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610"/>
  </bookViews>
  <sheets>
    <sheet name="10．資金調達計画" sheetId="10" r:id="rId1"/>
    <sheet name="11．資金計画書" sheetId="11" r:id="rId2"/>
    <sheet name="11-（３）.経費区分別明細" sheetId="12" r:id="rId3"/>
    <sheet name="工事計画書" sheetId="14" r:id="rId4"/>
    <sheet name="Sheet3" sheetId="13" r:id="rId5"/>
  </sheets>
  <definedNames>
    <definedName name="_9．資金支出明細">#REF!</definedName>
    <definedName name="_xlnm.Print_Area" localSheetId="0">'10．資金調達計画'!$A$1:$J$35</definedName>
    <definedName name="_xlnm.Print_Area" localSheetId="2">'11-（３）.経費区分別明細'!$A$1:$G$34</definedName>
    <definedName name="_xlnm.Print_Area" localSheetId="1">'11．資金計画書'!$A$1:$E$28</definedName>
    <definedName name="_xlnm.Print_Area" localSheetId="3">工事計画書!$A$1:$AK$24</definedName>
    <definedName name="Z_78A06D35_997C_49BE_BF64_1932D8EC4307_.wvu.PrintArea" localSheetId="3" hidden="1">工事計画書!#REF!</definedName>
    <definedName name="Z_78A06D35_997C_49BE_BF64_1932D8EC4307_.wvu.Rows" localSheetId="3" hidden="1">工事計画書!#REF!</definedName>
    <definedName name="サービス業">#REF!</definedName>
    <definedName name="卸売業">#REF!</definedName>
    <definedName name="助成事業のフロー・スケジュール">#REF!</definedName>
    <definedName name="小売業">#REF!</definedName>
    <definedName name="製造業その他">#REF!</definedName>
  </definedNames>
  <calcPr calcId="152511"/>
</workbook>
</file>

<file path=xl/calcChain.xml><?xml version="1.0" encoding="utf-8"?>
<calcChain xmlns="http://schemas.openxmlformats.org/spreadsheetml/2006/main">
  <c r="E9" i="11" l="1"/>
  <c r="E10" i="11"/>
  <c r="D8" i="11"/>
  <c r="D10" i="11"/>
  <c r="E17" i="10" l="1"/>
  <c r="E30" i="10"/>
  <c r="J30" i="10"/>
  <c r="E31" i="10"/>
  <c r="J23" i="10" l="1"/>
  <c r="F33" i="12" l="1"/>
  <c r="E34" i="12" l="1"/>
  <c r="F32" i="12"/>
  <c r="E27" i="12"/>
  <c r="F26" i="12"/>
  <c r="F25" i="12"/>
  <c r="F27" i="12" s="1"/>
  <c r="E8" i="11" s="1"/>
  <c r="E21" i="12"/>
  <c r="F20" i="12"/>
  <c r="F19" i="12"/>
  <c r="F21" i="12" s="1"/>
  <c r="D6" i="11" s="1"/>
  <c r="E15" i="12"/>
  <c r="F14" i="12"/>
  <c r="F13" i="12"/>
  <c r="F12" i="12"/>
  <c r="F15" i="12" s="1"/>
  <c r="D5" i="11" s="1"/>
  <c r="E8" i="12"/>
  <c r="F7" i="12"/>
  <c r="F6" i="12"/>
  <c r="F8" i="12" s="1"/>
  <c r="D4" i="11" s="1"/>
  <c r="D7" i="11" s="1"/>
  <c r="E7" i="11" s="1"/>
  <c r="C10" i="11"/>
  <c r="C9" i="11"/>
  <c r="C11" i="11" s="1"/>
  <c r="C20" i="11" s="1"/>
  <c r="C21" i="11" s="1"/>
  <c r="C8" i="11"/>
  <c r="C6" i="11"/>
  <c r="C5" i="11"/>
  <c r="C4" i="11"/>
  <c r="C7" i="11" s="1"/>
  <c r="C12" i="11" s="1"/>
  <c r="F34" i="12" l="1"/>
  <c r="D9" i="11"/>
  <c r="D11" i="11"/>
  <c r="E11" i="11"/>
  <c r="D12" i="11"/>
  <c r="E12" i="11"/>
  <c r="J11" i="10" l="1"/>
  <c r="J31" i="10" s="1"/>
</calcChain>
</file>

<file path=xl/sharedStrings.xml><?xml version="1.0" encoding="utf-8"?>
<sst xmlns="http://schemas.openxmlformats.org/spreadsheetml/2006/main" count="166" uniqueCount="114">
  <si>
    <t>経費区分</t>
  </si>
  <si>
    <t>事業所整備費</t>
  </si>
  <si>
    <t>小　計</t>
  </si>
  <si>
    <t>区　分</t>
  </si>
  <si>
    <t>金　額</t>
  </si>
  <si>
    <t>自　己　資　金</t>
  </si>
  <si>
    <t>金融機関借入金</t>
  </si>
  <si>
    <t>役員等個人借入金</t>
  </si>
  <si>
    <t>その他借入金</t>
  </si>
  <si>
    <t>（３）経費区分別明細</t>
  </si>
  <si>
    <t>　　ア　事業所整備費</t>
  </si>
  <si>
    <t>経　費　名</t>
  </si>
  <si>
    <t>数量</t>
  </si>
  <si>
    <t>計</t>
  </si>
  <si>
    <t>進捗状況等</t>
    <rPh sb="0" eb="2">
      <t>シンチョク</t>
    </rPh>
    <rPh sb="2" eb="4">
      <t>ジョウキョウ</t>
    </rPh>
    <rPh sb="4" eb="5">
      <t>トウ</t>
    </rPh>
    <phoneticPr fontId="2"/>
  </si>
  <si>
    <t>(内訳)</t>
    <rPh sb="1" eb="3">
      <t>ウチワケ</t>
    </rPh>
    <phoneticPr fontId="2"/>
  </si>
  <si>
    <t>金融機関からの借入
(内訳)</t>
    <rPh sb="0" eb="2">
      <t>キンユウ</t>
    </rPh>
    <rPh sb="2" eb="4">
      <t>キカン</t>
    </rPh>
    <rPh sb="7" eb="9">
      <t>カリイレ</t>
    </rPh>
    <phoneticPr fontId="4"/>
  </si>
  <si>
    <t>親族・知人、その他からの借入金
（内訳）</t>
    <rPh sb="0" eb="2">
      <t>シンゾク</t>
    </rPh>
    <rPh sb="3" eb="5">
      <t>チジン</t>
    </rPh>
    <rPh sb="8" eb="9">
      <t>タ</t>
    </rPh>
    <rPh sb="12" eb="14">
      <t>カリイレ</t>
    </rPh>
    <rPh sb="14" eb="15">
      <t>キン</t>
    </rPh>
    <rPh sb="17" eb="19">
      <t>ウチワケ</t>
    </rPh>
    <phoneticPr fontId="4"/>
  </si>
  <si>
    <t>その他</t>
    <rPh sb="2" eb="3">
      <t>タ</t>
    </rPh>
    <phoneticPr fontId="2"/>
  </si>
  <si>
    <t xml:space="preserve"> その他の資金
(内訳)</t>
    <rPh sb="3" eb="4">
      <t>タ</t>
    </rPh>
    <rPh sb="5" eb="7">
      <t>シキン</t>
    </rPh>
    <rPh sb="9" eb="11">
      <t>ウチワケ</t>
    </rPh>
    <phoneticPr fontId="4"/>
  </si>
  <si>
    <t>資金調達方法・内容</t>
    <rPh sb="0" eb="2">
      <t>シキン</t>
    </rPh>
    <rPh sb="2" eb="4">
      <t>チョウタツ</t>
    </rPh>
    <rPh sb="4" eb="6">
      <t>ホウホウ</t>
    </rPh>
    <rPh sb="7" eb="9">
      <t>ナイヨウ</t>
    </rPh>
    <phoneticPr fontId="4"/>
  </si>
  <si>
    <t>金額(千円)</t>
    <rPh sb="0" eb="2">
      <t>キンガク</t>
    </rPh>
    <rPh sb="3" eb="5">
      <t>センエン</t>
    </rPh>
    <phoneticPr fontId="4"/>
  </si>
  <si>
    <t>助成対象経費
（税抜）</t>
    <phoneticPr fontId="2"/>
  </si>
  <si>
    <t>助成事業に要する
経費（税込）</t>
    <phoneticPr fontId="2"/>
  </si>
  <si>
    <t>月数</t>
    <rPh sb="0" eb="2">
      <t>ツキスウ</t>
    </rPh>
    <phoneticPr fontId="2"/>
  </si>
  <si>
    <t>①　設備資金 計</t>
    <rPh sb="2" eb="4">
      <t>セツビ</t>
    </rPh>
    <rPh sb="4" eb="6">
      <t>シキン</t>
    </rPh>
    <rPh sb="7" eb="8">
      <t>ケイ</t>
    </rPh>
    <phoneticPr fontId="4"/>
  </si>
  <si>
    <t>②　運転資金 計</t>
    <rPh sb="2" eb="4">
      <t>ウンテン</t>
    </rPh>
    <rPh sb="4" eb="6">
      <t>シキン</t>
    </rPh>
    <rPh sb="7" eb="8">
      <t>ケイ</t>
    </rPh>
    <phoneticPr fontId="4"/>
  </si>
  <si>
    <t>③　自己資金　計</t>
    <rPh sb="2" eb="4">
      <t>ジコ</t>
    </rPh>
    <rPh sb="4" eb="6">
      <t>シキン</t>
    </rPh>
    <rPh sb="7" eb="8">
      <t>ケイ</t>
    </rPh>
    <phoneticPr fontId="2"/>
  </si>
  <si>
    <t>④　借入金　計</t>
    <rPh sb="2" eb="4">
      <t>カリイレ</t>
    </rPh>
    <rPh sb="4" eb="5">
      <t>キン</t>
    </rPh>
    <rPh sb="6" eb="7">
      <t>ケイ</t>
    </rPh>
    <phoneticPr fontId="2"/>
  </si>
  <si>
    <t>⑤　その他　計</t>
    <rPh sb="4" eb="5">
      <t>タ</t>
    </rPh>
    <rPh sb="6" eb="7">
      <t>ケイ</t>
    </rPh>
    <phoneticPr fontId="2"/>
  </si>
  <si>
    <t>　　（ア）　店舗新装・改装工事費　　　　　　　　　　　　　　　　　　　　　　　　　　（単位：円）</t>
    <phoneticPr fontId="2"/>
  </si>
  <si>
    <t>　　イ　実務研修受講費　　　　　　　　　　　　　　　　　　　　　　　　　　　　　　　（単位：円）</t>
    <rPh sb="4" eb="6">
      <t>ジツム</t>
    </rPh>
    <phoneticPr fontId="2"/>
  </si>
  <si>
    <t>(１)　経費区分別内訳　　　　　　　　　　　　　　　　　　　　　　　　　　　　　</t>
    <phoneticPr fontId="2"/>
  </si>
  <si>
    <t>　（単位：円）</t>
  </si>
  <si>
    <t>(２)　資金調達内訳　　　　　　　　　　　　　　       　　　　　　　　　　　　　</t>
    <phoneticPr fontId="2"/>
  </si>
  <si>
    <t>合　　　計（①＋②）(注1)</t>
    <rPh sb="0" eb="1">
      <t>ゴウ</t>
    </rPh>
    <rPh sb="4" eb="5">
      <t>ケイ</t>
    </rPh>
    <rPh sb="11" eb="12">
      <t>チュウ</t>
    </rPh>
    <phoneticPr fontId="4"/>
  </si>
  <si>
    <t>合　　　計（③＋④＋⑤）(注1)</t>
    <rPh sb="0" eb="1">
      <t>ゴウ</t>
    </rPh>
    <rPh sb="4" eb="5">
      <t>ケイ</t>
    </rPh>
    <rPh sb="13" eb="14">
      <t>チュウ</t>
    </rPh>
    <phoneticPr fontId="4"/>
  </si>
  <si>
    <t>店舗賃借料</t>
    <rPh sb="0" eb="2">
      <t>テンポ</t>
    </rPh>
    <rPh sb="2" eb="5">
      <t>チンシャクリョウ</t>
    </rPh>
    <phoneticPr fontId="2"/>
  </si>
  <si>
    <t>　　ウ　店舗賃借料　　　　　　　　　　　　　　　　　　　　　　　　　　　　　　　　（単位：円）</t>
    <rPh sb="4" eb="6">
      <t>テンポ</t>
    </rPh>
    <rPh sb="6" eb="9">
      <t>チンシャクリョウ</t>
    </rPh>
    <rPh sb="42" eb="44">
      <t>タンイ</t>
    </rPh>
    <rPh sb="45" eb="46">
      <t>エン</t>
    </rPh>
    <phoneticPr fontId="2"/>
  </si>
  <si>
    <t>事業開始時の投資計画</t>
    <rPh sb="0" eb="2">
      <t>ジギョウ</t>
    </rPh>
    <rPh sb="2" eb="4">
      <t>カイシ</t>
    </rPh>
    <rPh sb="4" eb="5">
      <t>ジ</t>
    </rPh>
    <rPh sb="6" eb="8">
      <t>トウシ</t>
    </rPh>
    <rPh sb="8" eb="10">
      <t>ケイカク</t>
    </rPh>
    <phoneticPr fontId="4"/>
  </si>
  <si>
    <t>借入金</t>
    <phoneticPr fontId="2"/>
  </si>
  <si>
    <t>運転資金(商品・原材料等の仕入、
人件費・賃金、宣伝広告等に係る経費)</t>
    <phoneticPr fontId="2"/>
  </si>
  <si>
    <t>設備資金(店舗賃借及び内外装工事、
設備導入等に係る資金)</t>
    <rPh sb="7" eb="9">
      <t>チンシャク</t>
    </rPh>
    <phoneticPr fontId="2"/>
  </si>
  <si>
    <t>調達先
(金融機関名等)</t>
    <phoneticPr fontId="2"/>
  </si>
  <si>
    <t>助成対象経費
(税抜)</t>
    <phoneticPr fontId="2"/>
  </si>
  <si>
    <t>　　（イ）　設備・備品購入費　　　　　　　　　　　　　　　　　　　　　　　　　　　　（単位：円）</t>
    <phoneticPr fontId="2"/>
  </si>
  <si>
    <t>　　（ウ）　宣伝・広告費　　　　　　　　　　　　　　　　　　　　　　　　　　　　　　（単位：円）</t>
    <phoneticPr fontId="2"/>
  </si>
  <si>
    <t>自己資金(預金等)</t>
    <phoneticPr fontId="2"/>
  </si>
  <si>
    <t>(注１)　「店舗新装・改装工事費」又は「設備・備品購入費」の申請は必須となります。</t>
    <rPh sb="1" eb="2">
      <t>チュウ</t>
    </rPh>
    <rPh sb="6" eb="8">
      <t>テンポ</t>
    </rPh>
    <rPh sb="8" eb="10">
      <t>シンソウ</t>
    </rPh>
    <rPh sb="11" eb="13">
      <t>カイソウ</t>
    </rPh>
    <rPh sb="13" eb="16">
      <t>コウジヒ</t>
    </rPh>
    <rPh sb="17" eb="18">
      <t>マタ</t>
    </rPh>
    <rPh sb="20" eb="22">
      <t>セツビ</t>
    </rPh>
    <rPh sb="23" eb="25">
      <t>ビヒン</t>
    </rPh>
    <rPh sb="25" eb="28">
      <t>コウニュウヒ</t>
    </rPh>
    <rPh sb="30" eb="32">
      <t>シンセイ</t>
    </rPh>
    <rPh sb="33" eb="35">
      <t>ヒッス</t>
    </rPh>
    <phoneticPr fontId="2"/>
  </si>
  <si>
    <t>月額（税抜）</t>
    <rPh sb="0" eb="2">
      <t>ゲツガク</t>
    </rPh>
    <rPh sb="3" eb="5">
      <t>ゼイヌキ</t>
    </rPh>
    <phoneticPr fontId="2"/>
  </si>
  <si>
    <t>(注１)　事業開始時の投資計画の合計金額（①＋②）と資金調達方法・内容の合計金額（③＋④＋⑤）の
        合計金額が一致するように記載してください。</t>
    <rPh sb="1" eb="2">
      <t>チュウ</t>
    </rPh>
    <rPh sb="5" eb="7">
      <t>ジギョウ</t>
    </rPh>
    <rPh sb="7" eb="9">
      <t>カイシ</t>
    </rPh>
    <rPh sb="9" eb="10">
      <t>ジ</t>
    </rPh>
    <rPh sb="11" eb="13">
      <t>トウシ</t>
    </rPh>
    <rPh sb="13" eb="15">
      <t>ケイカク</t>
    </rPh>
    <rPh sb="16" eb="18">
      <t>ゴウケイ</t>
    </rPh>
    <rPh sb="18" eb="20">
      <t>キンガク</t>
    </rPh>
    <rPh sb="26" eb="28">
      <t>シキン</t>
    </rPh>
    <rPh sb="28" eb="30">
      <t>チョウタツ</t>
    </rPh>
    <rPh sb="30" eb="32">
      <t>ホウホウ</t>
    </rPh>
    <rPh sb="33" eb="35">
      <t>ナイヨウ</t>
    </rPh>
    <rPh sb="36" eb="38">
      <t>ゴウケイ</t>
    </rPh>
    <rPh sb="38" eb="40">
      <t>キンガク</t>
    </rPh>
    <rPh sb="57" eb="59">
      <t>ゴウケイ</t>
    </rPh>
    <rPh sb="59" eb="61">
      <t>キンガク</t>
    </rPh>
    <rPh sb="62" eb="64">
      <t>イッチ</t>
    </rPh>
    <rPh sb="69" eb="71">
      <t>キサイ</t>
    </rPh>
    <phoneticPr fontId="2"/>
  </si>
  <si>
    <t>助成事業に要する
経費（税込）</t>
    <phoneticPr fontId="2"/>
  </si>
  <si>
    <t>助成対象経費(税抜)</t>
    <phoneticPr fontId="2"/>
  </si>
  <si>
    <t>店舗賃借料相当分
（入力不要）</t>
    <rPh sb="0" eb="2">
      <t>テンポ</t>
    </rPh>
    <rPh sb="2" eb="5">
      <t>チンシャクリョウ</t>
    </rPh>
    <rPh sb="5" eb="8">
      <t>ソウトウブン</t>
    </rPh>
    <rPh sb="10" eb="12">
      <t>ニュウリョク</t>
    </rPh>
    <rPh sb="12" eb="14">
      <t>フヨウ</t>
    </rPh>
    <phoneticPr fontId="2"/>
  </si>
  <si>
    <t>(注４)　「実務研修受講費」の助成金交付申請額は6万円が上限となります。</t>
    <rPh sb="1" eb="2">
      <t>チュウ</t>
    </rPh>
    <rPh sb="6" eb="8">
      <t>ジツム</t>
    </rPh>
    <rPh sb="8" eb="10">
      <t>ケンシュウ</t>
    </rPh>
    <rPh sb="10" eb="12">
      <t>ジュコウ</t>
    </rPh>
    <rPh sb="12" eb="13">
      <t>ヒ</t>
    </rPh>
    <rPh sb="15" eb="18">
      <t>ジョセイキン</t>
    </rPh>
    <rPh sb="18" eb="20">
      <t>コウフ</t>
    </rPh>
    <rPh sb="20" eb="22">
      <t>シンセイ</t>
    </rPh>
    <rPh sb="22" eb="23">
      <t>ガク</t>
    </rPh>
    <rPh sb="25" eb="27">
      <t>マンエン</t>
    </rPh>
    <rPh sb="28" eb="30">
      <t>ジョウゲン</t>
    </rPh>
    <phoneticPr fontId="2"/>
  </si>
  <si>
    <t>単価（税抜）</t>
    <rPh sb="3" eb="5">
      <t>ゼイヌキ</t>
    </rPh>
    <phoneticPr fontId="2"/>
  </si>
  <si>
    <t>番　　号</t>
    <rPh sb="0" eb="1">
      <t>バン</t>
    </rPh>
    <rPh sb="3" eb="4">
      <t>ゴウ</t>
    </rPh>
    <phoneticPr fontId="10"/>
  </si>
  <si>
    <t>企 業 名</t>
    <rPh sb="0" eb="1">
      <t>キ</t>
    </rPh>
    <rPh sb="2" eb="3">
      <t>ギョウ</t>
    </rPh>
    <rPh sb="4" eb="5">
      <t>メイ</t>
    </rPh>
    <phoneticPr fontId="10"/>
  </si>
  <si>
    <t>代表者名</t>
    <rPh sb="0" eb="3">
      <t>ダイヒョウシャ</t>
    </rPh>
    <rPh sb="3" eb="4">
      <t>メイ</t>
    </rPh>
    <phoneticPr fontId="9"/>
  </si>
  <si>
    <t>電　　話</t>
    <rPh sb="0" eb="1">
      <t>デン</t>
    </rPh>
    <rPh sb="3" eb="4">
      <t>ハナシ</t>
    </rPh>
    <phoneticPr fontId="9"/>
  </si>
  <si>
    <t>所 在 地</t>
    <rPh sb="0" eb="1">
      <t>ショ</t>
    </rPh>
    <rPh sb="2" eb="3">
      <t>ザイ</t>
    </rPh>
    <rPh sb="4" eb="5">
      <t>チ</t>
    </rPh>
    <phoneticPr fontId="9"/>
  </si>
  <si>
    <t>担当部署</t>
    <rPh sb="0" eb="2">
      <t>タントウ</t>
    </rPh>
    <rPh sb="2" eb="4">
      <t>ブショ</t>
    </rPh>
    <phoneticPr fontId="9"/>
  </si>
  <si>
    <t>担当者名</t>
    <rPh sb="0" eb="3">
      <t>タントウシャ</t>
    </rPh>
    <rPh sb="3" eb="4">
      <t>メイ</t>
    </rPh>
    <phoneticPr fontId="9"/>
  </si>
  <si>
    <t>事業内容</t>
    <rPh sb="0" eb="2">
      <t>ジギョウ</t>
    </rPh>
    <rPh sb="2" eb="4">
      <t>ナイヨウ</t>
    </rPh>
    <phoneticPr fontId="9"/>
  </si>
  <si>
    <t>～</t>
    <phoneticPr fontId="9"/>
  </si>
  <si>
    <t>契約金額（税込）</t>
    <rPh sb="0" eb="2">
      <t>ケイヤク</t>
    </rPh>
    <rPh sb="2" eb="4">
      <t>キンガク</t>
    </rPh>
    <rPh sb="5" eb="7">
      <t>ゼイコミ</t>
    </rPh>
    <phoneticPr fontId="9"/>
  </si>
  <si>
    <t>円</t>
    <rPh sb="0" eb="1">
      <t>エン</t>
    </rPh>
    <phoneticPr fontId="10"/>
  </si>
  <si>
    <t>選定理由</t>
    <rPh sb="0" eb="2">
      <t>センテイ</t>
    </rPh>
    <rPh sb="2" eb="4">
      <t>リユウ</t>
    </rPh>
    <phoneticPr fontId="9"/>
  </si>
  <si>
    <t>上記契約先は、グループ構成員と資本関係、役員または従業員の兼務、グループ構成員の代表者３親等以内の親族による経営ではない。</t>
    <rPh sb="0" eb="2">
      <t>ジョウキ</t>
    </rPh>
    <rPh sb="2" eb="5">
      <t>ケイヤクサキ</t>
    </rPh>
    <rPh sb="11" eb="14">
      <t>コウセイイン</t>
    </rPh>
    <rPh sb="15" eb="17">
      <t>シホン</t>
    </rPh>
    <rPh sb="17" eb="19">
      <t>カンケイ</t>
    </rPh>
    <rPh sb="20" eb="22">
      <t>ヤクイン</t>
    </rPh>
    <rPh sb="25" eb="28">
      <t>ジュウギョウイン</t>
    </rPh>
    <rPh sb="29" eb="31">
      <t>ケンム</t>
    </rPh>
    <rPh sb="36" eb="39">
      <t>コウセイイン</t>
    </rPh>
    <rPh sb="40" eb="43">
      <t>ダイヒョウシャ</t>
    </rPh>
    <rPh sb="44" eb="46">
      <t>シントウ</t>
    </rPh>
    <rPh sb="46" eb="48">
      <t>イナイ</t>
    </rPh>
    <rPh sb="49" eb="51">
      <t>シンゾク</t>
    </rPh>
    <rPh sb="54" eb="56">
      <t>ケイエイ</t>
    </rPh>
    <phoneticPr fontId="10"/>
  </si>
  <si>
    <t>はい</t>
    <phoneticPr fontId="10"/>
  </si>
  <si>
    <t>いいえ</t>
    <phoneticPr fontId="10"/>
  </si>
  <si>
    <t>はい</t>
    <phoneticPr fontId="10"/>
  </si>
  <si>
    <t>＜工事計画書＞</t>
    <rPh sb="1" eb="3">
      <t>コウジ</t>
    </rPh>
    <rPh sb="3" eb="6">
      <t>ケイカクショ</t>
    </rPh>
    <phoneticPr fontId="9"/>
  </si>
  <si>
    <t>　「経費区分別明細」に計上した全ての工事発注予定先について記載してください。
　表が足りない場合は、枠を追加せず、本ページを複製してください。</t>
    <rPh sb="2" eb="4">
      <t>ケイヒ</t>
    </rPh>
    <rPh sb="4" eb="6">
      <t>クブン</t>
    </rPh>
    <rPh sb="6" eb="7">
      <t>ベツ</t>
    </rPh>
    <rPh sb="7" eb="9">
      <t>メイサイ</t>
    </rPh>
    <rPh sb="18" eb="20">
      <t>コウジ</t>
    </rPh>
    <rPh sb="20" eb="22">
      <t>ハッチュウ</t>
    </rPh>
    <rPh sb="22" eb="24">
      <t>ヨテイ</t>
    </rPh>
    <phoneticPr fontId="9"/>
  </si>
  <si>
    <t>工事依頼内容</t>
    <rPh sb="0" eb="2">
      <t>コウジ</t>
    </rPh>
    <rPh sb="2" eb="4">
      <t>イライ</t>
    </rPh>
    <rPh sb="4" eb="6">
      <t>ナイヨウ</t>
    </rPh>
    <phoneticPr fontId="9"/>
  </si>
  <si>
    <t>契約予定日</t>
    <rPh sb="0" eb="2">
      <t>ケイヤク</t>
    </rPh>
    <rPh sb="2" eb="4">
      <t>ヨテイ</t>
    </rPh>
    <rPh sb="4" eb="5">
      <t>ビ</t>
    </rPh>
    <phoneticPr fontId="9"/>
  </si>
  <si>
    <t>費用
番号</t>
    <rPh sb="0" eb="2">
      <t>ヒヨウ</t>
    </rPh>
    <rPh sb="3" eb="5">
      <t>バンゴウ</t>
    </rPh>
    <phoneticPr fontId="2"/>
  </si>
  <si>
    <t>工-1</t>
    <rPh sb="0" eb="1">
      <t>コウ</t>
    </rPh>
    <phoneticPr fontId="2"/>
  </si>
  <si>
    <t>工-2</t>
    <rPh sb="0" eb="1">
      <t>コウ</t>
    </rPh>
    <phoneticPr fontId="2"/>
  </si>
  <si>
    <t>備-1</t>
    <rPh sb="0" eb="1">
      <t>ビ</t>
    </rPh>
    <phoneticPr fontId="2"/>
  </si>
  <si>
    <t>備-2</t>
    <rPh sb="0" eb="1">
      <t>ビ</t>
    </rPh>
    <phoneticPr fontId="2"/>
  </si>
  <si>
    <t>備-3</t>
    <rPh sb="0" eb="1">
      <t>ビ</t>
    </rPh>
    <phoneticPr fontId="2"/>
  </si>
  <si>
    <t>広-1</t>
    <rPh sb="0" eb="1">
      <t>ヒロ</t>
    </rPh>
    <phoneticPr fontId="2"/>
  </si>
  <si>
    <t>広-2</t>
    <rPh sb="0" eb="1">
      <t>ヒロ</t>
    </rPh>
    <phoneticPr fontId="2"/>
  </si>
  <si>
    <t>研-1</t>
    <rPh sb="0" eb="1">
      <t>ケン</t>
    </rPh>
    <phoneticPr fontId="2"/>
  </si>
  <si>
    <t>研-2</t>
    <rPh sb="0" eb="1">
      <t>ケン</t>
    </rPh>
    <phoneticPr fontId="2"/>
  </si>
  <si>
    <t>　※資金調達計画の自己資金の他に、万が一の際に
　　使えるように確保している預金等をご記入ください。</t>
    <rPh sb="2" eb="4">
      <t>シキン</t>
    </rPh>
    <rPh sb="4" eb="6">
      <t>チョウタツ</t>
    </rPh>
    <rPh sb="6" eb="8">
      <t>ケイカク</t>
    </rPh>
    <rPh sb="9" eb="11">
      <t>ジコ</t>
    </rPh>
    <rPh sb="11" eb="13">
      <t>シキン</t>
    </rPh>
    <rPh sb="14" eb="15">
      <t>ホカ</t>
    </rPh>
    <rPh sb="32" eb="34">
      <t>カクホ</t>
    </rPh>
    <rPh sb="38" eb="40">
      <t>ヨキン</t>
    </rPh>
    <rPh sb="40" eb="41">
      <t>トウ</t>
    </rPh>
    <phoneticPr fontId="2"/>
  </si>
  <si>
    <r>
      <t>開業等に必要となる</t>
    </r>
    <r>
      <rPr>
        <b/>
        <u/>
        <sz val="12"/>
        <rFont val="ＭＳ ゴシック"/>
        <family val="3"/>
        <charset val="128"/>
      </rPr>
      <t>全ての</t>
    </r>
    <r>
      <rPr>
        <sz val="12"/>
        <rFont val="ＭＳ ゴシック"/>
        <family val="3"/>
        <charset val="128"/>
      </rPr>
      <t>資金及びその調達方法を記載してください。</t>
    </r>
    <r>
      <rPr>
        <sz val="10"/>
        <rFont val="ＭＳ ゴシック"/>
        <family val="3"/>
        <charset val="128"/>
      </rPr>
      <t>（助成金へ申請する経費</t>
    </r>
    <r>
      <rPr>
        <b/>
        <u/>
        <sz val="10"/>
        <rFont val="ＭＳ ゴシック"/>
        <family val="3"/>
        <charset val="128"/>
      </rPr>
      <t>以外も全て</t>
    </r>
    <r>
      <rPr>
        <sz val="10"/>
        <rFont val="ＭＳ ゴシック"/>
        <family val="3"/>
        <charset val="128"/>
      </rPr>
      <t>含めてください）</t>
    </r>
    <rPh sb="9" eb="10">
      <t>スベ</t>
    </rPh>
    <rPh sb="33" eb="36">
      <t>ジョセイキン</t>
    </rPh>
    <rPh sb="37" eb="39">
      <t>シンセイ</t>
    </rPh>
    <rPh sb="41" eb="43">
      <t>ケイヒ</t>
    </rPh>
    <rPh sb="43" eb="45">
      <t>イガイ</t>
    </rPh>
    <rPh sb="46" eb="47">
      <t>スベ</t>
    </rPh>
    <rPh sb="48" eb="49">
      <t>フク</t>
    </rPh>
    <phoneticPr fontId="2"/>
  </si>
  <si>
    <r>
      <t xml:space="preserve">助成金交付申請額
</t>
    </r>
    <r>
      <rPr>
        <sz val="9"/>
        <rFont val="ＭＳ ゴシック"/>
        <family val="3"/>
        <charset val="128"/>
      </rPr>
      <t>（千円未満切捨）(</t>
    </r>
    <r>
      <rPr>
        <u/>
        <sz val="9"/>
        <rFont val="ＭＳ ゴシック"/>
        <family val="3"/>
        <charset val="128"/>
      </rPr>
      <t>注６</t>
    </r>
    <r>
      <rPr>
        <sz val="9"/>
        <rFont val="ＭＳ ゴシック"/>
        <family val="3"/>
        <charset val="128"/>
      </rPr>
      <t>)</t>
    </r>
    <rPh sb="18" eb="19">
      <t>チュウ</t>
    </rPh>
    <phoneticPr fontId="2"/>
  </si>
  <si>
    <r>
      <t>店舗新装・改装工事費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注１</t>
    </r>
    <r>
      <rPr>
        <sz val="9"/>
        <rFont val="ＭＳ ゴシック"/>
        <family val="3"/>
        <charset val="128"/>
      </rPr>
      <t>）</t>
    </r>
    <rPh sb="11" eb="12">
      <t>チュウ</t>
    </rPh>
    <phoneticPr fontId="2"/>
  </si>
  <si>
    <r>
      <t>設備・備品購入費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注１</t>
    </r>
    <r>
      <rPr>
        <sz val="9"/>
        <rFont val="ＭＳ ゴシック"/>
        <family val="3"/>
        <charset val="128"/>
      </rPr>
      <t>）</t>
    </r>
    <rPh sb="9" eb="10">
      <t>チュウ</t>
    </rPh>
    <phoneticPr fontId="2"/>
  </si>
  <si>
    <r>
      <t>宣伝・広告費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注２</t>
    </r>
    <r>
      <rPr>
        <sz val="9"/>
        <rFont val="ＭＳ ゴシック"/>
        <family val="3"/>
        <charset val="128"/>
      </rPr>
      <t>）</t>
    </r>
    <rPh sb="7" eb="8">
      <t>チュウ</t>
    </rPh>
    <phoneticPr fontId="2"/>
  </si>
  <si>
    <r>
      <t>小　計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注３</t>
    </r>
    <r>
      <rPr>
        <sz val="9"/>
        <rFont val="ＭＳ ゴシック"/>
        <family val="3"/>
        <charset val="128"/>
      </rPr>
      <t>）</t>
    </r>
    <phoneticPr fontId="2"/>
  </si>
  <si>
    <r>
      <t>実務研修受講費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注４</t>
    </r>
    <r>
      <rPr>
        <sz val="9"/>
        <rFont val="ＭＳ ゴシック"/>
        <family val="3"/>
        <charset val="128"/>
      </rPr>
      <t>）</t>
    </r>
    <rPh sb="0" eb="2">
      <t>ジツム</t>
    </rPh>
    <phoneticPr fontId="2"/>
  </si>
  <si>
    <r>
      <t xml:space="preserve">１年目
</t>
    </r>
    <r>
      <rPr>
        <sz val="9"/>
        <rFont val="ＭＳ ゴシック"/>
        <family val="3"/>
        <charset val="128"/>
      </rPr>
      <t>※月15万円が交付申請額の上限</t>
    </r>
    <rPh sb="1" eb="2">
      <t>ネン</t>
    </rPh>
    <rPh sb="2" eb="3">
      <t>メ</t>
    </rPh>
    <phoneticPr fontId="2"/>
  </si>
  <si>
    <r>
      <t xml:space="preserve">２年目
</t>
    </r>
    <r>
      <rPr>
        <sz val="9"/>
        <rFont val="ＭＳ ゴシック"/>
        <family val="3"/>
        <charset val="128"/>
      </rPr>
      <t>※月12万円が交付申請額の上限</t>
    </r>
    <rPh sb="1" eb="2">
      <t>ネン</t>
    </rPh>
    <rPh sb="2" eb="3">
      <t>メ</t>
    </rPh>
    <rPh sb="5" eb="6">
      <t>ツキ</t>
    </rPh>
    <rPh sb="8" eb="10">
      <t>マンエン</t>
    </rPh>
    <rPh sb="11" eb="13">
      <t>コウフ</t>
    </rPh>
    <rPh sb="13" eb="15">
      <t>シンセイ</t>
    </rPh>
    <rPh sb="15" eb="16">
      <t>ガク</t>
    </rPh>
    <rPh sb="17" eb="19">
      <t>ジョウゲン</t>
    </rPh>
    <phoneticPr fontId="2"/>
  </si>
  <si>
    <r>
      <t>合　計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注５</t>
    </r>
    <r>
      <rPr>
        <sz val="9"/>
        <rFont val="ＭＳ ゴシック"/>
        <family val="3"/>
        <charset val="128"/>
      </rPr>
      <t>）</t>
    </r>
    <rPh sb="4" eb="5">
      <t>チュウ</t>
    </rPh>
    <phoneticPr fontId="2"/>
  </si>
  <si>
    <t>(注５)　（１）経費区分別内訳における「助成事業に要する経費の合計」と（２）資金調達内
　　　　訳における「金額の合計」が一致するように作成してください。</t>
    <rPh sb="1" eb="2">
      <t>チュウ</t>
    </rPh>
    <rPh sb="8" eb="10">
      <t>ケイヒ</t>
    </rPh>
    <rPh sb="10" eb="12">
      <t>クブン</t>
    </rPh>
    <rPh sb="12" eb="13">
      <t>ベツ</t>
    </rPh>
    <rPh sb="13" eb="15">
      <t>ウチワケ</t>
    </rPh>
    <rPh sb="20" eb="22">
      <t>ジョセイ</t>
    </rPh>
    <rPh sb="22" eb="24">
      <t>ジギョウ</t>
    </rPh>
    <rPh sb="25" eb="26">
      <t>ヨウ</t>
    </rPh>
    <rPh sb="28" eb="30">
      <t>ケイヒ</t>
    </rPh>
    <rPh sb="31" eb="33">
      <t>ゴウケイ</t>
    </rPh>
    <rPh sb="38" eb="40">
      <t>シキン</t>
    </rPh>
    <rPh sb="40" eb="42">
      <t>チョウタツ</t>
    </rPh>
    <rPh sb="42" eb="43">
      <t>ナイ</t>
    </rPh>
    <rPh sb="48" eb="49">
      <t>ヤク</t>
    </rPh>
    <rPh sb="54" eb="56">
      <t>キンガク</t>
    </rPh>
    <rPh sb="57" eb="59">
      <t>ゴウケイ</t>
    </rPh>
    <rPh sb="61" eb="63">
      <t>イッチ</t>
    </rPh>
    <rPh sb="68" eb="70">
      <t>サクセイ</t>
    </rPh>
    <phoneticPr fontId="2"/>
  </si>
  <si>
    <t>(注２)　「宣伝・広告費」の助成対象経費は150万円が上限となります。</t>
    <rPh sb="1" eb="2">
      <t>チュウ</t>
    </rPh>
    <rPh sb="6" eb="8">
      <t>センデン</t>
    </rPh>
    <rPh sb="9" eb="12">
      <t>コウコクヒ</t>
    </rPh>
    <rPh sb="14" eb="16">
      <t>ジョセイ</t>
    </rPh>
    <rPh sb="16" eb="18">
      <t>タイショウ</t>
    </rPh>
    <rPh sb="18" eb="20">
      <t>ケイヒ</t>
    </rPh>
    <rPh sb="24" eb="26">
      <t>マンエン</t>
    </rPh>
    <rPh sb="27" eb="29">
      <t>ジョウゲン</t>
    </rPh>
    <phoneticPr fontId="2"/>
  </si>
  <si>
    <t>(注３)　「事業所整備費」の助成金交付申請額は400万円が上限となります。</t>
    <rPh sb="1" eb="2">
      <t>チュウ</t>
    </rPh>
    <rPh sb="6" eb="8">
      <t>ジギョウ</t>
    </rPh>
    <rPh sb="8" eb="9">
      <t>ショ</t>
    </rPh>
    <rPh sb="9" eb="12">
      <t>セイビヒ</t>
    </rPh>
    <rPh sb="14" eb="17">
      <t>ジョセイキン</t>
    </rPh>
    <rPh sb="17" eb="19">
      <t>コウフ</t>
    </rPh>
    <rPh sb="19" eb="21">
      <t>シンセイ</t>
    </rPh>
    <rPh sb="21" eb="22">
      <t>ガク</t>
    </rPh>
    <rPh sb="26" eb="28">
      <t>マンエン</t>
    </rPh>
    <rPh sb="29" eb="31">
      <t>ジョウゲン</t>
    </rPh>
    <phoneticPr fontId="2"/>
  </si>
  <si>
    <t>(注６)　「助成金交付申請額」とは、「助成対象経費」のうち、助成金の交付を希望する額で
　　　　「助成対象経費」に３／４を乗じた金額（千円未満切捨）で、かつ助成限度額以内と
　　　　なります。（実務研修受講費のみ２／３を乗じる）</t>
    <rPh sb="1" eb="2">
      <t>チュウ</t>
    </rPh>
    <rPh sb="6" eb="9">
      <t>ジョセイキン</t>
    </rPh>
    <rPh sb="9" eb="11">
      <t>コウフ</t>
    </rPh>
    <rPh sb="11" eb="13">
      <t>シンセイ</t>
    </rPh>
    <rPh sb="13" eb="14">
      <t>ガク</t>
    </rPh>
    <rPh sb="19" eb="21">
      <t>ジョセイ</t>
    </rPh>
    <rPh sb="21" eb="23">
      <t>タイショウ</t>
    </rPh>
    <rPh sb="23" eb="25">
      <t>ケイヒ</t>
    </rPh>
    <rPh sb="30" eb="33">
      <t>ジョセイキン</t>
    </rPh>
    <rPh sb="34" eb="36">
      <t>コウフ</t>
    </rPh>
    <rPh sb="37" eb="39">
      <t>キボウ</t>
    </rPh>
    <rPh sb="41" eb="42">
      <t>ガク</t>
    </rPh>
    <rPh sb="49" eb="51">
      <t>ジョセイ</t>
    </rPh>
    <rPh sb="51" eb="53">
      <t>タイショウ</t>
    </rPh>
    <rPh sb="53" eb="55">
      <t>ケイヒ</t>
    </rPh>
    <rPh sb="61" eb="62">
      <t>ジョウ</t>
    </rPh>
    <rPh sb="64" eb="66">
      <t>キンガク</t>
    </rPh>
    <rPh sb="67" eb="69">
      <t>センエン</t>
    </rPh>
    <rPh sb="69" eb="71">
      <t>ミマン</t>
    </rPh>
    <rPh sb="71" eb="73">
      <t>キリス</t>
    </rPh>
    <rPh sb="78" eb="80">
      <t>ジョセイ</t>
    </rPh>
    <rPh sb="80" eb="82">
      <t>ゲンド</t>
    </rPh>
    <rPh sb="82" eb="83">
      <t>ガク</t>
    </rPh>
    <rPh sb="83" eb="85">
      <t>イナイ</t>
    </rPh>
    <rPh sb="97" eb="99">
      <t>ジツム</t>
    </rPh>
    <rPh sb="99" eb="101">
      <t>ケンシュウ</t>
    </rPh>
    <rPh sb="101" eb="103">
      <t>ジュコウ</t>
    </rPh>
    <rPh sb="103" eb="104">
      <t>ヒ</t>
    </rPh>
    <rPh sb="110" eb="111">
      <t>ジョウ</t>
    </rPh>
    <phoneticPr fontId="2"/>
  </si>
  <si>
    <t>賃-1</t>
    <rPh sb="0" eb="1">
      <t>チン</t>
    </rPh>
    <phoneticPr fontId="2"/>
  </si>
  <si>
    <t>賃-2</t>
    <rPh sb="0" eb="1">
      <t>チン</t>
    </rPh>
    <phoneticPr fontId="2"/>
  </si>
  <si>
    <r>
      <t>10  開業等における資金調達計画</t>
    </r>
    <r>
      <rPr>
        <b/>
        <u/>
        <sz val="13"/>
        <rFont val="ＭＳ ゴシック"/>
        <family val="3"/>
        <charset val="128"/>
      </rPr>
      <t>（概ね３ヶ月の計画）</t>
    </r>
    <rPh sb="4" eb="6">
      <t>カイギョウ</t>
    </rPh>
    <rPh sb="6" eb="7">
      <t>トウ</t>
    </rPh>
    <rPh sb="11" eb="13">
      <t>シキン</t>
    </rPh>
    <rPh sb="13" eb="15">
      <t>チョウタツ</t>
    </rPh>
    <rPh sb="15" eb="17">
      <t>ケイカク</t>
    </rPh>
    <rPh sb="18" eb="19">
      <t>オオム</t>
    </rPh>
    <rPh sb="22" eb="23">
      <t>ゲツ</t>
    </rPh>
    <rPh sb="24" eb="26">
      <t>ケイカク</t>
    </rPh>
    <phoneticPr fontId="2"/>
  </si>
  <si>
    <t>その他の自己資金（※）</t>
    <rPh sb="2" eb="3">
      <t>タ</t>
    </rPh>
    <rPh sb="4" eb="6">
      <t>ジコ</t>
    </rPh>
    <rPh sb="6" eb="8">
      <t>シキン</t>
    </rPh>
    <phoneticPr fontId="2"/>
  </si>
  <si>
    <t>11　助成事業の資金計画</t>
    <phoneticPr fontId="2"/>
  </si>
  <si>
    <t>工事期間</t>
    <rPh sb="0" eb="2">
      <t>コウジ</t>
    </rPh>
    <rPh sb="2" eb="4">
      <t>キカン</t>
    </rPh>
    <phoneticPr fontId="9"/>
  </si>
  <si>
    <t>～</t>
    <phoneticPr fontId="9"/>
  </si>
  <si>
    <r>
      <t>　</t>
    </r>
    <r>
      <rPr>
        <sz val="11"/>
        <rFont val="ＭＳ ゴシック"/>
        <family val="3"/>
        <charset val="128"/>
      </rPr>
      <t>※　経営研修に係る受講費は助成対象となりません。</t>
    </r>
    <phoneticPr fontId="2"/>
  </si>
  <si>
    <r>
      <t xml:space="preserve">１年目
</t>
    </r>
    <r>
      <rPr>
        <sz val="9"/>
        <rFont val="ＭＳ ゴシック"/>
        <family val="3"/>
        <charset val="128"/>
      </rPr>
      <t>※交付決定日から１２か月以内</t>
    </r>
    <rPh sb="1" eb="3">
      <t>ネンメ</t>
    </rPh>
    <rPh sb="5" eb="7">
      <t>コウフ</t>
    </rPh>
    <rPh sb="7" eb="9">
      <t>ケッテイ</t>
    </rPh>
    <rPh sb="9" eb="10">
      <t>ビ</t>
    </rPh>
    <rPh sb="15" eb="16">
      <t>ゲツ</t>
    </rPh>
    <rPh sb="16" eb="18">
      <t>イナイ</t>
    </rPh>
    <phoneticPr fontId="2"/>
  </si>
  <si>
    <r>
      <t xml:space="preserve">２年目
</t>
    </r>
    <r>
      <rPr>
        <sz val="9"/>
        <rFont val="ＭＳ ゴシック"/>
        <family val="3"/>
        <charset val="128"/>
      </rPr>
      <t>※交付決定日から１３か月以降</t>
    </r>
    <rPh sb="1" eb="2">
      <t>ネン</t>
    </rPh>
    <rPh sb="2" eb="3">
      <t>メ</t>
    </rPh>
    <rPh sb="5" eb="7">
      <t>コウフ</t>
    </rPh>
    <rPh sb="7" eb="9">
      <t>ケッテイ</t>
    </rPh>
    <rPh sb="9" eb="10">
      <t>ビ</t>
    </rPh>
    <rPh sb="15" eb="18">
      <t>ゲツイコウ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</si>
  <si>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</si>
  <si>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　　　年　月　日</t>
    <rPh sb="3" eb="4">
      <t>ネン</t>
    </rPh>
    <rPh sb="5" eb="6">
      <t>ガツ</t>
    </rPh>
    <rPh sb="7" eb="8">
      <t>ニチ</t>
    </rPh>
    <phoneticPr fontId="2"/>
  </si>
  <si>
    <t>工-</t>
    <rPh sb="0" eb="1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</si>
</sst>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△ &quot;#,##0"/>
    <numFmt numFmtId="178" formatCode="#,##0_);[Red]\(#,##0\)"/>
    <numFmt numFmtId="179" formatCode="#,##0_);\(#,##0\)"/>
    <numFmt numFmtId="180" formatCode="0_);\(0\)"/>
    <numFmt numFmtId="181" formatCode="[&lt;=99999999]####\-####;\(00\)\ ####\-####"/>
    <numFmt numFmtId="182" formatCode="#,##0&quot; 円&quot;;\-#,##0&quot; 円&quot;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u/>
      <sz val="13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6" fillId="0" borderId="0" xfId="0" applyFont="1" applyAlignment="1">
      <alignment vertical="center"/>
    </xf>
    <xf numFmtId="177" fontId="7" fillId="2" borderId="4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38" fontId="7" fillId="0" borderId="9" xfId="1" applyFont="1" applyBorder="1" applyAlignment="1" applyProtection="1">
      <alignment horizontal="center" vertical="center"/>
      <protection locked="0"/>
    </xf>
    <xf numFmtId="176" fontId="7" fillId="2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9" fontId="7" fillId="0" borderId="13" xfId="0" applyNumberFormat="1" applyFont="1" applyBorder="1" applyAlignment="1" applyProtection="1">
      <alignment vertical="center"/>
      <protection locked="0"/>
    </xf>
    <xf numFmtId="176" fontId="7" fillId="2" borderId="14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 applyProtection="1">
      <alignment horizontal="right" vertical="center"/>
      <protection locked="0"/>
    </xf>
    <xf numFmtId="178" fontId="7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6" fontId="7" fillId="2" borderId="14" xfId="0" applyNumberFormat="1" applyFont="1" applyFill="1" applyBorder="1" applyAlignment="1">
      <alignment horizontal="center" vertical="center" textRotation="255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 textRotation="255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0" fontId="7" fillId="2" borderId="13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 applyProtection="1">
      <alignment horizontal="right" vertical="center"/>
      <protection locked="0"/>
    </xf>
    <xf numFmtId="176" fontId="7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/>
    <xf numFmtId="180" fontId="7" fillId="2" borderId="13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38" fontId="11" fillId="0" borderId="1" xfId="1" applyFont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center" vertical="center" wrapText="1"/>
    </xf>
    <xf numFmtId="38" fontId="11" fillId="0" borderId="19" xfId="1" applyFont="1" applyBorder="1" applyAlignment="1">
      <alignment horizontal="right" vertical="center" wrapText="1"/>
    </xf>
    <xf numFmtId="38" fontId="11" fillId="0" borderId="20" xfId="1" applyFont="1" applyBorder="1" applyAlignment="1">
      <alignment horizontal="right" vertical="center" wrapText="1"/>
    </xf>
    <xf numFmtId="38" fontId="11" fillId="0" borderId="23" xfId="1" applyFont="1" applyBorder="1" applyAlignment="1">
      <alignment horizontal="right" vertical="center" wrapText="1"/>
    </xf>
    <xf numFmtId="38" fontId="11" fillId="0" borderId="14" xfId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/>
    <xf numFmtId="0" fontId="11" fillId="0" borderId="0" xfId="0" applyFont="1" applyAlignment="1">
      <alignment horizontal="left" vertical="center"/>
    </xf>
    <xf numFmtId="38" fontId="11" fillId="0" borderId="1" xfId="1" applyFont="1" applyBorder="1" applyAlignment="1" applyProtection="1">
      <alignment horizontal="right" vertical="center" wrapText="1"/>
      <protection locked="0"/>
    </xf>
    <xf numFmtId="38" fontId="11" fillId="0" borderId="1" xfId="1" applyFont="1" applyBorder="1" applyAlignment="1" applyProtection="1">
      <alignment horizontal="justify" vertical="center" wrapText="1"/>
      <protection locked="0"/>
    </xf>
    <xf numFmtId="38" fontId="11" fillId="2" borderId="19" xfId="1" applyFont="1" applyFill="1" applyBorder="1" applyAlignment="1" applyProtection="1">
      <alignment vertical="center" wrapText="1"/>
      <protection locked="0"/>
    </xf>
    <xf numFmtId="38" fontId="11" fillId="0" borderId="20" xfId="1" applyFont="1" applyBorder="1" applyAlignment="1" applyProtection="1">
      <alignment horizontal="right" vertical="center" wrapText="1"/>
      <protection locked="0"/>
    </xf>
    <xf numFmtId="38" fontId="11" fillId="0" borderId="21" xfId="1" applyFont="1" applyBorder="1" applyAlignment="1" applyProtection="1">
      <alignment horizontal="justify" vertical="center" wrapText="1"/>
      <protection locked="0"/>
    </xf>
    <xf numFmtId="38" fontId="11" fillId="0" borderId="22" xfId="1" applyFont="1" applyBorder="1" applyAlignment="1" applyProtection="1">
      <alignment horizontal="justify" vertical="center" wrapText="1"/>
      <protection locked="0"/>
    </xf>
    <xf numFmtId="0" fontId="11" fillId="0" borderId="0" xfId="0" applyFont="1" applyAlignment="1">
      <alignment vertical="center" wrapText="1"/>
    </xf>
    <xf numFmtId="0" fontId="16" fillId="0" borderId="0" xfId="2" applyFont="1" applyProtection="1">
      <alignment vertical="center"/>
    </xf>
    <xf numFmtId="0" fontId="11" fillId="0" borderId="0" xfId="2" applyFont="1" applyProtection="1">
      <alignment vertical="center"/>
    </xf>
    <xf numFmtId="0" fontId="11" fillId="0" borderId="0" xfId="2" applyFont="1" applyAlignment="1" applyProtection="1">
      <alignment vertical="center" wrapText="1"/>
    </xf>
    <xf numFmtId="0" fontId="11" fillId="0" borderId="0" xfId="2" applyFont="1" applyAlignment="1" applyProtection="1">
      <alignment horizontal="left" vertical="center" wrapText="1"/>
    </xf>
    <xf numFmtId="0" fontId="11" fillId="0" borderId="0" xfId="2" applyFont="1" applyProtection="1">
      <alignment vertical="center"/>
      <protection locked="0"/>
    </xf>
    <xf numFmtId="0" fontId="11" fillId="0" borderId="5" xfId="2" applyFont="1" applyBorder="1" applyAlignment="1" applyProtection="1">
      <alignment vertical="center"/>
      <protection locked="0"/>
    </xf>
    <xf numFmtId="0" fontId="14" fillId="3" borderId="0" xfId="2" applyFont="1" applyFill="1" applyBorder="1" applyAlignment="1" applyProtection="1">
      <alignment vertical="center"/>
      <protection locked="0"/>
    </xf>
    <xf numFmtId="0" fontId="14" fillId="0" borderId="0" xfId="2" applyFont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center" vertical="center" wrapText="1" shrinkToFit="1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38" fontId="11" fillId="2" borderId="26" xfId="1" applyFont="1" applyFill="1" applyBorder="1" applyAlignment="1" applyProtection="1">
      <alignment vertical="center" wrapText="1"/>
      <protection locked="0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38" fontId="19" fillId="0" borderId="0" xfId="1" applyFont="1" applyAlignment="1"/>
    <xf numFmtId="38" fontId="11" fillId="0" borderId="0" xfId="1" applyFont="1" applyAlignment="1"/>
    <xf numFmtId="38" fontId="11" fillId="0" borderId="0" xfId="1" applyFont="1" applyAlignment="1">
      <alignment horizontal="center"/>
    </xf>
    <xf numFmtId="38" fontId="11" fillId="0" borderId="0" xfId="1" applyFont="1" applyAlignment="1">
      <alignment vertical="center"/>
    </xf>
    <xf numFmtId="38" fontId="11" fillId="0" borderId="0" xfId="1" applyFont="1" applyAlignment="1">
      <alignment horizontal="center" vertical="center"/>
    </xf>
    <xf numFmtId="38" fontId="11" fillId="2" borderId="1" xfId="1" applyFont="1" applyFill="1" applyBorder="1" applyAlignment="1">
      <alignment horizontal="center" vertical="center" wrapText="1"/>
    </xf>
    <xf numFmtId="38" fontId="11" fillId="0" borderId="1" xfId="1" applyFont="1" applyBorder="1" applyAlignment="1">
      <alignment horizontal="right" vertical="center"/>
    </xf>
    <xf numFmtId="38" fontId="11" fillId="0" borderId="1" xfId="1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 wrapText="1"/>
      <protection locked="0"/>
    </xf>
    <xf numFmtId="38" fontId="14" fillId="0" borderId="1" xfId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8" fontId="11" fillId="0" borderId="1" xfId="1" applyFont="1" applyBorder="1" applyAlignment="1" applyProtection="1">
      <alignment horizontal="left" vertical="center" wrapText="1"/>
      <protection locked="0"/>
    </xf>
    <xf numFmtId="38" fontId="11" fillId="0" borderId="4" xfId="1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>
      <alignment horizontal="left" vertical="center" wrapText="1"/>
    </xf>
    <xf numFmtId="176" fontId="7" fillId="0" borderId="9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176" fontId="7" fillId="0" borderId="9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25" xfId="0" applyNumberFormat="1" applyFont="1" applyBorder="1" applyAlignment="1" applyProtection="1">
      <alignment horizontal="left" vertical="center"/>
      <protection locked="0"/>
    </xf>
    <xf numFmtId="176" fontId="7" fillId="0" borderId="23" xfId="0" applyNumberFormat="1" applyFont="1" applyBorder="1" applyAlignment="1" applyProtection="1">
      <alignment horizontal="left" vertical="center"/>
      <protection locked="0"/>
    </xf>
    <xf numFmtId="176" fontId="7" fillId="0" borderId="11" xfId="0" applyNumberFormat="1" applyFont="1" applyBorder="1" applyAlignment="1">
      <alignment horizontal="left" vertical="center"/>
    </xf>
    <xf numFmtId="176" fontId="7" fillId="0" borderId="25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left" vertical="center"/>
    </xf>
    <xf numFmtId="176" fontId="7" fillId="0" borderId="9" xfId="0" applyNumberFormat="1" applyFont="1" applyBorder="1" applyAlignment="1" applyProtection="1">
      <alignment vertical="center" wrapText="1"/>
      <protection locked="0"/>
    </xf>
    <xf numFmtId="176" fontId="7" fillId="0" borderId="0" xfId="0" applyNumberFormat="1" applyFont="1" applyBorder="1" applyAlignment="1" applyProtection="1">
      <alignment vertical="center" wrapText="1"/>
      <protection locked="0"/>
    </xf>
    <xf numFmtId="176" fontId="7" fillId="0" borderId="10" xfId="0" applyNumberFormat="1" applyFont="1" applyBorder="1" applyAlignment="1" applyProtection="1">
      <alignment vertical="center" wrapText="1"/>
      <protection locked="0"/>
    </xf>
    <xf numFmtId="176" fontId="7" fillId="2" borderId="6" xfId="0" applyNumberFormat="1" applyFont="1" applyFill="1" applyBorder="1" applyAlignment="1">
      <alignment horizontal="left" vertical="center" wrapText="1"/>
    </xf>
    <xf numFmtId="176" fontId="7" fillId="2" borderId="5" xfId="0" applyNumberFormat="1" applyFont="1" applyFill="1" applyBorder="1" applyAlignment="1">
      <alignment horizontal="left" vertical="center" wrapText="1"/>
    </xf>
    <xf numFmtId="176" fontId="7" fillId="2" borderId="3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3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vertical="center" wrapText="1"/>
    </xf>
    <xf numFmtId="176" fontId="7" fillId="2" borderId="5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1" fillId="2" borderId="1" xfId="0" applyFont="1" applyFill="1" applyBorder="1" applyAlignment="1">
      <alignment horizontal="center" vertical="center" textRotation="255" wrapText="1"/>
    </xf>
    <xf numFmtId="38" fontId="11" fillId="0" borderId="4" xfId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1" fillId="2" borderId="13" xfId="0" applyFont="1" applyFill="1" applyBorder="1" applyAlignment="1">
      <alignment horizontal="center" vertical="center" textRotation="255" wrapText="1"/>
    </xf>
    <xf numFmtId="0" fontId="11" fillId="2" borderId="24" xfId="0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81" fontId="11" fillId="2" borderId="2" xfId="2" applyNumberFormat="1" applyFont="1" applyFill="1" applyBorder="1" applyAlignment="1" applyProtection="1">
      <alignment horizontal="center" vertical="center"/>
      <protection locked="0"/>
    </xf>
    <xf numFmtId="181" fontId="11" fillId="2" borderId="5" xfId="2" applyNumberFormat="1" applyFont="1" applyFill="1" applyBorder="1" applyAlignment="1" applyProtection="1">
      <alignment horizontal="center" vertical="center"/>
      <protection locked="0"/>
    </xf>
    <xf numFmtId="181" fontId="11" fillId="2" borderId="3" xfId="2" applyNumberFormat="1" applyFont="1" applyFill="1" applyBorder="1" applyAlignment="1" applyProtection="1">
      <alignment horizontal="center" vertical="center"/>
      <protection locked="0"/>
    </xf>
    <xf numFmtId="181" fontId="7" fillId="0" borderId="2" xfId="2" applyNumberFormat="1" applyFont="1" applyFill="1" applyBorder="1" applyAlignment="1" applyProtection="1">
      <alignment horizontal="center" vertical="center"/>
      <protection locked="0"/>
    </xf>
    <xf numFmtId="181" fontId="7" fillId="0" borderId="5" xfId="2" applyNumberFormat="1" applyFont="1" applyFill="1" applyBorder="1" applyAlignment="1" applyProtection="1">
      <alignment horizontal="center" vertical="center"/>
      <protection locked="0"/>
    </xf>
    <xf numFmtId="181" fontId="7" fillId="0" borderId="3" xfId="2" applyNumberFormat="1" applyFont="1" applyFill="1" applyBorder="1" applyAlignment="1" applyProtection="1">
      <alignment horizontal="center" vertical="center"/>
      <protection locked="0"/>
    </xf>
    <xf numFmtId="181" fontId="7" fillId="0" borderId="2" xfId="2" applyNumberFormat="1" applyFont="1" applyBorder="1" applyAlignment="1" applyProtection="1">
      <alignment horizontal="center" vertical="center"/>
      <protection locked="0"/>
    </xf>
    <xf numFmtId="181" fontId="7" fillId="0" borderId="5" xfId="2" applyNumberFormat="1" applyFont="1" applyBorder="1" applyAlignment="1" applyProtection="1">
      <alignment horizontal="center" vertical="center"/>
      <protection locked="0"/>
    </xf>
    <xf numFmtId="181" fontId="7" fillId="0" borderId="3" xfId="2" applyNumberFormat="1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left" vertical="center" wrapText="1"/>
    </xf>
    <xf numFmtId="0" fontId="11" fillId="2" borderId="2" xfId="2" applyFont="1" applyFill="1" applyBorder="1" applyAlignment="1" applyProtection="1">
      <alignment horizontal="center" vertical="center"/>
      <protection locked="0"/>
    </xf>
    <xf numFmtId="0" fontId="11" fillId="2" borderId="5" xfId="2" applyFont="1" applyFill="1" applyBorder="1" applyAlignment="1" applyProtection="1">
      <alignment horizontal="center" vertical="center"/>
      <protection locked="0"/>
    </xf>
    <xf numFmtId="0" fontId="11" fillId="2" borderId="3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center" vertical="center" shrinkToFit="1"/>
      <protection locked="0"/>
    </xf>
    <xf numFmtId="0" fontId="11" fillId="2" borderId="5" xfId="2" applyFont="1" applyFill="1" applyBorder="1" applyAlignment="1" applyProtection="1">
      <alignment horizontal="center" vertical="center" shrinkToFit="1"/>
      <protection locked="0"/>
    </xf>
    <xf numFmtId="0" fontId="11" fillId="2" borderId="3" xfId="2" applyFont="1" applyFill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3" xfId="2" applyFont="1" applyBorder="1" applyAlignment="1" applyProtection="1">
      <alignment horizontal="center" vertical="center"/>
      <protection locked="0"/>
    </xf>
    <xf numFmtId="0" fontId="11" fillId="2" borderId="11" xfId="2" applyFont="1" applyFill="1" applyBorder="1" applyAlignment="1" applyProtection="1">
      <alignment horizontal="center" vertical="center" wrapText="1" shrinkToFit="1"/>
      <protection locked="0"/>
    </xf>
    <xf numFmtId="0" fontId="11" fillId="2" borderId="25" xfId="2" applyFont="1" applyFill="1" applyBorder="1" applyAlignment="1" applyProtection="1">
      <alignment horizontal="center" vertical="center" wrapText="1" shrinkToFit="1"/>
      <protection locked="0"/>
    </xf>
    <xf numFmtId="0" fontId="11" fillId="2" borderId="23" xfId="2" applyFont="1" applyFill="1" applyBorder="1" applyAlignment="1" applyProtection="1">
      <alignment horizontal="center" vertical="center" wrapText="1" shrinkToFit="1"/>
      <protection locked="0"/>
    </xf>
    <xf numFmtId="0" fontId="7" fillId="0" borderId="2" xfId="2" applyFont="1" applyFill="1" applyBorder="1" applyAlignment="1" applyProtection="1">
      <alignment horizontal="left" vertical="center" wrapText="1" shrinkToFit="1"/>
      <protection locked="0"/>
    </xf>
    <xf numFmtId="0" fontId="7" fillId="0" borderId="5" xfId="2" applyFont="1" applyFill="1" applyBorder="1" applyAlignment="1" applyProtection="1">
      <alignment horizontal="left" vertical="center" wrapText="1" shrinkToFit="1"/>
      <protection locked="0"/>
    </xf>
    <xf numFmtId="0" fontId="7" fillId="0" borderId="3" xfId="2" applyFont="1" applyFill="1" applyBorder="1" applyAlignment="1" applyProtection="1">
      <alignment horizontal="left" vertical="center" wrapText="1" shrinkToFit="1"/>
      <protection locked="0"/>
    </xf>
    <xf numFmtId="31" fontId="7" fillId="0" borderId="2" xfId="2" quotePrefix="1" applyNumberFormat="1" applyFont="1" applyBorder="1" applyAlignment="1" applyProtection="1">
      <alignment horizontal="right" vertical="center"/>
      <protection locked="0"/>
    </xf>
    <xf numFmtId="0" fontId="7" fillId="0" borderId="5" xfId="2" applyFont="1" applyBorder="1" applyAlignment="1" applyProtection="1">
      <alignment horizontal="right" vertical="center"/>
      <protection locked="0"/>
    </xf>
    <xf numFmtId="31" fontId="7" fillId="0" borderId="5" xfId="2" quotePrefix="1" applyNumberFormat="1" applyFont="1" applyBorder="1" applyAlignment="1" applyProtection="1">
      <alignment horizontal="center" vertical="center"/>
      <protection locked="0"/>
    </xf>
    <xf numFmtId="31" fontId="7" fillId="0" borderId="2" xfId="2" quotePrefix="1" applyNumberFormat="1" applyFont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5" xfId="2" applyFont="1" applyBorder="1" applyAlignment="1" applyProtection="1">
      <alignment horizontal="left" vertical="center" wrapText="1"/>
      <protection locked="0"/>
    </xf>
    <xf numFmtId="0" fontId="7" fillId="0" borderId="3" xfId="2" applyFont="1" applyBorder="1" applyAlignment="1" applyProtection="1">
      <alignment horizontal="left" vertical="center" wrapText="1"/>
      <protection locked="0"/>
    </xf>
    <xf numFmtId="38" fontId="7" fillId="0" borderId="5" xfId="3" applyFont="1" applyBorder="1" applyAlignment="1" applyProtection="1">
      <alignment horizontal="right" vertical="center"/>
      <protection locked="0"/>
    </xf>
    <xf numFmtId="182" fontId="11" fillId="0" borderId="5" xfId="2" applyNumberFormat="1" applyFont="1" applyBorder="1" applyAlignment="1" applyProtection="1">
      <alignment horizontal="left" vertical="center"/>
      <protection locked="0"/>
    </xf>
    <xf numFmtId="182" fontId="11" fillId="0" borderId="3" xfId="2" applyNumberFormat="1" applyFont="1" applyBorder="1" applyAlignment="1" applyProtection="1">
      <alignment horizontal="left" vertical="center"/>
      <protection locked="0"/>
    </xf>
    <xf numFmtId="0" fontId="14" fillId="2" borderId="2" xfId="2" applyFont="1" applyFill="1" applyBorder="1" applyAlignment="1" applyProtection="1">
      <alignment horizontal="left" vertical="center" wrapText="1"/>
      <protection locked="0"/>
    </xf>
    <xf numFmtId="0" fontId="14" fillId="2" borderId="5" xfId="2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left" vertical="center" wrapText="1"/>
      <protection locked="0"/>
    </xf>
    <xf numFmtId="0" fontId="7" fillId="3" borderId="2" xfId="2" applyFont="1" applyFill="1" applyBorder="1" applyAlignment="1" applyProtection="1">
      <alignment horizontal="center" vertical="center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7" fillId="3" borderId="3" xfId="2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E2A4D"/>
      <color rgb="FFF3BBD7"/>
      <color rgb="FFB7F7DA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J35"/>
  <sheetViews>
    <sheetView tabSelected="1" view="pageBreakPreview" zoomScale="85" zoomScaleNormal="100" zoomScaleSheetLayoutView="85" workbookViewId="0">
      <selection activeCell="B8" sqref="B8:D8"/>
    </sheetView>
  </sheetViews>
  <sheetFormatPr defaultRowHeight="13.5" x14ac:dyDescent="0.15"/>
  <cols>
    <col min="1" max="1" width="4.625" style="29" bestFit="1" customWidth="1"/>
    <col min="2" max="3" width="11.375" style="25" customWidth="1"/>
    <col min="4" max="4" width="13.875" style="25" customWidth="1"/>
    <col min="5" max="5" width="15.25" style="29" customWidth="1"/>
    <col min="6" max="6" width="4.625" style="29" bestFit="1" customWidth="1"/>
    <col min="7" max="8" width="12.25" style="25" customWidth="1"/>
    <col min="9" max="9" width="13.875" style="25" customWidth="1"/>
    <col min="10" max="10" width="16.5" style="25" customWidth="1"/>
    <col min="11" max="16384" width="9" style="25"/>
  </cols>
  <sheetData>
    <row r="2" spans="1:10" ht="24.75" customHeight="1" x14ac:dyDescent="0.15">
      <c r="A2" s="124" t="s">
        <v>103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27" customFormat="1" ht="25.5" customHeight="1" x14ac:dyDescent="0.15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9.25" customHeight="1" x14ac:dyDescent="0.15">
      <c r="A4" s="91" t="s">
        <v>39</v>
      </c>
      <c r="B4" s="92"/>
      <c r="C4" s="92"/>
      <c r="D4" s="92"/>
      <c r="E4" s="62" t="s">
        <v>21</v>
      </c>
      <c r="F4" s="91" t="s">
        <v>20</v>
      </c>
      <c r="G4" s="92"/>
      <c r="H4" s="92"/>
      <c r="I4" s="94"/>
      <c r="J4" s="63" t="s">
        <v>21</v>
      </c>
    </row>
    <row r="5" spans="1:10" ht="29.25" customHeight="1" x14ac:dyDescent="0.15">
      <c r="A5" s="111" t="s">
        <v>42</v>
      </c>
      <c r="B5" s="125"/>
      <c r="C5" s="125"/>
      <c r="D5" s="126"/>
      <c r="E5" s="2"/>
      <c r="F5" s="127" t="s">
        <v>47</v>
      </c>
      <c r="G5" s="128"/>
      <c r="H5" s="128"/>
      <c r="I5" s="129"/>
      <c r="J5" s="2"/>
    </row>
    <row r="6" spans="1:10" ht="29.25" customHeight="1" x14ac:dyDescent="0.15">
      <c r="A6" s="3"/>
      <c r="B6" s="108" t="s">
        <v>15</v>
      </c>
      <c r="C6" s="109"/>
      <c r="D6" s="110"/>
      <c r="E6" s="4"/>
      <c r="F6" s="5"/>
      <c r="G6" s="121" t="s">
        <v>15</v>
      </c>
      <c r="H6" s="122"/>
      <c r="I6" s="123"/>
      <c r="J6" s="6"/>
    </row>
    <row r="7" spans="1:10" ht="29.25" customHeight="1" x14ac:dyDescent="0.15">
      <c r="A7" s="18">
        <v>-1</v>
      </c>
      <c r="B7" s="108"/>
      <c r="C7" s="109"/>
      <c r="D7" s="110"/>
      <c r="E7" s="67"/>
      <c r="F7" s="18">
        <v>-1</v>
      </c>
      <c r="G7" s="88"/>
      <c r="H7" s="89"/>
      <c r="I7" s="90"/>
      <c r="J7" s="7"/>
    </row>
    <row r="8" spans="1:10" ht="29.25" customHeight="1" x14ac:dyDescent="0.15">
      <c r="A8" s="18">
        <v>-2</v>
      </c>
      <c r="B8" s="108"/>
      <c r="C8" s="109"/>
      <c r="D8" s="110"/>
      <c r="E8" s="67"/>
      <c r="F8" s="18">
        <v>-2</v>
      </c>
      <c r="G8" s="88"/>
      <c r="H8" s="89"/>
      <c r="I8" s="90"/>
      <c r="J8" s="7"/>
    </row>
    <row r="9" spans="1:10" ht="29.25" customHeight="1" x14ac:dyDescent="0.15">
      <c r="A9" s="18">
        <v>-3</v>
      </c>
      <c r="B9" s="108"/>
      <c r="C9" s="109"/>
      <c r="D9" s="110"/>
      <c r="E9" s="67"/>
      <c r="F9" s="18">
        <v>-3</v>
      </c>
      <c r="G9" s="88"/>
      <c r="H9" s="89"/>
      <c r="I9" s="90"/>
      <c r="J9" s="7"/>
    </row>
    <row r="10" spans="1:10" ht="29.25" customHeight="1" x14ac:dyDescent="0.15">
      <c r="A10" s="18">
        <v>-4</v>
      </c>
      <c r="B10" s="108"/>
      <c r="C10" s="109"/>
      <c r="D10" s="110"/>
      <c r="E10" s="67"/>
      <c r="F10" s="18">
        <v>-4</v>
      </c>
      <c r="G10" s="88"/>
      <c r="H10" s="89"/>
      <c r="I10" s="90"/>
      <c r="J10" s="7"/>
    </row>
    <row r="11" spans="1:10" ht="29.25" customHeight="1" x14ac:dyDescent="0.15">
      <c r="A11" s="18">
        <v>-5</v>
      </c>
      <c r="B11" s="108"/>
      <c r="C11" s="109"/>
      <c r="D11" s="110"/>
      <c r="E11" s="10"/>
      <c r="F11" s="8"/>
      <c r="G11" s="93" t="s">
        <v>27</v>
      </c>
      <c r="H11" s="93"/>
      <c r="I11" s="93"/>
      <c r="J11" s="9">
        <f>SUM(J7:J10)</f>
        <v>0</v>
      </c>
    </row>
    <row r="12" spans="1:10" ht="29.25" customHeight="1" x14ac:dyDescent="0.15">
      <c r="A12" s="18">
        <v>-6</v>
      </c>
      <c r="B12" s="108"/>
      <c r="C12" s="109"/>
      <c r="D12" s="110"/>
      <c r="E12" s="10"/>
      <c r="F12" s="107" t="s">
        <v>40</v>
      </c>
      <c r="G12" s="107"/>
      <c r="H12" s="107"/>
      <c r="I12" s="107"/>
      <c r="J12" s="2"/>
    </row>
    <row r="13" spans="1:10" ht="29.25" customHeight="1" x14ac:dyDescent="0.15">
      <c r="A13" s="18">
        <v>-7</v>
      </c>
      <c r="B13" s="108"/>
      <c r="C13" s="109"/>
      <c r="D13" s="110"/>
      <c r="E13" s="10"/>
      <c r="F13" s="5"/>
      <c r="G13" s="101" t="s">
        <v>17</v>
      </c>
      <c r="H13" s="102"/>
      <c r="I13" s="103"/>
      <c r="J13" s="11"/>
    </row>
    <row r="14" spans="1:10" ht="29.25" customHeight="1" x14ac:dyDescent="0.15">
      <c r="A14" s="18">
        <v>-8</v>
      </c>
      <c r="B14" s="108"/>
      <c r="C14" s="109"/>
      <c r="D14" s="110"/>
      <c r="E14" s="10"/>
      <c r="F14" s="18">
        <v>-1</v>
      </c>
      <c r="G14" s="114"/>
      <c r="H14" s="115"/>
      <c r="I14" s="116"/>
      <c r="J14" s="11"/>
    </row>
    <row r="15" spans="1:10" ht="29.25" customHeight="1" x14ac:dyDescent="0.15">
      <c r="A15" s="18">
        <v>-9</v>
      </c>
      <c r="B15" s="108"/>
      <c r="C15" s="109"/>
      <c r="D15" s="110"/>
      <c r="E15" s="10"/>
      <c r="F15" s="18">
        <v>-2</v>
      </c>
      <c r="G15" s="88"/>
      <c r="H15" s="89"/>
      <c r="I15" s="90"/>
      <c r="J15" s="11"/>
    </row>
    <row r="16" spans="1:10" ht="29.25" customHeight="1" x14ac:dyDescent="0.15">
      <c r="A16" s="28">
        <v>-10</v>
      </c>
      <c r="B16" s="108"/>
      <c r="C16" s="109"/>
      <c r="D16" s="110"/>
      <c r="E16" s="12"/>
      <c r="F16" s="18">
        <v>-3</v>
      </c>
      <c r="G16" s="88"/>
      <c r="H16" s="89"/>
      <c r="I16" s="90"/>
      <c r="J16" s="11"/>
    </row>
    <row r="17" spans="1:10" ht="29.25" customHeight="1" x14ac:dyDescent="0.15">
      <c r="A17" s="13"/>
      <c r="B17" s="92" t="s">
        <v>25</v>
      </c>
      <c r="C17" s="92"/>
      <c r="D17" s="92"/>
      <c r="E17" s="14">
        <f>SUM(E7:E16)</f>
        <v>0</v>
      </c>
      <c r="F17" s="18">
        <v>-4</v>
      </c>
      <c r="G17" s="88"/>
      <c r="H17" s="89"/>
      <c r="I17" s="90"/>
      <c r="J17" s="11"/>
    </row>
    <row r="18" spans="1:10" ht="29.25" customHeight="1" x14ac:dyDescent="0.15">
      <c r="A18" s="111" t="s">
        <v>41</v>
      </c>
      <c r="B18" s="112"/>
      <c r="C18" s="112"/>
      <c r="D18" s="113"/>
      <c r="E18" s="2"/>
      <c r="F18" s="15"/>
      <c r="G18" s="114" t="s">
        <v>16</v>
      </c>
      <c r="H18" s="115"/>
      <c r="I18" s="116"/>
      <c r="J18" s="11"/>
    </row>
    <row r="19" spans="1:10" ht="29.25" customHeight="1" x14ac:dyDescent="0.15">
      <c r="A19" s="16"/>
      <c r="B19" s="85" t="s">
        <v>15</v>
      </c>
      <c r="C19" s="86"/>
      <c r="D19" s="87"/>
      <c r="E19" s="17"/>
      <c r="F19" s="18">
        <v>-1</v>
      </c>
      <c r="G19" s="88"/>
      <c r="H19" s="89"/>
      <c r="I19" s="90"/>
      <c r="J19" s="11"/>
    </row>
    <row r="20" spans="1:10" ht="29.25" customHeight="1" x14ac:dyDescent="0.15">
      <c r="A20" s="18">
        <v>-1</v>
      </c>
      <c r="B20" s="85"/>
      <c r="C20" s="86"/>
      <c r="D20" s="87"/>
      <c r="E20" s="64"/>
      <c r="F20" s="18">
        <v>-2</v>
      </c>
      <c r="G20" s="88"/>
      <c r="H20" s="89"/>
      <c r="I20" s="90"/>
      <c r="J20" s="11"/>
    </row>
    <row r="21" spans="1:10" ht="29.25" customHeight="1" x14ac:dyDescent="0.15">
      <c r="A21" s="18">
        <v>-2</v>
      </c>
      <c r="B21" s="85"/>
      <c r="C21" s="86"/>
      <c r="D21" s="87"/>
      <c r="E21" s="64"/>
      <c r="F21" s="18">
        <v>-3</v>
      </c>
      <c r="G21" s="88"/>
      <c r="H21" s="89"/>
      <c r="I21" s="90"/>
      <c r="J21" s="11"/>
    </row>
    <row r="22" spans="1:10" ht="29.25" customHeight="1" x14ac:dyDescent="0.15">
      <c r="A22" s="18">
        <v>-3</v>
      </c>
      <c r="B22" s="85"/>
      <c r="C22" s="86"/>
      <c r="D22" s="87"/>
      <c r="E22" s="64"/>
      <c r="F22" s="18">
        <v>-4</v>
      </c>
      <c r="G22" s="88"/>
      <c r="H22" s="89"/>
      <c r="I22" s="90"/>
      <c r="J22" s="11"/>
    </row>
    <row r="23" spans="1:10" ht="29.25" customHeight="1" x14ac:dyDescent="0.15">
      <c r="A23" s="18">
        <v>-4</v>
      </c>
      <c r="B23" s="85"/>
      <c r="C23" s="86"/>
      <c r="D23" s="87"/>
      <c r="E23" s="64"/>
      <c r="F23" s="8"/>
      <c r="G23" s="93" t="s">
        <v>28</v>
      </c>
      <c r="H23" s="93"/>
      <c r="I23" s="93"/>
      <c r="J23" s="19">
        <f>SUM(J14:J22)</f>
        <v>0</v>
      </c>
    </row>
    <row r="24" spans="1:10" ht="29.25" customHeight="1" x14ac:dyDescent="0.15">
      <c r="A24" s="18">
        <v>-5</v>
      </c>
      <c r="B24" s="85"/>
      <c r="C24" s="86"/>
      <c r="D24" s="87"/>
      <c r="E24" s="64"/>
      <c r="F24" s="107" t="s">
        <v>18</v>
      </c>
      <c r="G24" s="107"/>
      <c r="H24" s="107"/>
      <c r="I24" s="107"/>
      <c r="J24" s="2"/>
    </row>
    <row r="25" spans="1:10" ht="29.25" customHeight="1" x14ac:dyDescent="0.15">
      <c r="A25" s="18">
        <v>-6</v>
      </c>
      <c r="B25" s="85"/>
      <c r="C25" s="86"/>
      <c r="D25" s="87"/>
      <c r="E25" s="64"/>
      <c r="F25" s="15"/>
      <c r="G25" s="101" t="s">
        <v>19</v>
      </c>
      <c r="H25" s="102"/>
      <c r="I25" s="103"/>
      <c r="J25" s="11"/>
    </row>
    <row r="26" spans="1:10" ht="29.25" customHeight="1" x14ac:dyDescent="0.15">
      <c r="A26" s="18">
        <v>-7</v>
      </c>
      <c r="B26" s="85"/>
      <c r="C26" s="86"/>
      <c r="D26" s="87"/>
      <c r="E26" s="64"/>
      <c r="F26" s="18">
        <v>-1</v>
      </c>
      <c r="G26" s="104"/>
      <c r="H26" s="105"/>
      <c r="I26" s="106"/>
      <c r="J26" s="11"/>
    </row>
    <row r="27" spans="1:10" ht="29.25" customHeight="1" x14ac:dyDescent="0.15">
      <c r="A27" s="18">
        <v>-8</v>
      </c>
      <c r="B27" s="85"/>
      <c r="C27" s="86"/>
      <c r="D27" s="87"/>
      <c r="E27" s="64"/>
      <c r="F27" s="18">
        <v>-2</v>
      </c>
      <c r="G27" s="88"/>
      <c r="H27" s="89"/>
      <c r="I27" s="90"/>
      <c r="J27" s="11"/>
    </row>
    <row r="28" spans="1:10" ht="29.25" customHeight="1" x14ac:dyDescent="0.15">
      <c r="A28" s="18">
        <v>-9</v>
      </c>
      <c r="B28" s="85"/>
      <c r="C28" s="86"/>
      <c r="D28" s="87"/>
      <c r="E28" s="64"/>
      <c r="F28" s="18">
        <v>-3</v>
      </c>
      <c r="G28" s="88"/>
      <c r="H28" s="89"/>
      <c r="I28" s="90"/>
      <c r="J28" s="11"/>
    </row>
    <row r="29" spans="1:10" ht="29.25" customHeight="1" x14ac:dyDescent="0.15">
      <c r="A29" s="28">
        <v>-10</v>
      </c>
      <c r="B29" s="95"/>
      <c r="C29" s="96"/>
      <c r="D29" s="97"/>
      <c r="E29" s="64"/>
      <c r="F29" s="18">
        <v>-4</v>
      </c>
      <c r="G29" s="98"/>
      <c r="H29" s="99"/>
      <c r="I29" s="100"/>
      <c r="J29" s="11"/>
    </row>
    <row r="30" spans="1:10" ht="29.25" customHeight="1" x14ac:dyDescent="0.15">
      <c r="A30" s="13"/>
      <c r="B30" s="91" t="s">
        <v>26</v>
      </c>
      <c r="C30" s="92"/>
      <c r="D30" s="92"/>
      <c r="E30" s="14">
        <f>SUM(E20:E29)</f>
        <v>0</v>
      </c>
      <c r="F30" s="13"/>
      <c r="G30" s="93" t="s">
        <v>29</v>
      </c>
      <c r="H30" s="93"/>
      <c r="I30" s="93"/>
      <c r="J30" s="19">
        <f>SUM(J26:J29)</f>
        <v>0</v>
      </c>
    </row>
    <row r="31" spans="1:10" ht="29.25" customHeight="1" x14ac:dyDescent="0.15">
      <c r="A31" s="62"/>
      <c r="B31" s="91" t="s">
        <v>35</v>
      </c>
      <c r="C31" s="92"/>
      <c r="D31" s="92"/>
      <c r="E31" s="14">
        <f>SUM(E17,E30)</f>
        <v>0</v>
      </c>
      <c r="F31" s="63"/>
      <c r="G31" s="91" t="s">
        <v>36</v>
      </c>
      <c r="H31" s="92"/>
      <c r="I31" s="94"/>
      <c r="J31" s="20">
        <f>J30+J23+J11</f>
        <v>0</v>
      </c>
    </row>
    <row r="32" spans="1:10" ht="42" customHeight="1" x14ac:dyDescent="0.15">
      <c r="A32" s="84" t="s">
        <v>50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7:10" ht="14.25" thickBot="1" x14ac:dyDescent="0.2"/>
    <row r="34" spans="7:10" ht="29.25" customHeight="1" thickBot="1" x14ac:dyDescent="0.2">
      <c r="G34" s="117" t="s">
        <v>104</v>
      </c>
      <c r="H34" s="118"/>
      <c r="I34" s="119"/>
      <c r="J34" s="68"/>
    </row>
    <row r="35" spans="7:10" ht="30" customHeight="1" x14ac:dyDescent="0.15">
      <c r="G35" s="120" t="s">
        <v>86</v>
      </c>
      <c r="H35" s="120"/>
      <c r="I35" s="120"/>
      <c r="J35" s="120"/>
    </row>
  </sheetData>
  <mergeCells count="60">
    <mergeCell ref="G34:I34"/>
    <mergeCell ref="G35:J35"/>
    <mergeCell ref="B6:D6"/>
    <mergeCell ref="G6:I6"/>
    <mergeCell ref="A2:J2"/>
    <mergeCell ref="A4:D4"/>
    <mergeCell ref="F4:I4"/>
    <mergeCell ref="A5:D5"/>
    <mergeCell ref="F5:I5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F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A18:D18"/>
    <mergeCell ref="G18:I18"/>
    <mergeCell ref="B19:D19"/>
    <mergeCell ref="G19:I19"/>
    <mergeCell ref="B20:D20"/>
    <mergeCell ref="G20:I20"/>
    <mergeCell ref="B21:D21"/>
    <mergeCell ref="G21:I21"/>
    <mergeCell ref="B22:D22"/>
    <mergeCell ref="G22:I22"/>
    <mergeCell ref="B23:D23"/>
    <mergeCell ref="G23:I23"/>
    <mergeCell ref="B24:D24"/>
    <mergeCell ref="F24:I24"/>
    <mergeCell ref="B25:D25"/>
    <mergeCell ref="G25:I25"/>
    <mergeCell ref="B26:D26"/>
    <mergeCell ref="G26:I26"/>
    <mergeCell ref="B27:D27"/>
    <mergeCell ref="G27:I27"/>
    <mergeCell ref="A32:J32"/>
    <mergeCell ref="B28:D28"/>
    <mergeCell ref="G28:I28"/>
    <mergeCell ref="B30:D30"/>
    <mergeCell ref="G30:I30"/>
    <mergeCell ref="B31:D31"/>
    <mergeCell ref="G31:I31"/>
    <mergeCell ref="B29:D29"/>
    <mergeCell ref="G29:I29"/>
  </mergeCells>
  <phoneticPr fontId="2"/>
  <conditionalFormatting sqref="E31 J31">
    <cfRule type="expression" dxfId="1" priority="1">
      <formula>$E$31&lt;&gt;$J$31</formula>
    </cfRule>
  </conditionalFormatting>
  <pageMargins left="0.65" right="0.26" top="0.35433070866141736" bottom="0.74803149606299213" header="0.31496062992125984" footer="0.51181102362204722"/>
  <pageSetup paperSize="9" scale="82" firstPageNumber="36" fitToHeight="0" orientation="portrait" r:id="rId1"/>
  <headerFooter>
    <oddFooter>&amp;R【若手・女性リーダー応援プログラム助成事業】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9"/>
  <sheetViews>
    <sheetView view="pageBreakPreview" zoomScale="90" zoomScaleNormal="85" zoomScaleSheetLayoutView="90" workbookViewId="0">
      <selection activeCell="D17" sqref="D17"/>
    </sheetView>
  </sheetViews>
  <sheetFormatPr defaultRowHeight="13.5" x14ac:dyDescent="0.15"/>
  <cols>
    <col min="1" max="1" width="4.125" style="30" customWidth="1"/>
    <col min="2" max="2" width="28.75" style="30" customWidth="1"/>
    <col min="3" max="4" width="19.625" style="30" customWidth="1"/>
    <col min="5" max="5" width="20.125" style="30" customWidth="1"/>
    <col min="6" max="6" width="1.875" style="30" customWidth="1"/>
    <col min="7" max="16384" width="9" style="30"/>
  </cols>
  <sheetData>
    <row r="1" spans="1:11" ht="26.25" customHeight="1" x14ac:dyDescent="0.15">
      <c r="A1" s="131" t="s">
        <v>105</v>
      </c>
      <c r="B1" s="131"/>
      <c r="C1" s="131"/>
      <c r="D1" s="131"/>
      <c r="E1" s="131"/>
    </row>
    <row r="2" spans="1:11" s="25" customFormat="1" ht="25.5" customHeight="1" x14ac:dyDescent="0.15">
      <c r="A2" s="25" t="s">
        <v>32</v>
      </c>
      <c r="E2" s="31" t="s">
        <v>33</v>
      </c>
    </row>
    <row r="3" spans="1:11" ht="27" x14ac:dyDescent="0.15">
      <c r="A3" s="130" t="s">
        <v>0</v>
      </c>
      <c r="B3" s="130"/>
      <c r="C3" s="24" t="s">
        <v>23</v>
      </c>
      <c r="D3" s="24" t="s">
        <v>22</v>
      </c>
      <c r="E3" s="24" t="s">
        <v>88</v>
      </c>
    </row>
    <row r="4" spans="1:11" ht="35.25" customHeight="1" x14ac:dyDescent="0.15">
      <c r="A4" s="132" t="s">
        <v>1</v>
      </c>
      <c r="B4" s="32" t="s">
        <v>89</v>
      </c>
      <c r="C4" s="33">
        <f>'11-（３）.経費区分別明細'!E8</f>
        <v>0</v>
      </c>
      <c r="D4" s="33">
        <f>'11-（３）.経費区分別明細'!F8</f>
        <v>0</v>
      </c>
      <c r="E4" s="133"/>
    </row>
    <row r="5" spans="1:11" ht="35.25" customHeight="1" x14ac:dyDescent="0.15">
      <c r="A5" s="132"/>
      <c r="B5" s="32" t="s">
        <v>90</v>
      </c>
      <c r="C5" s="33">
        <f>'11-（３）.経費区分別明細'!E15</f>
        <v>0</v>
      </c>
      <c r="D5" s="33">
        <f>'11-（３）.経費区分別明細'!F15</f>
        <v>0</v>
      </c>
      <c r="E5" s="133"/>
    </row>
    <row r="6" spans="1:11" ht="35.25" customHeight="1" x14ac:dyDescent="0.15">
      <c r="A6" s="132"/>
      <c r="B6" s="32" t="s">
        <v>91</v>
      </c>
      <c r="C6" s="33">
        <f>'11-（３）.経費区分別明細'!E21</f>
        <v>0</v>
      </c>
      <c r="D6" s="33">
        <f>MIN('11-（３）.経費区分別明細'!F21,1500000)</f>
        <v>0</v>
      </c>
      <c r="E6" s="133"/>
    </row>
    <row r="7" spans="1:11" ht="35.25" customHeight="1" x14ac:dyDescent="0.15">
      <c r="A7" s="132"/>
      <c r="B7" s="24" t="s">
        <v>92</v>
      </c>
      <c r="C7" s="33">
        <f>SUM(C4:C6)</f>
        <v>0</v>
      </c>
      <c r="D7" s="33">
        <f>SUM(D4:D6)</f>
        <v>0</v>
      </c>
      <c r="E7" s="33">
        <f>MIN(ROUNDDOWN(D7*3/4,-3),4000000)</f>
        <v>0</v>
      </c>
    </row>
    <row r="8" spans="1:11" ht="35.25" customHeight="1" x14ac:dyDescent="0.15">
      <c r="A8" s="134" t="s">
        <v>93</v>
      </c>
      <c r="B8" s="135"/>
      <c r="C8" s="33">
        <f>'11-（３）.経費区分別明細'!E27</f>
        <v>0</v>
      </c>
      <c r="D8" s="33">
        <f>'11-（３）.経費区分別明細'!F27</f>
        <v>0</v>
      </c>
      <c r="E8" s="33">
        <f>MIN(ROUNDDOWN(D8*2/3,-3),60000)</f>
        <v>0</v>
      </c>
    </row>
    <row r="9" spans="1:11" ht="35.25" customHeight="1" x14ac:dyDescent="0.15">
      <c r="A9" s="136" t="s">
        <v>37</v>
      </c>
      <c r="B9" s="24" t="s">
        <v>94</v>
      </c>
      <c r="C9" s="33">
        <f>'11-（３）.経費区分別明細'!E32</f>
        <v>0</v>
      </c>
      <c r="D9" s="33">
        <f>'11-（３）.経費区分別明細'!F32</f>
        <v>0</v>
      </c>
      <c r="E9" s="33">
        <f>MIN(ROUNDDOWN(D9*3/4,-3),150000*'11-（３）.経費区分別明細'!D32)</f>
        <v>0</v>
      </c>
      <c r="G9" s="139"/>
      <c r="H9" s="139"/>
      <c r="I9" s="139"/>
      <c r="J9" s="139"/>
      <c r="K9" s="139"/>
    </row>
    <row r="10" spans="1:11" ht="35.25" customHeight="1" x14ac:dyDescent="0.15">
      <c r="A10" s="137"/>
      <c r="B10" s="24" t="s">
        <v>95</v>
      </c>
      <c r="C10" s="33">
        <f>'11-（３）.経費区分別明細'!E33</f>
        <v>0</v>
      </c>
      <c r="D10" s="33">
        <f>'11-（３）.経費区分別明細'!F33</f>
        <v>0</v>
      </c>
      <c r="E10" s="33">
        <f>MIN(ROUNDDOWN(D10*3/4,-3),120000*'11-（３）.経費区分別明細'!D33)</f>
        <v>0</v>
      </c>
    </row>
    <row r="11" spans="1:11" ht="35.25" customHeight="1" thickBot="1" x14ac:dyDescent="0.2">
      <c r="A11" s="138"/>
      <c r="B11" s="34" t="s">
        <v>2</v>
      </c>
      <c r="C11" s="35">
        <f>C9+C10</f>
        <v>0</v>
      </c>
      <c r="D11" s="35">
        <f>D9+D10</f>
        <v>0</v>
      </c>
      <c r="E11" s="35">
        <f>(E9+E10)</f>
        <v>0</v>
      </c>
    </row>
    <row r="12" spans="1:11" ht="35.25" customHeight="1" thickTop="1" thickBot="1" x14ac:dyDescent="0.2">
      <c r="A12" s="140" t="s">
        <v>96</v>
      </c>
      <c r="B12" s="141"/>
      <c r="C12" s="36">
        <f>C7+C8+C11</f>
        <v>0</v>
      </c>
      <c r="D12" s="37">
        <f>D7+D8+D11</f>
        <v>0</v>
      </c>
      <c r="E12" s="38">
        <f>E7+E8+E11</f>
        <v>0</v>
      </c>
    </row>
    <row r="13" spans="1:11" s="41" customFormat="1" ht="15" customHeight="1" x14ac:dyDescent="0.15">
      <c r="A13" s="39"/>
      <c r="B13" s="39"/>
      <c r="C13" s="40"/>
      <c r="D13" s="40"/>
      <c r="E13" s="40"/>
    </row>
    <row r="14" spans="1:11" s="42" customFormat="1" ht="20.25" customHeight="1" x14ac:dyDescent="0.15">
      <c r="A14" s="42" t="s">
        <v>34</v>
      </c>
      <c r="E14" s="31" t="s">
        <v>33</v>
      </c>
    </row>
    <row r="15" spans="1:11" ht="27" x14ac:dyDescent="0.15">
      <c r="A15" s="130" t="s">
        <v>3</v>
      </c>
      <c r="B15" s="130"/>
      <c r="C15" s="24" t="s">
        <v>4</v>
      </c>
      <c r="D15" s="24" t="s">
        <v>43</v>
      </c>
      <c r="E15" s="24" t="s">
        <v>14</v>
      </c>
    </row>
    <row r="16" spans="1:11" ht="35.25" customHeight="1" x14ac:dyDescent="0.15">
      <c r="A16" s="130" t="s">
        <v>5</v>
      </c>
      <c r="B16" s="130"/>
      <c r="C16" s="43"/>
      <c r="D16" s="83"/>
      <c r="E16" s="44"/>
    </row>
    <row r="17" spans="1:5" ht="35.25" customHeight="1" x14ac:dyDescent="0.15">
      <c r="A17" s="130" t="s">
        <v>6</v>
      </c>
      <c r="B17" s="130"/>
      <c r="C17" s="43"/>
      <c r="D17" s="82"/>
      <c r="E17" s="82"/>
    </row>
    <row r="18" spans="1:5" ht="35.25" customHeight="1" x14ac:dyDescent="0.15">
      <c r="A18" s="130" t="s">
        <v>7</v>
      </c>
      <c r="B18" s="130"/>
      <c r="C18" s="43"/>
      <c r="D18" s="82"/>
      <c r="E18" s="82"/>
    </row>
    <row r="19" spans="1:5" ht="35.25" customHeight="1" x14ac:dyDescent="0.15">
      <c r="A19" s="130" t="s">
        <v>8</v>
      </c>
      <c r="B19" s="130"/>
      <c r="C19" s="43"/>
      <c r="D19" s="44"/>
      <c r="E19" s="44"/>
    </row>
    <row r="20" spans="1:5" ht="35.25" customHeight="1" thickBot="1" x14ac:dyDescent="0.2">
      <c r="A20" s="143" t="s">
        <v>53</v>
      </c>
      <c r="B20" s="143"/>
      <c r="C20" s="45">
        <f>C11</f>
        <v>0</v>
      </c>
      <c r="D20" s="61"/>
      <c r="E20" s="61"/>
    </row>
    <row r="21" spans="1:5" ht="35.25" customHeight="1" thickTop="1" thickBot="1" x14ac:dyDescent="0.2">
      <c r="A21" s="140" t="s">
        <v>96</v>
      </c>
      <c r="B21" s="141"/>
      <c r="C21" s="46">
        <f>SUM(C16:C20)</f>
        <v>0</v>
      </c>
      <c r="D21" s="47"/>
      <c r="E21" s="48"/>
    </row>
    <row r="23" spans="1:5" ht="21" customHeight="1" x14ac:dyDescent="0.15">
      <c r="B23" s="25" t="s">
        <v>48</v>
      </c>
      <c r="C23" s="25"/>
      <c r="D23" s="25"/>
      <c r="E23" s="25"/>
    </row>
    <row r="24" spans="1:5" ht="21" customHeight="1" x14ac:dyDescent="0.15">
      <c r="B24" s="144" t="s">
        <v>98</v>
      </c>
      <c r="C24" s="144"/>
      <c r="D24" s="144"/>
      <c r="E24" s="144"/>
    </row>
    <row r="25" spans="1:5" ht="21" customHeight="1" x14ac:dyDescent="0.15">
      <c r="B25" s="142" t="s">
        <v>99</v>
      </c>
      <c r="C25" s="142"/>
      <c r="D25" s="142"/>
      <c r="E25" s="142"/>
    </row>
    <row r="26" spans="1:5" ht="21" customHeight="1" x14ac:dyDescent="0.15">
      <c r="B26" s="142" t="s">
        <v>54</v>
      </c>
      <c r="C26" s="142"/>
      <c r="D26" s="142"/>
      <c r="E26" s="142"/>
    </row>
    <row r="27" spans="1:5" ht="36" customHeight="1" x14ac:dyDescent="0.15">
      <c r="B27" s="142" t="s">
        <v>97</v>
      </c>
      <c r="C27" s="142"/>
      <c r="D27" s="142"/>
      <c r="E27" s="142"/>
    </row>
    <row r="28" spans="1:5" ht="48" customHeight="1" x14ac:dyDescent="0.15">
      <c r="B28" s="142" t="s">
        <v>100</v>
      </c>
      <c r="C28" s="142"/>
      <c r="D28" s="142"/>
      <c r="E28" s="142"/>
    </row>
    <row r="29" spans="1:5" ht="30" customHeight="1" x14ac:dyDescent="0.15">
      <c r="B29" s="49"/>
      <c r="C29" s="49"/>
      <c r="D29" s="49"/>
      <c r="E29" s="49"/>
    </row>
  </sheetData>
  <sheetProtection sheet="1" objects="1" scenarios="1"/>
  <mergeCells count="20">
    <mergeCell ref="A19:B19"/>
    <mergeCell ref="A21:B21"/>
    <mergeCell ref="B26:E26"/>
    <mergeCell ref="B28:E28"/>
    <mergeCell ref="B25:E25"/>
    <mergeCell ref="B27:E27"/>
    <mergeCell ref="A20:B20"/>
    <mergeCell ref="B24:E24"/>
    <mergeCell ref="G9:K9"/>
    <mergeCell ref="A12:B12"/>
    <mergeCell ref="A15:B15"/>
    <mergeCell ref="A16:B16"/>
    <mergeCell ref="A17:B17"/>
    <mergeCell ref="A18:B18"/>
    <mergeCell ref="A1:E1"/>
    <mergeCell ref="A3:B3"/>
    <mergeCell ref="A4:A7"/>
    <mergeCell ref="E4:E6"/>
    <mergeCell ref="A8:B8"/>
    <mergeCell ref="A9:A11"/>
  </mergeCells>
  <phoneticPr fontId="2"/>
  <conditionalFormatting sqref="C21 C12">
    <cfRule type="expression" dxfId="0" priority="1">
      <formula>$C$12&lt;&gt;$C$21</formula>
    </cfRule>
  </conditionalFormatting>
  <pageMargins left="0.70866141732283472" right="0.70866141732283472" top="0.59055118110236227" bottom="0.55118110236220474" header="0.11811023622047245" footer="0.31496062992125984"/>
  <pageSetup paperSize="9" scale="96" firstPageNumber="34" fitToHeight="0" orientation="portrait" r:id="rId1"/>
  <headerFooter>
    <oddFooter>&amp;R【若手・女性リーダー応援プログラム助成事業】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F34"/>
  <sheetViews>
    <sheetView view="pageBreakPreview" zoomScale="85" zoomScaleNormal="90" zoomScaleSheetLayoutView="85" workbookViewId="0">
      <selection activeCell="B6" sqref="B6"/>
    </sheetView>
  </sheetViews>
  <sheetFormatPr defaultRowHeight="13.5" x14ac:dyDescent="0.15"/>
  <cols>
    <col min="1" max="1" width="5.625" style="21" customWidth="1"/>
    <col min="2" max="2" width="25.625" style="21" customWidth="1"/>
    <col min="3" max="3" width="13.875" style="21" customWidth="1"/>
    <col min="4" max="4" width="9.5" style="21" customWidth="1"/>
    <col min="5" max="6" width="20.75" style="23" customWidth="1"/>
    <col min="7" max="7" width="2" style="21" customWidth="1"/>
    <col min="8" max="8" width="6.125" style="21" customWidth="1"/>
    <col min="9" max="16384" width="9" style="21"/>
  </cols>
  <sheetData>
    <row r="2" spans="1:6" ht="17.25" customHeight="1" x14ac:dyDescent="0.15">
      <c r="A2" s="22" t="s">
        <v>9</v>
      </c>
    </row>
    <row r="3" spans="1:6" ht="17.25" customHeight="1" x14ac:dyDescent="0.15">
      <c r="A3" s="22" t="s">
        <v>10</v>
      </c>
    </row>
    <row r="4" spans="1:6" ht="17.25" customHeight="1" x14ac:dyDescent="0.15">
      <c r="A4" s="22" t="s">
        <v>30</v>
      </c>
    </row>
    <row r="5" spans="1:6" ht="31.5" customHeight="1" x14ac:dyDescent="0.15">
      <c r="A5" s="65" t="s">
        <v>76</v>
      </c>
      <c r="B5" s="65" t="s">
        <v>11</v>
      </c>
      <c r="C5" s="65" t="s">
        <v>55</v>
      </c>
      <c r="D5" s="65" t="s">
        <v>12</v>
      </c>
      <c r="E5" s="65" t="s">
        <v>23</v>
      </c>
      <c r="F5" s="65" t="s">
        <v>44</v>
      </c>
    </row>
    <row r="6" spans="1:6" ht="26.25" customHeight="1" x14ac:dyDescent="0.15">
      <c r="A6" s="65" t="s">
        <v>77</v>
      </c>
      <c r="B6" s="81"/>
      <c r="C6" s="79"/>
      <c r="D6" s="81"/>
      <c r="E6" s="43"/>
      <c r="F6" s="43">
        <f>C6*D6</f>
        <v>0</v>
      </c>
    </row>
    <row r="7" spans="1:6" ht="26.25" customHeight="1" x14ac:dyDescent="0.15">
      <c r="A7" s="65" t="s">
        <v>78</v>
      </c>
      <c r="B7" s="81"/>
      <c r="C7" s="79"/>
      <c r="D7" s="81"/>
      <c r="E7" s="43"/>
      <c r="F7" s="43">
        <f>C7*D7</f>
        <v>0</v>
      </c>
    </row>
    <row r="8" spans="1:6" ht="26.25" customHeight="1" x14ac:dyDescent="0.15">
      <c r="A8" s="145" t="s">
        <v>13</v>
      </c>
      <c r="B8" s="146"/>
      <c r="C8" s="146"/>
      <c r="D8" s="147"/>
      <c r="E8" s="33">
        <f>SUM(E6:E7)</f>
        <v>0</v>
      </c>
      <c r="F8" s="33">
        <f>SUM(F6:F7)</f>
        <v>0</v>
      </c>
    </row>
    <row r="9" spans="1:6" ht="21.75" customHeight="1" x14ac:dyDescent="0.15">
      <c r="A9" s="30"/>
      <c r="B9" s="69"/>
      <c r="C9" s="30"/>
      <c r="D9" s="30"/>
      <c r="E9" s="70"/>
      <c r="F9" s="70"/>
    </row>
    <row r="10" spans="1:6" s="1" customFormat="1" ht="15.75" customHeight="1" x14ac:dyDescent="0.15">
      <c r="A10" s="66" t="s">
        <v>45</v>
      </c>
      <c r="B10" s="25"/>
      <c r="C10" s="25"/>
      <c r="D10" s="25"/>
      <c r="E10" s="29"/>
      <c r="F10" s="29"/>
    </row>
    <row r="11" spans="1:6" ht="30.75" customHeight="1" x14ac:dyDescent="0.15">
      <c r="A11" s="65" t="s">
        <v>76</v>
      </c>
      <c r="B11" s="65" t="s">
        <v>11</v>
      </c>
      <c r="C11" s="65" t="s">
        <v>55</v>
      </c>
      <c r="D11" s="65" t="s">
        <v>12</v>
      </c>
      <c r="E11" s="65" t="s">
        <v>23</v>
      </c>
      <c r="F11" s="65" t="s">
        <v>44</v>
      </c>
    </row>
    <row r="12" spans="1:6" ht="26.25" customHeight="1" x14ac:dyDescent="0.15">
      <c r="A12" s="65" t="s">
        <v>79</v>
      </c>
      <c r="B12" s="79"/>
      <c r="C12" s="80"/>
      <c r="D12" s="79"/>
      <c r="E12" s="43"/>
      <c r="F12" s="43">
        <f t="shared" ref="F12:F13" si="0">C12*D12</f>
        <v>0</v>
      </c>
    </row>
    <row r="13" spans="1:6" ht="26.25" customHeight="1" x14ac:dyDescent="0.15">
      <c r="A13" s="65" t="s">
        <v>80</v>
      </c>
      <c r="B13" s="79"/>
      <c r="C13" s="80"/>
      <c r="D13" s="79"/>
      <c r="E13" s="43"/>
      <c r="F13" s="43">
        <f t="shared" si="0"/>
        <v>0</v>
      </c>
    </row>
    <row r="14" spans="1:6" ht="26.25" customHeight="1" x14ac:dyDescent="0.15">
      <c r="A14" s="65" t="s">
        <v>81</v>
      </c>
      <c r="B14" s="79"/>
      <c r="C14" s="80"/>
      <c r="D14" s="79"/>
      <c r="E14" s="43"/>
      <c r="F14" s="43">
        <f>C14*D14</f>
        <v>0</v>
      </c>
    </row>
    <row r="15" spans="1:6" ht="26.25" customHeight="1" x14ac:dyDescent="0.15">
      <c r="A15" s="145" t="s">
        <v>13</v>
      </c>
      <c r="B15" s="146"/>
      <c r="C15" s="146"/>
      <c r="D15" s="147"/>
      <c r="E15" s="33">
        <f>SUM(E12:E14)</f>
        <v>0</v>
      </c>
      <c r="F15" s="33">
        <f>SUM(F12:F14)</f>
        <v>0</v>
      </c>
    </row>
    <row r="16" spans="1:6" ht="22.5" customHeight="1" x14ac:dyDescent="0.15">
      <c r="A16" s="30"/>
      <c r="B16" s="69"/>
      <c r="C16" s="30"/>
      <c r="D16" s="30"/>
      <c r="E16" s="70"/>
      <c r="F16" s="70"/>
    </row>
    <row r="17" spans="1:6" s="1" customFormat="1" ht="15.75" customHeight="1" x14ac:dyDescent="0.15">
      <c r="A17" s="66" t="s">
        <v>46</v>
      </c>
      <c r="B17" s="25"/>
      <c r="C17" s="25"/>
      <c r="D17" s="25"/>
      <c r="E17" s="29"/>
      <c r="F17" s="29"/>
    </row>
    <row r="18" spans="1:6" ht="34.5" customHeight="1" x14ac:dyDescent="0.15">
      <c r="A18" s="65" t="s">
        <v>76</v>
      </c>
      <c r="B18" s="65" t="s">
        <v>11</v>
      </c>
      <c r="C18" s="65" t="s">
        <v>55</v>
      </c>
      <c r="D18" s="65" t="s">
        <v>12</v>
      </c>
      <c r="E18" s="65" t="s">
        <v>23</v>
      </c>
      <c r="F18" s="65" t="s">
        <v>44</v>
      </c>
    </row>
    <row r="19" spans="1:6" ht="26.25" customHeight="1" x14ac:dyDescent="0.15">
      <c r="A19" s="65" t="s">
        <v>82</v>
      </c>
      <c r="B19" s="79"/>
      <c r="C19" s="79"/>
      <c r="D19" s="79"/>
      <c r="E19" s="43"/>
      <c r="F19" s="43">
        <f t="shared" ref="F19:F20" si="1">C19*D19</f>
        <v>0</v>
      </c>
    </row>
    <row r="20" spans="1:6" ht="26.25" customHeight="1" x14ac:dyDescent="0.15">
      <c r="A20" s="65" t="s">
        <v>83</v>
      </c>
      <c r="B20" s="79"/>
      <c r="C20" s="79"/>
      <c r="D20" s="79"/>
      <c r="E20" s="43"/>
      <c r="F20" s="43">
        <f t="shared" si="1"/>
        <v>0</v>
      </c>
    </row>
    <row r="21" spans="1:6" ht="26.25" customHeight="1" x14ac:dyDescent="0.15">
      <c r="A21" s="145" t="s">
        <v>13</v>
      </c>
      <c r="B21" s="146"/>
      <c r="C21" s="146"/>
      <c r="D21" s="147"/>
      <c r="E21" s="33">
        <f>SUM(E19:E20)</f>
        <v>0</v>
      </c>
      <c r="F21" s="33">
        <f>SUM(F19:F20)</f>
        <v>0</v>
      </c>
    </row>
    <row r="22" spans="1:6" ht="18.75" customHeight="1" x14ac:dyDescent="0.15">
      <c r="A22" s="30"/>
      <c r="B22" s="69"/>
      <c r="C22" s="30"/>
      <c r="D22" s="30"/>
      <c r="E22" s="70"/>
      <c r="F22" s="70"/>
    </row>
    <row r="23" spans="1:6" s="1" customFormat="1" ht="15.75" customHeight="1" x14ac:dyDescent="0.15">
      <c r="A23" s="66" t="s">
        <v>31</v>
      </c>
      <c r="B23" s="25"/>
      <c r="C23" s="25"/>
      <c r="D23" s="25"/>
      <c r="E23" s="29"/>
      <c r="F23" s="29"/>
    </row>
    <row r="24" spans="1:6" ht="36.75" customHeight="1" x14ac:dyDescent="0.15">
      <c r="A24" s="65" t="s">
        <v>76</v>
      </c>
      <c r="B24" s="65" t="s">
        <v>11</v>
      </c>
      <c r="C24" s="65" t="s">
        <v>55</v>
      </c>
      <c r="D24" s="65" t="s">
        <v>12</v>
      </c>
      <c r="E24" s="65" t="s">
        <v>51</v>
      </c>
      <c r="F24" s="65" t="s">
        <v>52</v>
      </c>
    </row>
    <row r="25" spans="1:6" ht="26.25" customHeight="1" x14ac:dyDescent="0.15">
      <c r="A25" s="65" t="s">
        <v>84</v>
      </c>
      <c r="B25" s="79"/>
      <c r="C25" s="79"/>
      <c r="D25" s="79"/>
      <c r="E25" s="43"/>
      <c r="F25" s="43">
        <f t="shared" ref="F25:F26" si="2">C25*D25</f>
        <v>0</v>
      </c>
    </row>
    <row r="26" spans="1:6" ht="26.25" customHeight="1" x14ac:dyDescent="0.15">
      <c r="A26" s="65" t="s">
        <v>85</v>
      </c>
      <c r="B26" s="79"/>
      <c r="C26" s="79"/>
      <c r="D26" s="79"/>
      <c r="E26" s="43"/>
      <c r="F26" s="43">
        <f t="shared" si="2"/>
        <v>0</v>
      </c>
    </row>
    <row r="27" spans="1:6" ht="26.25" customHeight="1" x14ac:dyDescent="0.15">
      <c r="A27" s="145" t="s">
        <v>13</v>
      </c>
      <c r="B27" s="146"/>
      <c r="C27" s="146"/>
      <c r="D27" s="147"/>
      <c r="E27" s="33">
        <f>SUM(E25:E26)</f>
        <v>0</v>
      </c>
      <c r="F27" s="33">
        <f>SUM(F25:F26)</f>
        <v>0</v>
      </c>
    </row>
    <row r="28" spans="1:6" ht="18.75" x14ac:dyDescent="0.2">
      <c r="A28" s="71" t="s">
        <v>108</v>
      </c>
      <c r="B28" s="30"/>
      <c r="C28" s="72"/>
      <c r="D28" s="72"/>
      <c r="E28" s="73"/>
      <c r="F28" s="73"/>
    </row>
    <row r="29" spans="1:6" ht="14.25" customHeight="1" x14ac:dyDescent="0.15">
      <c r="A29" s="72"/>
      <c r="B29" s="30"/>
      <c r="C29" s="72"/>
      <c r="D29" s="72"/>
      <c r="E29" s="73"/>
      <c r="F29" s="73"/>
    </row>
    <row r="30" spans="1:6" s="1" customFormat="1" ht="15.75" customHeight="1" x14ac:dyDescent="0.15">
      <c r="A30" s="74" t="s">
        <v>38</v>
      </c>
      <c r="B30" s="25"/>
      <c r="C30" s="74"/>
      <c r="D30" s="74"/>
      <c r="E30" s="75"/>
      <c r="F30" s="75"/>
    </row>
    <row r="31" spans="1:6" ht="36.75" customHeight="1" x14ac:dyDescent="0.15">
      <c r="A31" s="65" t="s">
        <v>76</v>
      </c>
      <c r="B31" s="76" t="s">
        <v>11</v>
      </c>
      <c r="C31" s="76" t="s">
        <v>49</v>
      </c>
      <c r="D31" s="76" t="s">
        <v>24</v>
      </c>
      <c r="E31" s="76" t="s">
        <v>51</v>
      </c>
      <c r="F31" s="76" t="s">
        <v>52</v>
      </c>
    </row>
    <row r="32" spans="1:6" ht="34.5" customHeight="1" x14ac:dyDescent="0.15">
      <c r="A32" s="65" t="s">
        <v>101</v>
      </c>
      <c r="B32" s="76" t="s">
        <v>109</v>
      </c>
      <c r="C32" s="78"/>
      <c r="D32" s="78"/>
      <c r="E32" s="43"/>
      <c r="F32" s="43">
        <f t="shared" ref="F32" si="3">C32*D32</f>
        <v>0</v>
      </c>
    </row>
    <row r="33" spans="1:6" ht="34.5" customHeight="1" x14ac:dyDescent="0.15">
      <c r="A33" s="65" t="s">
        <v>102</v>
      </c>
      <c r="B33" s="76" t="s">
        <v>110</v>
      </c>
      <c r="C33" s="78"/>
      <c r="D33" s="78"/>
      <c r="E33" s="43"/>
      <c r="F33" s="43">
        <f>C33*D33</f>
        <v>0</v>
      </c>
    </row>
    <row r="34" spans="1:6" ht="26.25" customHeight="1" x14ac:dyDescent="0.15">
      <c r="A34" s="145" t="s">
        <v>13</v>
      </c>
      <c r="B34" s="146"/>
      <c r="C34" s="146"/>
      <c r="D34" s="147"/>
      <c r="E34" s="77">
        <f>SUM(E32:E33)</f>
        <v>0</v>
      </c>
      <c r="F34" s="77">
        <f>SUM(F32:F33)</f>
        <v>0</v>
      </c>
    </row>
  </sheetData>
  <sheetProtection sheet="1" objects="1" scenarios="1"/>
  <mergeCells count="5">
    <mergeCell ref="A8:D8"/>
    <mergeCell ref="A15:D15"/>
    <mergeCell ref="A21:D21"/>
    <mergeCell ref="A27:D27"/>
    <mergeCell ref="A34:D34"/>
  </mergeCells>
  <phoneticPr fontId="2"/>
  <pageMargins left="0.70866141732283472" right="0.31496062992125984" top="0.55118110236220474" bottom="0.55118110236220474" header="0.31496062992125984" footer="0.31496062992125984"/>
  <pageSetup paperSize="9" scale="96" firstPageNumber="38" fitToHeight="0" orientation="portrait" r:id="rId1"/>
  <headerFooter>
    <oddFooter>&amp;R【若手・女性リーダー応援プログラム助成事業】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24"/>
  <sheetViews>
    <sheetView view="pageBreakPreview" zoomScale="85" zoomScaleNormal="130" zoomScaleSheetLayoutView="85" workbookViewId="0">
      <selection activeCell="F4" sqref="F4:I4"/>
    </sheetView>
  </sheetViews>
  <sheetFormatPr defaultColWidth="1.875" defaultRowHeight="13.5" x14ac:dyDescent="0.15"/>
  <cols>
    <col min="1" max="9" width="2.75" style="54" customWidth="1"/>
    <col min="10" max="10" width="11.25" style="54" customWidth="1"/>
    <col min="11" max="11" width="9.5" style="54" customWidth="1"/>
    <col min="12" max="12" width="6.25" style="54" customWidth="1"/>
    <col min="13" max="37" width="2.75" style="54" customWidth="1"/>
    <col min="38" max="254" width="2.5" style="54" customWidth="1"/>
    <col min="255" max="16384" width="1.875" style="54"/>
  </cols>
  <sheetData>
    <row r="1" spans="1:56" s="51" customFormat="1" ht="30" customHeight="1" x14ac:dyDescent="0.15">
      <c r="A1" s="50" t="s">
        <v>72</v>
      </c>
    </row>
    <row r="2" spans="1:56" s="51" customFormat="1" ht="31.5" customHeight="1" x14ac:dyDescent="0.15">
      <c r="B2" s="157" t="s">
        <v>73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52"/>
    </row>
    <row r="3" spans="1:56" s="51" customFormat="1" ht="22.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2"/>
    </row>
    <row r="4" spans="1:56" ht="30" customHeight="1" x14ac:dyDescent="0.15">
      <c r="A4" s="158" t="s">
        <v>56</v>
      </c>
      <c r="B4" s="159"/>
      <c r="C4" s="159"/>
      <c r="D4" s="159"/>
      <c r="E4" s="160"/>
      <c r="F4" s="161" t="s">
        <v>113</v>
      </c>
      <c r="G4" s="162"/>
      <c r="H4" s="162"/>
      <c r="I4" s="163"/>
      <c r="J4" s="148" t="s">
        <v>57</v>
      </c>
      <c r="K4" s="150"/>
      <c r="L4" s="161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3"/>
    </row>
    <row r="5" spans="1:56" ht="30" customHeight="1" x14ac:dyDescent="0.15">
      <c r="A5" s="148" t="s">
        <v>58</v>
      </c>
      <c r="B5" s="149"/>
      <c r="C5" s="149"/>
      <c r="D5" s="149"/>
      <c r="E5" s="149"/>
      <c r="F5" s="149"/>
      <c r="G5" s="149"/>
      <c r="H5" s="149"/>
      <c r="I5" s="150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48" t="s">
        <v>59</v>
      </c>
      <c r="X5" s="149"/>
      <c r="Y5" s="149"/>
      <c r="Z5" s="150"/>
      <c r="AA5" s="154"/>
      <c r="AB5" s="155"/>
      <c r="AC5" s="155"/>
      <c r="AD5" s="155"/>
      <c r="AE5" s="155"/>
      <c r="AF5" s="155"/>
      <c r="AG5" s="155"/>
      <c r="AH5" s="155"/>
      <c r="AI5" s="155"/>
      <c r="AJ5" s="155"/>
      <c r="AK5" s="156"/>
    </row>
    <row r="6" spans="1:56" ht="30" customHeight="1" x14ac:dyDescent="0.15">
      <c r="A6" s="148" t="s">
        <v>60</v>
      </c>
      <c r="B6" s="149"/>
      <c r="C6" s="149"/>
      <c r="D6" s="149"/>
      <c r="E6" s="149"/>
      <c r="F6" s="149"/>
      <c r="G6" s="149"/>
      <c r="H6" s="149"/>
      <c r="I6" s="150"/>
      <c r="J6" s="151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</row>
    <row r="7" spans="1:56" ht="30" customHeight="1" x14ac:dyDescent="0.15">
      <c r="A7" s="158" t="s">
        <v>61</v>
      </c>
      <c r="B7" s="159"/>
      <c r="C7" s="159"/>
      <c r="D7" s="159"/>
      <c r="E7" s="159"/>
      <c r="F7" s="159"/>
      <c r="G7" s="159"/>
      <c r="H7" s="159"/>
      <c r="I7" s="160"/>
      <c r="J7" s="15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64" t="s">
        <v>62</v>
      </c>
      <c r="X7" s="165"/>
      <c r="Y7" s="165"/>
      <c r="Z7" s="166"/>
      <c r="AA7" s="167"/>
      <c r="AB7" s="168"/>
      <c r="AC7" s="168"/>
      <c r="AD7" s="168"/>
      <c r="AE7" s="168"/>
      <c r="AF7" s="168"/>
      <c r="AG7" s="168"/>
      <c r="AH7" s="168"/>
      <c r="AI7" s="168"/>
      <c r="AJ7" s="168"/>
      <c r="AK7" s="169"/>
    </row>
    <row r="8" spans="1:56" ht="48.75" customHeight="1" x14ac:dyDescent="0.15">
      <c r="A8" s="170" t="s">
        <v>63</v>
      </c>
      <c r="B8" s="171"/>
      <c r="C8" s="171"/>
      <c r="D8" s="171"/>
      <c r="E8" s="171"/>
      <c r="F8" s="171"/>
      <c r="G8" s="171"/>
      <c r="H8" s="171"/>
      <c r="I8" s="172"/>
      <c r="J8" s="17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5"/>
    </row>
    <row r="9" spans="1:56" ht="30" customHeight="1" x14ac:dyDescent="0.15">
      <c r="A9" s="158" t="s">
        <v>75</v>
      </c>
      <c r="B9" s="159"/>
      <c r="C9" s="159"/>
      <c r="D9" s="159"/>
      <c r="E9" s="159"/>
      <c r="F9" s="159"/>
      <c r="G9" s="159"/>
      <c r="H9" s="159"/>
      <c r="I9" s="160"/>
      <c r="J9" s="176" t="s">
        <v>111</v>
      </c>
      <c r="K9" s="177"/>
      <c r="L9" s="177"/>
      <c r="M9" s="158" t="s">
        <v>106</v>
      </c>
      <c r="N9" s="159"/>
      <c r="O9" s="159"/>
      <c r="P9" s="159"/>
      <c r="Q9" s="159"/>
      <c r="R9" s="159"/>
      <c r="S9" s="159"/>
      <c r="T9" s="160"/>
      <c r="U9" s="179" t="s">
        <v>112</v>
      </c>
      <c r="V9" s="168"/>
      <c r="W9" s="168"/>
      <c r="X9" s="168"/>
      <c r="Y9" s="168"/>
      <c r="Z9" s="168"/>
      <c r="AA9" s="168"/>
      <c r="AB9" s="168"/>
      <c r="AC9" s="55" t="s">
        <v>107</v>
      </c>
      <c r="AD9" s="178" t="s">
        <v>112</v>
      </c>
      <c r="AE9" s="168"/>
      <c r="AF9" s="168"/>
      <c r="AG9" s="168"/>
      <c r="AH9" s="168"/>
      <c r="AI9" s="168"/>
      <c r="AJ9" s="168"/>
      <c r="AK9" s="169"/>
    </row>
    <row r="10" spans="1:56" ht="30" customHeight="1" x14ac:dyDescent="0.15">
      <c r="A10" s="158" t="s">
        <v>65</v>
      </c>
      <c r="B10" s="159"/>
      <c r="C10" s="159"/>
      <c r="D10" s="159"/>
      <c r="E10" s="159"/>
      <c r="F10" s="159"/>
      <c r="G10" s="159"/>
      <c r="H10" s="159"/>
      <c r="I10" s="160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5" t="s">
        <v>66</v>
      </c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6"/>
    </row>
    <row r="11" spans="1:56" ht="50.1" customHeight="1" x14ac:dyDescent="0.15">
      <c r="A11" s="180" t="s">
        <v>74</v>
      </c>
      <c r="B11" s="159"/>
      <c r="C11" s="159"/>
      <c r="D11" s="159"/>
      <c r="E11" s="159"/>
      <c r="F11" s="159"/>
      <c r="G11" s="159"/>
      <c r="H11" s="159"/>
      <c r="I11" s="160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3"/>
    </row>
    <row r="12" spans="1:56" ht="50.1" customHeight="1" x14ac:dyDescent="0.15">
      <c r="A12" s="158" t="s">
        <v>67</v>
      </c>
      <c r="B12" s="159"/>
      <c r="C12" s="159"/>
      <c r="D12" s="159"/>
      <c r="E12" s="159"/>
      <c r="F12" s="159"/>
      <c r="G12" s="159"/>
      <c r="H12" s="159"/>
      <c r="I12" s="160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3"/>
    </row>
    <row r="13" spans="1:56" s="57" customFormat="1" ht="30" customHeight="1" x14ac:dyDescent="0.15">
      <c r="A13" s="187" t="s">
        <v>68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9"/>
      <c r="AE13" s="190"/>
      <c r="AF13" s="191"/>
      <c r="AG13" s="191"/>
      <c r="AH13" s="191"/>
      <c r="AI13" s="191"/>
      <c r="AJ13" s="191"/>
      <c r="AK13" s="192"/>
      <c r="AL13" s="56"/>
      <c r="AM13" s="56"/>
      <c r="AN13" s="56"/>
      <c r="AO13" s="56"/>
      <c r="AP13" s="56" t="s">
        <v>69</v>
      </c>
      <c r="AQ13" s="56"/>
      <c r="AR13" s="56"/>
      <c r="AS13" s="56"/>
      <c r="AT13" s="56"/>
      <c r="BD13" s="57" t="s">
        <v>69</v>
      </c>
    </row>
    <row r="14" spans="1:56" ht="30.75" customHeight="1" x14ac:dyDescent="0.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M14" s="60"/>
      <c r="AN14" s="60"/>
      <c r="AO14" s="60"/>
      <c r="AP14" s="60" t="s">
        <v>70</v>
      </c>
      <c r="AQ14" s="60"/>
      <c r="AR14" s="60"/>
    </row>
    <row r="15" spans="1:56" ht="30" customHeight="1" x14ac:dyDescent="0.15">
      <c r="A15" s="158" t="s">
        <v>56</v>
      </c>
      <c r="B15" s="159"/>
      <c r="C15" s="159"/>
      <c r="D15" s="159"/>
      <c r="E15" s="160"/>
      <c r="F15" s="161" t="s">
        <v>113</v>
      </c>
      <c r="G15" s="162"/>
      <c r="H15" s="162"/>
      <c r="I15" s="163"/>
      <c r="J15" s="148" t="s">
        <v>57</v>
      </c>
      <c r="K15" s="150"/>
      <c r="L15" s="161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3"/>
    </row>
    <row r="16" spans="1:56" ht="30" customHeight="1" x14ac:dyDescent="0.15">
      <c r="A16" s="148" t="s">
        <v>58</v>
      </c>
      <c r="B16" s="149"/>
      <c r="C16" s="149"/>
      <c r="D16" s="149"/>
      <c r="E16" s="149"/>
      <c r="F16" s="149"/>
      <c r="G16" s="149"/>
      <c r="H16" s="149"/>
      <c r="I16" s="150"/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  <c r="W16" s="148" t="s">
        <v>59</v>
      </c>
      <c r="X16" s="149"/>
      <c r="Y16" s="149"/>
      <c r="Z16" s="150"/>
      <c r="AA16" s="154"/>
      <c r="AB16" s="155"/>
      <c r="AC16" s="155"/>
      <c r="AD16" s="155"/>
      <c r="AE16" s="155"/>
      <c r="AF16" s="155"/>
      <c r="AG16" s="155"/>
      <c r="AH16" s="155"/>
      <c r="AI16" s="155"/>
      <c r="AJ16" s="155"/>
      <c r="AK16" s="156"/>
    </row>
    <row r="17" spans="1:56" ht="30" customHeight="1" x14ac:dyDescent="0.15">
      <c r="A17" s="148" t="s">
        <v>60</v>
      </c>
      <c r="B17" s="149"/>
      <c r="C17" s="149"/>
      <c r="D17" s="149"/>
      <c r="E17" s="149"/>
      <c r="F17" s="149"/>
      <c r="G17" s="149"/>
      <c r="H17" s="149"/>
      <c r="I17" s="150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3"/>
    </row>
    <row r="18" spans="1:56" ht="30" customHeight="1" x14ac:dyDescent="0.15">
      <c r="A18" s="158" t="s">
        <v>61</v>
      </c>
      <c r="B18" s="159"/>
      <c r="C18" s="159"/>
      <c r="D18" s="159"/>
      <c r="E18" s="159"/>
      <c r="F18" s="159"/>
      <c r="G18" s="159"/>
      <c r="H18" s="159"/>
      <c r="I18" s="160"/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64" t="s">
        <v>62</v>
      </c>
      <c r="X18" s="165"/>
      <c r="Y18" s="165"/>
      <c r="Z18" s="166"/>
      <c r="AA18" s="167"/>
      <c r="AB18" s="168"/>
      <c r="AC18" s="168"/>
      <c r="AD18" s="168"/>
      <c r="AE18" s="168"/>
      <c r="AF18" s="168"/>
      <c r="AG18" s="168"/>
      <c r="AH18" s="168"/>
      <c r="AI18" s="168"/>
      <c r="AJ18" s="168"/>
      <c r="AK18" s="169"/>
    </row>
    <row r="19" spans="1:56" ht="48.75" customHeight="1" x14ac:dyDescent="0.15">
      <c r="A19" s="170" t="s">
        <v>63</v>
      </c>
      <c r="B19" s="171"/>
      <c r="C19" s="171"/>
      <c r="D19" s="171"/>
      <c r="E19" s="171"/>
      <c r="F19" s="171"/>
      <c r="G19" s="171"/>
      <c r="H19" s="171"/>
      <c r="I19" s="172"/>
      <c r="J19" s="173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5"/>
    </row>
    <row r="20" spans="1:56" ht="30" customHeight="1" x14ac:dyDescent="0.15">
      <c r="A20" s="158" t="s">
        <v>75</v>
      </c>
      <c r="B20" s="159"/>
      <c r="C20" s="159"/>
      <c r="D20" s="159"/>
      <c r="E20" s="159"/>
      <c r="F20" s="159"/>
      <c r="G20" s="159"/>
      <c r="H20" s="159"/>
      <c r="I20" s="160"/>
      <c r="J20" s="176" t="s">
        <v>111</v>
      </c>
      <c r="K20" s="177"/>
      <c r="L20" s="177"/>
      <c r="M20" s="158" t="s">
        <v>106</v>
      </c>
      <c r="N20" s="159"/>
      <c r="O20" s="159"/>
      <c r="P20" s="159"/>
      <c r="Q20" s="159"/>
      <c r="R20" s="159"/>
      <c r="S20" s="159"/>
      <c r="T20" s="160"/>
      <c r="U20" s="179" t="s">
        <v>112</v>
      </c>
      <c r="V20" s="168"/>
      <c r="W20" s="168"/>
      <c r="X20" s="168"/>
      <c r="Y20" s="168"/>
      <c r="Z20" s="168"/>
      <c r="AA20" s="168"/>
      <c r="AB20" s="168"/>
      <c r="AC20" s="55" t="s">
        <v>64</v>
      </c>
      <c r="AD20" s="178" t="s">
        <v>112</v>
      </c>
      <c r="AE20" s="168"/>
      <c r="AF20" s="168"/>
      <c r="AG20" s="168"/>
      <c r="AH20" s="168"/>
      <c r="AI20" s="168"/>
      <c r="AJ20" s="168"/>
      <c r="AK20" s="169"/>
    </row>
    <row r="21" spans="1:56" ht="30" customHeight="1" x14ac:dyDescent="0.15">
      <c r="A21" s="158" t="s">
        <v>65</v>
      </c>
      <c r="B21" s="159"/>
      <c r="C21" s="159"/>
      <c r="D21" s="159"/>
      <c r="E21" s="159"/>
      <c r="F21" s="159"/>
      <c r="G21" s="159"/>
      <c r="H21" s="159"/>
      <c r="I21" s="160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 t="s">
        <v>66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6"/>
    </row>
    <row r="22" spans="1:56" ht="50.1" customHeight="1" x14ac:dyDescent="0.15">
      <c r="A22" s="180" t="s">
        <v>74</v>
      </c>
      <c r="B22" s="159"/>
      <c r="C22" s="159"/>
      <c r="D22" s="159"/>
      <c r="E22" s="159"/>
      <c r="F22" s="159"/>
      <c r="G22" s="159"/>
      <c r="H22" s="159"/>
      <c r="I22" s="160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3"/>
    </row>
    <row r="23" spans="1:56" ht="50.1" customHeight="1" x14ac:dyDescent="0.15">
      <c r="A23" s="158" t="s">
        <v>67</v>
      </c>
      <c r="B23" s="159"/>
      <c r="C23" s="159"/>
      <c r="D23" s="159"/>
      <c r="E23" s="159"/>
      <c r="F23" s="159"/>
      <c r="G23" s="159"/>
      <c r="H23" s="159"/>
      <c r="I23" s="160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3"/>
    </row>
    <row r="24" spans="1:56" s="57" customFormat="1" ht="30" customHeight="1" x14ac:dyDescent="0.15">
      <c r="A24" s="187" t="s">
        <v>68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  <c r="AE24" s="190"/>
      <c r="AF24" s="191"/>
      <c r="AG24" s="191"/>
      <c r="AH24" s="191"/>
      <c r="AI24" s="191"/>
      <c r="AJ24" s="191"/>
      <c r="AK24" s="192"/>
      <c r="AL24" s="56"/>
      <c r="AM24" s="56"/>
      <c r="AN24" s="56"/>
      <c r="AO24" s="56"/>
      <c r="AP24" s="56" t="s">
        <v>71</v>
      </c>
      <c r="AQ24" s="56"/>
      <c r="AR24" s="56"/>
      <c r="AS24" s="56"/>
      <c r="AT24" s="56"/>
      <c r="BD24" s="57" t="s">
        <v>71</v>
      </c>
    </row>
  </sheetData>
  <sheetProtection formatCells="0" formatRows="0" insertRows="0" deleteRows="0" selectLockedCells="1"/>
  <mergeCells count="61">
    <mergeCell ref="A23:I23"/>
    <mergeCell ref="J23:AK23"/>
    <mergeCell ref="A24:AD24"/>
    <mergeCell ref="AE24:AK24"/>
    <mergeCell ref="A21:I21"/>
    <mergeCell ref="J21:X21"/>
    <mergeCell ref="Y21:AK21"/>
    <mergeCell ref="A22:I22"/>
    <mergeCell ref="J22:AK22"/>
    <mergeCell ref="A20:I20"/>
    <mergeCell ref="J20:L20"/>
    <mergeCell ref="M20:T20"/>
    <mergeCell ref="U20:AB20"/>
    <mergeCell ref="AD20:AK20"/>
    <mergeCell ref="A18:I18"/>
    <mergeCell ref="J18:V18"/>
    <mergeCell ref="W18:Z18"/>
    <mergeCell ref="AA18:AK18"/>
    <mergeCell ref="A19:I19"/>
    <mergeCell ref="J19:AK19"/>
    <mergeCell ref="A16:I16"/>
    <mergeCell ref="J16:V16"/>
    <mergeCell ref="W16:Z16"/>
    <mergeCell ref="AA16:AK16"/>
    <mergeCell ref="A17:I17"/>
    <mergeCell ref="J17:AK17"/>
    <mergeCell ref="A13:AD13"/>
    <mergeCell ref="AE13:AK13"/>
    <mergeCell ref="A15:E15"/>
    <mergeCell ref="F15:I15"/>
    <mergeCell ref="J15:K15"/>
    <mergeCell ref="L15:AK15"/>
    <mergeCell ref="A11:I11"/>
    <mergeCell ref="J11:AK11"/>
    <mergeCell ref="A12:I12"/>
    <mergeCell ref="J12:AK12"/>
    <mergeCell ref="A10:I10"/>
    <mergeCell ref="J10:X10"/>
    <mergeCell ref="Y10:AK10"/>
    <mergeCell ref="A8:I8"/>
    <mergeCell ref="J8:AK8"/>
    <mergeCell ref="A9:I9"/>
    <mergeCell ref="J9:L9"/>
    <mergeCell ref="M9:T9"/>
    <mergeCell ref="AD9:AK9"/>
    <mergeCell ref="U9:AB9"/>
    <mergeCell ref="A6:I6"/>
    <mergeCell ref="J6:AK6"/>
    <mergeCell ref="A7:I7"/>
    <mergeCell ref="J7:V7"/>
    <mergeCell ref="W7:Z7"/>
    <mergeCell ref="AA7:AK7"/>
    <mergeCell ref="A5:I5"/>
    <mergeCell ref="J5:V5"/>
    <mergeCell ref="W5:Z5"/>
    <mergeCell ref="AA5:AK5"/>
    <mergeCell ref="B2:AJ2"/>
    <mergeCell ref="A4:E4"/>
    <mergeCell ref="F4:I4"/>
    <mergeCell ref="J4:K4"/>
    <mergeCell ref="L4:AK4"/>
  </mergeCells>
  <phoneticPr fontId="2"/>
  <dataValidations count="6">
    <dataValidation imeMode="halfAlpha" allowBlank="1" showInputMessage="1" showErrorMessage="1" sqref="AA5:AK5 AA16:AK16"/>
    <dataValidation allowBlank="1" showInputMessage="1" showErrorMessage="1" promptTitle="番号を記入してください" prompt="前ページの(3)経費区分別明細の番号と対応させて記入してください_x000a_" sqref="F4:I4 F15:I15"/>
    <dataValidation imeMode="halfAlpha" allowBlank="1" showInputMessage="1" showErrorMessage="1" prompt="　前ページの当該費目番号の「税込」金額を入力してください" sqref="J10:X10 J21:X21"/>
    <dataValidation allowBlank="1" showInputMessage="1" showErrorMessage="1" promptTitle="工事内容を記入してください" prompt="_x000a_" sqref="J11:AK11 J22:AK22"/>
    <dataValidation allowBlank="1" showInputMessage="1" showErrorMessage="1" prompt="工事依頼先の選定理由を具体的に記入してください_x000a_" sqref="J12:AK12 J23:AK23"/>
    <dataValidation type="list" allowBlank="1" showInputMessage="1" showErrorMessage="1" prompt="プルダウンより「はい」・「いいえ」を選択してください" sqref="AE13:AK13 AE24:AK24">
      <formula1>$AP$13:$AP$14</formula1>
    </dataValidation>
  </dataValidations>
  <pageMargins left="0.51181102362204722" right="0.51181102362204722" top="0.55118110236220474" bottom="0.55118110236220474" header="0.31496062992125984" footer="0.31496062992125984"/>
  <pageSetup paperSize="9" scale="76" fitToWidth="0" fitToHeight="0" orientation="portrait" r:id="rId1"/>
  <headerFooter>
    <oddFooter>&amp;R【若手・女性リーダー応援プログラム助成事業】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10．資金調達計画</vt:lpstr>
      <vt:lpstr>11．資金計画書</vt:lpstr>
      <vt:lpstr>11-（３）.経費区分別明細</vt:lpstr>
      <vt:lpstr>工事計画書</vt:lpstr>
      <vt:lpstr>Sheet3</vt:lpstr>
      <vt:lpstr>'10．資金調達計画'!Print_Area</vt:lpstr>
      <vt:lpstr>'11-（３）.経費区分別明細'!Print_Area</vt:lpstr>
      <vt:lpstr>'11．資金計画書'!Print_Area</vt:lpstr>
      <vt:lpstr>工事計画書!Print_Area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2019-06-25T11:45:56Z</dcterms:modified>
</cp:coreProperties>
</file>