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5" yWindow="-15" windowWidth="18240" windowHeight="11820" tabRatio="828" activeTab="3"/>
  </bookViews>
  <sheets>
    <sheet name="2-9" sheetId="17" r:id="rId1"/>
    <sheet name="2-10" sheetId="16" r:id="rId2"/>
    <sheet name="2-11" sheetId="9" r:id="rId3"/>
    <sheet name="2-12" sheetId="3" r:id="rId4"/>
    <sheet name="2-13" sheetId="13" r:id="rId5"/>
    <sheet name="2-14" sheetId="15" r:id="rId6"/>
    <sheet name="2-15" sheetId="14" r:id="rId7"/>
    <sheet name="2-16" sheetId="7" r:id="rId8"/>
  </sheets>
  <definedNames>
    <definedName name="_xlnm.Print_Area" localSheetId="1">'2-10'!$A$1:$AU$37</definedName>
    <definedName name="_xlnm.Print_Area" localSheetId="2">'2-11'!$A$1:$AM$33</definedName>
    <definedName name="_xlnm.Print_Area" localSheetId="3">'2-12'!$A$1:$AN$26</definedName>
    <definedName name="_xlnm.Print_Area" localSheetId="4">'2-13'!$A$1:$AT$41</definedName>
    <definedName name="_xlnm.Print_Area" localSheetId="5">'2-14'!$A$1:$AR$24</definedName>
    <definedName name="_xlnm.Print_Area" localSheetId="6">'2-15'!$A$1:$H$32</definedName>
    <definedName name="_xlnm.Print_Area" localSheetId="7">'2-16'!$A$1:$AT$60</definedName>
    <definedName name="_xlnm.Print_Area" localSheetId="0">'2-9'!$A$1:$AQ$49</definedName>
    <definedName name="Z_78A06D35_997C_49BE_BF64_1932D8EC4307_.wvu.PrintArea" localSheetId="1" hidden="1">'2-10'!$A$1:$AV$25</definedName>
    <definedName name="Z_78A06D35_997C_49BE_BF64_1932D8EC4307_.wvu.PrintArea" localSheetId="2" hidden="1">'2-11'!$A$1:$AN$9</definedName>
    <definedName name="Z_78A06D35_997C_49BE_BF64_1932D8EC4307_.wvu.PrintArea" localSheetId="3" hidden="1">'2-12'!#REF!</definedName>
    <definedName name="Z_78A06D35_997C_49BE_BF64_1932D8EC4307_.wvu.PrintArea" localSheetId="7" hidden="1">'2-16'!$A$1:$AT$60</definedName>
    <definedName name="Z_78A06D35_997C_49BE_BF64_1932D8EC4307_.wvu.PrintArea" localSheetId="0" hidden="1">'2-9'!$A$1:$AQ$50</definedName>
    <definedName name="Z_78A06D35_997C_49BE_BF64_1932D8EC4307_.wvu.Rows" localSheetId="2" hidden="1">'2-11'!#REF!</definedName>
    <definedName name="Z_78A06D35_997C_49BE_BF64_1932D8EC4307_.wvu.Rows" localSheetId="3" hidden="1">'2-12'!#REF!</definedName>
  </definedNames>
  <calcPr calcId="145621" refMode="R1C1"/>
  <customWorkbookViews>
    <customWorkbookView name="鬼海 あゆみ - 個人用ビュー" guid="{78A06D35-997C-49BE-BF64-1932D8EC4307}" mergeInterval="0" personalView="1" maximized="1" windowWidth="1436" windowHeight="644" tabRatio="828" activeSheetId="4" showComments="commIndAndComment"/>
  </customWorkbookViews>
</workbook>
</file>

<file path=xl/calcChain.xml><?xml version="1.0" encoding="utf-8"?>
<calcChain xmlns="http://schemas.openxmlformats.org/spreadsheetml/2006/main">
  <c r="AJ23" i="3" l="1"/>
  <c r="AJ24" i="3"/>
  <c r="AJ25" i="3"/>
  <c r="AJ26" i="3"/>
  <c r="AJ22" i="3"/>
  <c r="C15" i="3" l="1"/>
  <c r="C14" i="3"/>
  <c r="C13" i="3"/>
  <c r="C12" i="3"/>
  <c r="AJ19" i="16" l="1"/>
  <c r="AC19" i="16" s="1"/>
  <c r="AJ21" i="16"/>
  <c r="AC21" i="16" s="1"/>
  <c r="AJ23" i="16"/>
  <c r="AC23" i="16" s="1"/>
  <c r="AJ25" i="16"/>
  <c r="AC25" i="16" l="1"/>
  <c r="AJ9" i="16" l="1"/>
  <c r="AJ8" i="16"/>
  <c r="AJ7" i="16"/>
  <c r="AJ6" i="16"/>
  <c r="AC9" i="16"/>
  <c r="AC8" i="16"/>
  <c r="AC7" i="16"/>
  <c r="AC6" i="16"/>
  <c r="AC10" i="16" s="1"/>
  <c r="AJ10" i="16"/>
  <c r="Z9" i="17" s="1"/>
  <c r="Q9" i="17" l="1"/>
  <c r="Z10" i="17" l="1"/>
  <c r="Q10" i="17"/>
  <c r="Z20" i="17" l="1"/>
  <c r="Z19" i="17"/>
  <c r="Z16" i="17"/>
  <c r="Z12" i="17"/>
  <c r="Q21" i="17"/>
  <c r="Q20" i="17"/>
  <c r="Q19" i="17"/>
  <c r="Q16" i="17"/>
  <c r="Q12" i="17"/>
  <c r="N33" i="17"/>
  <c r="AH20" i="17"/>
  <c r="AH19" i="17"/>
  <c r="Z18" i="17"/>
  <c r="AH18" i="17" s="1"/>
  <c r="Q18" i="17"/>
  <c r="AH16" i="17"/>
  <c r="AH12" i="17"/>
  <c r="AH9" i="17" l="1"/>
  <c r="AH17" i="13"/>
  <c r="AH16" i="13"/>
  <c r="AH26" i="13"/>
  <c r="AH25" i="13"/>
  <c r="AH24" i="13"/>
  <c r="Z26" i="13"/>
  <c r="Z25" i="13"/>
  <c r="Z24" i="13"/>
  <c r="Z17" i="13"/>
  <c r="Z16" i="13"/>
  <c r="AH15" i="13"/>
  <c r="Z15" i="13" s="1"/>
  <c r="W5" i="3"/>
  <c r="W4" i="3"/>
  <c r="C11" i="3"/>
  <c r="S15" i="3"/>
  <c r="W15" i="3" s="1"/>
  <c r="S14" i="3"/>
  <c r="W14" i="3" s="1"/>
  <c r="S13" i="3"/>
  <c r="W13" i="3" s="1"/>
  <c r="S12" i="3"/>
  <c r="W12" i="3" s="1"/>
  <c r="AC15" i="3" l="1"/>
  <c r="AC14" i="3"/>
  <c r="AC12" i="3"/>
  <c r="AC13" i="3"/>
  <c r="F10" i="14" l="1"/>
  <c r="G10" i="14"/>
  <c r="G22" i="14"/>
  <c r="G21" i="14"/>
  <c r="G20" i="14"/>
  <c r="F22" i="14"/>
  <c r="F21" i="14"/>
  <c r="F20" i="14"/>
  <c r="F9" i="14"/>
  <c r="F8" i="14"/>
  <c r="AH10" i="17" l="1"/>
  <c r="G19" i="14"/>
  <c r="F19" i="14"/>
  <c r="G18" i="14"/>
  <c r="F18" i="14"/>
  <c r="G9" i="14" l="1"/>
  <c r="G8" i="14"/>
  <c r="G11" i="14" s="1"/>
  <c r="F11" i="14"/>
  <c r="AH13" i="14" l="1"/>
  <c r="AH23" i="13" l="1"/>
  <c r="Z23" i="13" s="1"/>
  <c r="Z27" i="13"/>
  <c r="Q17" i="17" s="1"/>
  <c r="Q15" i="17" s="1"/>
  <c r="Q14" i="17" s="1"/>
  <c r="AH27" i="13"/>
  <c r="Z17" i="17" s="1"/>
  <c r="AH14" i="13"/>
  <c r="Z14" i="13" s="1"/>
  <c r="AH18" i="13"/>
  <c r="F32" i="14"/>
  <c r="G23" i="14"/>
  <c r="F23" i="14"/>
  <c r="AH17" i="17" l="1"/>
  <c r="Z15" i="17"/>
  <c r="Z18" i="13"/>
  <c r="AH15" i="17" l="1"/>
  <c r="AH14" i="17" s="1"/>
  <c r="Z14" i="17"/>
  <c r="AC5" i="3"/>
  <c r="AC4" i="3"/>
  <c r="AC6" i="3" s="1"/>
  <c r="W6" i="3"/>
  <c r="U4" i="9"/>
  <c r="AA7" i="9"/>
  <c r="U7" i="9"/>
  <c r="AA6" i="9"/>
  <c r="U6" i="9"/>
  <c r="AA5" i="9"/>
  <c r="U5" i="9"/>
  <c r="AA4" i="9"/>
  <c r="AA8" i="9"/>
  <c r="Z11" i="17" s="1"/>
  <c r="U8" i="9"/>
  <c r="Q11" i="17" s="1"/>
  <c r="AH11" i="17" l="1"/>
  <c r="S11" i="3" l="1"/>
  <c r="AC11" i="3" s="1"/>
  <c r="AC16" i="3" s="1"/>
  <c r="W11" i="3"/>
  <c r="W16" i="3"/>
  <c r="Q13" i="17"/>
  <c r="Q8" i="17" s="1"/>
  <c r="Q22" i="17" s="1"/>
  <c r="Z13" i="17"/>
  <c r="Z8" i="17" s="1"/>
  <c r="Z22" i="17" s="1"/>
  <c r="AH13" i="17"/>
  <c r="AH8" i="17"/>
  <c r="AH22" i="17" s="1"/>
</calcChain>
</file>

<file path=xl/sharedStrings.xml><?xml version="1.0" encoding="utf-8"?>
<sst xmlns="http://schemas.openxmlformats.org/spreadsheetml/2006/main" count="420" uniqueCount="285">
  <si>
    <t xml:space="preserve">（単位：円） </t>
    <rPh sb="1" eb="3">
      <t>タンイ</t>
    </rPh>
    <rPh sb="4" eb="5">
      <t>エン</t>
    </rPh>
    <phoneticPr fontId="1"/>
  </si>
  <si>
    <t>計　</t>
    <rPh sb="0" eb="1">
      <t>ケイ</t>
    </rPh>
    <phoneticPr fontId="1"/>
  </si>
  <si>
    <t xml:space="preserve">（単位：円） </t>
  </si>
  <si>
    <t>経　費　区　分</t>
  </si>
  <si>
    <t>件     名</t>
    <rPh sb="0" eb="1">
      <t>ケン</t>
    </rPh>
    <rPh sb="6" eb="7">
      <t>メイ</t>
    </rPh>
    <phoneticPr fontId="1"/>
  </si>
  <si>
    <t>調達先（名称等）</t>
    <rPh sb="0" eb="3">
      <t>チョウタツサキ</t>
    </rPh>
    <rPh sb="4" eb="6">
      <t>メイショウ</t>
    </rPh>
    <rPh sb="6" eb="7">
      <t>ナド</t>
    </rPh>
    <phoneticPr fontId="1"/>
  </si>
  <si>
    <t>助成金交付申請額 　</t>
    <rPh sb="0" eb="3">
      <t>ジョセイキン</t>
    </rPh>
    <rPh sb="3" eb="5">
      <t>コウフ</t>
    </rPh>
    <rPh sb="5" eb="7">
      <t>シンセイ</t>
    </rPh>
    <rPh sb="7" eb="8">
      <t>ガク</t>
    </rPh>
    <phoneticPr fontId="1"/>
  </si>
  <si>
    <t>内 訳</t>
    <rPh sb="0" eb="1">
      <t>ナイ</t>
    </rPh>
    <rPh sb="2" eb="3">
      <t>ヤク</t>
    </rPh>
    <phoneticPr fontId="1"/>
  </si>
  <si>
    <t>品　名</t>
    <rPh sb="0" eb="1">
      <t>ヒン</t>
    </rPh>
    <rPh sb="2" eb="3">
      <t>メイ</t>
    </rPh>
    <phoneticPr fontId="1"/>
  </si>
  <si>
    <t>仕　様</t>
    <rPh sb="0" eb="1">
      <t>ツコウ</t>
    </rPh>
    <rPh sb="2" eb="3">
      <t>サマ</t>
    </rPh>
    <phoneticPr fontId="1"/>
  </si>
  <si>
    <t xml:space="preserve">計 </t>
    <phoneticPr fontId="1"/>
  </si>
  <si>
    <t>担当部署</t>
    <rPh sb="0" eb="2">
      <t>タントウ</t>
    </rPh>
    <rPh sb="2" eb="4">
      <t>ブショ</t>
    </rPh>
    <phoneticPr fontId="1"/>
  </si>
  <si>
    <t>代表企業</t>
    <rPh sb="0" eb="2">
      <t>ダイヒョウ</t>
    </rPh>
    <rPh sb="2" eb="4">
      <t>キギョウ</t>
    </rPh>
    <phoneticPr fontId="1"/>
  </si>
  <si>
    <t>助成事業に係る従事者数</t>
    <rPh sb="0" eb="2">
      <t>ジョセイ</t>
    </rPh>
    <rPh sb="2" eb="4">
      <t>ジギョウ</t>
    </rPh>
    <rPh sb="5" eb="6">
      <t>カカワ</t>
    </rPh>
    <rPh sb="7" eb="10">
      <t>ジュウジシャ</t>
    </rPh>
    <rPh sb="10" eb="11">
      <t>スウ</t>
    </rPh>
    <phoneticPr fontId="1"/>
  </si>
  <si>
    <t>人</t>
    <rPh sb="0" eb="1">
      <t>ヒト</t>
    </rPh>
    <phoneticPr fontId="1"/>
  </si>
  <si>
    <t>助成事業に係る経費負担</t>
    <rPh sb="0" eb="2">
      <t>ジョセイ</t>
    </rPh>
    <rPh sb="2" eb="4">
      <t>ジギョウ</t>
    </rPh>
    <rPh sb="5" eb="6">
      <t>カカワ</t>
    </rPh>
    <rPh sb="7" eb="9">
      <t>ケイヒ</t>
    </rPh>
    <rPh sb="9" eb="11">
      <t>フタン</t>
    </rPh>
    <phoneticPr fontId="1"/>
  </si>
  <si>
    <t>自己資金</t>
    <rPh sb="0" eb="2">
      <t>ジコ</t>
    </rPh>
    <rPh sb="2" eb="4">
      <t>シキン</t>
    </rPh>
    <phoneticPr fontId="1"/>
  </si>
  <si>
    <t>千円</t>
    <rPh sb="0" eb="2">
      <t>センエン</t>
    </rPh>
    <phoneticPr fontId="1"/>
  </si>
  <si>
    <t>借 入 金</t>
    <rPh sb="0" eb="1">
      <t>シャク</t>
    </rPh>
    <rPh sb="2" eb="3">
      <t>イリ</t>
    </rPh>
    <rPh sb="4" eb="5">
      <t>キン</t>
    </rPh>
    <phoneticPr fontId="1"/>
  </si>
  <si>
    <t>助成事業に係る従事者数</t>
  </si>
  <si>
    <t>年  度</t>
    <rPh sb="0" eb="1">
      <t>トシ</t>
    </rPh>
    <rPh sb="3" eb="4">
      <t>ド</t>
    </rPh>
    <phoneticPr fontId="1"/>
  </si>
  <si>
    <t>参加企業等</t>
    <rPh sb="0" eb="2">
      <t>サンカ</t>
    </rPh>
    <rPh sb="2" eb="4">
      <t>キギョウ</t>
    </rPh>
    <rPh sb="4" eb="5">
      <t>ナド</t>
    </rPh>
    <phoneticPr fontId="1"/>
  </si>
  <si>
    <t>国・都・公社から助成金を受けた  実績</t>
    <rPh sb="0" eb="1">
      <t>クニ</t>
    </rPh>
    <rPh sb="2" eb="3">
      <t>ト</t>
    </rPh>
    <rPh sb="4" eb="6">
      <t>コウシャ</t>
    </rPh>
    <rPh sb="8" eb="10">
      <t>ジョセイ</t>
    </rPh>
    <rPh sb="10" eb="11">
      <t>キン</t>
    </rPh>
    <rPh sb="12" eb="13">
      <t>ウ</t>
    </rPh>
    <rPh sb="17" eb="19">
      <t>ジッセキ</t>
    </rPh>
    <phoneticPr fontId="1"/>
  </si>
  <si>
    <t>年度</t>
    <rPh sb="0" eb="2">
      <t>ネンド</t>
    </rPh>
    <phoneticPr fontId="1"/>
  </si>
  <si>
    <t>助成事業名</t>
    <rPh sb="0" eb="2">
      <t>ジョセイ</t>
    </rPh>
    <rPh sb="2" eb="4">
      <t>ジギョウ</t>
    </rPh>
    <rPh sb="4" eb="5">
      <t>メイ</t>
    </rPh>
    <phoneticPr fontId="1"/>
  </si>
  <si>
    <t>助成金額</t>
    <rPh sb="0" eb="2">
      <t>ジョセイ</t>
    </rPh>
    <rPh sb="2" eb="4">
      <t>キンガク</t>
    </rPh>
    <phoneticPr fontId="1"/>
  </si>
  <si>
    <t>担   当   者   名</t>
    <rPh sb="0" eb="1">
      <t>カツ</t>
    </rPh>
    <rPh sb="4" eb="5">
      <t>トウ</t>
    </rPh>
    <rPh sb="8" eb="9">
      <t>シャ</t>
    </rPh>
    <rPh sb="12" eb="13">
      <t>メイ</t>
    </rPh>
    <phoneticPr fontId="1"/>
  </si>
  <si>
    <t>開発上の　　　役割</t>
    <rPh sb="0" eb="2">
      <t>カイハツ</t>
    </rPh>
    <rPh sb="2" eb="3">
      <t>ウエ</t>
    </rPh>
    <rPh sb="7" eb="9">
      <t>ヤクワリ</t>
    </rPh>
    <phoneticPr fontId="1"/>
  </si>
  <si>
    <t>担   当   者   名</t>
    <phoneticPr fontId="1"/>
  </si>
  <si>
    <t>開発上の　　　役割</t>
    <phoneticPr fontId="1"/>
  </si>
  <si>
    <t>助 成 金 額</t>
    <phoneticPr fontId="1"/>
  </si>
  <si>
    <t>助成事業に係る経費負担</t>
    <phoneticPr fontId="1"/>
  </si>
  <si>
    <t>自己資金</t>
    <phoneticPr fontId="1"/>
  </si>
  <si>
    <t>借 入 金</t>
    <phoneticPr fontId="1"/>
  </si>
  <si>
    <t>計</t>
    <rPh sb="0" eb="1">
      <t>ケイ</t>
    </rPh>
    <phoneticPr fontId="1"/>
  </si>
  <si>
    <t>外注内容</t>
    <rPh sb="0" eb="1">
      <t>ソト</t>
    </rPh>
    <rPh sb="1" eb="2">
      <t>チュウ</t>
    </rPh>
    <rPh sb="2" eb="3">
      <t>ウチ</t>
    </rPh>
    <rPh sb="3" eb="4">
      <t>カタチ</t>
    </rPh>
    <phoneticPr fontId="1"/>
  </si>
  <si>
    <t>参加企業等</t>
    <rPh sb="0" eb="2">
      <t>サンカ</t>
    </rPh>
    <rPh sb="2" eb="4">
      <t>キギョウ</t>
    </rPh>
    <rPh sb="4" eb="5">
      <t>トウ</t>
    </rPh>
    <phoneticPr fontId="1"/>
  </si>
  <si>
    <t>名　称</t>
    <rPh sb="0" eb="1">
      <t>ナ</t>
    </rPh>
    <rPh sb="2" eb="3">
      <t>ショウ</t>
    </rPh>
    <phoneticPr fontId="1"/>
  </si>
  <si>
    <t>共　同　申　請　構　成　企　業　等　</t>
    <rPh sb="4" eb="5">
      <t>サル</t>
    </rPh>
    <rPh sb="6" eb="7">
      <t>ショウ</t>
    </rPh>
    <phoneticPr fontId="1"/>
  </si>
  <si>
    <t>用途</t>
    <rPh sb="0" eb="2">
      <t>ヨウト</t>
    </rPh>
    <phoneticPr fontId="4"/>
  </si>
  <si>
    <t>契約金額（税込）</t>
    <rPh sb="0" eb="2">
      <t>ケイヤク</t>
    </rPh>
    <rPh sb="2" eb="4">
      <t>キンガク</t>
    </rPh>
    <rPh sb="5" eb="7">
      <t>ゼイコミ</t>
    </rPh>
    <phoneticPr fontId="1"/>
  </si>
  <si>
    <t>仕　様</t>
    <phoneticPr fontId="4"/>
  </si>
  <si>
    <t>外注（委託）内容</t>
    <rPh sb="0" eb="2">
      <t>ガイチュウ</t>
    </rPh>
    <rPh sb="3" eb="5">
      <t>イタク</t>
    </rPh>
    <rPh sb="6" eb="8">
      <t>ナイヨウ</t>
    </rPh>
    <phoneticPr fontId="8"/>
  </si>
  <si>
    <t>選定理由</t>
    <rPh sb="0" eb="2">
      <t>センテイ</t>
    </rPh>
    <rPh sb="2" eb="4">
      <t>リユウ</t>
    </rPh>
    <phoneticPr fontId="8"/>
  </si>
  <si>
    <t>複数企業で共同申請する場合にのみご記入ください。</t>
    <rPh sb="0" eb="2">
      <t>フクスウ</t>
    </rPh>
    <rPh sb="2" eb="4">
      <t>キギョウ</t>
    </rPh>
    <rPh sb="5" eb="7">
      <t>キョウドウ</t>
    </rPh>
    <rPh sb="7" eb="9">
      <t>シンセイ</t>
    </rPh>
    <rPh sb="11" eb="13">
      <t>バアイ</t>
    </rPh>
    <rPh sb="17" eb="19">
      <t>キニュウ</t>
    </rPh>
    <phoneticPr fontId="1"/>
  </si>
  <si>
    <t>所属/役職</t>
    <rPh sb="0" eb="1">
      <t>ショ</t>
    </rPh>
    <rPh sb="1" eb="2">
      <t>ゾク</t>
    </rPh>
    <rPh sb="3" eb="4">
      <t>ヤク</t>
    </rPh>
    <rPh sb="4" eb="5">
      <t>ショク</t>
    </rPh>
    <phoneticPr fontId="1"/>
  </si>
  <si>
    <t>従事者氏名</t>
    <rPh sb="0" eb="3">
      <t>ジュウジシャ</t>
    </rPh>
    <rPh sb="3" eb="4">
      <t>シ</t>
    </rPh>
    <rPh sb="4" eb="5">
      <t>メイ</t>
    </rPh>
    <phoneticPr fontId="1"/>
  </si>
  <si>
    <t>要件定義</t>
    <phoneticPr fontId="4"/>
  </si>
  <si>
    <t>ソフトウエア開発工程</t>
    <phoneticPr fontId="4"/>
  </si>
  <si>
    <t>保有資格・経験</t>
    <rPh sb="0" eb="2">
      <t>ホユウ</t>
    </rPh>
    <rPh sb="2" eb="4">
      <t>シカク</t>
    </rPh>
    <rPh sb="5" eb="7">
      <t>ケイケン</t>
    </rPh>
    <phoneticPr fontId="1"/>
  </si>
  <si>
    <t>数量
(A)</t>
    <rPh sb="0" eb="1">
      <t>カズ</t>
    </rPh>
    <rPh sb="1" eb="2">
      <t>リョウ</t>
    </rPh>
    <phoneticPr fontId="1"/>
  </si>
  <si>
    <t>単価(B)
（税抜）</t>
    <rPh sb="0" eb="1">
      <t>タン</t>
    </rPh>
    <rPh sb="1" eb="2">
      <t>カ</t>
    </rPh>
    <phoneticPr fontId="1"/>
  </si>
  <si>
    <t>担当者名</t>
    <rPh sb="0" eb="3">
      <t>タントウシャ</t>
    </rPh>
    <rPh sb="3" eb="4">
      <t>メイ</t>
    </rPh>
    <phoneticPr fontId="7"/>
  </si>
  <si>
    <t>助成対象経費
(A)×(B)</t>
    <phoneticPr fontId="1"/>
  </si>
  <si>
    <t>単価(B)
(税抜)</t>
    <phoneticPr fontId="8"/>
  </si>
  <si>
    <t>契約先</t>
    <rPh sb="0" eb="3">
      <t>ケイヤクサキ</t>
    </rPh>
    <phoneticPr fontId="1"/>
  </si>
  <si>
    <t>助成事業に
要する経費
（税込）</t>
    <rPh sb="0" eb="2">
      <t>ジョセイ</t>
    </rPh>
    <rPh sb="2" eb="4">
      <t>ジギョウ</t>
    </rPh>
    <rPh sb="6" eb="7">
      <t>ヨウ</t>
    </rPh>
    <phoneticPr fontId="2"/>
  </si>
  <si>
    <t>助成事業に
要する経費
(税込)</t>
    <phoneticPr fontId="1"/>
  </si>
  <si>
    <t>契約期間</t>
    <rPh sb="0" eb="2">
      <t>ケイヤク</t>
    </rPh>
    <rPh sb="2" eb="4">
      <t>キカン</t>
    </rPh>
    <phoneticPr fontId="8"/>
  </si>
  <si>
    <t>事業内容・
製造能力</t>
    <rPh sb="0" eb="2">
      <t>ジギョウ</t>
    </rPh>
    <rPh sb="2" eb="4">
      <t>ナイヨウ</t>
    </rPh>
    <rPh sb="6" eb="8">
      <t>セイゾウ</t>
    </rPh>
    <rPh sb="8" eb="10">
      <t>ノウリョク</t>
    </rPh>
    <phoneticPr fontId="1"/>
  </si>
  <si>
    <t>平成</t>
    <rPh sb="0" eb="2">
      <t>ヘイセイ</t>
    </rPh>
    <phoneticPr fontId="7"/>
  </si>
  <si>
    <t>助成事業に
要する経費
(税込)</t>
    <rPh sb="9" eb="11">
      <t>ケイヒ</t>
    </rPh>
    <rPh sb="13" eb="15">
      <t>ゼイコミ</t>
    </rPh>
    <phoneticPr fontId="1"/>
  </si>
  <si>
    <t>（単位：円）</t>
    <rPh sb="1" eb="3">
      <t>タンイ</t>
    </rPh>
    <rPh sb="4" eb="5">
      <t>エン</t>
    </rPh>
    <phoneticPr fontId="1"/>
  </si>
  <si>
    <t>内    容
(具体的に)</t>
    <rPh sb="0" eb="1">
      <t>ナイ</t>
    </rPh>
    <rPh sb="5" eb="6">
      <t>カタチ</t>
    </rPh>
    <rPh sb="8" eb="11">
      <t>グタイテキ</t>
    </rPh>
    <phoneticPr fontId="1"/>
  </si>
  <si>
    <t>助成事業に
要する経費</t>
    <rPh sb="0" eb="2">
      <t>ジョセイ</t>
    </rPh>
    <rPh sb="2" eb="4">
      <t>ジギョウ</t>
    </rPh>
    <rPh sb="6" eb="7">
      <t>ヨウ</t>
    </rPh>
    <rPh sb="9" eb="11">
      <t>ケイヒ</t>
    </rPh>
    <phoneticPr fontId="1"/>
  </si>
  <si>
    <t>システム要件定義</t>
    <phoneticPr fontId="4"/>
  </si>
  <si>
    <t>システム方式設計</t>
    <phoneticPr fontId="4"/>
  </si>
  <si>
    <t>ソフトウエア設計</t>
    <phoneticPr fontId="4"/>
  </si>
  <si>
    <t>プログラミング</t>
    <phoneticPr fontId="4"/>
  </si>
  <si>
    <t>ソフトウエアテスト</t>
    <phoneticPr fontId="4"/>
  </si>
  <si>
    <t>システム結合</t>
    <phoneticPr fontId="4"/>
  </si>
  <si>
    <t>システムテスト</t>
    <phoneticPr fontId="4"/>
  </si>
  <si>
    <t>運用テスト</t>
    <phoneticPr fontId="4"/>
  </si>
  <si>
    <t>（単位：時間）</t>
    <rPh sb="1" eb="3">
      <t>タンイ</t>
    </rPh>
    <rPh sb="4" eb="6">
      <t>ジカン</t>
    </rPh>
    <phoneticPr fontId="1"/>
  </si>
  <si>
    <t>代表者名</t>
    <rPh sb="0" eb="3">
      <t>ダイヒョウシャ</t>
    </rPh>
    <rPh sb="3" eb="4">
      <t>メイ</t>
    </rPh>
    <phoneticPr fontId="1"/>
  </si>
  <si>
    <t>数量
(A)</t>
    <rPh sb="0" eb="2">
      <t>スウリョウ</t>
    </rPh>
    <phoneticPr fontId="1"/>
  </si>
  <si>
    <t>単価(B)
(税抜)</t>
    <rPh sb="0" eb="2">
      <t>タンカ</t>
    </rPh>
    <phoneticPr fontId="1"/>
  </si>
  <si>
    <t>助成対象経費
(A)×(B)</t>
    <phoneticPr fontId="1"/>
  </si>
  <si>
    <t>時間単価
(A)</t>
    <rPh sb="0" eb="2">
      <t>ジカン</t>
    </rPh>
    <rPh sb="2" eb="4">
      <t>タンカ</t>
    </rPh>
    <phoneticPr fontId="1"/>
  </si>
  <si>
    <t>助成対象経費
(A)×(B)</t>
    <rPh sb="0" eb="2">
      <t>ジョセイ</t>
    </rPh>
    <rPh sb="2" eb="4">
      <t>タイショウ</t>
    </rPh>
    <rPh sb="4" eb="6">
      <t>ケイヒ</t>
    </rPh>
    <phoneticPr fontId="1"/>
  </si>
  <si>
    <t>数量(A)</t>
    <phoneticPr fontId="4"/>
  </si>
  <si>
    <t>助成対象経費
(A) ×(B)</t>
    <phoneticPr fontId="2"/>
  </si>
  <si>
    <t>所 在 地</t>
    <rPh sb="0" eb="1">
      <t>ショ</t>
    </rPh>
    <rPh sb="2" eb="3">
      <t>ザイ</t>
    </rPh>
    <rPh sb="4" eb="5">
      <t>チ</t>
    </rPh>
    <phoneticPr fontId="1"/>
  </si>
  <si>
    <t>企 業 名</t>
    <rPh sb="0" eb="1">
      <t>キ</t>
    </rPh>
    <rPh sb="2" eb="3">
      <t>ギョウ</t>
    </rPh>
    <rPh sb="4" eb="5">
      <t>メイ</t>
    </rPh>
    <phoneticPr fontId="1"/>
  </si>
  <si>
    <t>Ｕ Ｒ Ｌ</t>
    <phoneticPr fontId="1"/>
  </si>
  <si>
    <t>電　　話</t>
    <rPh sb="0" eb="1">
      <t>デン</t>
    </rPh>
    <rPh sb="3" eb="4">
      <t>ハナシ</t>
    </rPh>
    <phoneticPr fontId="1"/>
  </si>
  <si>
    <t>産-1</t>
    <rPh sb="0" eb="1">
      <t>サン</t>
    </rPh>
    <phoneticPr fontId="1"/>
  </si>
  <si>
    <t>産-2</t>
    <rPh sb="0" eb="1">
      <t>サン</t>
    </rPh>
    <phoneticPr fontId="1"/>
  </si>
  <si>
    <t xml:space="preserve">弁理士事務所
又は
権利所有企業名      </t>
    <rPh sb="0" eb="3">
      <t>ベンリシ</t>
    </rPh>
    <rPh sb="3" eb="5">
      <t>ジム</t>
    </rPh>
    <rPh sb="5" eb="6">
      <t>ショ</t>
    </rPh>
    <rPh sb="7" eb="8">
      <t>マタ</t>
    </rPh>
    <rPh sb="10" eb="12">
      <t>ケンリ</t>
    </rPh>
    <rPh sb="12" eb="14">
      <t>ショユウ</t>
    </rPh>
    <rPh sb="14" eb="16">
      <t>キギョウ</t>
    </rPh>
    <rPh sb="16" eb="17">
      <t>メイ</t>
    </rPh>
    <phoneticPr fontId="1"/>
  </si>
  <si>
    <t>＜注意事項＞</t>
    <rPh sb="1" eb="3">
      <t>チュウイ</t>
    </rPh>
    <rPh sb="3" eb="5">
      <t>ジコウ</t>
    </rPh>
    <phoneticPr fontId="1"/>
  </si>
  <si>
    <t>①</t>
    <phoneticPr fontId="1"/>
  </si>
  <si>
    <t>先導的ユーザーへ導入する製品の製造に直接必要な最小限の数量が対象です。また、間接経費（振込手数料、輸送費、運搬費、交通費、通信費、収入印紙代、管理費等）、諸税、量産・販売経費は助成対象となりません。</t>
    <rPh sb="0" eb="3">
      <t>センドウテキ</t>
    </rPh>
    <rPh sb="8" eb="10">
      <t>ドウニュウ</t>
    </rPh>
    <rPh sb="12" eb="14">
      <t>セイヒン</t>
    </rPh>
    <rPh sb="15" eb="17">
      <t>セイゾウ</t>
    </rPh>
    <rPh sb="23" eb="26">
      <t>サイショウゲン</t>
    </rPh>
    <rPh sb="27" eb="29">
      <t>スウリョウ</t>
    </rPh>
    <rPh sb="38" eb="40">
      <t>カンセツ</t>
    </rPh>
    <rPh sb="40" eb="42">
      <t>ケイヒ</t>
    </rPh>
    <rPh sb="49" eb="52">
      <t>ユソウヒ</t>
    </rPh>
    <rPh sb="53" eb="55">
      <t>ウンパン</t>
    </rPh>
    <phoneticPr fontId="1"/>
  </si>
  <si>
    <t>②</t>
    <phoneticPr fontId="1"/>
  </si>
  <si>
    <t>選定したユーザー以外の不特定多数の顧客に販売した製品に係る経費は助成対象となりません。</t>
    <rPh sb="0" eb="2">
      <t>センテイ</t>
    </rPh>
    <rPh sb="8" eb="10">
      <t>イガイ</t>
    </rPh>
    <rPh sb="11" eb="14">
      <t>フトクテイ</t>
    </rPh>
    <rPh sb="14" eb="16">
      <t>タスウ</t>
    </rPh>
    <rPh sb="17" eb="19">
      <t>コキャク</t>
    </rPh>
    <rPh sb="20" eb="22">
      <t>ハンバイ</t>
    </rPh>
    <rPh sb="24" eb="26">
      <t>セイヒン</t>
    </rPh>
    <rPh sb="27" eb="28">
      <t>カカワ</t>
    </rPh>
    <rPh sb="29" eb="31">
      <t>ケイヒ</t>
    </rPh>
    <rPh sb="32" eb="34">
      <t>ジョセイ</t>
    </rPh>
    <rPh sb="34" eb="36">
      <t>タイショウ</t>
    </rPh>
    <phoneticPr fontId="1"/>
  </si>
  <si>
    <t>③</t>
    <phoneticPr fontId="1"/>
  </si>
  <si>
    <t>数量
（小間）</t>
    <rPh sb="4" eb="6">
      <t>コマ</t>
    </rPh>
    <phoneticPr fontId="1"/>
  </si>
  <si>
    <t>単価
(税抜)</t>
    <phoneticPr fontId="1"/>
  </si>
  <si>
    <t>助成対象経費</t>
    <phoneticPr fontId="1"/>
  </si>
  <si>
    <t>支払予定先</t>
    <rPh sb="0" eb="2">
      <t>シハラ</t>
    </rPh>
    <rPh sb="2" eb="4">
      <t>ヨテイ</t>
    </rPh>
    <rPh sb="4" eb="5">
      <t>サキ</t>
    </rPh>
    <phoneticPr fontId="1"/>
  </si>
  <si>
    <t>(A)</t>
    <phoneticPr fontId="1"/>
  </si>
  <si>
    <t>(B)</t>
    <phoneticPr fontId="1"/>
  </si>
  <si>
    <t>(A)×(B)×消費税等</t>
    <phoneticPr fontId="1"/>
  </si>
  <si>
    <t>(A)×(B)</t>
    <phoneticPr fontId="1"/>
  </si>
  <si>
    <t xml:space="preserve">計 </t>
    <rPh sb="0" eb="1">
      <t>ケイ</t>
    </rPh>
    <phoneticPr fontId="1"/>
  </si>
  <si>
    <t>数量
（回）</t>
    <rPh sb="4" eb="5">
      <t>カイ</t>
    </rPh>
    <phoneticPr fontId="1"/>
  </si>
  <si>
    <t>支払予定先</t>
  </si>
  <si>
    <t>(B)</t>
  </si>
  <si>
    <t>(A)×(B)</t>
  </si>
  <si>
    <t>経費項目</t>
    <rPh sb="0" eb="2">
      <t>ケイヒ</t>
    </rPh>
    <rPh sb="2" eb="4">
      <t>コウモク</t>
    </rPh>
    <phoneticPr fontId="1"/>
  </si>
  <si>
    <t>内容</t>
    <rPh sb="0" eb="2">
      <t>ナイヨウ</t>
    </rPh>
    <phoneticPr fontId="1"/>
  </si>
  <si>
    <t>積算根拠</t>
    <rPh sb="0" eb="2">
      <t>セキサン</t>
    </rPh>
    <rPh sb="2" eb="4">
      <t>コンキョ</t>
    </rPh>
    <phoneticPr fontId="1"/>
  </si>
  <si>
    <t>助成事業に要する経費(税込)</t>
    <phoneticPr fontId="1"/>
  </si>
  <si>
    <t>備考</t>
    <rPh sb="0" eb="2">
      <t>ビコウ</t>
    </rPh>
    <phoneticPr fontId="1"/>
  </si>
  <si>
    <t>≪先導的ユーザーへの導入費用≫</t>
    <rPh sb="1" eb="4">
      <t>センドウテキ</t>
    </rPh>
    <rPh sb="10" eb="12">
      <t>ドウニュウ</t>
    </rPh>
    <rPh sb="12" eb="14">
      <t>ヒヨウ</t>
    </rPh>
    <phoneticPr fontId="1"/>
  </si>
  <si>
    <t>外注先</t>
    <rPh sb="0" eb="3">
      <t>ガイチュウサキ</t>
    </rPh>
    <phoneticPr fontId="2"/>
  </si>
  <si>
    <t>普-原-1</t>
    <rPh sb="0" eb="1">
      <t>フ</t>
    </rPh>
    <rPh sb="2" eb="3">
      <t>ゲン</t>
    </rPh>
    <phoneticPr fontId="4"/>
  </si>
  <si>
    <t>普-原-2</t>
    <rPh sb="0" eb="1">
      <t>フ</t>
    </rPh>
    <rPh sb="2" eb="3">
      <t>ゲン</t>
    </rPh>
    <phoneticPr fontId="4"/>
  </si>
  <si>
    <t>普-原-3</t>
    <rPh sb="0" eb="1">
      <t>フ</t>
    </rPh>
    <rPh sb="2" eb="3">
      <t>ゲン</t>
    </rPh>
    <phoneticPr fontId="4"/>
  </si>
  <si>
    <t>普-原-4</t>
    <rPh sb="0" eb="1">
      <t>フ</t>
    </rPh>
    <rPh sb="2" eb="3">
      <t>ゲン</t>
    </rPh>
    <phoneticPr fontId="4"/>
  </si>
  <si>
    <t>(６) 原材料・副資材費</t>
    <phoneticPr fontId="1"/>
  </si>
  <si>
    <t>仕　様</t>
    <phoneticPr fontId="4"/>
  </si>
  <si>
    <t>計</t>
    <phoneticPr fontId="4"/>
  </si>
  <si>
    <t>(８) 展示会等への出展小間料</t>
    <rPh sb="7" eb="8">
      <t>トウ</t>
    </rPh>
    <rPh sb="12" eb="14">
      <t>コマ</t>
    </rPh>
    <rPh sb="14" eb="15">
      <t>リョウ</t>
    </rPh>
    <phoneticPr fontId="1"/>
  </si>
  <si>
    <t>(９) 広告費</t>
    <rPh sb="4" eb="7">
      <t>コウコクヒ</t>
    </rPh>
    <phoneticPr fontId="1"/>
  </si>
  <si>
    <t>(10)　その他、助成対象外となる経費</t>
    <rPh sb="7" eb="8">
      <t>タ</t>
    </rPh>
    <phoneticPr fontId="1"/>
  </si>
  <si>
    <t>≪展示会出展・広告費≫</t>
    <rPh sb="1" eb="4">
      <t>テンジカイ</t>
    </rPh>
    <rPh sb="4" eb="6">
      <t>シュッテン</t>
    </rPh>
    <rPh sb="7" eb="10">
      <t>コウコクヒ</t>
    </rPh>
    <phoneticPr fontId="1"/>
  </si>
  <si>
    <t>＜従事時間見積表＞　　※(５)直接人件費の従事時間見積の詳細を記入してください</t>
    <rPh sb="15" eb="17">
      <t>チョクセツ</t>
    </rPh>
    <rPh sb="17" eb="20">
      <t>ジンケンヒ</t>
    </rPh>
    <rPh sb="21" eb="23">
      <t>ジュウジ</t>
    </rPh>
    <rPh sb="23" eb="25">
      <t>ジカン</t>
    </rPh>
    <rPh sb="25" eb="27">
      <t>ミツモリ</t>
    </rPh>
    <rPh sb="28" eb="30">
      <t>ショウサイ</t>
    </rPh>
    <rPh sb="31" eb="33">
      <t>キニュウ</t>
    </rPh>
    <phoneticPr fontId="4"/>
  </si>
  <si>
    <t>（単位：円）</t>
    <phoneticPr fontId="12"/>
  </si>
  <si>
    <t>企業名・団体名等</t>
    <rPh sb="0" eb="1">
      <t>キ</t>
    </rPh>
    <rPh sb="1" eb="2">
      <t>ギョウ</t>
    </rPh>
    <rPh sb="2" eb="3">
      <t>メイ</t>
    </rPh>
    <rPh sb="4" eb="6">
      <t>ダンタイ</t>
    </rPh>
    <rPh sb="6" eb="7">
      <t>メイ</t>
    </rPh>
    <rPh sb="7" eb="8">
      <t>トウ</t>
    </rPh>
    <phoneticPr fontId="1"/>
  </si>
  <si>
    <t>予定数量</t>
    <rPh sb="0" eb="2">
      <t>ヨテイ</t>
    </rPh>
    <rPh sb="2" eb="4">
      <t>スウリョウ</t>
    </rPh>
    <phoneticPr fontId="12"/>
  </si>
  <si>
    <t>導入予定先</t>
    <rPh sb="0" eb="2">
      <t>ドウニュウ</t>
    </rPh>
    <rPh sb="2" eb="4">
      <t>ヨテイ</t>
    </rPh>
    <rPh sb="4" eb="5">
      <t>サキ</t>
    </rPh>
    <phoneticPr fontId="1"/>
  </si>
  <si>
    <t>予定時期</t>
    <rPh sb="0" eb="1">
      <t>ヨ</t>
    </rPh>
    <rPh sb="1" eb="2">
      <t>サダム</t>
    </rPh>
    <rPh sb="2" eb="4">
      <t>ジキ</t>
    </rPh>
    <phoneticPr fontId="1"/>
  </si>
  <si>
    <t>技術指導者</t>
    <rPh sb="0" eb="2">
      <t>ギジュツ</t>
    </rPh>
    <rPh sb="2" eb="4">
      <t>シドウ</t>
    </rPh>
    <rPh sb="4" eb="5">
      <t>シャ</t>
    </rPh>
    <phoneticPr fontId="1"/>
  </si>
  <si>
    <t>氏　　名</t>
    <rPh sb="0" eb="1">
      <t>シ</t>
    </rPh>
    <rPh sb="3" eb="4">
      <t>メイ</t>
    </rPh>
    <phoneticPr fontId="1"/>
  </si>
  <si>
    <t>住　　所</t>
    <rPh sb="0" eb="1">
      <t>ジュウ</t>
    </rPh>
    <rPh sb="3" eb="4">
      <t>ショ</t>
    </rPh>
    <phoneticPr fontId="1"/>
  </si>
  <si>
    <t>Ｕ Ｒ Ｌ</t>
    <phoneticPr fontId="1"/>
  </si>
  <si>
    <t>経歴・実績</t>
    <rPh sb="0" eb="2">
      <t>ケイレキ</t>
    </rPh>
    <rPh sb="3" eb="5">
      <t>ジッセキ</t>
    </rPh>
    <phoneticPr fontId="1"/>
  </si>
  <si>
    <t>平成</t>
    <rPh sb="0" eb="2">
      <t>ヘイセイ</t>
    </rPh>
    <phoneticPr fontId="1"/>
  </si>
  <si>
    <t>年</t>
    <rPh sb="0" eb="1">
      <t>ネン</t>
    </rPh>
    <phoneticPr fontId="1"/>
  </si>
  <si>
    <t>月</t>
    <rPh sb="0" eb="1">
      <t>ツキ</t>
    </rPh>
    <phoneticPr fontId="1"/>
  </si>
  <si>
    <t>技術指導内容</t>
    <rPh sb="0" eb="2">
      <t>ギジュツ</t>
    </rPh>
    <rPh sb="2" eb="4">
      <t>シドウ</t>
    </rPh>
    <rPh sb="4" eb="6">
      <t>ナイヨウ</t>
    </rPh>
    <phoneticPr fontId="1"/>
  </si>
  <si>
    <t>＜技術指導受入計画書＞</t>
    <phoneticPr fontId="7"/>
  </si>
  <si>
    <t>従事者の氏名</t>
    <rPh sb="0" eb="3">
      <t>ジュウジシャ</t>
    </rPh>
    <rPh sb="4" eb="5">
      <t>シ</t>
    </rPh>
    <rPh sb="5" eb="6">
      <t>メイ</t>
    </rPh>
    <phoneticPr fontId="1"/>
  </si>
  <si>
    <t>番号</t>
    <rPh sb="0" eb="2">
      <t>バンゴウ</t>
    </rPh>
    <phoneticPr fontId="4"/>
  </si>
  <si>
    <t>番号</t>
    <rPh sb="0" eb="2">
      <t>バンゴウ</t>
    </rPh>
    <phoneticPr fontId="12"/>
  </si>
  <si>
    <t>平成</t>
    <rPh sb="0" eb="2">
      <t>ヘイセイ</t>
    </rPh>
    <phoneticPr fontId="12"/>
  </si>
  <si>
    <t>年</t>
    <rPh sb="0" eb="1">
      <t>ネン</t>
    </rPh>
    <phoneticPr fontId="12"/>
  </si>
  <si>
    <t>月</t>
    <rPh sb="0" eb="1">
      <t>ガツ</t>
    </rPh>
    <phoneticPr fontId="12"/>
  </si>
  <si>
    <t xml:space="preserve">
事業内容・製造能力
経歴・実績
（専門家指導の場合）
</t>
    <rPh sb="1" eb="3">
      <t>ジギョウ</t>
    </rPh>
    <rPh sb="3" eb="5">
      <t>ナイヨウ</t>
    </rPh>
    <rPh sb="6" eb="8">
      <t>セイゾウ</t>
    </rPh>
    <rPh sb="8" eb="10">
      <t>ノウリョク</t>
    </rPh>
    <rPh sb="12" eb="14">
      <t>ケイレキ</t>
    </rPh>
    <rPh sb="15" eb="17">
      <t>ジッセキ</t>
    </rPh>
    <rPh sb="19" eb="22">
      <t>センモンカ</t>
    </rPh>
    <rPh sb="22" eb="24">
      <t>シドウ</t>
    </rPh>
    <rPh sb="25" eb="27">
      <t>バアイ</t>
    </rPh>
    <phoneticPr fontId="1"/>
  </si>
  <si>
    <t>平成</t>
    <rPh sb="0" eb="2">
      <t>ヘイセイ</t>
    </rPh>
    <phoneticPr fontId="12"/>
  </si>
  <si>
    <t>～</t>
    <phoneticPr fontId="7"/>
  </si>
  <si>
    <t>購入先企業名</t>
    <rPh sb="0" eb="2">
      <t>コウニュウ</t>
    </rPh>
    <rPh sb="2" eb="3">
      <t>サキ</t>
    </rPh>
    <rPh sb="3" eb="5">
      <t>キギョウ</t>
    </rPh>
    <rPh sb="5" eb="6">
      <t>メイ</t>
    </rPh>
    <phoneticPr fontId="2"/>
  </si>
  <si>
    <t>(３) 委託・外注費</t>
    <rPh sb="4" eb="6">
      <t>イタク</t>
    </rPh>
    <rPh sb="7" eb="9">
      <t>ガイチュウ</t>
    </rPh>
    <rPh sb="9" eb="10">
      <t>ヒ</t>
    </rPh>
    <phoneticPr fontId="1"/>
  </si>
  <si>
    <t>＜委託・外注計画書＞</t>
    <rPh sb="1" eb="3">
      <t>イタク</t>
    </rPh>
    <rPh sb="4" eb="6">
      <t>ガイチュウ</t>
    </rPh>
    <rPh sb="6" eb="9">
      <t>ケイカクショ</t>
    </rPh>
    <phoneticPr fontId="7"/>
  </si>
  <si>
    <t>(７) 委託・外注費</t>
    <rPh sb="4" eb="6">
      <t>イタク</t>
    </rPh>
    <rPh sb="7" eb="9">
      <t>ガイチュウ</t>
    </rPh>
    <phoneticPr fontId="1"/>
  </si>
  <si>
    <t>　(７) 委託・外注費に計上した全ての外注先について記載してください。表は必要に応じて複製していただいて構いません。</t>
    <rPh sb="5" eb="7">
      <t>イタク</t>
    </rPh>
    <rPh sb="35" eb="36">
      <t>ヒョウ</t>
    </rPh>
    <rPh sb="37" eb="39">
      <t>ヒツヨウ</t>
    </rPh>
    <rPh sb="40" eb="41">
      <t>オウ</t>
    </rPh>
    <rPh sb="43" eb="45">
      <t>フクセイ</t>
    </rPh>
    <rPh sb="52" eb="53">
      <t>カマ</t>
    </rPh>
    <phoneticPr fontId="8"/>
  </si>
  <si>
    <t>普-委-1</t>
    <rPh sb="0" eb="1">
      <t>フ</t>
    </rPh>
    <rPh sb="2" eb="3">
      <t>イ</t>
    </rPh>
    <phoneticPr fontId="7"/>
  </si>
  <si>
    <t>普-委-2</t>
    <rPh sb="0" eb="1">
      <t>フ</t>
    </rPh>
    <rPh sb="2" eb="3">
      <t>イ</t>
    </rPh>
    <phoneticPr fontId="7"/>
  </si>
  <si>
    <t>普-委-3</t>
    <rPh sb="0" eb="1">
      <t>フ</t>
    </rPh>
    <rPh sb="2" eb="3">
      <t>イ</t>
    </rPh>
    <phoneticPr fontId="7"/>
  </si>
  <si>
    <t>普-委-4</t>
    <rPh sb="0" eb="1">
      <t>フ</t>
    </rPh>
    <rPh sb="2" eb="3">
      <t>イ</t>
    </rPh>
    <phoneticPr fontId="7"/>
  </si>
  <si>
    <t>１３ 資金支出明細　【普及促進フェーズ】</t>
    <rPh sb="11" eb="13">
      <t>フキュウ</t>
    </rPh>
    <rPh sb="13" eb="15">
      <t>ソクシン</t>
    </rPh>
    <phoneticPr fontId="12"/>
  </si>
  <si>
    <t>助成事業に
要する経費
(税込)</t>
    <phoneticPr fontId="1"/>
  </si>
  <si>
    <t>１１ 研究開発及び普及促進の資金計画</t>
    <rPh sb="3" eb="5">
      <t>ケンキュウ</t>
    </rPh>
    <rPh sb="5" eb="7">
      <t>カイハツ</t>
    </rPh>
    <rPh sb="7" eb="8">
      <t>オヨ</t>
    </rPh>
    <rPh sb="9" eb="11">
      <t>フキュウ</t>
    </rPh>
    <rPh sb="11" eb="13">
      <t>ソクシン</t>
    </rPh>
    <phoneticPr fontId="1"/>
  </si>
  <si>
    <t>　自社が想定する先導的ユーザーを選定し以下に記入してください。選定するユーザー数に制限はありませんが、すべてのユーザーについて記入してください。表は必要に応じて複製していただいて構いません。</t>
    <rPh sb="72" eb="73">
      <t>ヒョウ</t>
    </rPh>
    <rPh sb="74" eb="76">
      <t>ヒツヨウ</t>
    </rPh>
    <rPh sb="77" eb="78">
      <t>オウ</t>
    </rPh>
    <rPh sb="80" eb="82">
      <t>フクセイ</t>
    </rPh>
    <rPh sb="89" eb="90">
      <t>カマ</t>
    </rPh>
    <phoneticPr fontId="8"/>
  </si>
  <si>
    <t>＜先導的ユーザーへの導入計画書 ＞</t>
    <rPh sb="1" eb="4">
      <t>センドウテキ</t>
    </rPh>
    <rPh sb="10" eb="12">
      <t>ドウニュウ</t>
    </rPh>
    <rPh sb="12" eb="14">
      <t>ケイカク</t>
    </rPh>
    <rPh sb="14" eb="15">
      <t>ショ</t>
    </rPh>
    <phoneticPr fontId="7"/>
  </si>
  <si>
    <t>１４ 共同申請構成表</t>
    <rPh sb="3" eb="5">
      <t>キョウドウ</t>
    </rPh>
    <rPh sb="5" eb="7">
      <t>シンセイ</t>
    </rPh>
    <rPh sb="7" eb="9">
      <t>コウセイ</t>
    </rPh>
    <rPh sb="9" eb="10">
      <t>ヒョウ</t>
    </rPh>
    <phoneticPr fontId="1"/>
  </si>
  <si>
    <t>実施広告種別
及び掲載先等</t>
    <rPh sb="0" eb="2">
      <t>ジッシ</t>
    </rPh>
    <rPh sb="2" eb="4">
      <t>コウコク</t>
    </rPh>
    <rPh sb="4" eb="6">
      <t>シュベツ</t>
    </rPh>
    <rPh sb="7" eb="8">
      <t>オヨ</t>
    </rPh>
    <rPh sb="9" eb="11">
      <t>ケイサイ</t>
    </rPh>
    <rPh sb="11" eb="12">
      <t>サキ</t>
    </rPh>
    <rPh sb="12" eb="13">
      <t>トウ</t>
    </rPh>
    <phoneticPr fontId="1"/>
  </si>
  <si>
    <t>主催者</t>
    <rPh sb="0" eb="3">
      <t>シュサイシャ</t>
    </rPh>
    <phoneticPr fontId="1"/>
  </si>
  <si>
    <t>目的・内容</t>
    <rPh sb="0" eb="2">
      <t>モクテキ</t>
    </rPh>
    <rPh sb="3" eb="5">
      <t>ナイヨウ</t>
    </rPh>
    <phoneticPr fontId="1"/>
  </si>
  <si>
    <t xml:space="preserve"> ①展示会等名称
 ②会場名
 ③開催期間</t>
    <rPh sb="2" eb="5">
      <t>テンジカイ</t>
    </rPh>
    <rPh sb="5" eb="6">
      <t>トウ</t>
    </rPh>
    <rPh sb="6" eb="8">
      <t>メイショウ</t>
    </rPh>
    <rPh sb="11" eb="13">
      <t>カイジョウ</t>
    </rPh>
    <rPh sb="13" eb="14">
      <t>メイ</t>
    </rPh>
    <phoneticPr fontId="1"/>
  </si>
  <si>
    <t>はい / いいえ</t>
    <phoneticPr fontId="4"/>
  </si>
  <si>
    <t>はい / いいえ</t>
    <phoneticPr fontId="1"/>
  </si>
  <si>
    <t>上記委託・外注先は、自社との資本関係、役員または従業員の兼務、自社代表者３親等以内の親族による経営はない。</t>
    <rPh sb="0" eb="1">
      <t>ウエ</t>
    </rPh>
    <rPh sb="2" eb="4">
      <t>イタク</t>
    </rPh>
    <rPh sb="5" eb="7">
      <t>ガイチュウ</t>
    </rPh>
    <rPh sb="7" eb="8">
      <t>サキ</t>
    </rPh>
    <rPh sb="10" eb="12">
      <t>ジシャ</t>
    </rPh>
    <rPh sb="14" eb="16">
      <t>シホン</t>
    </rPh>
    <rPh sb="16" eb="18">
      <t>カンケイ</t>
    </rPh>
    <rPh sb="19" eb="21">
      <t>ヤクイン</t>
    </rPh>
    <rPh sb="24" eb="27">
      <t>ジュウギョウイン</t>
    </rPh>
    <rPh sb="28" eb="30">
      <t>ケンム</t>
    </rPh>
    <rPh sb="31" eb="33">
      <t>ジシャ</t>
    </rPh>
    <rPh sb="33" eb="36">
      <t>ダイヒョウシャ</t>
    </rPh>
    <rPh sb="37" eb="39">
      <t>シントウ</t>
    </rPh>
    <rPh sb="39" eb="41">
      <t>イナイ</t>
    </rPh>
    <rPh sb="42" eb="44">
      <t>シンゾク</t>
    </rPh>
    <rPh sb="47" eb="49">
      <t>ケイエイ</t>
    </rPh>
    <phoneticPr fontId="1"/>
  </si>
  <si>
    <t>上記委託先は、自社との資本関係、役員または従業員の兼務、自社代表者３親等以内の親族による経営はない。</t>
    <rPh sb="0" eb="1">
      <t>ウエ</t>
    </rPh>
    <rPh sb="2" eb="4">
      <t>イタク</t>
    </rPh>
    <rPh sb="4" eb="5">
      <t>サキ</t>
    </rPh>
    <rPh sb="7" eb="9">
      <t>ジシャ</t>
    </rPh>
    <rPh sb="11" eb="13">
      <t>シホン</t>
    </rPh>
    <rPh sb="13" eb="15">
      <t>カンケイ</t>
    </rPh>
    <rPh sb="16" eb="18">
      <t>ヤクイン</t>
    </rPh>
    <rPh sb="21" eb="24">
      <t>ジュウギョウイン</t>
    </rPh>
    <rPh sb="25" eb="27">
      <t>ケンム</t>
    </rPh>
    <rPh sb="28" eb="30">
      <t>ジシャ</t>
    </rPh>
    <rPh sb="30" eb="33">
      <t>ダイヒョウシャ</t>
    </rPh>
    <rPh sb="34" eb="36">
      <t>シントウ</t>
    </rPh>
    <rPh sb="36" eb="38">
      <t>イナイ</t>
    </rPh>
    <rPh sb="39" eb="41">
      <t>シンゾク</t>
    </rPh>
    <rPh sb="44" eb="46">
      <t>ケイエイ</t>
    </rPh>
    <phoneticPr fontId="1"/>
  </si>
  <si>
    <t>従事時間
(B)</t>
    <phoneticPr fontId="1"/>
  </si>
  <si>
    <r>
      <t>　(３)委託・ 外注費に計上した項目うち、</t>
    </r>
    <r>
      <rPr>
        <b/>
        <sz val="10"/>
        <color theme="1"/>
        <rFont val="ＭＳ ゴシック"/>
        <family val="3"/>
        <charset val="128"/>
      </rPr>
      <t>技術指導など専門家の指導を受ける場合は必ず記載</t>
    </r>
    <r>
      <rPr>
        <sz val="10"/>
        <color theme="1"/>
        <rFont val="ＭＳ ゴシック"/>
        <family val="3"/>
        <charset val="128"/>
      </rPr>
      <t>してください。表は必要に応じて複製していただいて構いません。</t>
    </r>
    <rPh sb="4" eb="6">
      <t>イタク</t>
    </rPh>
    <rPh sb="16" eb="18">
      <t>コウモク</t>
    </rPh>
    <rPh sb="21" eb="23">
      <t>ギジュツ</t>
    </rPh>
    <rPh sb="23" eb="25">
      <t>シドウ</t>
    </rPh>
    <rPh sb="27" eb="30">
      <t>センモンカ</t>
    </rPh>
    <rPh sb="31" eb="33">
      <t>シドウ</t>
    </rPh>
    <rPh sb="34" eb="35">
      <t>ウ</t>
    </rPh>
    <rPh sb="37" eb="39">
      <t>バアイ</t>
    </rPh>
    <rPh sb="40" eb="41">
      <t>カナラ</t>
    </rPh>
    <rPh sb="42" eb="44">
      <t>キサイ</t>
    </rPh>
    <rPh sb="51" eb="52">
      <t>ヒョウ</t>
    </rPh>
    <rPh sb="53" eb="55">
      <t>ヒツヨウ</t>
    </rPh>
    <rPh sb="56" eb="57">
      <t>オウ</t>
    </rPh>
    <rPh sb="59" eb="61">
      <t>フクセイ</t>
    </rPh>
    <rPh sb="68" eb="69">
      <t>カマ</t>
    </rPh>
    <phoneticPr fontId="8"/>
  </si>
  <si>
    <r>
      <t>　(３) 委託・外注費に計上した項目のうち、</t>
    </r>
    <r>
      <rPr>
        <b/>
        <sz val="10"/>
        <color theme="1"/>
        <rFont val="ＭＳ ゴシック"/>
        <family val="3"/>
        <charset val="128"/>
      </rPr>
      <t>＜技術指導受入計画書＞記載以外の全ての外注先</t>
    </r>
    <r>
      <rPr>
        <sz val="10"/>
        <color theme="1"/>
        <rFont val="ＭＳ ゴシック"/>
        <family val="3"/>
        <charset val="128"/>
      </rPr>
      <t>について記載してください。表は必要に応じて複製していただいて構いません。</t>
    </r>
    <rPh sb="5" eb="7">
      <t>イタク</t>
    </rPh>
    <rPh sb="16" eb="18">
      <t>コウモク</t>
    </rPh>
    <rPh sb="23" eb="25">
      <t>ギジュツ</t>
    </rPh>
    <rPh sb="25" eb="27">
      <t>シドウ</t>
    </rPh>
    <rPh sb="27" eb="29">
      <t>ウケイレ</t>
    </rPh>
    <rPh sb="29" eb="32">
      <t>ケイカクショ</t>
    </rPh>
    <rPh sb="33" eb="35">
      <t>キサイ</t>
    </rPh>
    <rPh sb="35" eb="37">
      <t>イガイ</t>
    </rPh>
    <rPh sb="38" eb="39">
      <t>スベ</t>
    </rPh>
    <rPh sb="57" eb="58">
      <t>ヒョウ</t>
    </rPh>
    <rPh sb="59" eb="61">
      <t>ヒツヨウ</t>
    </rPh>
    <rPh sb="62" eb="63">
      <t>オウ</t>
    </rPh>
    <rPh sb="65" eb="67">
      <t>フクセイ</t>
    </rPh>
    <rPh sb="74" eb="75">
      <t>カマ</t>
    </rPh>
    <phoneticPr fontId="8"/>
  </si>
  <si>
    <r>
      <t>複数企業による共同申請の場合は、各経費区分の用途等の欄に ｢</t>
    </r>
    <r>
      <rPr>
        <b/>
        <sz val="11"/>
        <color theme="1"/>
        <rFont val="ＭＳ ゴシック"/>
        <family val="3"/>
        <charset val="128"/>
      </rPr>
      <t>負担する企業名｣</t>
    </r>
    <r>
      <rPr>
        <sz val="11"/>
        <color theme="1"/>
        <rFont val="ＭＳ ゴシック"/>
        <family val="3"/>
        <charset val="128"/>
      </rPr>
      <t>を記載してください。</t>
    </r>
    <rPh sb="9" eb="11">
      <t>シンセイ</t>
    </rPh>
    <rPh sb="22" eb="24">
      <t>ヨウト</t>
    </rPh>
    <rPh sb="24" eb="25">
      <t>ナド</t>
    </rPh>
    <rPh sb="39" eb="41">
      <t>キサイ</t>
    </rPh>
    <phoneticPr fontId="1"/>
  </si>
  <si>
    <t>上記委託・外注先は、自社との資本関係、役員または従業員の兼務、自社代表者３親等以内の親族による経営はない。</t>
    <rPh sb="0" eb="2">
      <t>ジョウキ</t>
    </rPh>
    <rPh sb="2" eb="4">
      <t>イタク</t>
    </rPh>
    <rPh sb="5" eb="7">
      <t>ガイチュウ</t>
    </rPh>
    <rPh sb="7" eb="8">
      <t>サキ</t>
    </rPh>
    <rPh sb="10" eb="12">
      <t>ジシャ</t>
    </rPh>
    <rPh sb="14" eb="16">
      <t>シホン</t>
    </rPh>
    <rPh sb="16" eb="18">
      <t>カンケイ</t>
    </rPh>
    <rPh sb="19" eb="21">
      <t>ヤクイン</t>
    </rPh>
    <rPh sb="24" eb="27">
      <t>ジュウギョウイン</t>
    </rPh>
    <rPh sb="28" eb="30">
      <t>ケンム</t>
    </rPh>
    <rPh sb="31" eb="33">
      <t>ジシャ</t>
    </rPh>
    <rPh sb="33" eb="36">
      <t>ダイヒョウシャ</t>
    </rPh>
    <rPh sb="37" eb="39">
      <t>シントウ</t>
    </rPh>
    <rPh sb="39" eb="41">
      <t>イナイ</t>
    </rPh>
    <rPh sb="42" eb="44">
      <t>シンゾク</t>
    </rPh>
    <rPh sb="47" eb="49">
      <t>ケイエイ</t>
    </rPh>
    <phoneticPr fontId="1"/>
  </si>
  <si>
    <t>はい / いいえ</t>
    <phoneticPr fontId="1"/>
  </si>
  <si>
    <t>上記購入先は、自社との資本関係、役員または従業員の兼務、自社代表者３親等以内の親族による経営はない。</t>
    <rPh sb="0" eb="2">
      <t>ジョウキ</t>
    </rPh>
    <rPh sb="2" eb="4">
      <t>コウニュウ</t>
    </rPh>
    <rPh sb="4" eb="5">
      <t>サキ</t>
    </rPh>
    <rPh sb="7" eb="9">
      <t>ジシャ</t>
    </rPh>
    <rPh sb="21" eb="24">
      <t>ジュウギョウイン</t>
    </rPh>
    <rPh sb="28" eb="30">
      <t>ジシャ</t>
    </rPh>
    <rPh sb="44" eb="46">
      <t>ケイエイ</t>
    </rPh>
    <phoneticPr fontId="1"/>
  </si>
  <si>
    <t>購入予定時期</t>
    <rPh sb="0" eb="2">
      <t>コウニュウ</t>
    </rPh>
    <rPh sb="2" eb="3">
      <t>ヨ</t>
    </rPh>
    <rPh sb="3" eb="4">
      <t>サダム</t>
    </rPh>
    <rPh sb="4" eb="6">
      <t>ジキ</t>
    </rPh>
    <phoneticPr fontId="1"/>
  </si>
  <si>
    <t>Ｕ Ｒ Ｌ</t>
    <phoneticPr fontId="1"/>
  </si>
  <si>
    <t>担当者名</t>
    <rPh sb="0" eb="3">
      <t>タントウシャ</t>
    </rPh>
    <rPh sb="3" eb="4">
      <t>メイ</t>
    </rPh>
    <phoneticPr fontId="1"/>
  </si>
  <si>
    <t>購入先</t>
    <rPh sb="0" eb="2">
      <t>コウニュウ</t>
    </rPh>
    <rPh sb="2" eb="3">
      <t>サキ</t>
    </rPh>
    <phoneticPr fontId="1"/>
  </si>
  <si>
    <t>購入品名</t>
    <rPh sb="0" eb="2">
      <t>コウニュウ</t>
    </rPh>
    <rPh sb="2" eb="4">
      <t>ヒンメイ</t>
    </rPh>
    <phoneticPr fontId="1"/>
  </si>
  <si>
    <r>
      <t xml:space="preserve"> (2)機械設備・工具器具費に計上した</t>
    </r>
    <r>
      <rPr>
        <b/>
        <sz val="11"/>
        <color theme="1"/>
        <rFont val="ＭＳ ゴシック"/>
        <family val="3"/>
        <charset val="128"/>
      </rPr>
      <t>100万円以上（税抜）</t>
    </r>
    <r>
      <rPr>
        <sz val="11"/>
        <color theme="1"/>
        <rFont val="ＭＳ ゴシック"/>
        <family val="3"/>
        <charset val="128"/>
      </rPr>
      <t>の物件について記載してください。表は必要に応じて複製していただいて構いません。</t>
    </r>
    <rPh sb="4" eb="6">
      <t>キカイ</t>
    </rPh>
    <rPh sb="6" eb="8">
      <t>セツビ</t>
    </rPh>
    <rPh sb="9" eb="11">
      <t>コウグ</t>
    </rPh>
    <rPh sb="11" eb="13">
      <t>キグ</t>
    </rPh>
    <rPh sb="13" eb="14">
      <t>ヒ</t>
    </rPh>
    <rPh sb="15" eb="17">
      <t>ケイジョウ</t>
    </rPh>
    <rPh sb="22" eb="26">
      <t>マンエンイジョウ</t>
    </rPh>
    <rPh sb="27" eb="28">
      <t>ゼイ</t>
    </rPh>
    <rPh sb="28" eb="29">
      <t>ハツ</t>
    </rPh>
    <rPh sb="31" eb="33">
      <t>ブッケン</t>
    </rPh>
    <rPh sb="37" eb="39">
      <t>キサイ</t>
    </rPh>
    <rPh sb="46" eb="47">
      <t>ヒョウ</t>
    </rPh>
    <rPh sb="48" eb="50">
      <t>ヒツヨウ</t>
    </rPh>
    <rPh sb="51" eb="52">
      <t>オウ</t>
    </rPh>
    <rPh sb="54" eb="56">
      <t>フクセイ</t>
    </rPh>
    <rPh sb="63" eb="64">
      <t>カマ</t>
    </rPh>
    <phoneticPr fontId="1"/>
  </si>
  <si>
    <t>＜機械装置・工具器具購入計画書＞</t>
    <rPh sb="1" eb="3">
      <t>キカイ</t>
    </rPh>
    <rPh sb="3" eb="5">
      <t>ソウチ</t>
    </rPh>
    <rPh sb="6" eb="8">
      <t>コウグ</t>
    </rPh>
    <rPh sb="8" eb="10">
      <t>キグ</t>
    </rPh>
    <rPh sb="10" eb="12">
      <t>コウニュウ</t>
    </rPh>
    <rPh sb="12" eb="15">
      <t>ケイカクショ</t>
    </rPh>
    <phoneticPr fontId="1"/>
  </si>
  <si>
    <t xml:space="preserve"> </t>
    <phoneticPr fontId="1"/>
  </si>
  <si>
    <t>助成事業に
要する経費
（税込）</t>
    <phoneticPr fontId="1"/>
  </si>
  <si>
    <t>数量(A)</t>
    <rPh sb="0" eb="1">
      <t>スウ</t>
    </rPh>
    <rPh sb="1" eb="2">
      <t>リョウ</t>
    </rPh>
    <phoneticPr fontId="1"/>
  </si>
  <si>
    <t>用 途</t>
    <rPh sb="0" eb="1">
      <t>ヨウ</t>
    </rPh>
    <rPh sb="2" eb="3">
      <t>ト</t>
    </rPh>
    <phoneticPr fontId="1"/>
  </si>
  <si>
    <t>規格
(ﾒｰｶｰ、型番等）</t>
    <rPh sb="0" eb="2">
      <t>キカク</t>
    </rPh>
    <phoneticPr fontId="1"/>
  </si>
  <si>
    <t>品 名 ・
設置場所</t>
    <rPh sb="0" eb="1">
      <t>ヒン</t>
    </rPh>
    <rPh sb="2" eb="3">
      <t>メイ</t>
    </rPh>
    <rPh sb="6" eb="8">
      <t>セッチ</t>
    </rPh>
    <rPh sb="8" eb="10">
      <t>バショ</t>
    </rPh>
    <phoneticPr fontId="1"/>
  </si>
  <si>
    <t>番号</t>
    <rPh sb="0" eb="2">
      <t>バンゴウ</t>
    </rPh>
    <phoneticPr fontId="1"/>
  </si>
  <si>
    <t>(2) 機械装置・工具器具費</t>
    <rPh sb="4" eb="6">
      <t>キカイ</t>
    </rPh>
    <rPh sb="6" eb="8">
      <t>ソウチ</t>
    </rPh>
    <rPh sb="9" eb="11">
      <t>コウグ</t>
    </rPh>
    <rPh sb="11" eb="13">
      <t>キグ</t>
    </rPh>
    <rPh sb="13" eb="14">
      <t>ヒ</t>
    </rPh>
    <phoneticPr fontId="1"/>
  </si>
  <si>
    <t>原-4</t>
    <phoneticPr fontId="1"/>
  </si>
  <si>
    <t>原-3</t>
    <phoneticPr fontId="1"/>
  </si>
  <si>
    <t>原-2</t>
    <phoneticPr fontId="1"/>
  </si>
  <si>
    <t>原-1</t>
    <rPh sb="0" eb="1">
      <t>ゲン</t>
    </rPh>
    <phoneticPr fontId="1"/>
  </si>
  <si>
    <t>購入先企業名</t>
    <rPh sb="0" eb="2">
      <t>コウニュウ</t>
    </rPh>
    <rPh sb="2" eb="3">
      <t>サキ</t>
    </rPh>
    <rPh sb="3" eb="5">
      <t>キギョウ</t>
    </rPh>
    <rPh sb="5" eb="6">
      <t>メイ</t>
    </rPh>
    <phoneticPr fontId="1"/>
  </si>
  <si>
    <t>助成対象経費
(A) ×(B)</t>
    <phoneticPr fontId="1"/>
  </si>
  <si>
    <t>助成事業に
要する経費
（税込）</t>
    <rPh sb="0" eb="2">
      <t>ジョセイ</t>
    </rPh>
    <rPh sb="2" eb="4">
      <t>ジギョウ</t>
    </rPh>
    <rPh sb="6" eb="7">
      <t>ヨウ</t>
    </rPh>
    <phoneticPr fontId="1"/>
  </si>
  <si>
    <t>用途</t>
    <rPh sb="0" eb="2">
      <t>ヨウト</t>
    </rPh>
    <phoneticPr fontId="1"/>
  </si>
  <si>
    <t>(1) 原材料・副資材費</t>
    <phoneticPr fontId="1"/>
  </si>
  <si>
    <t>１２ 資金支出明細　【改良・実用化フェーズ】</t>
    <rPh sb="3" eb="5">
      <t>シキン</t>
    </rPh>
    <rPh sb="5" eb="7">
      <t>シシュツ</t>
    </rPh>
    <rPh sb="7" eb="9">
      <t>メイサイ</t>
    </rPh>
    <rPh sb="11" eb="13">
      <t>カイリョウ</t>
    </rPh>
    <rPh sb="14" eb="17">
      <t>ジツヨウカ</t>
    </rPh>
    <phoneticPr fontId="1"/>
  </si>
  <si>
    <t>助成対象期間の全体経費を記入してください。</t>
    <phoneticPr fontId="1"/>
  </si>
  <si>
    <t>(1)　経費区分別内訳</t>
    <phoneticPr fontId="1"/>
  </si>
  <si>
    <t>助成事業に要する経費</t>
    <phoneticPr fontId="1"/>
  </si>
  <si>
    <t>（税込）　　</t>
    <rPh sb="2" eb="3">
      <t>コミ</t>
    </rPh>
    <phoneticPr fontId="1"/>
  </si>
  <si>
    <t>（税抜）</t>
    <phoneticPr fontId="1"/>
  </si>
  <si>
    <t>(千円未満切捨) 　</t>
    <phoneticPr fontId="1"/>
  </si>
  <si>
    <r>
      <t>改良・実用化フェーズ</t>
    </r>
    <r>
      <rPr>
        <sz val="12"/>
        <color theme="1"/>
        <rFont val="ＭＳ ゴシック"/>
        <family val="3"/>
        <charset val="128"/>
      </rPr>
      <t xml:space="preserve"> (助成率2/3)</t>
    </r>
    <rPh sb="0" eb="2">
      <t>カイリョウ</t>
    </rPh>
    <rPh sb="3" eb="6">
      <t>ジツヨウカ</t>
    </rPh>
    <phoneticPr fontId="1"/>
  </si>
  <si>
    <t xml:space="preserve"> (１)原材料・副資材費 </t>
    <phoneticPr fontId="1"/>
  </si>
  <si>
    <r>
      <t xml:space="preserve"> (２)機械装置 ・工具器具費　</t>
    </r>
    <r>
      <rPr>
        <sz val="10"/>
        <rFont val="ＭＳ 明朝"/>
        <family val="1"/>
        <charset val="128"/>
      </rPr>
      <t/>
    </r>
    <phoneticPr fontId="1"/>
  </si>
  <si>
    <r>
      <t xml:space="preserve"> (３)委託・外注費</t>
    </r>
    <r>
      <rPr>
        <sz val="10"/>
        <rFont val="ＭＳ 明朝"/>
        <family val="1"/>
        <charset val="128"/>
      </rPr>
      <t/>
    </r>
    <rPh sb="4" eb="6">
      <t>イタク</t>
    </rPh>
    <rPh sb="7" eb="10">
      <t>ガイチュウヒ</t>
    </rPh>
    <phoneticPr fontId="1"/>
  </si>
  <si>
    <t xml:space="preserve"> (４)産業財産権出願・導入費</t>
    <phoneticPr fontId="1"/>
  </si>
  <si>
    <r>
      <t xml:space="preserve"> (５)直接人件費　　　   </t>
    </r>
    <r>
      <rPr>
        <sz val="10"/>
        <rFont val="ＭＳ 明朝"/>
        <family val="1"/>
        <charset val="128"/>
      </rPr>
      <t/>
    </r>
    <phoneticPr fontId="1"/>
  </si>
  <si>
    <t>普及促進フェーズ</t>
    <rPh sb="0" eb="2">
      <t>フキュウ</t>
    </rPh>
    <rPh sb="2" eb="4">
      <t>ソクシン</t>
    </rPh>
    <phoneticPr fontId="1"/>
  </si>
  <si>
    <t>先導的ユーザーへの導入費用 (助成率1/2)</t>
    <rPh sb="0" eb="3">
      <t>センドウテキ</t>
    </rPh>
    <rPh sb="9" eb="11">
      <t>ドウニュウ</t>
    </rPh>
    <rPh sb="11" eb="13">
      <t>ヒヨウ</t>
    </rPh>
    <rPh sb="15" eb="17">
      <t>ジョセイ</t>
    </rPh>
    <rPh sb="17" eb="18">
      <t>リツ</t>
    </rPh>
    <phoneticPr fontId="1"/>
  </si>
  <si>
    <t xml:space="preserve">(６)原材料・副資材費 </t>
    <phoneticPr fontId="1"/>
  </si>
  <si>
    <r>
      <t>(７)委託・外注費　　　</t>
    </r>
    <r>
      <rPr>
        <sz val="10"/>
        <rFont val="ＭＳ 明朝"/>
        <family val="1"/>
        <charset val="128"/>
      </rPr>
      <t/>
    </r>
    <rPh sb="3" eb="5">
      <t>イタク</t>
    </rPh>
    <rPh sb="6" eb="9">
      <t>ガイチュウヒ</t>
    </rPh>
    <phoneticPr fontId="1"/>
  </si>
  <si>
    <t>展示会出展・広告費 (助成率1/2)</t>
    <rPh sb="0" eb="3">
      <t>テンジカイ</t>
    </rPh>
    <rPh sb="3" eb="5">
      <t>シュッテン</t>
    </rPh>
    <rPh sb="6" eb="9">
      <t>コウコクヒ</t>
    </rPh>
    <phoneticPr fontId="1"/>
  </si>
  <si>
    <t>(８)出展小間料</t>
    <rPh sb="3" eb="5">
      <t>シュッテン</t>
    </rPh>
    <rPh sb="5" eb="7">
      <t>コマ</t>
    </rPh>
    <rPh sb="7" eb="8">
      <t>リョウ</t>
    </rPh>
    <phoneticPr fontId="1"/>
  </si>
  <si>
    <t>(９)広告費</t>
    <rPh sb="3" eb="6">
      <t>コウコクヒ</t>
    </rPh>
    <phoneticPr fontId="1"/>
  </si>
  <si>
    <r>
      <t xml:space="preserve">その他助成対象外経費　 </t>
    </r>
    <r>
      <rPr>
        <sz val="10"/>
        <rFont val="ＭＳ 明朝"/>
        <family val="1"/>
        <charset val="128"/>
      </rPr>
      <t/>
    </r>
    <phoneticPr fontId="1"/>
  </si>
  <si>
    <t>合　　　計</t>
    <phoneticPr fontId="1"/>
  </si>
  <si>
    <t>(2)　資金調達内訳</t>
    <phoneticPr fontId="1"/>
  </si>
  <si>
    <t xml:space="preserve"> 　区　　　　　　　分　</t>
    <phoneticPr fontId="1"/>
  </si>
  <si>
    <t>資 金 調 達 金 額</t>
    <rPh sb="2" eb="3">
      <t>キン</t>
    </rPh>
    <rPh sb="4" eb="5">
      <t>チョウ</t>
    </rPh>
    <phoneticPr fontId="1"/>
  </si>
  <si>
    <t>進捗状況等</t>
    <rPh sb="0" eb="2">
      <t>シンチョク</t>
    </rPh>
    <rPh sb="2" eb="4">
      <t>ジョウキョウ</t>
    </rPh>
    <rPh sb="4" eb="5">
      <t>ナド</t>
    </rPh>
    <phoneticPr fontId="1"/>
  </si>
  <si>
    <t>自　己　資　金</t>
    <phoneticPr fontId="1"/>
  </si>
  <si>
    <t>銀 行 借 入 金</t>
    <phoneticPr fontId="1"/>
  </si>
  <si>
    <t>役 員 借 入 金</t>
    <phoneticPr fontId="1"/>
  </si>
  <si>
    <t>その他</t>
    <phoneticPr fontId="1"/>
  </si>
  <si>
    <r>
      <rPr>
        <sz val="11"/>
        <color theme="1"/>
        <rFont val="ＭＳ ゴシック"/>
        <family val="3"/>
        <charset val="128"/>
      </rPr>
      <t>合　　　計</t>
    </r>
    <r>
      <rPr>
        <sz val="12"/>
        <color theme="1"/>
        <rFont val="ＭＳ ゴシック"/>
        <family val="3"/>
        <charset val="128"/>
      </rPr>
      <t xml:space="preserve"> 　　</t>
    </r>
    <r>
      <rPr>
        <sz val="11"/>
        <rFont val="ＭＳ 明朝"/>
        <family val="1"/>
        <charset val="128"/>
      </rPr>
      <t/>
    </r>
    <phoneticPr fontId="1"/>
  </si>
  <si>
    <t>「助成事業に要する経費」には、当該研究を遂行するために必要な経費を記入してください。</t>
    <phoneticPr fontId="1"/>
  </si>
  <si>
    <t>「助成対象経費」には、「助成事業に要する経費」から消費税、振込手数料、交通費、通信費、光熱費、収入印紙代等の間接経費を除いたものを記入してください。</t>
    <phoneticPr fontId="1"/>
  </si>
  <si>
    <t>「助成金交付申請額」とは、「助成対象経費」のうち、助成金の交付を希望する額で「助成対象経費」に助成率の１／２を乗じた金額（千円未満切り捨て）で、かつ助成限度額以内となります。</t>
    <phoneticPr fontId="1"/>
  </si>
  <si>
    <t>ソフトウエア開発に係る直接人件費のみ申請ができます。助成金交付申請額は、500万円が上限です。</t>
    <rPh sb="9" eb="10">
      <t>カカワ</t>
    </rPh>
    <phoneticPr fontId="1"/>
  </si>
  <si>
    <t>「助成事業に要する経費の合計」と「資金調達金額の合計」とが一致するように記入して下さい。</t>
    <phoneticPr fontId="1"/>
  </si>
  <si>
    <r>
      <rPr>
        <b/>
        <sz val="10"/>
        <color theme="1"/>
        <rFont val="ＭＳ ゴシック"/>
        <family val="3"/>
        <charset val="128"/>
      </rPr>
      <t>改良・実用化フェーズ</t>
    </r>
    <r>
      <rPr>
        <sz val="10"/>
        <color theme="1"/>
        <rFont val="ＭＳ ゴシック"/>
        <family val="3"/>
        <charset val="128"/>
      </rPr>
      <t>の「助成事業交付申請額」上限は</t>
    </r>
    <r>
      <rPr>
        <b/>
        <sz val="10"/>
        <color theme="1"/>
        <rFont val="ＭＳ ゴシック"/>
        <family val="3"/>
        <charset val="128"/>
      </rPr>
      <t>1,000万円</t>
    </r>
    <r>
      <rPr>
        <sz val="10"/>
        <color theme="1"/>
        <rFont val="ＭＳ ゴシック"/>
        <family val="3"/>
        <charset val="128"/>
      </rPr>
      <t>です。同金額を超える場合は、各経費区分内訳を合計して1,000万円となるようにいずれかの経費区分を</t>
    </r>
    <r>
      <rPr>
        <b/>
        <u/>
        <sz val="10"/>
        <color theme="1"/>
        <rFont val="ＭＳ ゴシック"/>
        <family val="3"/>
        <charset val="128"/>
      </rPr>
      <t>手入力で調整してください。</t>
    </r>
    <r>
      <rPr>
        <sz val="10"/>
        <color theme="1"/>
        <rFont val="ＭＳ ゴシック"/>
        <family val="3"/>
        <charset val="128"/>
      </rPr>
      <t>普及促進フェーズの</t>
    </r>
    <r>
      <rPr>
        <b/>
        <sz val="10"/>
        <color theme="1"/>
        <rFont val="ＭＳ ゴシック"/>
        <family val="3"/>
        <charset val="128"/>
      </rPr>
      <t>先導的ユーザーへの導入経費</t>
    </r>
    <r>
      <rPr>
        <sz val="10"/>
        <color theme="1"/>
        <rFont val="ＭＳ ゴシック"/>
        <family val="3"/>
        <charset val="128"/>
      </rPr>
      <t>は同様に</t>
    </r>
    <r>
      <rPr>
        <b/>
        <sz val="10"/>
        <color theme="1"/>
        <rFont val="ＭＳ ゴシック"/>
        <family val="3"/>
        <charset val="128"/>
      </rPr>
      <t>上限200万円</t>
    </r>
    <r>
      <rPr>
        <sz val="10"/>
        <color theme="1"/>
        <rFont val="ＭＳ ゴシック"/>
        <family val="3"/>
        <charset val="128"/>
      </rPr>
      <t>、</t>
    </r>
    <r>
      <rPr>
        <b/>
        <sz val="10"/>
        <color theme="1"/>
        <rFont val="ＭＳ ゴシック"/>
        <family val="3"/>
        <charset val="128"/>
      </rPr>
      <t>展示会出展・広告費</t>
    </r>
    <r>
      <rPr>
        <sz val="10"/>
        <color theme="1"/>
        <rFont val="ＭＳ ゴシック"/>
        <family val="3"/>
        <charset val="128"/>
      </rPr>
      <t>は</t>
    </r>
    <r>
      <rPr>
        <b/>
        <sz val="10"/>
        <color theme="1"/>
        <rFont val="ＭＳ ゴシック"/>
        <family val="3"/>
        <charset val="128"/>
      </rPr>
      <t>150万円</t>
    </r>
    <r>
      <rPr>
        <sz val="10"/>
        <color theme="1"/>
        <rFont val="ＭＳ ゴシック"/>
        <family val="3"/>
        <charset val="128"/>
      </rPr>
      <t>です。なお、「助成対象経費」の調整は不要です。</t>
    </r>
    <rPh sb="0" eb="2">
      <t>カイリョウ</t>
    </rPh>
    <rPh sb="3" eb="6">
      <t>ジツヨウカ</t>
    </rPh>
    <rPh sb="35" eb="36">
      <t>ドウ</t>
    </rPh>
    <rPh sb="36" eb="38">
      <t>キンガク</t>
    </rPh>
    <rPh sb="85" eb="87">
      <t>チョウセイ</t>
    </rPh>
    <rPh sb="94" eb="96">
      <t>フキュウ</t>
    </rPh>
    <rPh sb="96" eb="98">
      <t>ソクシン</t>
    </rPh>
    <rPh sb="103" eb="106">
      <t>センドウテキ</t>
    </rPh>
    <rPh sb="112" eb="114">
      <t>ドウニュウ</t>
    </rPh>
    <rPh sb="114" eb="116">
      <t>ケイヒ</t>
    </rPh>
    <rPh sb="117" eb="119">
      <t>ドウヨウ</t>
    </rPh>
    <rPh sb="120" eb="122">
      <t>ジョウゲン</t>
    </rPh>
    <rPh sb="125" eb="127">
      <t>マンエン</t>
    </rPh>
    <rPh sb="128" eb="131">
      <t>テンジカイ</t>
    </rPh>
    <rPh sb="131" eb="133">
      <t>シュッテン</t>
    </rPh>
    <rPh sb="134" eb="136">
      <t>コウコク</t>
    </rPh>
    <rPh sb="136" eb="137">
      <t>ヒ</t>
    </rPh>
    <rPh sb="141" eb="143">
      <t>マンエン</t>
    </rPh>
    <phoneticPr fontId="1"/>
  </si>
  <si>
    <t>委託・外注内容</t>
    <rPh sb="0" eb="2">
      <t>イタク</t>
    </rPh>
    <rPh sb="3" eb="4">
      <t>ソト</t>
    </rPh>
    <rPh sb="4" eb="5">
      <t>チュウ</t>
    </rPh>
    <rPh sb="5" eb="6">
      <t>ウチ</t>
    </rPh>
    <rPh sb="6" eb="7">
      <t>カタチ</t>
    </rPh>
    <phoneticPr fontId="1"/>
  </si>
  <si>
    <t>委-1</t>
    <rPh sb="0" eb="1">
      <t>イ</t>
    </rPh>
    <phoneticPr fontId="7"/>
  </si>
  <si>
    <t>委-2</t>
    <rPh sb="0" eb="1">
      <t>イ</t>
    </rPh>
    <phoneticPr fontId="7"/>
  </si>
  <si>
    <t>委-3</t>
    <rPh sb="0" eb="1">
      <t>イ</t>
    </rPh>
    <phoneticPr fontId="7"/>
  </si>
  <si>
    <t>委-4</t>
    <rPh sb="0" eb="1">
      <t>イ</t>
    </rPh>
    <phoneticPr fontId="7"/>
  </si>
  <si>
    <t>委託・外注先</t>
    <rPh sb="0" eb="2">
      <t>イタク</t>
    </rPh>
    <rPh sb="3" eb="5">
      <t>ガイチュウ</t>
    </rPh>
    <rPh sb="5" eb="6">
      <t>サキ</t>
    </rPh>
    <phoneticPr fontId="1"/>
  </si>
  <si>
    <t>助成対象経費</t>
    <rPh sb="0" eb="2">
      <t>ジョセイ</t>
    </rPh>
    <rPh sb="2" eb="4">
      <t>タイショウ</t>
    </rPh>
    <rPh sb="4" eb="6">
      <t>ケイヒ</t>
    </rPh>
    <phoneticPr fontId="12"/>
  </si>
  <si>
    <t>平成</t>
  </si>
  <si>
    <t>年</t>
  </si>
  <si>
    <t>月</t>
  </si>
  <si>
    <t>～</t>
  </si>
  <si>
    <t>契約金額（税込）</t>
  </si>
  <si>
    <t>　</t>
    <phoneticPr fontId="7"/>
  </si>
  <si>
    <t>　</t>
    <phoneticPr fontId="7"/>
  </si>
  <si>
    <r>
      <t>(４) 産業財産権出願・導入費</t>
    </r>
    <r>
      <rPr>
        <sz val="11"/>
        <color theme="1"/>
        <rFont val="ＭＳ ゴシック"/>
        <family val="3"/>
        <charset val="128"/>
      </rPr>
      <t xml:space="preserve"> (調査費用・審査請求・登録費用は除外)</t>
    </r>
    <rPh sb="4" eb="6">
      <t>サンギョウ</t>
    </rPh>
    <rPh sb="6" eb="9">
      <t>ザイサンケン</t>
    </rPh>
    <rPh sb="9" eb="11">
      <t>シュツガン</t>
    </rPh>
    <rPh sb="12" eb="14">
      <t>ドウニュウ</t>
    </rPh>
    <rPh sb="14" eb="15">
      <t>ヒ</t>
    </rPh>
    <rPh sb="17" eb="19">
      <t>チョウサ</t>
    </rPh>
    <rPh sb="19" eb="20">
      <t>ヒ</t>
    </rPh>
    <rPh sb="20" eb="21">
      <t>ヨウ</t>
    </rPh>
    <rPh sb="22" eb="24">
      <t>シンサ</t>
    </rPh>
    <rPh sb="24" eb="26">
      <t>セイキュウ</t>
    </rPh>
    <rPh sb="27" eb="29">
      <t>トウロク</t>
    </rPh>
    <rPh sb="29" eb="31">
      <t>ヒヨウ</t>
    </rPh>
    <rPh sb="32" eb="34">
      <t>ジョガイ</t>
    </rPh>
    <phoneticPr fontId="1"/>
  </si>
  <si>
    <r>
      <rPr>
        <b/>
        <sz val="11"/>
        <color theme="1"/>
        <rFont val="ＭＳ ゴシック"/>
        <family val="3"/>
        <charset val="128"/>
      </rPr>
      <t>(５) 直接人件費</t>
    </r>
    <r>
      <rPr>
        <sz val="11"/>
        <color theme="1"/>
        <rFont val="ＭＳ ゴシック"/>
        <family val="3"/>
        <charset val="128"/>
      </rPr>
      <t xml:space="preserve"> (ソフトウェア開発費に係る人件費のみ対象）</t>
    </r>
    <rPh sb="17" eb="20">
      <t>カイハツヒ</t>
    </rPh>
    <rPh sb="21" eb="22">
      <t>カカワ</t>
    </rPh>
    <rPh sb="23" eb="26">
      <t>ジンケンヒ</t>
    </rPh>
    <rPh sb="28" eb="30">
      <t>タイショウ</t>
    </rPh>
    <phoneticPr fontId="1"/>
  </si>
  <si>
    <t>契約金額（税込）</t>
    <rPh sb="0" eb="2">
      <t>ケイヤク</t>
    </rPh>
    <rPh sb="2" eb="4">
      <t>キンガク</t>
    </rPh>
    <rPh sb="5" eb="7">
      <t>ゼイコミ</t>
    </rPh>
    <phoneticPr fontId="12"/>
  </si>
  <si>
    <t>～</t>
    <phoneticPr fontId="12"/>
  </si>
  <si>
    <t>購入単価
または
リース料/１台
（税抜）(B）</t>
    <rPh sb="12" eb="13">
      <t>リョウ</t>
    </rPh>
    <rPh sb="15" eb="16">
      <t>ダイ</t>
    </rPh>
    <rPh sb="18" eb="19">
      <t>ゼイ</t>
    </rPh>
    <rPh sb="19" eb="20">
      <t>ヌ</t>
    </rPh>
    <phoneticPr fontId="1"/>
  </si>
  <si>
    <t>助成対象経費
(A)×(B)</t>
    <phoneticPr fontId="1"/>
  </si>
  <si>
    <t>調達方法</t>
    <rPh sb="0" eb="2">
      <t>チョウタツ</t>
    </rPh>
    <rPh sb="2" eb="4">
      <t>ホウホウ</t>
    </rPh>
    <phoneticPr fontId="12"/>
  </si>
  <si>
    <t>購入</t>
    <rPh sb="0" eb="2">
      <t>コウニュウ</t>
    </rPh>
    <phoneticPr fontId="12"/>
  </si>
  <si>
    <t>リース</t>
    <phoneticPr fontId="12"/>
  </si>
  <si>
    <t>レンタル</t>
    <phoneticPr fontId="12"/>
  </si>
  <si>
    <t>購入先
リース・レンタル先</t>
    <rPh sb="0" eb="2">
      <t>コウニュウ</t>
    </rPh>
    <rPh sb="2" eb="3">
      <t>サキ</t>
    </rPh>
    <phoneticPr fontId="1"/>
  </si>
  <si>
    <t>借入期間</t>
    <rPh sb="0" eb="2">
      <t>カリイレ</t>
    </rPh>
    <rPh sb="2" eb="4">
      <t>キカン</t>
    </rPh>
    <phoneticPr fontId="12"/>
  </si>
  <si>
    <t>人-1</t>
    <rPh sb="0" eb="1">
      <t>ヒト</t>
    </rPh>
    <phoneticPr fontId="1"/>
  </si>
  <si>
    <t>人-2</t>
    <rPh sb="0" eb="1">
      <t>ヒト</t>
    </rPh>
    <phoneticPr fontId="1"/>
  </si>
  <si>
    <t>人-3</t>
    <rPh sb="0" eb="1">
      <t>ヒト</t>
    </rPh>
    <phoneticPr fontId="1"/>
  </si>
  <si>
    <t>人-4</t>
    <rPh sb="0" eb="1">
      <t>ヒト</t>
    </rPh>
    <phoneticPr fontId="1"/>
  </si>
  <si>
    <t>人-5</t>
    <rPh sb="0" eb="1">
      <t>ヒト</t>
    </rPh>
    <phoneticPr fontId="1"/>
  </si>
  <si>
    <r>
      <t xml:space="preserve">購入理由
</t>
    </r>
    <r>
      <rPr>
        <b/>
        <sz val="10"/>
        <color theme="1"/>
        <rFont val="ＭＳ ゴシック"/>
        <family val="3"/>
        <charset val="128"/>
      </rPr>
      <t>※</t>
    </r>
    <r>
      <rPr>
        <sz val="10"/>
        <color theme="1"/>
        <rFont val="ＭＳ ゴシック"/>
        <family val="3"/>
        <charset val="128"/>
      </rPr>
      <t>２社以上の見積書が徴収できない
場合はその理由も記載</t>
    </r>
    <rPh sb="0" eb="2">
      <t>コウニュウ</t>
    </rPh>
    <rPh sb="2" eb="4">
      <t>リユウ</t>
    </rPh>
    <rPh sb="7" eb="10">
      <t>シャイジョウ</t>
    </rPh>
    <rPh sb="8" eb="10">
      <t>イジョウ</t>
    </rPh>
    <rPh sb="11" eb="13">
      <t>ミツモリ</t>
    </rPh>
    <rPh sb="13" eb="14">
      <t>ショ</t>
    </rPh>
    <rPh sb="15" eb="17">
      <t>チョウシュウ</t>
    </rPh>
    <rPh sb="22" eb="24">
      <t>バアイ</t>
    </rPh>
    <rPh sb="27" eb="29">
      <t>リユウ</t>
    </rPh>
    <rPh sb="30" eb="32">
      <t>キサイ</t>
    </rPh>
    <phoneticPr fontId="1"/>
  </si>
  <si>
    <t>機-1</t>
    <rPh sb="0" eb="1">
      <t>キ</t>
    </rPh>
    <phoneticPr fontId="1"/>
  </si>
  <si>
    <t>機-2</t>
    <rPh sb="0" eb="1">
      <t>キ</t>
    </rPh>
    <phoneticPr fontId="1"/>
  </si>
  <si>
    <t>機-3</t>
    <rPh sb="0" eb="1">
      <t>キ</t>
    </rPh>
    <phoneticPr fontId="1"/>
  </si>
  <si>
    <t>展-3</t>
    <rPh sb="0" eb="1">
      <t>テン</t>
    </rPh>
    <phoneticPr fontId="12"/>
  </si>
  <si>
    <t>展-1</t>
    <rPh sb="0" eb="1">
      <t>テン</t>
    </rPh>
    <phoneticPr fontId="12"/>
  </si>
  <si>
    <t>展-2</t>
    <rPh sb="0" eb="1">
      <t>テン</t>
    </rPh>
    <phoneticPr fontId="12"/>
  </si>
  <si>
    <t>広-1</t>
    <rPh sb="0" eb="1">
      <t>ヒロシ</t>
    </rPh>
    <phoneticPr fontId="12"/>
  </si>
  <si>
    <t>広-2</t>
    <rPh sb="0" eb="1">
      <t>ヒロシ</t>
    </rPh>
    <phoneticPr fontId="12"/>
  </si>
  <si>
    <t>広-3</t>
    <rPh sb="0" eb="1">
      <t>ヒロシ</t>
    </rPh>
    <phoneticPr fontId="12"/>
  </si>
  <si>
    <t>広-4</t>
    <rPh sb="0" eb="1">
      <t>ヒロシ</t>
    </rPh>
    <phoneticPr fontId="12"/>
  </si>
  <si>
    <t>広-5</t>
    <rPh sb="0" eb="1">
      <t>ヒロシ</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</si>
</sst>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
    <numFmt numFmtId="178" formatCode="[&lt;=99999999]####\-####;\(00\)\ ####\-####"/>
    <numFmt numFmtId="179" formatCode="##&quot;年&quot;"/>
    <numFmt numFmtId="180" formatCode="#,##0&quot; 円&quot;;\-#,##0&quot; 円&quot;"/>
    <numFmt numFmtId="181" formatCode="#,##0_);[Red]\(#,##0\)"/>
    <numFmt numFmtId="182" formatCode="0_);[Red]\(0\)"/>
    <numFmt numFmtId="183" formatCode="yy/m/d"/>
  </numFmts>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0.8"/>
      <color theme="10"/>
      <name val="ＭＳ Ｐゴシック"/>
      <family val="3"/>
      <charset val="128"/>
    </font>
    <font>
      <sz val="10"/>
      <name val="ＭＳ ゴシック"/>
      <family val="3"/>
      <charset val="128"/>
    </font>
    <font>
      <sz val="6"/>
      <name val="ＭＳ Ｐゴシック"/>
      <family val="3"/>
      <charset val="128"/>
      <scheme val="minor"/>
    </font>
    <font>
      <b/>
      <sz val="12"/>
      <color theme="1"/>
      <name val="ＭＳ ゴシック"/>
      <family val="3"/>
      <charset val="128"/>
    </font>
    <font>
      <b/>
      <sz val="11"/>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12"/>
      <color theme="1"/>
      <name val="ＭＳ ゴシック"/>
      <family val="3"/>
      <charset val="128"/>
    </font>
    <font>
      <sz val="13"/>
      <color theme="1"/>
      <name val="ＭＳ ゴシック"/>
      <family val="3"/>
      <charset val="128"/>
    </font>
    <font>
      <b/>
      <sz val="10"/>
      <color theme="1"/>
      <name val="ＭＳ ゴシック"/>
      <family val="3"/>
      <charset val="128"/>
    </font>
    <font>
      <b/>
      <u/>
      <sz val="10"/>
      <color theme="1"/>
      <name val="ＭＳ ゴシック"/>
      <family val="3"/>
      <charset val="128"/>
    </font>
    <font>
      <sz val="10.5"/>
      <color theme="1"/>
      <name val="ＭＳ 明朝"/>
      <family val="1"/>
      <charset val="128"/>
    </font>
    <font>
      <sz val="10.5"/>
      <color theme="1"/>
      <name val="HG丸ｺﾞｼｯｸM-PRO"/>
      <family val="3"/>
      <charset val="128"/>
    </font>
    <font>
      <sz val="12"/>
      <color theme="1"/>
      <name val="HG丸ｺﾞｼｯｸM-PRO"/>
      <family val="3"/>
      <charset val="128"/>
    </font>
    <font>
      <b/>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0"/>
      <color theme="1"/>
      <name val="HG丸ｺﾞｼｯｸM-PRO"/>
      <family val="3"/>
      <charset val="128"/>
    </font>
    <font>
      <b/>
      <sz val="14"/>
      <color theme="1"/>
      <name val="ＭＳ ゴシック"/>
      <family val="3"/>
      <charset val="128"/>
    </font>
    <font>
      <sz val="14"/>
      <color theme="1"/>
      <name val="HG丸ｺﾞｼｯｸM-PRO"/>
      <family val="3"/>
      <charset val="128"/>
    </font>
    <font>
      <sz val="10"/>
      <color theme="1"/>
      <name val="ＭＳ 明朝"/>
      <family val="1"/>
      <charset val="128"/>
    </font>
    <font>
      <sz val="11"/>
      <color theme="1"/>
      <name val="ＭＳ 明朝"/>
      <family val="1"/>
      <charset val="128"/>
    </font>
    <font>
      <sz val="9"/>
      <color theme="1"/>
      <name val="ＭＳ ゴシック"/>
      <family val="3"/>
      <charset val="128"/>
    </font>
    <font>
      <sz val="12"/>
      <color theme="1"/>
      <name val="ＭＳ 明朝"/>
      <family val="1"/>
      <charset val="128"/>
    </font>
    <font>
      <sz val="9"/>
      <color theme="1"/>
      <name val="ＭＳ Ｐ明朝"/>
      <family val="1"/>
      <charset val="128"/>
    </font>
    <font>
      <sz val="11"/>
      <color theme="0"/>
      <name val="ＭＳ Ｐ明朝"/>
      <family val="1"/>
      <charset val="128"/>
    </font>
    <font>
      <sz val="8"/>
      <color theme="1"/>
      <name val="ＭＳ Ｐ明朝"/>
      <family val="1"/>
      <charset val="128"/>
    </font>
  </fonts>
  <fills count="1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5F8EE"/>
        <bgColor indexed="64"/>
      </patternFill>
    </fill>
    <fill>
      <patternFill patternType="solid">
        <fgColor rgb="FFFFFFCC"/>
        <bgColor indexed="64"/>
      </patternFill>
    </fill>
    <fill>
      <patternFill patternType="solid">
        <fgColor rgb="FFE7FEFD"/>
        <bgColor indexed="64"/>
      </patternFill>
    </fill>
    <fill>
      <patternFill patternType="solid">
        <fgColor rgb="FFD7E0FD"/>
        <bgColor indexed="64"/>
      </patternFill>
    </fill>
    <fill>
      <patternFill patternType="solid">
        <fgColor rgb="FFEDEAF2"/>
        <bgColor indexed="64"/>
      </patternFill>
    </fill>
    <fill>
      <patternFill patternType="solid">
        <fgColor rgb="FFC4EDFC"/>
        <bgColor indexed="64"/>
      </patternFill>
    </fill>
    <fill>
      <patternFill patternType="solid">
        <fgColor theme="0"/>
        <bgColor indexed="64"/>
      </patternFill>
    </fill>
  </fills>
  <borders count="128">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diagonalUp="1">
      <left style="thin">
        <color indexed="64"/>
      </left>
      <right style="medium">
        <color indexed="64"/>
      </right>
      <top/>
      <bottom style="double">
        <color indexed="64"/>
      </bottom>
      <diagonal style="thin">
        <color indexed="64"/>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theme="1"/>
      </right>
      <top style="thin">
        <color indexed="64"/>
      </top>
      <bottom style="thin">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thin">
        <color theme="1"/>
      </top>
      <bottom/>
      <diagonal/>
    </border>
    <border>
      <left style="thin">
        <color theme="1"/>
      </left>
      <right/>
      <top/>
      <bottom/>
      <diagonal/>
    </border>
    <border>
      <left/>
      <right style="thin">
        <color theme="1"/>
      </right>
      <top/>
      <bottom/>
      <diagonal/>
    </border>
    <border>
      <left/>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style="thin">
        <color theme="1"/>
      </bottom>
      <diagonal/>
    </border>
    <border>
      <left/>
      <right/>
      <top/>
      <bottom style="thin">
        <color theme="1"/>
      </bottom>
      <diagonal/>
    </border>
    <border>
      <left/>
      <right/>
      <top style="thin">
        <color theme="1"/>
      </top>
      <bottom style="thin">
        <color indexed="64"/>
      </bottom>
      <diagonal/>
    </border>
    <border>
      <left style="thin">
        <color indexed="64"/>
      </left>
      <right/>
      <top style="thin">
        <color theme="1"/>
      </top>
      <bottom/>
      <diagonal/>
    </border>
    <border>
      <left/>
      <right style="thin">
        <color indexed="64"/>
      </right>
      <top style="thin">
        <color theme="1"/>
      </top>
      <bottom/>
      <diagonal/>
    </border>
    <border>
      <left style="thin">
        <color theme="1"/>
      </left>
      <right/>
      <top style="thin">
        <color indexed="64"/>
      </top>
      <bottom style="thin">
        <color indexed="64"/>
      </bottom>
      <diagonal/>
    </border>
    <border>
      <left/>
      <right style="thin">
        <color theme="1"/>
      </right>
      <top/>
      <bottom style="thin">
        <color indexed="64"/>
      </bottom>
      <diagonal/>
    </border>
    <border>
      <left style="thin">
        <color theme="1"/>
      </left>
      <right/>
      <top style="thin">
        <color indexed="64"/>
      </top>
      <bottom/>
      <diagonal/>
    </border>
    <border>
      <left style="thin">
        <color theme="1"/>
      </left>
      <right/>
      <top style="thin">
        <color theme="1"/>
      </top>
      <bottom style="thin">
        <color indexed="64"/>
      </bottom>
      <diagonal/>
    </border>
    <border>
      <left/>
      <right style="thin">
        <color theme="1"/>
      </right>
      <top style="thin">
        <color indexed="64"/>
      </top>
      <bottom/>
      <diagonal/>
    </border>
    <border>
      <left/>
      <right style="thin">
        <color theme="1"/>
      </right>
      <top style="thin">
        <color indexed="64"/>
      </top>
      <bottom style="thin">
        <color indexed="64"/>
      </bottom>
      <diagonal/>
    </border>
    <border>
      <left/>
      <right style="thin">
        <color theme="1"/>
      </right>
      <top style="thin">
        <color theme="1"/>
      </top>
      <bottom style="thin">
        <color indexed="64"/>
      </bottom>
      <diagonal/>
    </border>
    <border diagonalUp="1">
      <left style="thin">
        <color theme="1"/>
      </left>
      <right/>
      <top style="thin">
        <color indexed="64"/>
      </top>
      <bottom style="thin">
        <color theme="1"/>
      </bottom>
      <diagonal style="thin">
        <color indexed="64"/>
      </diagonal>
    </border>
    <border diagonalUp="1">
      <left/>
      <right/>
      <top style="thin">
        <color indexed="64"/>
      </top>
      <bottom style="thin">
        <color theme="1"/>
      </bottom>
      <diagonal style="thin">
        <color indexed="64"/>
      </diagonal>
    </border>
    <border diagonalUp="1">
      <left/>
      <right style="thin">
        <color theme="1"/>
      </right>
      <top style="thin">
        <color indexed="64"/>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theme="1"/>
      </right>
      <top/>
      <bottom/>
      <diagonal/>
    </border>
    <border>
      <left style="thin">
        <color indexed="64"/>
      </left>
      <right style="thin">
        <color theme="1"/>
      </right>
      <top style="thin">
        <color indexed="64"/>
      </top>
      <bottom/>
      <diagonal/>
    </border>
    <border>
      <left/>
      <right style="thin">
        <color indexed="64"/>
      </right>
      <top style="thin">
        <color theme="1"/>
      </top>
      <bottom style="dotted">
        <color indexed="64"/>
      </bottom>
      <diagonal/>
    </border>
    <border>
      <left/>
      <right style="thin">
        <color indexed="64"/>
      </right>
      <top style="dotted">
        <color indexed="64"/>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theme="1"/>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left>
      <right/>
      <top style="thin">
        <color indexed="64"/>
      </top>
      <bottom style="dotted">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9" fillId="0" borderId="0">
      <alignment vertical="center"/>
    </xf>
  </cellStyleXfs>
  <cellXfs count="982">
    <xf numFmtId="0" fontId="0" fillId="0" borderId="0" xfId="0">
      <alignment vertical="center"/>
    </xf>
    <xf numFmtId="0" fontId="13" fillId="0" borderId="0" xfId="3" applyFont="1" applyFill="1" applyProtection="1">
      <alignment vertical="center"/>
    </xf>
    <xf numFmtId="0" fontId="14" fillId="0" borderId="0" xfId="3" applyFont="1" applyFill="1" applyProtection="1">
      <alignment vertical="center"/>
    </xf>
    <xf numFmtId="0" fontId="18" fillId="0" borderId="0" xfId="3" applyFont="1" applyProtection="1">
      <alignment vertical="center"/>
    </xf>
    <xf numFmtId="0" fontId="18" fillId="0" borderId="0" xfId="0" applyFont="1" applyFill="1" applyProtection="1">
      <alignment vertical="center"/>
    </xf>
    <xf numFmtId="0" fontId="18" fillId="0" borderId="0" xfId="0" applyFont="1" applyProtection="1">
      <alignment vertical="center"/>
    </xf>
    <xf numFmtId="0" fontId="18" fillId="0" borderId="0" xfId="3" applyFont="1" applyFill="1" applyAlignment="1" applyProtection="1"/>
    <xf numFmtId="0" fontId="18" fillId="0" borderId="0" xfId="3" applyFont="1" applyFill="1" applyAlignment="1" applyProtection="1">
      <alignment vertical="center"/>
    </xf>
    <xf numFmtId="0" fontId="18" fillId="0" borderId="0" xfId="3" applyFont="1" applyFill="1" applyAlignment="1" applyProtection="1">
      <alignment vertical="center" wrapText="1"/>
    </xf>
    <xf numFmtId="0" fontId="16" fillId="0" borderId="0" xfId="3" applyFont="1" applyFill="1" applyAlignment="1" applyProtection="1">
      <alignment vertical="center"/>
    </xf>
    <xf numFmtId="0" fontId="16" fillId="0" borderId="0" xfId="3" applyFont="1" applyFill="1" applyAlignment="1" applyProtection="1">
      <alignment vertical="center" wrapText="1"/>
    </xf>
    <xf numFmtId="0" fontId="15" fillId="0" borderId="0" xfId="3" applyFont="1" applyProtection="1">
      <alignment vertical="center"/>
    </xf>
    <xf numFmtId="0" fontId="15" fillId="0" borderId="0" xfId="0" applyFont="1" applyFill="1" applyProtection="1">
      <alignment vertical="center"/>
    </xf>
    <xf numFmtId="0" fontId="15" fillId="0" borderId="0" xfId="0" applyFont="1" applyProtection="1">
      <alignment vertical="center"/>
    </xf>
    <xf numFmtId="0" fontId="15" fillId="0" borderId="0" xfId="3" applyFont="1" applyFill="1" applyProtection="1">
      <alignment vertical="center"/>
    </xf>
    <xf numFmtId="0" fontId="18" fillId="0" borderId="0" xfId="3" applyFont="1" applyFill="1" applyAlignment="1" applyProtection="1">
      <alignment horizontal="left" vertical="center"/>
    </xf>
    <xf numFmtId="0" fontId="16" fillId="0" borderId="0" xfId="3" applyFont="1" applyFill="1" applyProtection="1">
      <alignment vertical="center"/>
    </xf>
    <xf numFmtId="0" fontId="17" fillId="0" borderId="0" xfId="3" applyFont="1" applyFill="1" applyAlignment="1" applyProtection="1">
      <alignment horizontal="left" vertical="center"/>
    </xf>
    <xf numFmtId="0" fontId="15" fillId="0" borderId="0" xfId="3" applyFont="1" applyFill="1" applyAlignment="1" applyProtection="1">
      <alignment horizontal="center" vertical="center"/>
    </xf>
    <xf numFmtId="0" fontId="18" fillId="0" borderId="0" xfId="3" applyFont="1" applyFill="1" applyProtection="1">
      <alignment vertical="center"/>
    </xf>
    <xf numFmtId="0" fontId="18" fillId="0" borderId="0" xfId="3" applyFont="1" applyFill="1" applyAlignment="1" applyProtection="1">
      <alignment horizontal="right" vertical="center"/>
    </xf>
    <xf numFmtId="0" fontId="13" fillId="0" borderId="0" xfId="0" applyFont="1" applyFill="1" applyProtection="1">
      <alignment vertical="center"/>
    </xf>
    <xf numFmtId="0" fontId="15" fillId="0" borderId="6" xfId="0" applyFont="1" applyBorder="1" applyAlignment="1" applyProtection="1">
      <alignment vertical="center" shrinkToFit="1"/>
    </xf>
    <xf numFmtId="0" fontId="16" fillId="0" borderId="0" xfId="0" applyFont="1" applyFill="1" applyAlignment="1" applyProtection="1">
      <alignment vertical="center"/>
    </xf>
    <xf numFmtId="0" fontId="16" fillId="0" borderId="0" xfId="0" applyFont="1" applyAlignment="1" applyProtection="1">
      <alignment vertical="center"/>
    </xf>
    <xf numFmtId="0" fontId="17" fillId="0" borderId="0" xfId="3" applyFont="1" applyFill="1" applyBorder="1" applyAlignment="1" applyProtection="1">
      <alignment vertical="top" wrapText="1"/>
    </xf>
    <xf numFmtId="0" fontId="17" fillId="0" borderId="0" xfId="0" applyFont="1" applyProtection="1">
      <alignment vertical="center"/>
    </xf>
    <xf numFmtId="0" fontId="17" fillId="0" borderId="0" xfId="3" applyFont="1" applyFill="1" applyBorder="1" applyAlignment="1" applyProtection="1">
      <alignment vertical="top" wrapText="1" shrinkToFit="1"/>
    </xf>
    <xf numFmtId="0" fontId="16" fillId="0" borderId="0" xfId="3" applyFont="1" applyAlignment="1" applyProtection="1">
      <alignment vertical="center"/>
    </xf>
    <xf numFmtId="0" fontId="17" fillId="0" borderId="0" xfId="0" applyFont="1" applyFill="1" applyAlignment="1" applyProtection="1">
      <alignment horizontal="left" vertical="top"/>
    </xf>
    <xf numFmtId="0" fontId="17" fillId="0" borderId="0" xfId="0" applyFont="1" applyFill="1" applyAlignment="1" applyProtection="1">
      <alignment horizontal="left" vertical="center"/>
    </xf>
    <xf numFmtId="0" fontId="17" fillId="0" borderId="0" xfId="0" applyFont="1" applyAlignment="1" applyProtection="1">
      <alignment horizontal="left" vertical="center"/>
    </xf>
    <xf numFmtId="0" fontId="15" fillId="0" borderId="0" xfId="0" applyFont="1" applyAlignment="1" applyProtection="1">
      <alignment vertical="top"/>
    </xf>
    <xf numFmtId="0" fontId="17" fillId="0" borderId="0" xfId="0" applyFont="1" applyFill="1" applyAlignment="1" applyProtection="1">
      <alignment horizontal="left" vertical="center" indent="1"/>
    </xf>
    <xf numFmtId="0" fontId="17" fillId="0" borderId="0" xfId="0" applyFont="1" applyAlignment="1" applyProtection="1">
      <alignment vertical="top"/>
    </xf>
    <xf numFmtId="0" fontId="17" fillId="0" borderId="0" xfId="0" applyFont="1" applyAlignment="1" applyProtection="1">
      <alignment horizontal="left" vertical="top" indent="1"/>
    </xf>
    <xf numFmtId="0" fontId="15" fillId="0" borderId="0" xfId="0" applyFont="1" applyFill="1" applyAlignment="1" applyProtection="1">
      <alignment vertical="center"/>
    </xf>
    <xf numFmtId="0" fontId="15" fillId="0" borderId="0" xfId="0" applyFont="1" applyAlignment="1" applyProtection="1">
      <alignment vertical="center"/>
    </xf>
    <xf numFmtId="0" fontId="17" fillId="0" borderId="0" xfId="3" applyFont="1" applyFill="1" applyBorder="1" applyAlignment="1" applyProtection="1">
      <alignment horizontal="left" vertical="center"/>
    </xf>
    <xf numFmtId="0" fontId="17" fillId="0" borderId="0" xfId="3" applyFont="1" applyFill="1" applyBorder="1" applyAlignment="1" applyProtection="1">
      <alignment horizontal="center" vertical="center"/>
    </xf>
    <xf numFmtId="176" fontId="17" fillId="0" borderId="0" xfId="3" applyNumberFormat="1" applyFont="1" applyFill="1" applyBorder="1" applyAlignment="1" applyProtection="1">
      <alignment horizontal="right" vertical="center"/>
    </xf>
    <xf numFmtId="176" fontId="17" fillId="0" borderId="0" xfId="3" applyNumberFormat="1" applyFont="1" applyFill="1" applyBorder="1" applyAlignment="1" applyProtection="1">
      <alignment horizontal="left" vertical="center"/>
    </xf>
    <xf numFmtId="0" fontId="17" fillId="0" borderId="0" xfId="3" applyFont="1" applyFill="1" applyBorder="1" applyAlignment="1" applyProtection="1">
      <alignment horizontal="center" vertical="center" wrapText="1"/>
    </xf>
    <xf numFmtId="0" fontId="16" fillId="0" borderId="0" xfId="0" applyFont="1" applyProtection="1">
      <alignment vertical="center"/>
    </xf>
    <xf numFmtId="0" fontId="16" fillId="0" borderId="0" xfId="0" applyFont="1" applyAlignment="1" applyProtection="1">
      <alignment vertical="center" wrapText="1"/>
    </xf>
    <xf numFmtId="0" fontId="11" fillId="0" borderId="0" xfId="0" applyFont="1" applyProtection="1">
      <alignment vertical="center"/>
      <protection locked="0"/>
    </xf>
    <xf numFmtId="0" fontId="11" fillId="0" borderId="0" xfId="0" applyFont="1" applyFill="1" applyProtection="1">
      <alignment vertical="center"/>
      <protection locked="0"/>
    </xf>
    <xf numFmtId="0" fontId="15" fillId="0" borderId="0" xfId="0" applyFont="1">
      <alignment vertical="center"/>
    </xf>
    <xf numFmtId="0" fontId="18" fillId="0" borderId="0" xfId="0" applyFont="1">
      <alignment vertical="center"/>
    </xf>
    <xf numFmtId="0" fontId="18" fillId="0" borderId="0" xfId="0" applyFont="1" applyAlignment="1">
      <alignment horizontal="right" vertical="center"/>
    </xf>
    <xf numFmtId="0" fontId="16" fillId="2" borderId="1" xfId="0" applyFont="1" applyFill="1" applyBorder="1" applyAlignment="1">
      <alignment horizontal="center" vertical="center" wrapText="1"/>
    </xf>
    <xf numFmtId="0" fontId="16" fillId="0" borderId="0" xfId="0" applyFont="1">
      <alignment vertical="center"/>
    </xf>
    <xf numFmtId="0" fontId="16" fillId="2" borderId="32" xfId="0" applyFont="1" applyFill="1" applyBorder="1" applyAlignment="1">
      <alignment horizontal="center" vertical="center"/>
    </xf>
    <xf numFmtId="0" fontId="16" fillId="2" borderId="35" xfId="0" applyFont="1" applyFill="1" applyBorder="1" applyAlignment="1">
      <alignment horizontal="center" vertical="center"/>
    </xf>
    <xf numFmtId="0" fontId="16" fillId="0" borderId="0" xfId="0" applyFont="1" applyAlignment="1">
      <alignment vertical="center" shrinkToFit="1"/>
    </xf>
    <xf numFmtId="0" fontId="16" fillId="2" borderId="9" xfId="0" applyFont="1" applyFill="1" applyBorder="1">
      <alignment vertical="center"/>
    </xf>
    <xf numFmtId="0" fontId="16" fillId="0" borderId="0" xfId="0" applyFont="1" applyAlignment="1">
      <alignment horizontal="right" vertical="center"/>
    </xf>
    <xf numFmtId="0" fontId="16" fillId="2" borderId="24"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7" xfId="0" applyFont="1" applyFill="1" applyBorder="1" applyAlignment="1">
      <alignment horizontal="center" vertical="center"/>
    </xf>
    <xf numFmtId="0" fontId="16" fillId="2" borderId="23" xfId="0" applyFont="1" applyFill="1" applyBorder="1" applyAlignment="1">
      <alignment horizontal="center" vertical="center" shrinkToFit="1"/>
    </xf>
    <xf numFmtId="0" fontId="14" fillId="0" borderId="0" xfId="0" applyFont="1">
      <alignment vertical="center"/>
    </xf>
    <xf numFmtId="0" fontId="14" fillId="0" borderId="0" xfId="0" applyFont="1" applyAlignment="1">
      <alignment vertical="top"/>
    </xf>
    <xf numFmtId="182" fontId="22" fillId="0" borderId="0" xfId="0" applyNumberFormat="1" applyFont="1" applyBorder="1" applyAlignment="1">
      <alignment horizontal="left" vertical="center" readingOrder="1"/>
    </xf>
    <xf numFmtId="38" fontId="23" fillId="0" borderId="0" xfId="2" applyFont="1" applyBorder="1" applyAlignment="1">
      <alignment horizontal="left" vertical="center" readingOrder="1"/>
    </xf>
    <xf numFmtId="0" fontId="23" fillId="0" borderId="7" xfId="0" applyFont="1" applyBorder="1">
      <alignment vertical="center"/>
    </xf>
    <xf numFmtId="0" fontId="23" fillId="0" borderId="7" xfId="0" applyFont="1" applyBorder="1" applyAlignment="1">
      <alignment horizontal="left" vertical="center" wrapText="1"/>
    </xf>
    <xf numFmtId="0" fontId="24" fillId="0" borderId="7" xfId="0" applyFont="1" applyBorder="1" applyAlignment="1">
      <alignment horizontal="center" vertical="center" shrinkToFit="1"/>
    </xf>
    <xf numFmtId="181" fontId="24" fillId="0" borderId="7" xfId="0" applyNumberFormat="1" applyFont="1" applyBorder="1" applyAlignment="1">
      <alignment vertical="center" shrinkToFit="1"/>
    </xf>
    <xf numFmtId="176" fontId="24" fillId="0" borderId="10" xfId="0" applyNumberFormat="1" applyFont="1" applyBorder="1" applyAlignment="1">
      <alignment vertical="center" shrinkToFit="1"/>
    </xf>
    <xf numFmtId="176" fontId="24" fillId="0" borderId="1" xfId="0" applyNumberFormat="1" applyFont="1" applyBorder="1" applyAlignment="1">
      <alignment vertical="center" shrinkToFit="1"/>
    </xf>
    <xf numFmtId="176" fontId="24" fillId="0" borderId="7" xfId="0" applyNumberFormat="1" applyFont="1" applyBorder="1" applyAlignment="1">
      <alignment vertical="center" shrinkToFit="1"/>
    </xf>
    <xf numFmtId="176" fontId="24" fillId="0" borderId="8" xfId="0" applyNumberFormat="1" applyFont="1" applyBorder="1" applyAlignment="1">
      <alignment vertical="center" shrinkToFit="1"/>
    </xf>
    <xf numFmtId="0" fontId="17" fillId="0" borderId="0" xfId="0" applyFont="1" applyProtection="1">
      <alignment vertical="center"/>
      <protection locked="0"/>
    </xf>
    <xf numFmtId="0" fontId="17" fillId="0" borderId="0" xfId="0" applyFont="1" applyFill="1" applyProtection="1">
      <alignment vertical="center"/>
      <protection locked="0"/>
    </xf>
    <xf numFmtId="0" fontId="14" fillId="0" borderId="0" xfId="0" applyFont="1" applyProtection="1">
      <alignment vertical="center"/>
      <protection locked="0"/>
    </xf>
    <xf numFmtId="0" fontId="17" fillId="0" borderId="0" xfId="0" applyFont="1" applyBorder="1" applyAlignment="1" applyProtection="1">
      <alignment vertical="center"/>
      <protection locked="0"/>
    </xf>
    <xf numFmtId="38" fontId="17" fillId="0" borderId="0" xfId="2" applyFont="1" applyAlignment="1" applyProtection="1">
      <alignment vertical="center"/>
      <protection locked="0"/>
    </xf>
    <xf numFmtId="0" fontId="17" fillId="0" borderId="0" xfId="0" applyFont="1" applyBorder="1" applyAlignment="1" applyProtection="1">
      <alignment horizontal="center" vertical="center"/>
      <protection locked="0"/>
    </xf>
    <xf numFmtId="177" fontId="17" fillId="0" borderId="0" xfId="0" applyNumberFormat="1" applyFont="1" applyFill="1" applyBorder="1" applyAlignment="1" applyProtection="1">
      <alignment horizontal="right" vertical="center"/>
    </xf>
    <xf numFmtId="0" fontId="17" fillId="0" borderId="0" xfId="0" applyFont="1" applyFill="1" applyBorder="1" applyProtection="1">
      <alignment vertical="center"/>
      <protection locked="0"/>
    </xf>
    <xf numFmtId="176" fontId="17" fillId="0" borderId="0" xfId="0" applyNumberFormat="1" applyFont="1" applyBorder="1" applyAlignment="1" applyProtection="1">
      <alignment horizontal="right" vertical="center"/>
      <protection locked="0"/>
    </xf>
    <xf numFmtId="0" fontId="17" fillId="0" borderId="0" xfId="0" applyFont="1" applyBorder="1" applyAlignment="1" applyProtection="1">
      <alignment horizontal="right" vertical="center"/>
      <protection locked="0"/>
    </xf>
    <xf numFmtId="0" fontId="15" fillId="0" borderId="0" xfId="0" applyFont="1" applyBorder="1" applyAlignment="1" applyProtection="1">
      <alignment horizontal="left" vertical="center"/>
      <protection locked="0"/>
    </xf>
    <xf numFmtId="0" fontId="17"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alignment vertical="center"/>
    </xf>
    <xf numFmtId="0" fontId="13" fillId="0" borderId="0" xfId="0" applyFont="1" applyProtection="1">
      <alignment vertical="center"/>
      <protection locked="0"/>
    </xf>
    <xf numFmtId="0" fontId="15" fillId="0" borderId="0" xfId="0" applyFont="1" applyProtection="1">
      <alignment vertical="center"/>
      <protection locked="0"/>
    </xf>
    <xf numFmtId="0" fontId="29" fillId="0" borderId="0" xfId="0" applyFont="1" applyProtection="1">
      <alignment vertical="center"/>
      <protection locked="0"/>
    </xf>
    <xf numFmtId="0" fontId="18" fillId="0" borderId="0" xfId="3" applyFont="1" applyFill="1" applyProtection="1">
      <alignment vertical="center"/>
      <protection locked="0"/>
    </xf>
    <xf numFmtId="0" fontId="15" fillId="0" borderId="0" xfId="0" applyFont="1" applyAlignment="1" applyProtection="1">
      <alignment vertical="center" wrapText="1"/>
      <protection locked="0"/>
    </xf>
    <xf numFmtId="0" fontId="15" fillId="0" borderId="0" xfId="0" applyFont="1" applyAlignment="1" applyProtection="1">
      <alignment vertical="center"/>
      <protection locked="0"/>
    </xf>
    <xf numFmtId="0" fontId="15" fillId="0" borderId="0" xfId="0" applyFont="1" applyFill="1" applyProtection="1">
      <alignment vertical="center"/>
      <protection locked="0"/>
    </xf>
    <xf numFmtId="0" fontId="29" fillId="0" borderId="0" xfId="3" applyFont="1" applyFill="1" applyProtection="1">
      <alignment vertical="center"/>
      <protection locked="0"/>
    </xf>
    <xf numFmtId="0" fontId="15" fillId="0" borderId="0" xfId="0" applyFont="1" applyAlignment="1" applyProtection="1">
      <alignment vertical="top"/>
      <protection locked="0"/>
    </xf>
    <xf numFmtId="0" fontId="15" fillId="0" borderId="0" xfId="0" applyFont="1" applyAlignment="1" applyProtection="1">
      <alignment vertical="distributed"/>
      <protection locked="0"/>
    </xf>
    <xf numFmtId="0" fontId="15" fillId="0" borderId="0" xfId="0" applyFont="1" applyAlignment="1" applyProtection="1">
      <alignment horizontal="left" vertical="distributed"/>
      <protection locked="0"/>
    </xf>
    <xf numFmtId="0" fontId="15" fillId="0" borderId="0" xfId="0" applyFont="1" applyAlignment="1" applyProtection="1">
      <alignment vertical="center" shrinkToFit="1"/>
      <protection locked="0"/>
    </xf>
    <xf numFmtId="0" fontId="18" fillId="0" borderId="0" xfId="0" applyFont="1" applyProtection="1">
      <alignment vertical="center"/>
      <protection locked="0"/>
    </xf>
    <xf numFmtId="0" fontId="18" fillId="0" borderId="0" xfId="0" applyFont="1" applyFill="1" applyProtection="1">
      <alignment vertical="center"/>
      <protection locked="0"/>
    </xf>
    <xf numFmtId="0" fontId="15" fillId="0" borderId="0" xfId="0" applyFont="1" applyFill="1" applyBorder="1" applyAlignment="1" applyProtection="1">
      <alignment horizontal="center" vertical="center"/>
      <protection locked="0"/>
    </xf>
    <xf numFmtId="38" fontId="18" fillId="0" borderId="0" xfId="2" applyFont="1" applyBorder="1" applyAlignment="1" applyProtection="1">
      <alignment horizontal="center" vertical="center"/>
      <protection locked="0"/>
    </xf>
    <xf numFmtId="176" fontId="18" fillId="0" borderId="0" xfId="0" applyNumberFormat="1" applyFont="1" applyFill="1" applyBorder="1" applyAlignment="1" applyProtection="1">
      <alignment horizontal="center" vertical="center"/>
      <protection locked="0"/>
    </xf>
    <xf numFmtId="0" fontId="15" fillId="0" borderId="3" xfId="0" applyFont="1" applyFill="1" applyBorder="1" applyAlignment="1">
      <alignment horizontal="center" vertical="center"/>
    </xf>
    <xf numFmtId="0" fontId="15" fillId="0" borderId="4" xfId="0" applyFont="1" applyBorder="1" applyAlignment="1">
      <alignment vertical="center"/>
    </xf>
    <xf numFmtId="0" fontId="24" fillId="0" borderId="4" xfId="0" applyFont="1" applyBorder="1" applyAlignment="1">
      <alignment vertical="center"/>
    </xf>
    <xf numFmtId="0" fontId="15" fillId="0" borderId="0" xfId="0" applyFont="1" applyBorder="1" applyProtection="1">
      <alignment vertical="center"/>
      <protection locked="0"/>
    </xf>
    <xf numFmtId="0" fontId="15" fillId="0" borderId="4" xfId="1" applyFont="1" applyBorder="1" applyAlignment="1" applyProtection="1">
      <alignment vertical="center"/>
    </xf>
    <xf numFmtId="0" fontId="15" fillId="0" borderId="8" xfId="0" applyFont="1" applyBorder="1" applyAlignment="1" applyProtection="1">
      <alignment horizontal="center" vertical="center"/>
      <protection locked="0"/>
    </xf>
    <xf numFmtId="0" fontId="15" fillId="0" borderId="7" xfId="0" applyFont="1" applyBorder="1" applyAlignment="1">
      <alignment horizontal="center" vertical="center" shrinkToFit="1"/>
    </xf>
    <xf numFmtId="176" fontId="23" fillId="0" borderId="10" xfId="0" applyNumberFormat="1" applyFont="1" applyBorder="1" applyAlignment="1">
      <alignment horizontal="center" vertical="center" shrinkToFit="1"/>
    </xf>
    <xf numFmtId="176" fontId="23" fillId="0" borderId="1" xfId="0" applyNumberFormat="1" applyFont="1" applyBorder="1" applyAlignment="1">
      <alignment vertical="center" shrinkToFit="1"/>
    </xf>
    <xf numFmtId="176" fontId="24" fillId="3" borderId="7" xfId="0" applyNumberFormat="1" applyFont="1" applyFill="1" applyBorder="1" applyAlignment="1">
      <alignment vertical="center" shrinkToFit="1"/>
    </xf>
    <xf numFmtId="176" fontId="23" fillId="3" borderId="10" xfId="0" applyNumberFormat="1" applyFont="1" applyFill="1" applyBorder="1" applyAlignment="1">
      <alignment horizontal="right" vertical="center" shrinkToFit="1"/>
    </xf>
    <xf numFmtId="176" fontId="23" fillId="3" borderId="4" xfId="0" applyNumberFormat="1" applyFont="1" applyFill="1" applyBorder="1" applyAlignment="1">
      <alignment horizontal="right" vertical="center" shrinkToFit="1"/>
    </xf>
    <xf numFmtId="176" fontId="23" fillId="3" borderId="7" xfId="0" applyNumberFormat="1" applyFont="1" applyFill="1" applyBorder="1" applyAlignment="1">
      <alignment horizontal="right" vertical="center" shrinkToFit="1"/>
    </xf>
    <xf numFmtId="176" fontId="24" fillId="3" borderId="7" xfId="0" applyNumberFormat="1" applyFont="1" applyFill="1" applyBorder="1" applyAlignment="1">
      <alignment horizontal="right" vertical="center" shrinkToFit="1"/>
    </xf>
    <xf numFmtId="0" fontId="24" fillId="0" borderId="7" xfId="0" applyFont="1" applyBorder="1" applyAlignment="1">
      <alignment vertical="center" wrapText="1"/>
    </xf>
    <xf numFmtId="0" fontId="13" fillId="0" borderId="0" xfId="0" applyFont="1">
      <alignment vertical="center"/>
    </xf>
    <xf numFmtId="0" fontId="16" fillId="0" borderId="0" xfId="0" applyFont="1" applyFill="1" applyBorder="1" applyAlignment="1" applyProtection="1">
      <alignment horizontal="center" vertical="center"/>
    </xf>
    <xf numFmtId="0" fontId="15" fillId="0" borderId="0" xfId="0" applyFont="1">
      <alignment vertical="center"/>
    </xf>
    <xf numFmtId="0" fontId="22" fillId="0" borderId="10" xfId="0" applyFont="1" applyBorder="1" applyAlignment="1">
      <alignment vertical="center" wrapText="1"/>
    </xf>
    <xf numFmtId="0" fontId="22" fillId="0" borderId="7" xfId="0" applyFont="1" applyBorder="1">
      <alignment vertical="center"/>
    </xf>
    <xf numFmtId="0" fontId="22" fillId="0" borderId="6" xfId="0" applyFont="1" applyBorder="1" applyAlignment="1">
      <alignment vertical="center" shrinkToFit="1"/>
    </xf>
    <xf numFmtId="0" fontId="22" fillId="0" borderId="4" xfId="0" applyFont="1" applyBorder="1">
      <alignment vertical="center"/>
    </xf>
    <xf numFmtId="0" fontId="22" fillId="0" borderId="7" xfId="0" applyFont="1" applyBorder="1" applyAlignment="1">
      <alignment vertical="center" wrapText="1"/>
    </xf>
    <xf numFmtId="0" fontId="22" fillId="0" borderId="3" xfId="0" applyFont="1" applyBorder="1" applyAlignment="1">
      <alignment vertical="center" wrapText="1"/>
    </xf>
    <xf numFmtId="0" fontId="22" fillId="0" borderId="3" xfId="0" applyFont="1" applyBorder="1">
      <alignmen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shrinkToFit="1"/>
    </xf>
    <xf numFmtId="0" fontId="22" fillId="0" borderId="8" xfId="0" applyFont="1" applyBorder="1" applyAlignment="1">
      <alignment horizontal="center" vertical="center"/>
    </xf>
    <xf numFmtId="0" fontId="22" fillId="0" borderId="20" xfId="0" applyFont="1" applyBorder="1">
      <alignment vertical="center"/>
    </xf>
    <xf numFmtId="0" fontId="17" fillId="0" borderId="0" xfId="0" applyFont="1" applyFill="1" applyBorder="1" applyAlignment="1" applyProtection="1">
      <alignment horizontal="center" vertical="center"/>
      <protection locked="0"/>
    </xf>
    <xf numFmtId="176" fontId="17" fillId="0" borderId="0" xfId="0" applyNumberFormat="1" applyFont="1" applyFill="1" applyBorder="1" applyAlignment="1" applyProtection="1">
      <alignment horizontal="center" vertical="center"/>
      <protection locked="0"/>
    </xf>
    <xf numFmtId="38" fontId="17" fillId="0" borderId="0" xfId="2" applyFont="1" applyBorder="1" applyAlignment="1" applyProtection="1">
      <alignment horizontal="center" vertical="center"/>
      <protection locked="0"/>
    </xf>
    <xf numFmtId="177" fontId="17" fillId="0" borderId="0" xfId="2" applyNumberFormat="1" applyFont="1" applyFill="1" applyBorder="1" applyAlignment="1" applyProtection="1">
      <alignment horizontal="right" vertical="center"/>
    </xf>
    <xf numFmtId="0" fontId="17" fillId="0" borderId="0" xfId="0" applyFont="1" applyAlignment="1" applyProtection="1">
      <alignment vertical="center"/>
      <protection locked="0"/>
    </xf>
    <xf numFmtId="0" fontId="17" fillId="0" borderId="0" xfId="0" applyFont="1" applyAlignment="1" applyProtection="1">
      <alignment vertical="center" wrapText="1"/>
      <protection locked="0"/>
    </xf>
    <xf numFmtId="0" fontId="13" fillId="0" borderId="0" xfId="3" applyFont="1" applyFill="1" applyProtection="1">
      <alignment vertical="center"/>
      <protection locked="0"/>
    </xf>
    <xf numFmtId="0" fontId="24" fillId="0" borderId="4" xfId="0" applyFont="1" applyBorder="1" applyAlignment="1">
      <alignment horizontal="center" vertical="center"/>
    </xf>
    <xf numFmtId="0" fontId="15" fillId="0" borderId="4" xfId="0" applyFont="1" applyBorder="1" applyAlignment="1">
      <alignment horizontal="left" vertical="center"/>
    </xf>
    <xf numFmtId="0" fontId="15" fillId="0" borderId="4" xfId="0" applyFont="1" applyBorder="1" applyAlignment="1">
      <alignment horizontal="center" vertical="center"/>
    </xf>
    <xf numFmtId="0" fontId="18" fillId="0" borderId="0" xfId="0" applyFont="1" applyBorder="1" applyAlignment="1" applyProtection="1">
      <alignment horizontal="center" vertical="center"/>
      <protection locked="0"/>
    </xf>
    <xf numFmtId="0" fontId="16" fillId="2" borderId="10" xfId="0" applyFont="1" applyFill="1" applyBorder="1" applyAlignment="1">
      <alignment horizontal="center" vertical="center" wrapText="1"/>
    </xf>
    <xf numFmtId="0" fontId="16" fillId="2" borderId="10" xfId="0" applyFont="1" applyFill="1" applyBorder="1" applyAlignment="1">
      <alignment horizontal="center" vertical="center"/>
    </xf>
    <xf numFmtId="0" fontId="16" fillId="2" borderId="0" xfId="0" applyFont="1" applyFill="1" applyBorder="1" applyAlignment="1">
      <alignment horizontal="center" vertical="center" shrinkToFit="1"/>
    </xf>
    <xf numFmtId="0" fontId="15" fillId="0" borderId="0" xfId="0" applyFont="1">
      <alignment vertical="center"/>
    </xf>
    <xf numFmtId="182" fontId="36" fillId="16" borderId="0" xfId="0" applyNumberFormat="1" applyFont="1" applyFill="1">
      <alignment vertical="center"/>
    </xf>
    <xf numFmtId="0" fontId="17" fillId="0" borderId="0" xfId="0" applyFont="1" applyBorder="1" applyProtection="1">
      <alignment vertical="center"/>
      <protection locked="0"/>
    </xf>
    <xf numFmtId="177" fontId="24" fillId="3" borderId="0" xfId="2" applyNumberFormat="1" applyFont="1" applyFill="1" applyBorder="1" applyAlignment="1" applyProtection="1">
      <alignment vertical="center" shrinkToFit="1"/>
    </xf>
    <xf numFmtId="0" fontId="15" fillId="0" borderId="0" xfId="0" applyFont="1" applyBorder="1" applyProtection="1">
      <alignment vertical="center"/>
    </xf>
    <xf numFmtId="0" fontId="15" fillId="2" borderId="0" xfId="3" applyFont="1" applyFill="1" applyBorder="1" applyAlignment="1" applyProtection="1">
      <alignment vertical="center" wrapText="1"/>
    </xf>
    <xf numFmtId="176" fontId="17" fillId="0" borderId="0" xfId="0" applyNumberFormat="1" applyFont="1" applyFill="1" applyBorder="1" applyAlignment="1" applyProtection="1">
      <alignment horizontal="center" vertical="center" wrapText="1"/>
      <protection locked="0"/>
    </xf>
    <xf numFmtId="177" fontId="17" fillId="0" borderId="0" xfId="0" applyNumberFormat="1" applyFont="1" applyFill="1" applyBorder="1" applyAlignment="1" applyProtection="1">
      <alignment horizontal="right" vertical="center" wrapText="1"/>
    </xf>
    <xf numFmtId="176" fontId="15" fillId="0" borderId="0" xfId="0" applyNumberFormat="1" applyFont="1" applyFill="1" applyBorder="1" applyAlignment="1" applyProtection="1">
      <alignment vertical="center"/>
      <protection locked="0"/>
    </xf>
    <xf numFmtId="177" fontId="17" fillId="0" borderId="0" xfId="0" applyNumberFormat="1" applyFont="1" applyFill="1" applyBorder="1" applyAlignment="1" applyProtection="1">
      <alignment horizontal="center" vertical="center" wrapText="1"/>
    </xf>
    <xf numFmtId="176" fontId="17" fillId="0" borderId="5" xfId="0" applyNumberFormat="1" applyFont="1" applyFill="1" applyBorder="1" applyAlignment="1" applyProtection="1">
      <alignment vertical="center" wrapText="1"/>
      <protection locked="0"/>
    </xf>
    <xf numFmtId="0" fontId="17" fillId="0" borderId="0" xfId="0" applyFont="1" applyFill="1" applyBorder="1" applyAlignment="1" applyProtection="1">
      <alignment horizontal="center" vertical="center"/>
      <protection locked="0"/>
    </xf>
    <xf numFmtId="183" fontId="35" fillId="0" borderId="0" xfId="0" applyNumberFormat="1" applyFont="1" applyBorder="1" applyAlignment="1">
      <alignment horizontal="center" vertical="center"/>
    </xf>
    <xf numFmtId="183" fontId="35" fillId="0" borderId="110" xfId="0" applyNumberFormat="1" applyFont="1" applyBorder="1" applyAlignment="1">
      <alignment horizontal="center" vertical="center"/>
    </xf>
    <xf numFmtId="0" fontId="17" fillId="0" borderId="7" xfId="0" applyFont="1" applyBorder="1" applyProtection="1">
      <alignment vertical="center"/>
      <protection locked="0"/>
    </xf>
    <xf numFmtId="183" fontId="35" fillId="0" borderId="112" xfId="0" applyNumberFormat="1" applyFont="1" applyBorder="1" applyAlignment="1">
      <alignment horizontal="center" vertical="center"/>
    </xf>
    <xf numFmtId="0" fontId="16" fillId="0" borderId="0" xfId="3" applyFont="1" applyAlignment="1" applyProtection="1">
      <alignment horizontal="center" vertical="top"/>
    </xf>
    <xf numFmtId="0" fontId="17" fillId="0" borderId="0" xfId="3" applyFont="1" applyFill="1" applyBorder="1" applyAlignment="1" applyProtection="1">
      <alignment horizontal="left" vertical="center" wrapText="1" indent="1"/>
    </xf>
    <xf numFmtId="0" fontId="16" fillId="0" borderId="0" xfId="0" applyFont="1" applyFill="1" applyAlignment="1" applyProtection="1">
      <alignment horizontal="center" vertical="top"/>
    </xf>
    <xf numFmtId="0" fontId="15" fillId="0" borderId="0" xfId="0" applyFont="1" applyAlignment="1" applyProtection="1">
      <alignment horizontal="center" vertical="center"/>
    </xf>
    <xf numFmtId="0" fontId="17" fillId="0" borderId="0" xfId="0" applyFont="1" applyAlignment="1" applyProtection="1">
      <alignment horizontal="left" vertical="center" wrapText="1" indent="1"/>
    </xf>
    <xf numFmtId="0" fontId="15" fillId="0" borderId="6" xfId="0" applyFont="1" applyBorder="1" applyAlignment="1" applyProtection="1">
      <alignment horizontal="center" vertical="center"/>
    </xf>
    <xf numFmtId="0" fontId="16" fillId="0" borderId="6" xfId="0" applyFont="1" applyFill="1" applyBorder="1" applyAlignment="1" applyProtection="1">
      <alignment horizontal="center" vertical="center"/>
    </xf>
    <xf numFmtId="0" fontId="17" fillId="2" borderId="7" xfId="3" applyFont="1" applyFill="1" applyBorder="1" applyAlignment="1" applyProtection="1">
      <alignment horizontal="center" vertical="center"/>
    </xf>
    <xf numFmtId="0" fontId="16" fillId="2" borderId="7" xfId="3" applyFont="1" applyFill="1" applyBorder="1" applyAlignment="1" applyProtection="1">
      <alignment horizontal="center" vertical="center"/>
    </xf>
    <xf numFmtId="0" fontId="16" fillId="0" borderId="7" xfId="3" applyFont="1" applyFill="1" applyBorder="1" applyAlignment="1" applyProtection="1">
      <alignment horizontal="center" vertical="center"/>
      <protection locked="0"/>
    </xf>
    <xf numFmtId="176" fontId="24" fillId="0" borderId="7" xfId="3" applyNumberFormat="1" applyFont="1" applyFill="1" applyBorder="1" applyAlignment="1" applyProtection="1">
      <alignment horizontal="right" vertical="center"/>
      <protection locked="0"/>
    </xf>
    <xf numFmtId="176" fontId="34" fillId="0" borderId="7" xfId="3" applyNumberFormat="1" applyFont="1" applyFill="1" applyBorder="1" applyAlignment="1" applyProtection="1">
      <alignment horizontal="center" vertical="center"/>
      <protection locked="0"/>
    </xf>
    <xf numFmtId="0" fontId="32" fillId="0" borderId="7" xfId="3" applyFont="1" applyFill="1" applyBorder="1" applyAlignment="1" applyProtection="1">
      <alignment horizontal="center" vertical="center"/>
      <protection locked="0"/>
    </xf>
    <xf numFmtId="176" fontId="32" fillId="0" borderId="7" xfId="3" applyNumberFormat="1" applyFont="1" applyFill="1" applyBorder="1" applyAlignment="1" applyProtection="1">
      <alignment horizontal="center" vertical="center"/>
      <protection locked="0"/>
    </xf>
    <xf numFmtId="179" fontId="34" fillId="0" borderId="7" xfId="3" applyNumberFormat="1" applyFont="1" applyFill="1" applyBorder="1" applyAlignment="1" applyProtection="1">
      <alignment horizontal="center" vertical="center"/>
      <protection locked="0"/>
    </xf>
    <xf numFmtId="0" fontId="16" fillId="2" borderId="7" xfId="3" applyFont="1" applyFill="1" applyBorder="1" applyAlignment="1" applyProtection="1">
      <alignment horizontal="center" vertical="center" wrapText="1"/>
    </xf>
    <xf numFmtId="0" fontId="16" fillId="2" borderId="7" xfId="3" applyFont="1" applyFill="1" applyBorder="1" applyAlignment="1" applyProtection="1">
      <alignment horizontal="center" vertical="center" textRotation="255"/>
    </xf>
    <xf numFmtId="176" fontId="19" fillId="2" borderId="9" xfId="3" applyNumberFormat="1" applyFont="1" applyFill="1" applyBorder="1" applyAlignment="1" applyProtection="1">
      <alignment horizontal="center" vertical="center"/>
    </xf>
    <xf numFmtId="0" fontId="18" fillId="2" borderId="7" xfId="3" applyFont="1" applyFill="1" applyBorder="1" applyAlignment="1" applyProtection="1">
      <alignment horizontal="center" vertical="center"/>
    </xf>
    <xf numFmtId="177" fontId="24" fillId="3" borderId="7" xfId="3" applyNumberFormat="1" applyFont="1" applyFill="1" applyBorder="1" applyAlignment="1" applyProtection="1">
      <alignment horizontal="right" vertical="center"/>
    </xf>
    <xf numFmtId="0" fontId="15" fillId="2" borderId="3" xfId="3" applyFont="1" applyFill="1" applyBorder="1" applyAlignment="1" applyProtection="1">
      <alignment horizontal="center" vertical="center" shrinkToFit="1"/>
    </xf>
    <xf numFmtId="0" fontId="15" fillId="2" borderId="4" xfId="3" applyFont="1" applyFill="1" applyBorder="1" applyAlignment="1" applyProtection="1">
      <alignment horizontal="center" vertical="center" shrinkToFit="1"/>
    </xf>
    <xf numFmtId="0" fontId="15" fillId="2" borderId="8" xfId="3" applyFont="1" applyFill="1" applyBorder="1" applyAlignment="1" applyProtection="1">
      <alignment horizontal="center" vertical="center" shrinkToFit="1"/>
    </xf>
    <xf numFmtId="0" fontId="17" fillId="0" borderId="0" xfId="3" applyFont="1" applyFill="1" applyAlignment="1" applyProtection="1">
      <alignment horizontal="center" vertical="center"/>
    </xf>
    <xf numFmtId="177" fontId="26" fillId="12" borderId="53" xfId="3" applyNumberFormat="1" applyFont="1" applyFill="1" applyBorder="1" applyAlignment="1" applyProtection="1">
      <alignment horizontal="right" vertical="center"/>
    </xf>
    <xf numFmtId="177" fontId="26" fillId="12" borderId="50" xfId="3" applyNumberFormat="1" applyFont="1" applyFill="1" applyBorder="1" applyAlignment="1" applyProtection="1">
      <alignment horizontal="right" vertical="center"/>
    </xf>
    <xf numFmtId="177" fontId="26" fillId="12" borderId="51" xfId="3" applyNumberFormat="1" applyFont="1" applyFill="1" applyBorder="1" applyAlignment="1" applyProtection="1">
      <alignment horizontal="right" vertical="center"/>
    </xf>
    <xf numFmtId="177" fontId="26" fillId="12" borderId="77" xfId="3" applyNumberFormat="1" applyFont="1" applyFill="1" applyBorder="1" applyAlignment="1" applyProtection="1">
      <alignment horizontal="right" vertical="center"/>
    </xf>
    <xf numFmtId="0" fontId="13" fillId="6" borderId="74" xfId="0" applyFont="1" applyFill="1" applyBorder="1" applyAlignment="1" applyProtection="1">
      <alignment horizontal="left" vertical="center" wrapText="1" indent="1"/>
    </xf>
    <xf numFmtId="0" fontId="13" fillId="6" borderId="55" xfId="0" applyFont="1" applyFill="1" applyBorder="1" applyAlignment="1" applyProtection="1">
      <alignment horizontal="left" vertical="center" wrapText="1" indent="1"/>
    </xf>
    <xf numFmtId="0" fontId="13" fillId="6" borderId="56" xfId="0" applyFont="1" applyFill="1" applyBorder="1" applyAlignment="1" applyProtection="1">
      <alignment horizontal="left" vertical="center" wrapText="1" indent="1"/>
    </xf>
    <xf numFmtId="177" fontId="25" fillId="5" borderId="57" xfId="3" applyNumberFormat="1" applyFont="1" applyFill="1" applyBorder="1" applyAlignment="1" applyProtection="1">
      <alignment horizontal="right" vertical="center"/>
    </xf>
    <xf numFmtId="177" fontId="25" fillId="5" borderId="58" xfId="3" applyNumberFormat="1" applyFont="1" applyFill="1" applyBorder="1" applyAlignment="1" applyProtection="1">
      <alignment horizontal="right" vertical="center"/>
    </xf>
    <xf numFmtId="177" fontId="25" fillId="5" borderId="75" xfId="3" applyNumberFormat="1" applyFont="1" applyFill="1" applyBorder="1" applyAlignment="1" applyProtection="1">
      <alignment horizontal="right" vertical="center"/>
    </xf>
    <xf numFmtId="177" fontId="26" fillId="12" borderId="27" xfId="3" applyNumberFormat="1" applyFont="1" applyFill="1" applyBorder="1" applyAlignment="1" applyProtection="1">
      <alignment horizontal="right" vertical="center"/>
    </xf>
    <xf numFmtId="177" fontId="26" fillId="12" borderId="24" xfId="3" applyNumberFormat="1" applyFont="1" applyFill="1" applyBorder="1" applyAlignment="1" applyProtection="1">
      <alignment horizontal="right" vertical="center"/>
    </xf>
    <xf numFmtId="177" fontId="26" fillId="12" borderId="25" xfId="3" applyNumberFormat="1" applyFont="1" applyFill="1" applyBorder="1" applyAlignment="1" applyProtection="1">
      <alignment horizontal="right" vertical="center"/>
    </xf>
    <xf numFmtId="177" fontId="26" fillId="12" borderId="54" xfId="3" applyNumberFormat="1" applyFont="1" applyFill="1" applyBorder="1" applyAlignment="1" applyProtection="1">
      <alignment horizontal="right" vertical="center"/>
    </xf>
    <xf numFmtId="0" fontId="18" fillId="3" borderId="50" xfId="0" applyFont="1" applyFill="1" applyBorder="1" applyAlignment="1" applyProtection="1">
      <alignment horizontal="left" vertical="center" wrapText="1" indent="1"/>
    </xf>
    <xf numFmtId="0" fontId="18" fillId="3" borderId="51" xfId="0" applyFont="1" applyFill="1" applyBorder="1" applyAlignment="1">
      <alignment horizontal="left" vertical="center" wrapText="1" indent="1"/>
    </xf>
    <xf numFmtId="0" fontId="18" fillId="3" borderId="52" xfId="0" applyFont="1" applyFill="1" applyBorder="1" applyAlignment="1">
      <alignment horizontal="left" vertical="center" wrapText="1" indent="1"/>
    </xf>
    <xf numFmtId="0" fontId="14" fillId="2" borderId="44" xfId="0" applyFont="1" applyFill="1" applyBorder="1" applyAlignment="1" applyProtection="1">
      <alignment horizontal="center" vertical="center"/>
    </xf>
    <xf numFmtId="0" fontId="14" fillId="2" borderId="66" xfId="0" applyFont="1" applyFill="1" applyBorder="1" applyAlignment="1" applyProtection="1">
      <alignment horizontal="center" vertical="center"/>
    </xf>
    <xf numFmtId="0" fontId="14" fillId="2" borderId="45" xfId="0" applyFont="1" applyFill="1" applyBorder="1" applyAlignment="1" applyProtection="1">
      <alignment horizontal="center" vertical="center"/>
    </xf>
    <xf numFmtId="177" fontId="27" fillId="11" borderId="47" xfId="3" applyNumberFormat="1" applyFont="1" applyFill="1" applyBorder="1" applyAlignment="1" applyProtection="1">
      <alignment horizontal="right" vertical="center" shrinkToFit="1"/>
    </xf>
    <xf numFmtId="177" fontId="27" fillId="11" borderId="48" xfId="3" applyNumberFormat="1" applyFont="1" applyFill="1" applyBorder="1" applyAlignment="1" applyProtection="1">
      <alignment horizontal="right" vertical="center" shrinkToFit="1"/>
    </xf>
    <xf numFmtId="0" fontId="16" fillId="0" borderId="0" xfId="0" applyFont="1" applyFill="1" applyBorder="1" applyAlignment="1" applyProtection="1">
      <alignment horizontal="center" vertical="center"/>
    </xf>
    <xf numFmtId="0" fontId="18" fillId="9" borderId="24" xfId="3" applyFont="1" applyFill="1" applyBorder="1" applyAlignment="1" applyProtection="1">
      <alignment horizontal="left" vertical="center" indent="1"/>
    </xf>
    <xf numFmtId="0" fontId="18" fillId="9" borderId="25" xfId="3" applyFont="1" applyFill="1" applyBorder="1" applyAlignment="1" applyProtection="1">
      <alignment horizontal="left" vertical="center" indent="1"/>
    </xf>
    <xf numFmtId="0" fontId="18" fillId="9" borderId="26" xfId="3" applyFont="1" applyFill="1" applyBorder="1" applyAlignment="1" applyProtection="1">
      <alignment horizontal="left" vertical="center" indent="1"/>
    </xf>
    <xf numFmtId="177" fontId="26" fillId="14" borderId="27" xfId="3" applyNumberFormat="1" applyFont="1" applyFill="1" applyBorder="1" applyAlignment="1" applyProtection="1">
      <alignment horizontal="right" vertical="center"/>
    </xf>
    <xf numFmtId="177" fontId="26" fillId="14" borderId="24" xfId="3" applyNumberFormat="1" applyFont="1" applyFill="1" applyBorder="1" applyAlignment="1" applyProtection="1">
      <alignment horizontal="right" vertical="center"/>
    </xf>
    <xf numFmtId="177" fontId="26" fillId="14" borderId="25" xfId="3" applyNumberFormat="1" applyFont="1" applyFill="1" applyBorder="1" applyAlignment="1" applyProtection="1">
      <alignment horizontal="right" vertical="center"/>
    </xf>
    <xf numFmtId="177" fontId="26" fillId="14" borderId="26" xfId="3" applyNumberFormat="1" applyFont="1" applyFill="1" applyBorder="1" applyAlignment="1" applyProtection="1">
      <alignment horizontal="right" vertical="center"/>
    </xf>
    <xf numFmtId="177" fontId="26" fillId="14" borderId="54" xfId="3" applyNumberFormat="1" applyFont="1" applyFill="1" applyBorder="1" applyAlignment="1" applyProtection="1">
      <alignment horizontal="right" vertical="center"/>
    </xf>
    <xf numFmtId="0" fontId="18" fillId="9" borderId="33" xfId="0" applyFont="1" applyFill="1" applyBorder="1" applyAlignment="1" applyProtection="1">
      <alignment horizontal="left" vertical="center" wrapText="1" indent="1"/>
    </xf>
    <xf numFmtId="0" fontId="18" fillId="9" borderId="34" xfId="0" applyFont="1" applyFill="1" applyBorder="1" applyAlignment="1" applyProtection="1">
      <alignment horizontal="left" vertical="center" wrapText="1" indent="1"/>
    </xf>
    <xf numFmtId="0" fontId="18" fillId="9" borderId="35" xfId="0" applyFont="1" applyFill="1" applyBorder="1" applyAlignment="1" applyProtection="1">
      <alignment horizontal="left" vertical="center" wrapText="1" indent="1"/>
    </xf>
    <xf numFmtId="177" fontId="26" fillId="14" borderId="32" xfId="3" applyNumberFormat="1" applyFont="1" applyFill="1" applyBorder="1" applyAlignment="1" applyProtection="1">
      <alignment horizontal="right" vertical="center"/>
    </xf>
    <xf numFmtId="177" fontId="26" fillId="14" borderId="33" xfId="3" applyNumberFormat="1" applyFont="1" applyFill="1" applyBorder="1" applyAlignment="1" applyProtection="1">
      <alignment horizontal="right" vertical="center"/>
    </xf>
    <xf numFmtId="177" fontId="26" fillId="14" borderId="34" xfId="3" applyNumberFormat="1" applyFont="1" applyFill="1" applyBorder="1" applyAlignment="1" applyProtection="1">
      <alignment horizontal="right" vertical="center"/>
    </xf>
    <xf numFmtId="177" fontId="26" fillId="14" borderId="35" xfId="3" applyNumberFormat="1" applyFont="1" applyFill="1" applyBorder="1" applyAlignment="1" applyProtection="1">
      <alignment horizontal="right" vertical="center"/>
    </xf>
    <xf numFmtId="177" fontId="26" fillId="14" borderId="76" xfId="3" applyNumberFormat="1" applyFont="1" applyFill="1" applyBorder="1" applyAlignment="1" applyProtection="1">
      <alignment horizontal="right" vertical="center"/>
    </xf>
    <xf numFmtId="0" fontId="13" fillId="4" borderId="36" xfId="0" applyFont="1" applyFill="1" applyBorder="1" applyAlignment="1" applyProtection="1">
      <alignment horizontal="left" vertical="center" wrapText="1"/>
    </xf>
    <xf numFmtId="0" fontId="13" fillId="4" borderId="37" xfId="0" applyFont="1" applyFill="1" applyBorder="1" applyAlignment="1" applyProtection="1">
      <alignment horizontal="left" vertical="center" wrapText="1"/>
    </xf>
    <xf numFmtId="0" fontId="13" fillId="4" borderId="49" xfId="0" applyFont="1" applyFill="1" applyBorder="1" applyAlignment="1" applyProtection="1">
      <alignment horizontal="left" vertical="center" wrapText="1"/>
    </xf>
    <xf numFmtId="177" fontId="25" fillId="4" borderId="40" xfId="3" applyNumberFormat="1" applyFont="1" applyFill="1" applyBorder="1" applyAlignment="1" applyProtection="1">
      <alignment horizontal="right" vertical="center" wrapText="1"/>
    </xf>
    <xf numFmtId="177" fontId="25" fillId="4" borderId="38" xfId="3" applyNumberFormat="1" applyFont="1" applyFill="1" applyBorder="1" applyAlignment="1" applyProtection="1">
      <alignment horizontal="right" vertical="center" wrapText="1"/>
    </xf>
    <xf numFmtId="177" fontId="25" fillId="4" borderId="39" xfId="3" applyNumberFormat="1" applyFont="1" applyFill="1" applyBorder="1" applyAlignment="1" applyProtection="1">
      <alignment horizontal="right" vertical="center" wrapText="1"/>
    </xf>
    <xf numFmtId="177" fontId="25" fillId="4" borderId="41" xfId="3" applyNumberFormat="1" applyFont="1" applyFill="1" applyBorder="1" applyAlignment="1" applyProtection="1">
      <alignment horizontal="right" vertical="center" wrapText="1"/>
    </xf>
    <xf numFmtId="0" fontId="16" fillId="4" borderId="42" xfId="3" applyFont="1" applyFill="1" applyBorder="1" applyAlignment="1" applyProtection="1">
      <alignment horizontal="center" vertical="center" textRotation="255"/>
    </xf>
    <xf numFmtId="0" fontId="16" fillId="4" borderId="14" xfId="3" applyFont="1" applyFill="1" applyBorder="1" applyAlignment="1" applyProtection="1">
      <alignment horizontal="center" vertical="center" textRotation="255"/>
    </xf>
    <xf numFmtId="0" fontId="16" fillId="4" borderId="44" xfId="3" applyFont="1" applyFill="1" applyBorder="1" applyAlignment="1" applyProtection="1">
      <alignment horizontal="center" vertical="center" textRotation="255"/>
    </xf>
    <xf numFmtId="0" fontId="16" fillId="4" borderId="45" xfId="3" applyFont="1" applyFill="1" applyBorder="1" applyAlignment="1" applyProtection="1">
      <alignment horizontal="center" vertical="center" textRotation="255"/>
    </xf>
    <xf numFmtId="0" fontId="18" fillId="13" borderId="12" xfId="3" applyFont="1" applyFill="1" applyBorder="1" applyAlignment="1" applyProtection="1">
      <alignment horizontal="left" vertical="center" wrapText="1" indent="1"/>
    </xf>
    <xf numFmtId="0" fontId="18" fillId="13" borderId="6" xfId="3" applyFont="1" applyFill="1" applyBorder="1" applyAlignment="1" applyProtection="1">
      <alignment horizontal="left" vertical="center" wrapText="1" indent="1"/>
    </xf>
    <xf numFmtId="0" fontId="18" fillId="13" borderId="1" xfId="3" applyFont="1" applyFill="1" applyBorder="1" applyAlignment="1" applyProtection="1">
      <alignment horizontal="left" vertical="center" wrapText="1" indent="1"/>
    </xf>
    <xf numFmtId="177" fontId="24" fillId="13" borderId="7" xfId="3" applyNumberFormat="1" applyFont="1" applyFill="1" applyBorder="1" applyAlignment="1" applyProtection="1">
      <alignment horizontal="right" vertical="center"/>
    </xf>
    <xf numFmtId="177" fontId="24" fillId="13" borderId="3" xfId="3" applyNumberFormat="1" applyFont="1" applyFill="1" applyBorder="1" applyAlignment="1" applyProtection="1">
      <alignment horizontal="right" vertical="center"/>
    </xf>
    <xf numFmtId="177" fontId="24" fillId="13" borderId="4" xfId="3" applyNumberFormat="1" applyFont="1" applyFill="1" applyBorder="1" applyAlignment="1" applyProtection="1">
      <alignment horizontal="right" vertical="center"/>
    </xf>
    <xf numFmtId="177" fontId="24" fillId="13" borderId="59" xfId="3" applyNumberFormat="1" applyFont="1" applyFill="1" applyBorder="1" applyAlignment="1" applyProtection="1">
      <alignment horizontal="right" vertical="center"/>
    </xf>
    <xf numFmtId="0" fontId="18" fillId="13" borderId="13" xfId="3" applyFont="1" applyFill="1" applyBorder="1" applyAlignment="1" applyProtection="1">
      <alignment horizontal="center" vertical="center"/>
    </xf>
    <xf numFmtId="0" fontId="18" fillId="13" borderId="14" xfId="3" applyFont="1" applyFill="1" applyBorder="1" applyAlignment="1" applyProtection="1">
      <alignment horizontal="center" vertical="center"/>
    </xf>
    <xf numFmtId="0" fontId="18" fillId="13" borderId="11" xfId="3" applyFont="1" applyFill="1" applyBorder="1" applyAlignment="1" applyProtection="1">
      <alignment horizontal="center" vertical="center"/>
    </xf>
    <xf numFmtId="0" fontId="18" fillId="13" borderId="2" xfId="3" applyFont="1" applyFill="1" applyBorder="1" applyAlignment="1" applyProtection="1">
      <alignment horizontal="center" vertical="center"/>
    </xf>
    <xf numFmtId="0" fontId="18" fillId="15" borderId="12" xfId="0" applyFont="1" applyFill="1" applyBorder="1" applyAlignment="1" applyProtection="1">
      <alignment horizontal="left" vertical="center" wrapText="1" indent="1"/>
    </xf>
    <xf numFmtId="0" fontId="18" fillId="15" borderId="6" xfId="0" applyFont="1" applyFill="1" applyBorder="1" applyAlignment="1" applyProtection="1">
      <alignment horizontal="left" vertical="center" wrapText="1" indent="1"/>
    </xf>
    <xf numFmtId="0" fontId="18" fillId="15" borderId="1" xfId="0" applyFont="1" applyFill="1" applyBorder="1" applyAlignment="1" applyProtection="1">
      <alignment horizontal="left" vertical="center" wrapText="1" indent="1"/>
    </xf>
    <xf numFmtId="177" fontId="24" fillId="15" borderId="7" xfId="3" applyNumberFormat="1" applyFont="1" applyFill="1" applyBorder="1" applyAlignment="1" applyProtection="1">
      <alignment horizontal="right" vertical="center"/>
    </xf>
    <xf numFmtId="177" fontId="24" fillId="15" borderId="3" xfId="3" applyNumberFormat="1" applyFont="1" applyFill="1" applyBorder="1" applyAlignment="1" applyProtection="1">
      <alignment horizontal="right" vertical="center"/>
    </xf>
    <xf numFmtId="177" fontId="24" fillId="15" borderId="4" xfId="3" applyNumberFormat="1" applyFont="1" applyFill="1" applyBorder="1" applyAlignment="1" applyProtection="1">
      <alignment horizontal="right" vertical="center"/>
    </xf>
    <xf numFmtId="177" fontId="24" fillId="15" borderId="59" xfId="3" applyNumberFormat="1" applyFont="1" applyFill="1" applyBorder="1" applyAlignment="1" applyProtection="1">
      <alignment horizontal="right" vertical="center"/>
    </xf>
    <xf numFmtId="0" fontId="18" fillId="15" borderId="13" xfId="0" applyFont="1" applyFill="1" applyBorder="1" applyAlignment="1" applyProtection="1">
      <alignment horizontal="center" vertical="center" wrapText="1"/>
    </xf>
    <xf numFmtId="0" fontId="18" fillId="15" borderId="14" xfId="0" applyFont="1" applyFill="1" applyBorder="1" applyAlignment="1" applyProtection="1">
      <alignment horizontal="center" vertical="center" wrapText="1"/>
    </xf>
    <xf numFmtId="0" fontId="18" fillId="15" borderId="46" xfId="0" applyFont="1" applyFill="1" applyBorder="1" applyAlignment="1" applyProtection="1">
      <alignment horizontal="center" vertical="center" wrapText="1"/>
    </xf>
    <xf numFmtId="0" fontId="18" fillId="15" borderId="45" xfId="0" applyFont="1" applyFill="1" applyBorder="1" applyAlignment="1" applyProtection="1">
      <alignment horizontal="center" vertical="center" wrapText="1"/>
    </xf>
    <xf numFmtId="0" fontId="18" fillId="3" borderId="24" xfId="0" applyFont="1" applyFill="1" applyBorder="1" applyAlignment="1" applyProtection="1">
      <alignment horizontal="left" vertical="center" wrapText="1" indent="1"/>
    </xf>
    <xf numFmtId="0" fontId="18" fillId="3" borderId="25" xfId="0" applyFont="1" applyFill="1" applyBorder="1" applyAlignment="1">
      <alignment horizontal="left" vertical="center" wrapText="1" indent="1"/>
    </xf>
    <xf numFmtId="0" fontId="18" fillId="3" borderId="26" xfId="0" applyFont="1" applyFill="1" applyBorder="1" applyAlignment="1">
      <alignment horizontal="left" vertical="center" wrapText="1" indent="1"/>
    </xf>
    <xf numFmtId="177" fontId="24" fillId="10" borderId="31" xfId="3" applyNumberFormat="1" applyFont="1" applyFill="1" applyBorder="1" applyAlignment="1" applyProtection="1">
      <alignment horizontal="right" vertical="center"/>
    </xf>
    <xf numFmtId="177" fontId="24" fillId="10" borderId="43" xfId="3" applyNumberFormat="1" applyFont="1" applyFill="1" applyBorder="1" applyAlignment="1" applyProtection="1">
      <alignment horizontal="right" vertical="center"/>
    </xf>
    <xf numFmtId="0" fontId="18" fillId="8" borderId="50" xfId="0" applyFont="1" applyFill="1" applyBorder="1" applyAlignment="1" applyProtection="1">
      <alignment horizontal="left" vertical="center" indent="2"/>
    </xf>
    <xf numFmtId="0" fontId="18" fillId="8" borderId="51" xfId="0" applyFont="1" applyFill="1" applyBorder="1" applyAlignment="1" applyProtection="1">
      <alignment horizontal="left" vertical="center" indent="2"/>
    </xf>
    <xf numFmtId="0" fontId="18" fillId="8" borderId="52" xfId="0" applyFont="1" applyFill="1" applyBorder="1" applyAlignment="1" applyProtection="1">
      <alignment horizontal="left" vertical="center" indent="2"/>
    </xf>
    <xf numFmtId="177" fontId="24" fillId="10" borderId="47" xfId="3" applyNumberFormat="1" applyFont="1" applyFill="1" applyBorder="1" applyAlignment="1" applyProtection="1">
      <alignment horizontal="right" vertical="center"/>
    </xf>
    <xf numFmtId="177" fontId="24" fillId="10" borderId="46" xfId="3" applyNumberFormat="1" applyFont="1" applyFill="1" applyBorder="1" applyAlignment="1" applyProtection="1">
      <alignment horizontal="right" vertical="center"/>
    </xf>
    <xf numFmtId="177" fontId="24" fillId="10" borderId="66" xfId="3" applyNumberFormat="1" applyFont="1" applyFill="1" applyBorder="1" applyAlignment="1" applyProtection="1">
      <alignment horizontal="right" vertical="center"/>
    </xf>
    <xf numFmtId="177" fontId="24" fillId="10" borderId="45" xfId="3" applyNumberFormat="1" applyFont="1" applyFill="1" applyBorder="1" applyAlignment="1" applyProtection="1">
      <alignment horizontal="right" vertical="center"/>
    </xf>
    <xf numFmtId="177" fontId="24" fillId="10" borderId="48" xfId="3" applyNumberFormat="1" applyFont="1" applyFill="1" applyBorder="1" applyAlignment="1" applyProtection="1">
      <alignment horizontal="right" vertical="center"/>
    </xf>
    <xf numFmtId="177" fontId="24" fillId="10" borderId="28" xfId="3" applyNumberFormat="1" applyFont="1" applyFill="1" applyBorder="1" applyAlignment="1" applyProtection="1">
      <alignment horizontal="right" vertical="center"/>
    </xf>
    <xf numFmtId="177" fontId="24" fillId="10" borderId="29" xfId="3" applyNumberFormat="1" applyFont="1" applyFill="1" applyBorder="1" applyAlignment="1" applyProtection="1">
      <alignment horizontal="right" vertical="center"/>
    </xf>
    <xf numFmtId="177" fontId="24" fillId="10" borderId="30" xfId="3" applyNumberFormat="1" applyFont="1" applyFill="1" applyBorder="1" applyAlignment="1" applyProtection="1">
      <alignment horizontal="right" vertical="center"/>
    </xf>
    <xf numFmtId="177" fontId="24" fillId="10" borderId="78" xfId="3" applyNumberFormat="1" applyFont="1" applyFill="1" applyBorder="1" applyAlignment="1" applyProtection="1">
      <alignment horizontal="right" vertical="center"/>
    </xf>
    <xf numFmtId="0" fontId="18" fillId="8" borderId="28" xfId="0" applyFont="1" applyFill="1" applyBorder="1" applyAlignment="1" applyProtection="1">
      <alignment horizontal="left" vertical="center" indent="2"/>
    </xf>
    <xf numFmtId="0" fontId="18" fillId="8" borderId="29" xfId="0" applyFont="1" applyFill="1" applyBorder="1" applyAlignment="1" applyProtection="1">
      <alignment horizontal="left" vertical="center" indent="2"/>
    </xf>
    <xf numFmtId="0" fontId="18" fillId="8" borderId="30" xfId="0" applyFont="1" applyFill="1" applyBorder="1" applyAlignment="1" applyProtection="1">
      <alignment horizontal="left" vertical="center" indent="2"/>
    </xf>
    <xf numFmtId="177" fontId="24" fillId="10" borderId="0" xfId="3" applyNumberFormat="1" applyFont="1" applyFill="1" applyBorder="1" applyAlignment="1" applyProtection="1">
      <alignment horizontal="right" vertical="center"/>
    </xf>
    <xf numFmtId="0" fontId="15" fillId="2" borderId="68" xfId="3" applyFont="1" applyFill="1" applyBorder="1" applyAlignment="1" applyProtection="1">
      <alignment horizontal="center" vertical="center" wrapText="1"/>
    </xf>
    <xf numFmtId="0" fontId="15" fillId="2" borderId="69" xfId="3" applyFont="1" applyFill="1" applyBorder="1" applyAlignment="1" applyProtection="1">
      <alignment horizontal="center" vertical="center" wrapText="1"/>
    </xf>
    <xf numFmtId="0" fontId="15" fillId="2" borderId="72" xfId="3" applyFont="1" applyFill="1" applyBorder="1" applyAlignment="1" applyProtection="1">
      <alignment horizontal="center" vertical="center" wrapText="1"/>
    </xf>
    <xf numFmtId="0" fontId="15" fillId="2" borderId="10" xfId="3" applyFont="1" applyFill="1" applyBorder="1" applyAlignment="1" applyProtection="1">
      <alignment horizontal="center" vertical="center" wrapText="1"/>
    </xf>
    <xf numFmtId="0" fontId="15" fillId="2" borderId="70" xfId="3" applyFont="1" applyFill="1" applyBorder="1" applyAlignment="1" applyProtection="1">
      <alignment horizontal="center" vertical="center"/>
    </xf>
    <xf numFmtId="0" fontId="15" fillId="2" borderId="37" xfId="3" applyFont="1" applyFill="1" applyBorder="1" applyAlignment="1" applyProtection="1">
      <alignment horizontal="center" vertical="center"/>
    </xf>
    <xf numFmtId="0" fontId="15" fillId="2" borderId="49" xfId="3" applyFont="1" applyFill="1" applyBorder="1" applyAlignment="1" applyProtection="1">
      <alignment horizontal="center" vertical="center"/>
    </xf>
    <xf numFmtId="0" fontId="15" fillId="2" borderId="70" xfId="3" applyFont="1" applyFill="1" applyBorder="1" applyAlignment="1" applyProtection="1">
      <alignment horizontal="center" vertical="center" wrapText="1"/>
    </xf>
    <xf numFmtId="0" fontId="15" fillId="2" borderId="37"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0" fontId="15" fillId="2" borderId="71" xfId="3" applyFont="1" applyFill="1" applyBorder="1" applyAlignment="1" applyProtection="1">
      <alignment horizontal="center" vertical="center" wrapText="1"/>
    </xf>
    <xf numFmtId="0" fontId="17" fillId="2" borderId="46" xfId="3" applyFont="1" applyFill="1" applyBorder="1" applyAlignment="1" applyProtection="1">
      <alignment horizontal="left" vertical="center"/>
    </xf>
    <xf numFmtId="0" fontId="17" fillId="2" borderId="66" xfId="3" applyFont="1" applyFill="1" applyBorder="1" applyAlignment="1" applyProtection="1">
      <alignment horizontal="left" vertical="center"/>
    </xf>
    <xf numFmtId="0" fontId="17" fillId="2" borderId="45" xfId="3" applyFont="1" applyFill="1" applyBorder="1" applyAlignment="1" applyProtection="1">
      <alignment horizontal="left" vertical="center"/>
    </xf>
    <xf numFmtId="0" fontId="17" fillId="2" borderId="46" xfId="3" applyFont="1" applyFill="1" applyBorder="1" applyAlignment="1" applyProtection="1">
      <alignment horizontal="left" vertical="center" wrapText="1"/>
    </xf>
    <xf numFmtId="0" fontId="17" fillId="2" borderId="66" xfId="3" applyFont="1" applyFill="1" applyBorder="1" applyAlignment="1" applyProtection="1">
      <alignment horizontal="left" vertical="center" wrapText="1"/>
    </xf>
    <xf numFmtId="0" fontId="17" fillId="2" borderId="45" xfId="3" applyFont="1" applyFill="1" applyBorder="1" applyAlignment="1" applyProtection="1">
      <alignment horizontal="left" vertical="center" wrapText="1"/>
    </xf>
    <xf numFmtId="0" fontId="17" fillId="2" borderId="13" xfId="3" applyFont="1" applyFill="1" applyBorder="1" applyAlignment="1" applyProtection="1">
      <alignment horizontal="left" vertical="center" wrapText="1"/>
    </xf>
    <xf numFmtId="0" fontId="17" fillId="2" borderId="0" xfId="3" applyFont="1" applyFill="1" applyBorder="1" applyAlignment="1" applyProtection="1">
      <alignment horizontal="left" vertical="center" wrapText="1"/>
    </xf>
    <xf numFmtId="0" fontId="17" fillId="2" borderId="73" xfId="3" applyFont="1" applyFill="1" applyBorder="1" applyAlignment="1" applyProtection="1">
      <alignment horizontal="left" vertical="center" wrapText="1"/>
    </xf>
    <xf numFmtId="177" fontId="25" fillId="7" borderId="0" xfId="3" applyNumberFormat="1" applyFont="1" applyFill="1" applyBorder="1" applyAlignment="1" applyProtection="1">
      <alignment horizontal="right" vertical="center" wrapText="1"/>
    </xf>
    <xf numFmtId="0" fontId="25" fillId="7" borderId="0" xfId="3" applyFont="1" applyFill="1" applyBorder="1" applyAlignment="1" applyProtection="1">
      <alignment horizontal="right" vertical="center" wrapText="1"/>
    </xf>
    <xf numFmtId="0" fontId="13" fillId="7" borderId="36" xfId="3" applyFont="1" applyFill="1" applyBorder="1" applyAlignment="1" applyProtection="1">
      <alignment horizontal="left" vertical="center" wrapText="1"/>
    </xf>
    <xf numFmtId="0" fontId="13" fillId="7" borderId="37" xfId="3" applyFont="1" applyFill="1" applyBorder="1" applyAlignment="1" applyProtection="1">
      <alignment horizontal="left" vertical="center" wrapText="1"/>
    </xf>
    <xf numFmtId="0" fontId="13" fillId="7" borderId="49" xfId="3" applyFont="1" applyFill="1" applyBorder="1" applyAlignment="1" applyProtection="1">
      <alignment horizontal="left" vertical="center" wrapText="1"/>
    </xf>
    <xf numFmtId="177" fontId="25" fillId="7" borderId="40" xfId="3" applyNumberFormat="1" applyFont="1" applyFill="1" applyBorder="1" applyAlignment="1" applyProtection="1">
      <alignment horizontal="right" vertical="center"/>
    </xf>
    <xf numFmtId="0" fontId="25" fillId="7" borderId="38" xfId="3" applyFont="1" applyFill="1" applyBorder="1" applyAlignment="1" applyProtection="1">
      <alignment horizontal="right" vertical="center"/>
    </xf>
    <xf numFmtId="0" fontId="25" fillId="7" borderId="39" xfId="3" applyFont="1" applyFill="1" applyBorder="1" applyAlignment="1" applyProtection="1">
      <alignment horizontal="right" vertical="center"/>
    </xf>
    <xf numFmtId="177" fontId="25" fillId="7" borderId="40" xfId="3" applyNumberFormat="1" applyFont="1" applyFill="1" applyBorder="1" applyAlignment="1" applyProtection="1">
      <alignment horizontal="right" vertical="center" wrapText="1"/>
    </xf>
    <xf numFmtId="0" fontId="25" fillId="7" borderId="38" xfId="3" applyFont="1" applyFill="1" applyBorder="1" applyAlignment="1" applyProtection="1">
      <alignment horizontal="right" vertical="center" wrapText="1"/>
    </xf>
    <xf numFmtId="0" fontId="25" fillId="7" borderId="39" xfId="3" applyFont="1" applyFill="1" applyBorder="1" applyAlignment="1" applyProtection="1">
      <alignment horizontal="right" vertical="center" wrapText="1"/>
    </xf>
    <xf numFmtId="0" fontId="25" fillId="7" borderId="41" xfId="3" applyFont="1" applyFill="1" applyBorder="1" applyAlignment="1" applyProtection="1">
      <alignment horizontal="right" vertical="center" wrapText="1"/>
    </xf>
    <xf numFmtId="0" fontId="16" fillId="7" borderId="42" xfId="3" applyFont="1" applyFill="1" applyBorder="1" applyAlignment="1" applyProtection="1">
      <alignment horizontal="center" vertical="center" textRotation="255"/>
    </xf>
    <xf numFmtId="0" fontId="16" fillId="7" borderId="14" xfId="3" applyFont="1" applyFill="1" applyBorder="1" applyAlignment="1" applyProtection="1">
      <alignment horizontal="center" vertical="center" textRotation="255"/>
    </xf>
    <xf numFmtId="0" fontId="16" fillId="7" borderId="44" xfId="3" applyFont="1" applyFill="1" applyBorder="1" applyAlignment="1" applyProtection="1">
      <alignment horizontal="center" vertical="center" textRotation="255"/>
    </xf>
    <xf numFmtId="0" fontId="16" fillId="7" borderId="45" xfId="3" applyFont="1" applyFill="1" applyBorder="1" applyAlignment="1" applyProtection="1">
      <alignment horizontal="center" vertical="center" textRotation="255"/>
    </xf>
    <xf numFmtId="0" fontId="18" fillId="8" borderId="24" xfId="3" applyFont="1" applyFill="1" applyBorder="1" applyAlignment="1" applyProtection="1">
      <alignment horizontal="left" vertical="center" indent="2"/>
    </xf>
    <xf numFmtId="0" fontId="18" fillId="8" borderId="25" xfId="3" applyFont="1" applyFill="1" applyBorder="1" applyAlignment="1" applyProtection="1">
      <alignment horizontal="left" vertical="center" indent="2"/>
    </xf>
    <xf numFmtId="0" fontId="18" fillId="8" borderId="26" xfId="3" applyFont="1" applyFill="1" applyBorder="1" applyAlignment="1" applyProtection="1">
      <alignment horizontal="left" vertical="center" indent="2"/>
    </xf>
    <xf numFmtId="177" fontId="24" fillId="10" borderId="10" xfId="3" applyNumberFormat="1" applyFont="1" applyFill="1" applyBorder="1" applyAlignment="1" applyProtection="1">
      <alignment horizontal="right" vertical="center"/>
    </xf>
    <xf numFmtId="177" fontId="24" fillId="10" borderId="24" xfId="3" applyNumberFormat="1" applyFont="1" applyFill="1" applyBorder="1" applyAlignment="1" applyProtection="1">
      <alignment horizontal="right" vertical="center"/>
    </xf>
    <xf numFmtId="177" fontId="24" fillId="10" borderId="25" xfId="3" applyNumberFormat="1" applyFont="1" applyFill="1" applyBorder="1" applyAlignment="1" applyProtection="1">
      <alignment horizontal="right" vertical="center"/>
    </xf>
    <xf numFmtId="177" fontId="24" fillId="10" borderId="54" xfId="3" applyNumberFormat="1" applyFont="1" applyFill="1" applyBorder="1" applyAlignment="1" applyProtection="1">
      <alignment horizontal="right" vertical="center"/>
    </xf>
    <xf numFmtId="0" fontId="22" fillId="0" borderId="96"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101" xfId="0" applyFont="1" applyBorder="1" applyAlignment="1" applyProtection="1">
      <alignment horizontal="center" vertical="center" wrapText="1"/>
      <protection locked="0"/>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8" xfId="0" applyFont="1" applyBorder="1" applyAlignment="1">
      <alignment horizontal="left" vertical="center"/>
    </xf>
    <xf numFmtId="0" fontId="22" fillId="0" borderId="96"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101" xfId="0" applyFont="1" applyBorder="1" applyAlignment="1" applyProtection="1">
      <alignment horizontal="center" vertical="center"/>
      <protection locked="0"/>
    </xf>
    <xf numFmtId="177" fontId="22" fillId="0" borderId="108" xfId="2" applyNumberFormat="1" applyFont="1" applyFill="1" applyBorder="1" applyAlignment="1" applyProtection="1">
      <alignment horizontal="center" vertical="center"/>
    </xf>
    <xf numFmtId="177" fontId="22" fillId="0" borderId="109" xfId="2" applyNumberFormat="1" applyFont="1" applyFill="1" applyBorder="1" applyAlignment="1" applyProtection="1">
      <alignment horizontal="center" vertical="center"/>
    </xf>
    <xf numFmtId="177" fontId="22" fillId="0" borderId="115" xfId="2" applyNumberFormat="1" applyFont="1" applyFill="1" applyBorder="1" applyAlignment="1" applyProtection="1">
      <alignment horizontal="center" vertical="center"/>
    </xf>
    <xf numFmtId="177" fontId="24" fillId="3" borderId="117" xfId="0" applyNumberFormat="1" applyFont="1" applyFill="1" applyBorder="1" applyAlignment="1" applyProtection="1">
      <alignment horizontal="right" vertical="center" shrinkToFit="1"/>
    </xf>
    <xf numFmtId="177" fontId="24" fillId="3" borderId="93" xfId="0" applyNumberFormat="1" applyFont="1" applyFill="1" applyBorder="1" applyAlignment="1" applyProtection="1">
      <alignment horizontal="right" vertical="center" shrinkToFit="1"/>
    </xf>
    <xf numFmtId="177" fontId="24" fillId="3" borderId="118" xfId="0" applyNumberFormat="1" applyFont="1" applyFill="1" applyBorder="1" applyAlignment="1" applyProtection="1">
      <alignment horizontal="right" vertical="center" shrinkToFit="1"/>
    </xf>
    <xf numFmtId="177" fontId="17" fillId="2" borderId="123" xfId="0" applyNumberFormat="1" applyFont="1" applyFill="1" applyBorder="1" applyAlignment="1" applyProtection="1">
      <alignment horizontal="center" vertical="center"/>
    </xf>
    <xf numFmtId="177" fontId="17" fillId="2" borderId="124" xfId="0" applyNumberFormat="1" applyFont="1" applyFill="1" applyBorder="1" applyAlignment="1" applyProtection="1">
      <alignment horizontal="center" vertical="center"/>
    </xf>
    <xf numFmtId="177" fontId="17" fillId="2" borderId="125" xfId="0" applyNumberFormat="1" applyFont="1" applyFill="1" applyBorder="1" applyAlignment="1" applyProtection="1">
      <alignment horizontal="center" vertical="center"/>
    </xf>
    <xf numFmtId="0" fontId="17" fillId="2" borderId="98"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100" xfId="0" applyFont="1" applyFill="1" applyBorder="1" applyAlignment="1" applyProtection="1">
      <alignment horizontal="center" vertical="center" wrapText="1"/>
      <protection locked="0"/>
    </xf>
    <xf numFmtId="0" fontId="17" fillId="2" borderId="84"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85" xfId="0" applyFont="1" applyFill="1" applyBorder="1" applyAlignment="1" applyProtection="1">
      <alignment horizontal="center" vertical="center" wrapText="1"/>
      <protection locked="0"/>
    </xf>
    <xf numFmtId="0" fontId="17" fillId="2" borderId="91" xfId="0" applyFont="1" applyFill="1" applyBorder="1" applyAlignment="1" applyProtection="1">
      <alignment horizontal="center" vertical="center" wrapText="1"/>
      <protection locked="0"/>
    </xf>
    <xf numFmtId="0" fontId="17" fillId="2" borderId="92" xfId="0" applyFont="1" applyFill="1" applyBorder="1" applyAlignment="1" applyProtection="1">
      <alignment horizontal="center" vertical="center" wrapText="1"/>
      <protection locked="0"/>
    </xf>
    <xf numFmtId="0" fontId="17" fillId="2" borderId="81" xfId="0" applyFont="1" applyFill="1" applyBorder="1" applyAlignment="1" applyProtection="1">
      <alignment horizontal="center" vertical="center" wrapText="1"/>
      <protection locked="0"/>
    </xf>
    <xf numFmtId="177" fontId="24" fillId="3" borderId="94" xfId="2" applyNumberFormat="1" applyFont="1" applyFill="1" applyBorder="1" applyAlignment="1" applyProtection="1">
      <alignment horizontal="right" vertical="center" shrinkToFit="1"/>
    </xf>
    <xf numFmtId="177" fontId="24" fillId="3" borderId="83" xfId="2" applyNumberFormat="1" applyFont="1" applyFill="1" applyBorder="1" applyAlignment="1" applyProtection="1">
      <alignment horizontal="right" vertical="center" shrinkToFit="1"/>
    </xf>
    <xf numFmtId="177" fontId="24" fillId="3" borderId="11" xfId="2" applyNumberFormat="1" applyFont="1" applyFill="1" applyBorder="1" applyAlignment="1" applyProtection="1">
      <alignment horizontal="right" vertical="center" shrinkToFit="1"/>
    </xf>
    <xf numFmtId="177" fontId="24" fillId="3" borderId="5" xfId="2" applyNumberFormat="1" applyFont="1" applyFill="1" applyBorder="1" applyAlignment="1" applyProtection="1">
      <alignment horizontal="right" vertical="center" shrinkToFit="1"/>
    </xf>
    <xf numFmtId="177" fontId="24" fillId="3" borderId="89" xfId="0" applyNumberFormat="1" applyFont="1" applyFill="1" applyBorder="1" applyAlignment="1" applyProtection="1">
      <alignment horizontal="right" vertical="center"/>
    </xf>
    <xf numFmtId="177" fontId="24" fillId="3" borderId="86" xfId="0" applyNumberFormat="1" applyFont="1" applyFill="1" applyBorder="1" applyAlignment="1" applyProtection="1">
      <alignment horizontal="right" vertical="center"/>
    </xf>
    <xf numFmtId="183" fontId="35" fillId="0" borderId="111" xfId="0" applyNumberFormat="1" applyFont="1" applyBorder="1" applyAlignment="1">
      <alignment horizontal="center" vertical="center"/>
    </xf>
    <xf numFmtId="183" fontId="35" fillId="0" borderId="112" xfId="0" applyNumberFormat="1" applyFont="1" applyBorder="1" applyAlignment="1">
      <alignment horizontal="center" vertical="center"/>
    </xf>
    <xf numFmtId="183" fontId="37" fillId="0" borderId="112" xfId="0" applyNumberFormat="1" applyFont="1" applyBorder="1" applyAlignment="1">
      <alignment horizontal="center" vertical="center"/>
    </xf>
    <xf numFmtId="183" fontId="37" fillId="0" borderId="116" xfId="0" applyNumberFormat="1" applyFont="1" applyBorder="1" applyAlignment="1">
      <alignment horizontal="center" vertical="center"/>
    </xf>
    <xf numFmtId="183" fontId="37" fillId="0" borderId="111" xfId="0" applyNumberFormat="1" applyFont="1" applyBorder="1" applyAlignment="1">
      <alignment horizontal="center" vertical="center"/>
    </xf>
    <xf numFmtId="0" fontId="33" fillId="2" borderId="84" xfId="0" applyFont="1" applyFill="1" applyBorder="1" applyAlignment="1" applyProtection="1">
      <alignment horizontal="center" vertical="center" wrapText="1"/>
      <protection locked="0"/>
    </xf>
    <xf numFmtId="0" fontId="33" fillId="2" borderId="0"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33" fillId="2" borderId="91" xfId="0" applyFont="1" applyFill="1" applyBorder="1" applyAlignment="1" applyProtection="1">
      <alignment horizontal="center" vertical="center" wrapText="1"/>
      <protection locked="0"/>
    </xf>
    <xf numFmtId="0" fontId="33" fillId="2" borderId="92" xfId="0" applyFont="1" applyFill="1" applyBorder="1" applyAlignment="1" applyProtection="1">
      <alignment horizontal="center" vertical="center" wrapText="1"/>
      <protection locked="0"/>
    </xf>
    <xf numFmtId="0" fontId="33" fillId="2" borderId="107" xfId="0" applyFont="1" applyFill="1" applyBorder="1" applyAlignment="1" applyProtection="1">
      <alignment horizontal="center" vertical="center" wrapText="1"/>
      <protection locked="0"/>
    </xf>
    <xf numFmtId="177" fontId="22" fillId="0" borderId="120" xfId="2" applyNumberFormat="1" applyFont="1" applyFill="1" applyBorder="1" applyAlignment="1" applyProtection="1">
      <alignment horizontal="center" vertical="center"/>
    </xf>
    <xf numFmtId="177" fontId="22" fillId="0" borderId="121" xfId="2" applyNumberFormat="1" applyFont="1" applyFill="1" applyBorder="1" applyAlignment="1" applyProtection="1">
      <alignment horizontal="center" vertical="center"/>
    </xf>
    <xf numFmtId="177" fontId="22" fillId="0" borderId="122" xfId="2" applyNumberFormat="1" applyFont="1" applyFill="1" applyBorder="1" applyAlignment="1" applyProtection="1">
      <alignment horizontal="center" vertical="center"/>
    </xf>
    <xf numFmtId="0" fontId="22" fillId="0" borderId="12"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textRotation="255"/>
      <protection locked="0"/>
    </xf>
    <xf numFmtId="0" fontId="31" fillId="0" borderId="20" xfId="0" applyFont="1" applyBorder="1" applyAlignment="1" applyProtection="1">
      <alignment horizontal="center" vertical="center" textRotation="255"/>
      <protection locked="0"/>
    </xf>
    <xf numFmtId="0" fontId="24" fillId="0" borderId="12"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38" fontId="24" fillId="0" borderId="13" xfId="2" applyFont="1" applyFill="1" applyBorder="1" applyAlignment="1" applyProtection="1">
      <alignment horizontal="center" vertical="center" shrinkToFit="1"/>
      <protection locked="0"/>
    </xf>
    <xf numFmtId="38" fontId="24" fillId="0" borderId="0" xfId="2" applyFont="1" applyFill="1" applyBorder="1" applyAlignment="1" applyProtection="1">
      <alignment horizontal="center" vertical="center" shrinkToFit="1"/>
      <protection locked="0"/>
    </xf>
    <xf numFmtId="38" fontId="24" fillId="0" borderId="14" xfId="2" applyFont="1" applyFill="1" applyBorder="1" applyAlignment="1" applyProtection="1">
      <alignment horizontal="center" vertical="center" shrinkToFit="1"/>
      <protection locked="0"/>
    </xf>
    <xf numFmtId="38" fontId="24" fillId="0" borderId="11" xfId="2" applyFont="1" applyFill="1" applyBorder="1" applyAlignment="1" applyProtection="1">
      <alignment horizontal="center" vertical="center" shrinkToFit="1"/>
      <protection locked="0"/>
    </xf>
    <xf numFmtId="38" fontId="24" fillId="0" borderId="5" xfId="2" applyFont="1" applyFill="1" applyBorder="1" applyAlignment="1" applyProtection="1">
      <alignment horizontal="center" vertical="center" shrinkToFit="1"/>
      <protection locked="0"/>
    </xf>
    <xf numFmtId="38" fontId="24" fillId="0" borderId="2" xfId="2"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0" borderId="7" xfId="0" applyFont="1" applyBorder="1" applyAlignment="1">
      <alignment horizontal="center" vertical="center"/>
    </xf>
    <xf numFmtId="0" fontId="18" fillId="2" borderId="3" xfId="0" applyFont="1" applyFill="1" applyBorder="1" applyAlignment="1">
      <alignment horizontal="center" vertical="center" shrinkToFit="1"/>
    </xf>
    <xf numFmtId="0" fontId="18" fillId="2" borderId="4"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5" fillId="0" borderId="5" xfId="0" applyFont="1" applyBorder="1" applyAlignment="1">
      <alignment horizontal="left" vertical="center" wrapText="1"/>
    </xf>
    <xf numFmtId="0" fontId="17" fillId="0" borderId="4" xfId="0" applyFont="1" applyBorder="1" applyAlignment="1">
      <alignment horizontal="center" vertical="center"/>
    </xf>
    <xf numFmtId="0" fontId="24" fillId="0" borderId="4" xfId="0" applyFont="1" applyBorder="1" applyAlignment="1">
      <alignment horizontal="center" vertical="center"/>
    </xf>
    <xf numFmtId="178" fontId="15" fillId="2" borderId="7" xfId="0" applyNumberFormat="1" applyFont="1" applyFill="1" applyBorder="1" applyAlignment="1">
      <alignment horizontal="center" vertical="center" shrinkToFi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2" xfId="0" applyFont="1" applyFill="1" applyBorder="1" applyAlignment="1">
      <alignment horizontal="center" vertical="center"/>
    </xf>
    <xf numFmtId="0" fontId="15" fillId="2" borderId="7" xfId="0" applyFont="1" applyFill="1" applyBorder="1" applyAlignment="1">
      <alignment horizontal="center" vertical="center" shrinkToFit="1"/>
    </xf>
    <xf numFmtId="0" fontId="32" fillId="0" borderId="7" xfId="1" applyFont="1" applyBorder="1" applyAlignment="1" applyProtection="1">
      <alignment horizontal="left" vertical="center"/>
    </xf>
    <xf numFmtId="0" fontId="32" fillId="0" borderId="7" xfId="0" applyFont="1" applyBorder="1" applyAlignment="1">
      <alignment horizontal="left"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32" fillId="0" borderId="7" xfId="0" applyFont="1" applyBorder="1" applyAlignment="1">
      <alignment horizontal="left" vertical="top" wrapText="1"/>
    </xf>
    <xf numFmtId="178" fontId="15" fillId="2" borderId="3" xfId="0" applyNumberFormat="1" applyFont="1" applyFill="1" applyBorder="1" applyAlignment="1">
      <alignment horizontal="center" vertical="center" shrinkToFit="1"/>
    </xf>
    <xf numFmtId="178" fontId="15" fillId="2" borderId="4" xfId="0" applyNumberFormat="1" applyFont="1" applyFill="1" applyBorder="1" applyAlignment="1">
      <alignment horizontal="center" vertical="center" shrinkToFit="1"/>
    </xf>
    <xf numFmtId="178" fontId="15" fillId="2" borderId="8" xfId="0" applyNumberFormat="1" applyFont="1" applyFill="1" applyBorder="1" applyAlignment="1">
      <alignment horizontal="center" vertical="center" shrinkToFit="1"/>
    </xf>
    <xf numFmtId="0" fontId="17" fillId="0" borderId="0" xfId="0" applyFont="1" applyFill="1" applyBorder="1" applyAlignment="1" applyProtection="1">
      <alignment horizontal="center" vertical="center"/>
      <protection locked="0"/>
    </xf>
    <xf numFmtId="0" fontId="33" fillId="2" borderId="126" xfId="0" applyFont="1" applyFill="1" applyBorder="1" applyAlignment="1" applyProtection="1">
      <alignment horizontal="center" vertical="center" wrapText="1"/>
      <protection locked="0"/>
    </xf>
    <xf numFmtId="0" fontId="33" fillId="2" borderId="121" xfId="0" applyFont="1" applyFill="1" applyBorder="1" applyAlignment="1" applyProtection="1">
      <alignment horizontal="center" vertical="center" wrapText="1"/>
      <protection locked="0"/>
    </xf>
    <xf numFmtId="0" fontId="33" fillId="2" borderId="122" xfId="0" applyFont="1" applyFill="1" applyBorder="1" applyAlignment="1" applyProtection="1">
      <alignment horizontal="center" vertical="center" wrapText="1"/>
      <protection locked="0"/>
    </xf>
    <xf numFmtId="0" fontId="22" fillId="0" borderId="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17" fillId="0" borderId="5" xfId="0" applyFont="1" applyFill="1" applyBorder="1" applyAlignment="1" applyProtection="1">
      <alignment horizontal="center" vertical="center"/>
      <protection locked="0"/>
    </xf>
    <xf numFmtId="0" fontId="22" fillId="0" borderId="3" xfId="0" quotePrefix="1"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17" fillId="2" borderId="103" xfId="0" applyFont="1" applyFill="1" applyBorder="1" applyAlignment="1" applyProtection="1">
      <alignment horizontal="center" vertical="center"/>
      <protection locked="0"/>
    </xf>
    <xf numFmtId="0" fontId="17" fillId="2" borderId="104" xfId="0" applyFont="1" applyFill="1" applyBorder="1" applyAlignment="1" applyProtection="1">
      <alignment horizontal="center" vertical="center"/>
      <protection locked="0"/>
    </xf>
    <xf numFmtId="0" fontId="17" fillId="2" borderId="105"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24" fillId="0" borderId="82" xfId="0" applyFont="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107"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protection locked="0"/>
    </xf>
    <xf numFmtId="0" fontId="22" fillId="0" borderId="7" xfId="0" quotePrefix="1"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177" fontId="24" fillId="3" borderId="12" xfId="2" applyNumberFormat="1" applyFont="1" applyFill="1" applyBorder="1" applyAlignment="1" applyProtection="1">
      <alignment horizontal="right" vertical="center" shrinkToFit="1"/>
    </xf>
    <xf numFmtId="177" fontId="24" fillId="3" borderId="6" xfId="2" applyNumberFormat="1" applyFont="1" applyFill="1" applyBorder="1" applyAlignment="1" applyProtection="1">
      <alignment horizontal="right" vertical="center" shrinkToFit="1"/>
    </xf>
    <xf numFmtId="177" fontId="24" fillId="3" borderId="1" xfId="2" applyNumberFormat="1" applyFont="1" applyFill="1" applyBorder="1" applyAlignment="1" applyProtection="1">
      <alignment horizontal="right" vertical="center" shrinkToFit="1"/>
    </xf>
    <xf numFmtId="177" fontId="24" fillId="3" borderId="2" xfId="2" applyNumberFormat="1" applyFont="1" applyFill="1" applyBorder="1" applyAlignment="1" applyProtection="1">
      <alignment horizontal="right" vertical="center" shrinkToFit="1"/>
    </xf>
    <xf numFmtId="180" fontId="31" fillId="0" borderId="3" xfId="0" applyNumberFormat="1" applyFont="1" applyBorder="1" applyAlignment="1">
      <alignment horizontal="center" vertical="center"/>
    </xf>
    <xf numFmtId="180" fontId="31" fillId="0" borderId="4" xfId="0" applyNumberFormat="1" applyFont="1" applyBorder="1" applyAlignment="1">
      <alignment horizontal="center" vertical="center"/>
    </xf>
    <xf numFmtId="180" fontId="31" fillId="0" borderId="8" xfId="0" applyNumberFormat="1" applyFont="1" applyBorder="1" applyAlignment="1">
      <alignment horizontal="center" vertical="center"/>
    </xf>
    <xf numFmtId="38" fontId="24" fillId="0" borderId="12" xfId="2" applyFont="1" applyFill="1" applyBorder="1" applyAlignment="1" applyProtection="1">
      <alignment horizontal="center" vertical="center" shrinkToFit="1"/>
      <protection locked="0"/>
    </xf>
    <xf numFmtId="38" fontId="24" fillId="0" borderId="6" xfId="2" applyFont="1" applyFill="1" applyBorder="1" applyAlignment="1" applyProtection="1">
      <alignment horizontal="center" vertical="center" shrinkToFit="1"/>
      <protection locked="0"/>
    </xf>
    <xf numFmtId="38" fontId="24" fillId="0" borderId="1" xfId="2" applyFont="1" applyFill="1" applyBorder="1" applyAlignment="1" applyProtection="1">
      <alignment horizontal="center" vertical="center" shrinkToFit="1"/>
      <protection locked="0"/>
    </xf>
    <xf numFmtId="177" fontId="24" fillId="3" borderId="12" xfId="2" applyNumberFormat="1" applyFont="1" applyFill="1" applyBorder="1" applyAlignment="1" applyProtection="1">
      <alignment horizontal="right" vertical="center" shrinkToFit="1"/>
      <protection locked="0"/>
    </xf>
    <xf numFmtId="177" fontId="24" fillId="3" borderId="6" xfId="2" applyNumberFormat="1" applyFont="1" applyFill="1" applyBorder="1" applyAlignment="1" applyProtection="1">
      <alignment horizontal="right" vertical="center" shrinkToFit="1"/>
      <protection locked="0"/>
    </xf>
    <xf numFmtId="177" fontId="24" fillId="3" borderId="1" xfId="2" applyNumberFormat="1" applyFont="1" applyFill="1" applyBorder="1" applyAlignment="1" applyProtection="1">
      <alignment horizontal="right" vertical="center" shrinkToFit="1"/>
      <protection locked="0"/>
    </xf>
    <xf numFmtId="177" fontId="24" fillId="3" borderId="106" xfId="2" applyNumberFormat="1" applyFont="1" applyFill="1" applyBorder="1" applyAlignment="1" applyProtection="1">
      <alignment horizontal="right" vertical="center" shrinkToFit="1"/>
      <protection locked="0"/>
    </xf>
    <xf numFmtId="177" fontId="24" fillId="3" borderId="92" xfId="2" applyNumberFormat="1" applyFont="1" applyFill="1" applyBorder="1" applyAlignment="1" applyProtection="1">
      <alignment horizontal="right" vertical="center" shrinkToFit="1"/>
      <protection locked="0"/>
    </xf>
    <xf numFmtId="177" fontId="24" fillId="3" borderId="107" xfId="2" applyNumberFormat="1" applyFont="1" applyFill="1" applyBorder="1" applyAlignment="1" applyProtection="1">
      <alignment horizontal="right" vertical="center" shrinkToFit="1"/>
      <protection locked="0"/>
    </xf>
    <xf numFmtId="177" fontId="24" fillId="3" borderId="106" xfId="2" applyNumberFormat="1" applyFont="1" applyFill="1" applyBorder="1" applyAlignment="1" applyProtection="1">
      <alignment horizontal="right" vertical="center" shrinkToFit="1"/>
    </xf>
    <xf numFmtId="177" fontId="24" fillId="3" borderId="92" xfId="2" applyNumberFormat="1" applyFont="1" applyFill="1" applyBorder="1" applyAlignment="1" applyProtection="1">
      <alignment horizontal="right" vertical="center" shrinkToFit="1"/>
    </xf>
    <xf numFmtId="177" fontId="24" fillId="3" borderId="107" xfId="2" applyNumberFormat="1" applyFont="1" applyFill="1" applyBorder="1" applyAlignment="1" applyProtection="1">
      <alignment horizontal="right" vertical="center" shrinkToFit="1"/>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2" borderId="114" xfId="0" applyFont="1" applyFill="1" applyBorder="1" applyAlignment="1" applyProtection="1">
      <alignment vertical="center" wrapText="1"/>
      <protection locked="0"/>
    </xf>
    <xf numFmtId="0" fontId="17" fillId="2" borderId="113" xfId="0" applyFont="1" applyFill="1" applyBorder="1" applyAlignment="1" applyProtection="1">
      <alignment vertical="center" wrapText="1"/>
      <protection locked="0"/>
    </xf>
    <xf numFmtId="0" fontId="17" fillId="2" borderId="119" xfId="0" applyFont="1" applyFill="1" applyBorder="1" applyAlignment="1" applyProtection="1">
      <alignment vertical="center" wrapText="1"/>
      <protection locked="0"/>
    </xf>
    <xf numFmtId="177" fontId="24" fillId="3" borderId="11" xfId="2" applyNumberFormat="1" applyFont="1" applyFill="1" applyBorder="1" applyAlignment="1" applyProtection="1">
      <alignment horizontal="right" vertical="center" shrinkToFit="1"/>
      <protection locked="0"/>
    </xf>
    <xf numFmtId="177" fontId="24" fillId="3" borderId="5" xfId="2" applyNumberFormat="1" applyFont="1" applyFill="1" applyBorder="1" applyAlignment="1" applyProtection="1">
      <alignment horizontal="right" vertical="center" shrinkToFit="1"/>
      <protection locked="0"/>
    </xf>
    <xf numFmtId="177" fontId="24" fillId="3" borderId="2" xfId="2" applyNumberFormat="1" applyFont="1" applyFill="1" applyBorder="1" applyAlignment="1" applyProtection="1">
      <alignment horizontal="right" vertical="center" shrinkToFit="1"/>
      <protection locked="0"/>
    </xf>
    <xf numFmtId="177" fontId="24" fillId="3" borderId="94" xfId="2" applyNumberFormat="1" applyFont="1" applyFill="1" applyBorder="1" applyAlignment="1" applyProtection="1">
      <alignment horizontal="right" vertical="center" shrinkToFit="1"/>
      <protection locked="0"/>
    </xf>
    <xf numFmtId="177" fontId="24" fillId="3" borderId="83" xfId="2" applyNumberFormat="1" applyFont="1" applyFill="1" applyBorder="1" applyAlignment="1" applyProtection="1">
      <alignment horizontal="right" vertical="center" shrinkToFit="1"/>
      <protection locked="0"/>
    </xf>
    <xf numFmtId="177" fontId="24" fillId="3" borderId="95" xfId="2" applyNumberFormat="1" applyFont="1" applyFill="1" applyBorder="1" applyAlignment="1" applyProtection="1">
      <alignment horizontal="right" vertical="center" shrinkToFit="1"/>
      <protection locked="0"/>
    </xf>
    <xf numFmtId="0" fontId="24" fillId="0" borderId="94" xfId="0" applyFont="1" applyBorder="1" applyAlignment="1" applyProtection="1">
      <alignment horizontal="center" vertical="center" shrinkToFit="1"/>
      <protection locked="0"/>
    </xf>
    <xf numFmtId="0" fontId="24" fillId="0" borderId="95" xfId="0" applyFont="1" applyBorder="1" applyAlignment="1" applyProtection="1">
      <alignment horizontal="center" vertical="center" shrinkToFit="1"/>
      <protection locked="0"/>
    </xf>
    <xf numFmtId="177" fontId="24" fillId="3" borderId="82" xfId="0" applyNumberFormat="1" applyFont="1" applyFill="1" applyBorder="1" applyAlignment="1" applyProtection="1">
      <alignment horizontal="right" vertical="center" shrinkToFit="1"/>
    </xf>
    <xf numFmtId="177" fontId="24" fillId="0" borderId="96" xfId="2" applyNumberFormat="1" applyFont="1" applyFill="1" applyBorder="1" applyAlignment="1" applyProtection="1">
      <alignment horizontal="center" vertical="center" shrinkToFit="1"/>
    </xf>
    <xf numFmtId="177" fontId="24" fillId="0" borderId="4" xfId="2" applyNumberFormat="1" applyFont="1" applyFill="1" applyBorder="1" applyAlignment="1" applyProtection="1">
      <alignment horizontal="center" vertical="center" shrinkToFit="1"/>
    </xf>
    <xf numFmtId="177" fontId="24" fillId="0" borderId="101" xfId="2" applyNumberFormat="1" applyFont="1" applyFill="1" applyBorder="1" applyAlignment="1" applyProtection="1">
      <alignment horizontal="center" vertical="center" shrinkToFit="1"/>
    </xf>
    <xf numFmtId="38" fontId="24" fillId="0" borderId="94" xfId="2" applyFont="1" applyFill="1" applyBorder="1" applyAlignment="1" applyProtection="1">
      <alignment horizontal="center" vertical="center" shrinkToFit="1"/>
      <protection locked="0"/>
    </xf>
    <xf numFmtId="38" fontId="24" fillId="0" borderId="83" xfId="2" applyFont="1" applyFill="1" applyBorder="1" applyAlignment="1" applyProtection="1">
      <alignment horizontal="center" vertical="center" shrinkToFit="1"/>
      <protection locked="0"/>
    </xf>
    <xf numFmtId="38" fontId="24" fillId="0" borderId="95" xfId="2" applyFont="1" applyFill="1" applyBorder="1" applyAlignment="1" applyProtection="1">
      <alignment horizontal="center" vertical="center" shrinkToFit="1"/>
      <protection locked="0"/>
    </xf>
    <xf numFmtId="0" fontId="22" fillId="0" borderId="94" xfId="0" applyFont="1" applyBorder="1" applyAlignment="1" applyProtection="1">
      <alignment horizontal="center" vertical="center" wrapText="1"/>
      <protection locked="0"/>
    </xf>
    <xf numFmtId="0" fontId="22" fillId="0" borderId="83" xfId="0" applyFont="1" applyBorder="1" applyAlignment="1" applyProtection="1">
      <alignment horizontal="center" vertical="center" wrapText="1"/>
      <protection locked="0"/>
    </xf>
    <xf numFmtId="0" fontId="22" fillId="0" borderId="95" xfId="0" applyFont="1" applyBorder="1" applyAlignment="1" applyProtection="1">
      <alignment horizontal="center" vertical="center" wrapText="1"/>
      <protection locked="0"/>
    </xf>
    <xf numFmtId="0" fontId="17" fillId="2" borderId="100" xfId="0" applyFont="1" applyFill="1" applyBorder="1" applyAlignment="1" applyProtection="1">
      <alignment horizontal="center" vertical="center"/>
      <protection locked="0"/>
    </xf>
    <xf numFmtId="0" fontId="17" fillId="2" borderId="85" xfId="0" applyFont="1" applyFill="1" applyBorder="1" applyAlignment="1" applyProtection="1">
      <alignment horizontal="center" vertical="center"/>
      <protection locked="0"/>
    </xf>
    <xf numFmtId="0" fontId="17" fillId="2" borderId="97" xfId="0" applyFont="1" applyFill="1" applyBorder="1" applyAlignment="1" applyProtection="1">
      <alignment horizontal="center" vertical="center"/>
      <protection locked="0"/>
    </xf>
    <xf numFmtId="0" fontId="15" fillId="2" borderId="99" xfId="0" applyFont="1" applyFill="1" applyBorder="1" applyAlignment="1" applyProtection="1">
      <alignment horizontal="center" vertical="center" shrinkToFit="1"/>
      <protection locked="0"/>
    </xf>
    <xf numFmtId="0" fontId="15" fillId="2" borderId="93" xfId="0" applyFont="1" applyFill="1" applyBorder="1" applyAlignment="1" applyProtection="1">
      <alignment horizontal="center" vertical="center" shrinkToFit="1"/>
      <protection locked="0"/>
    </xf>
    <xf numFmtId="0" fontId="15" fillId="2" borderId="102" xfId="0" applyFont="1" applyFill="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shrinkToFit="1"/>
      <protection locked="0"/>
    </xf>
    <xf numFmtId="0" fontId="22" fillId="0" borderId="101"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wrapText="1"/>
      <protection locked="0"/>
    </xf>
    <xf numFmtId="177" fontId="24" fillId="3" borderId="3" xfId="2" applyNumberFormat="1" applyFont="1" applyFill="1" applyBorder="1" applyAlignment="1" applyProtection="1">
      <alignment horizontal="right" vertical="center" shrinkToFit="1"/>
    </xf>
    <xf numFmtId="177" fontId="24" fillId="3" borderId="4" xfId="2" applyNumberFormat="1" applyFont="1" applyFill="1" applyBorder="1" applyAlignment="1" applyProtection="1">
      <alignment horizontal="right" vertical="center" shrinkToFit="1"/>
    </xf>
    <xf numFmtId="177" fontId="24" fillId="0" borderId="89" xfId="2" applyNumberFormat="1" applyFont="1" applyFill="1" applyBorder="1" applyAlignment="1" applyProtection="1">
      <alignment horizontal="center" vertical="center" shrinkToFit="1"/>
    </xf>
    <xf numFmtId="177" fontId="24" fillId="0" borderId="86" xfId="2" applyNumberFormat="1" applyFont="1" applyFill="1" applyBorder="1" applyAlignment="1" applyProtection="1">
      <alignment horizontal="center" vertical="center" shrinkToFit="1"/>
    </xf>
    <xf numFmtId="177" fontId="24" fillId="0" borderId="90" xfId="2" applyNumberFormat="1" applyFont="1" applyFill="1" applyBorder="1" applyAlignment="1" applyProtection="1">
      <alignment horizontal="center" vertical="center" shrinkToFit="1"/>
    </xf>
    <xf numFmtId="0" fontId="17" fillId="2" borderId="99" xfId="0" applyFont="1" applyFill="1" applyBorder="1" applyAlignment="1" applyProtection="1">
      <alignment horizontal="center" vertical="center" wrapText="1"/>
      <protection locked="0"/>
    </xf>
    <xf numFmtId="0" fontId="17" fillId="2" borderId="93" xfId="0" applyFont="1" applyFill="1" applyBorder="1" applyAlignment="1" applyProtection="1">
      <alignment horizontal="center" vertical="center" wrapText="1"/>
      <protection locked="0"/>
    </xf>
    <xf numFmtId="0" fontId="17" fillId="2" borderId="102" xfId="0" applyFont="1" applyFill="1" applyBorder="1" applyAlignment="1" applyProtection="1">
      <alignment horizontal="center" vertical="center" wrapText="1"/>
      <protection locked="0"/>
    </xf>
    <xf numFmtId="0" fontId="17" fillId="2" borderId="87" xfId="0" applyFont="1" applyFill="1" applyBorder="1" applyAlignment="1" applyProtection="1">
      <alignment horizontal="center" vertical="center" wrapText="1"/>
      <protection locked="0"/>
    </xf>
    <xf numFmtId="0" fontId="17" fillId="2" borderId="88" xfId="0" applyFont="1" applyFill="1" applyBorder="1" applyAlignment="1" applyProtection="1">
      <alignment horizontal="center" vertical="center" wrapText="1"/>
      <protection locked="0"/>
    </xf>
    <xf numFmtId="0" fontId="17" fillId="2" borderId="80" xfId="0" applyFont="1" applyFill="1" applyBorder="1" applyAlignment="1" applyProtection="1">
      <alignment horizontal="center" vertical="center" wrapText="1"/>
      <protection locked="0"/>
    </xf>
    <xf numFmtId="38" fontId="24" fillId="0" borderId="82" xfId="2" applyFont="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wrapText="1"/>
      <protection locked="0"/>
    </xf>
    <xf numFmtId="177" fontId="24" fillId="3" borderId="0" xfId="2" applyNumberFormat="1" applyFont="1" applyFill="1" applyBorder="1" applyAlignment="1" applyProtection="1">
      <alignment horizontal="right" vertical="center" shrinkToFit="1"/>
    </xf>
    <xf numFmtId="177" fontId="24" fillId="3" borderId="0" xfId="2" applyNumberFormat="1" applyFont="1" applyFill="1" applyBorder="1" applyAlignment="1" applyProtection="1">
      <alignment horizontal="right" vertical="center"/>
    </xf>
    <xf numFmtId="177" fontId="24" fillId="3" borderId="0" xfId="0" applyNumberFormat="1" applyFont="1" applyFill="1" applyBorder="1" applyAlignment="1" applyProtection="1">
      <alignment horizontal="right" vertical="center" shrinkToFit="1"/>
    </xf>
    <xf numFmtId="177" fontId="24" fillId="3" borderId="0" xfId="0" applyNumberFormat="1" applyFont="1" applyFill="1" applyBorder="1" applyAlignment="1" applyProtection="1">
      <alignment horizontal="righ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8" xfId="0" applyFont="1" applyFill="1" applyBorder="1" applyAlignment="1">
      <alignment horizontal="left" vertical="center"/>
    </xf>
    <xf numFmtId="0" fontId="24" fillId="0" borderId="3" xfId="0" applyFont="1" applyBorder="1" applyAlignment="1">
      <alignment horizontal="right" vertical="center"/>
    </xf>
    <xf numFmtId="0" fontId="24" fillId="0" borderId="4" xfId="0" applyFont="1" applyBorder="1" applyAlignment="1">
      <alignment horizontal="right" vertical="center"/>
    </xf>
    <xf numFmtId="0" fontId="24" fillId="0" borderId="8" xfId="0" applyFont="1" applyBorder="1" applyAlignment="1">
      <alignment horizontal="right" vertical="center"/>
    </xf>
    <xf numFmtId="0" fontId="17" fillId="0" borderId="3"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31" fillId="0" borderId="3" xfId="0" applyFont="1" applyBorder="1" applyAlignment="1">
      <alignment horizontal="left" vertical="center" wrapText="1"/>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17" fillId="2" borderId="7" xfId="0" applyFont="1" applyFill="1" applyBorder="1" applyAlignment="1">
      <alignment horizontal="center" vertical="center" shrinkToFit="1"/>
    </xf>
    <xf numFmtId="0" fontId="31" fillId="0" borderId="3" xfId="1" applyFont="1" applyBorder="1" applyAlignment="1" applyProtection="1">
      <alignment horizontal="left" vertical="center" wrapText="1"/>
    </xf>
    <xf numFmtId="0" fontId="31" fillId="0" borderId="4" xfId="1" applyFont="1" applyBorder="1" applyAlignment="1" applyProtection="1">
      <alignment horizontal="left" vertical="center" wrapText="1"/>
    </xf>
    <xf numFmtId="0" fontId="31" fillId="0" borderId="8" xfId="1" applyFont="1" applyBorder="1" applyAlignment="1" applyProtection="1">
      <alignment horizontal="left" vertical="center" wrapText="1"/>
    </xf>
    <xf numFmtId="178" fontId="17" fillId="2" borderId="7" xfId="0" applyNumberFormat="1" applyFont="1" applyFill="1" applyBorder="1" applyAlignment="1">
      <alignment horizontal="center" vertical="center"/>
    </xf>
    <xf numFmtId="0" fontId="23" fillId="0" borderId="3" xfId="1" applyFont="1" applyBorder="1" applyAlignment="1" applyProtection="1">
      <alignment vertical="center"/>
    </xf>
    <xf numFmtId="0" fontId="23" fillId="0" borderId="4" xfId="1" applyFont="1" applyBorder="1" applyAlignment="1" applyProtection="1">
      <alignment vertical="center"/>
    </xf>
    <xf numFmtId="0" fontId="23" fillId="0" borderId="8" xfId="1" applyFont="1" applyBorder="1" applyAlignment="1" applyProtection="1">
      <alignment vertical="center"/>
    </xf>
    <xf numFmtId="0" fontId="17" fillId="2" borderId="7" xfId="0" applyFont="1" applyFill="1" applyBorder="1" applyAlignment="1">
      <alignment horizontal="center" vertical="center" wrapText="1" shrinkToFit="1"/>
    </xf>
    <xf numFmtId="0" fontId="22" fillId="0" borderId="3" xfId="1" applyFont="1" applyBorder="1" applyAlignment="1" applyProtection="1">
      <alignment horizontal="left" vertical="center" wrapText="1"/>
    </xf>
    <xf numFmtId="0" fontId="22" fillId="0" borderId="4" xfId="1" applyFont="1" applyBorder="1" applyAlignment="1" applyProtection="1">
      <alignment horizontal="left" vertical="center" wrapText="1"/>
    </xf>
    <xf numFmtId="0" fontId="22" fillId="0" borderId="8" xfId="1" applyFont="1" applyBorder="1" applyAlignment="1" applyProtection="1">
      <alignment horizontal="left"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2" borderId="3"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176" fontId="26" fillId="0" borderId="3" xfId="0" applyNumberFormat="1" applyFont="1" applyBorder="1" applyAlignment="1" applyProtection="1">
      <alignment horizontal="center" vertical="center"/>
      <protection locked="0"/>
    </xf>
    <xf numFmtId="176" fontId="26" fillId="0" borderId="4" xfId="0" applyNumberFormat="1" applyFont="1" applyBorder="1" applyAlignment="1" applyProtection="1">
      <alignment horizontal="center" vertical="center"/>
      <protection locked="0"/>
    </xf>
    <xf numFmtId="176" fontId="26" fillId="0" borderId="8" xfId="0" applyNumberFormat="1" applyFont="1" applyBorder="1" applyAlignment="1" applyProtection="1">
      <alignment horizontal="center" vertical="center"/>
      <protection locked="0"/>
    </xf>
    <xf numFmtId="176" fontId="32" fillId="0" borderId="3" xfId="0" applyNumberFormat="1" applyFont="1" applyBorder="1" applyAlignment="1" applyProtection="1">
      <alignment horizontal="right" vertical="center"/>
      <protection locked="0"/>
    </xf>
    <xf numFmtId="176" fontId="32" fillId="0" borderId="4" xfId="0" applyNumberFormat="1" applyFont="1" applyBorder="1" applyAlignment="1" applyProtection="1">
      <alignment horizontal="right" vertical="center"/>
      <protection locked="0"/>
    </xf>
    <xf numFmtId="176" fontId="32" fillId="0" borderId="8" xfId="0" applyNumberFormat="1" applyFont="1" applyBorder="1" applyAlignment="1" applyProtection="1">
      <alignment horizontal="right" vertical="center"/>
      <protection locked="0"/>
    </xf>
    <xf numFmtId="177" fontId="26" fillId="3" borderId="3" xfId="2" applyNumberFormat="1" applyFont="1" applyFill="1" applyBorder="1" applyAlignment="1" applyProtection="1">
      <alignment horizontal="right" vertical="center"/>
    </xf>
    <xf numFmtId="177" fontId="26" fillId="3" borderId="4" xfId="2" applyNumberFormat="1" applyFont="1" applyFill="1" applyBorder="1" applyAlignment="1" applyProtection="1">
      <alignment horizontal="right" vertical="center"/>
    </xf>
    <xf numFmtId="177" fontId="26" fillId="3" borderId="8" xfId="2" applyNumberFormat="1" applyFont="1" applyFill="1" applyBorder="1" applyAlignment="1" applyProtection="1">
      <alignment horizontal="right" vertical="center"/>
    </xf>
    <xf numFmtId="177" fontId="26" fillId="3" borderId="3" xfId="0" applyNumberFormat="1" applyFont="1" applyFill="1" applyBorder="1" applyAlignment="1" applyProtection="1">
      <alignment horizontal="right" vertical="center"/>
    </xf>
    <xf numFmtId="177" fontId="26" fillId="3" borderId="4" xfId="0" applyNumberFormat="1" applyFont="1" applyFill="1" applyBorder="1" applyAlignment="1" applyProtection="1">
      <alignment horizontal="right" vertical="center"/>
    </xf>
    <xf numFmtId="177" fontId="26" fillId="3" borderId="8" xfId="0" applyNumberFormat="1" applyFont="1" applyFill="1" applyBorder="1" applyAlignment="1" applyProtection="1">
      <alignment horizontal="right" vertical="center"/>
    </xf>
    <xf numFmtId="0" fontId="17" fillId="2" borderId="7" xfId="0" applyFont="1" applyFill="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26" fillId="0" borderId="3" xfId="0" quotePrefix="1"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32" fillId="0" borderId="3" xfId="0" quotePrefix="1"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31" fillId="0" borderId="4" xfId="0" applyFont="1" applyBorder="1" applyAlignment="1">
      <alignment horizontal="left" vertical="center" wrapText="1"/>
    </xf>
    <xf numFmtId="0" fontId="31" fillId="0" borderId="8" xfId="0" applyFont="1" applyBorder="1" applyAlignment="1">
      <alignment horizontal="left" vertical="center" wrapText="1"/>
    </xf>
    <xf numFmtId="177" fontId="24" fillId="3" borderId="3" xfId="0" applyNumberFormat="1" applyFont="1" applyFill="1" applyBorder="1" applyAlignment="1" applyProtection="1">
      <alignment horizontal="right" vertical="center" shrinkToFit="1"/>
    </xf>
    <xf numFmtId="177" fontId="24" fillId="3" borderId="4" xfId="0" applyNumberFormat="1" applyFont="1" applyFill="1" applyBorder="1" applyAlignment="1" applyProtection="1">
      <alignment horizontal="right" vertical="center" shrinkToFit="1"/>
    </xf>
    <xf numFmtId="177" fontId="24" fillId="3" borderId="8" xfId="0" applyNumberFormat="1" applyFont="1" applyFill="1" applyBorder="1" applyAlignment="1" applyProtection="1">
      <alignment horizontal="right" vertical="center" shrinkToFit="1"/>
    </xf>
    <xf numFmtId="0" fontId="17"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17" fillId="2" borderId="7"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8" xfId="0" applyFont="1" applyBorder="1" applyAlignment="1">
      <alignment horizontal="center" vertical="center"/>
    </xf>
    <xf numFmtId="178" fontId="17" fillId="2" borderId="3" xfId="0" applyNumberFormat="1" applyFont="1" applyFill="1" applyBorder="1" applyAlignment="1">
      <alignment horizontal="center" vertical="center"/>
    </xf>
    <xf numFmtId="178" fontId="17" fillId="2" borderId="4" xfId="0" applyNumberFormat="1" applyFont="1" applyFill="1" applyBorder="1" applyAlignment="1">
      <alignment horizontal="center" vertical="center"/>
    </xf>
    <xf numFmtId="178" fontId="17" fillId="2" borderId="8" xfId="0" applyNumberFormat="1" applyFont="1" applyFill="1" applyBorder="1" applyAlignment="1">
      <alignment horizontal="center" vertical="center"/>
    </xf>
    <xf numFmtId="0" fontId="32" fillId="0" borderId="3" xfId="0" applyFont="1" applyBorder="1" applyAlignment="1">
      <alignment horizontal="left" vertical="center" shrinkToFit="1"/>
    </xf>
    <xf numFmtId="0" fontId="32" fillId="0" borderId="4" xfId="0" applyFont="1" applyBorder="1" applyAlignment="1">
      <alignment horizontal="left" vertical="center" shrinkToFit="1"/>
    </xf>
    <xf numFmtId="0" fontId="32" fillId="0" borderId="8" xfId="0" applyFont="1" applyBorder="1" applyAlignment="1">
      <alignment horizontal="left" vertical="center" shrinkToFit="1"/>
    </xf>
    <xf numFmtId="178" fontId="32" fillId="0" borderId="3" xfId="0" applyNumberFormat="1" applyFont="1" applyBorder="1" applyAlignment="1">
      <alignment horizontal="center" vertical="center"/>
    </xf>
    <xf numFmtId="178" fontId="32" fillId="0" borderId="4" xfId="0" applyNumberFormat="1" applyFont="1" applyBorder="1" applyAlignment="1">
      <alignment horizontal="center" vertical="center"/>
    </xf>
    <xf numFmtId="178" fontId="32" fillId="0" borderId="8" xfId="0" applyNumberFormat="1" applyFont="1" applyBorder="1" applyAlignment="1">
      <alignment horizontal="center" vertical="center"/>
    </xf>
    <xf numFmtId="0" fontId="32" fillId="0" borderId="3" xfId="1" applyFont="1" applyBorder="1" applyAlignment="1" applyProtection="1">
      <alignment vertical="center"/>
    </xf>
    <xf numFmtId="0" fontId="32" fillId="0" borderId="4" xfId="1" applyFont="1" applyBorder="1" applyAlignment="1" applyProtection="1">
      <alignment vertical="center"/>
    </xf>
    <xf numFmtId="0" fontId="32" fillId="0" borderId="8" xfId="1" applyFont="1" applyBorder="1" applyAlignment="1" applyProtection="1">
      <alignment vertical="center"/>
    </xf>
    <xf numFmtId="0" fontId="26" fillId="0" borderId="3"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32" fillId="0" borderId="3" xfId="0" quotePrefix="1" applyFont="1" applyBorder="1" applyAlignment="1">
      <alignment horizontal="center" vertical="center"/>
    </xf>
    <xf numFmtId="0" fontId="17" fillId="0" borderId="5" xfId="0" applyFont="1" applyBorder="1" applyAlignment="1">
      <alignment horizontal="left" vertical="center" wrapText="1"/>
    </xf>
    <xf numFmtId="0" fontId="28" fillId="0" borderId="3" xfId="0" quotePrefix="1" applyFont="1" applyBorder="1" applyAlignment="1">
      <alignment horizontal="center" vertical="center"/>
    </xf>
    <xf numFmtId="0" fontId="28" fillId="0" borderId="4" xfId="0" applyFont="1" applyBorder="1" applyAlignment="1">
      <alignment horizontal="center" vertical="center"/>
    </xf>
    <xf numFmtId="0" fontId="28" fillId="0" borderId="8" xfId="0" applyFont="1" applyBorder="1" applyAlignment="1">
      <alignment horizontal="center" vertical="center"/>
    </xf>
    <xf numFmtId="178" fontId="23" fillId="0" borderId="3" xfId="0" applyNumberFormat="1" applyFont="1" applyBorder="1" applyAlignment="1">
      <alignment horizontal="center" vertical="center"/>
    </xf>
    <xf numFmtId="178" fontId="23" fillId="0" borderId="4" xfId="0" applyNumberFormat="1" applyFont="1" applyBorder="1" applyAlignment="1">
      <alignment horizontal="center" vertical="center"/>
    </xf>
    <xf numFmtId="178" fontId="23" fillId="0" borderId="8" xfId="0" applyNumberFormat="1" applyFont="1" applyBorder="1" applyAlignment="1">
      <alignment horizontal="center"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8" xfId="0" applyFont="1" applyBorder="1" applyAlignment="1">
      <alignment horizontal="left" vertical="center"/>
    </xf>
    <xf numFmtId="176" fontId="17" fillId="2" borderId="3" xfId="0" applyNumberFormat="1" applyFont="1" applyFill="1" applyBorder="1" applyAlignment="1" applyProtection="1">
      <alignment horizontal="center" vertical="center" wrapText="1"/>
      <protection locked="0"/>
    </xf>
    <xf numFmtId="176" fontId="17" fillId="2" borderId="4" xfId="0" applyNumberFormat="1" applyFont="1" applyFill="1" applyBorder="1" applyAlignment="1" applyProtection="1">
      <alignment horizontal="center" vertical="center" wrapText="1"/>
      <protection locked="0"/>
    </xf>
    <xf numFmtId="176" fontId="17" fillId="2" borderId="8" xfId="0" applyNumberFormat="1" applyFont="1" applyFill="1" applyBorder="1" applyAlignment="1" applyProtection="1">
      <alignment horizontal="center" vertical="center" wrapText="1"/>
      <protection locked="0"/>
    </xf>
    <xf numFmtId="176" fontId="24" fillId="0" borderId="4" xfId="0" applyNumberFormat="1" applyFont="1" applyFill="1" applyBorder="1" applyAlignment="1" applyProtection="1">
      <alignment horizontal="right" vertical="center" wrapText="1"/>
      <protection locked="0"/>
    </xf>
    <xf numFmtId="176" fontId="24" fillId="0" borderId="8" xfId="0" applyNumberFormat="1" applyFont="1" applyFill="1" applyBorder="1" applyAlignment="1" applyProtection="1">
      <alignment horizontal="right" vertical="center" wrapText="1"/>
      <protection locked="0"/>
    </xf>
    <xf numFmtId="176" fontId="22" fillId="0" borderId="3" xfId="0" applyNumberFormat="1" applyFont="1" applyFill="1" applyBorder="1" applyAlignment="1" applyProtection="1">
      <alignment horizontal="center" vertical="center" wrapText="1"/>
      <protection locked="0"/>
    </xf>
    <xf numFmtId="176" fontId="22" fillId="0" borderId="4" xfId="0" applyNumberFormat="1" applyFont="1" applyFill="1" applyBorder="1" applyAlignment="1" applyProtection="1">
      <alignment horizontal="center" vertical="center" wrapText="1"/>
      <protection locked="0"/>
    </xf>
    <xf numFmtId="176" fontId="22" fillId="0" borderId="8" xfId="0" applyNumberFormat="1" applyFont="1" applyFill="1" applyBorder="1" applyAlignment="1" applyProtection="1">
      <alignment horizontal="center" vertical="center" wrapText="1"/>
      <protection locked="0"/>
    </xf>
    <xf numFmtId="176" fontId="22" fillId="3" borderId="4" xfId="0" applyNumberFormat="1" applyFont="1" applyFill="1" applyBorder="1" applyAlignment="1" applyProtection="1">
      <alignment horizontal="center" vertical="center" wrapText="1"/>
      <protection locked="0"/>
    </xf>
    <xf numFmtId="176" fontId="22" fillId="3" borderId="8" xfId="0" applyNumberFormat="1" applyFont="1" applyFill="1" applyBorder="1" applyAlignment="1" applyProtection="1">
      <alignment horizontal="center" vertical="center" wrapText="1"/>
      <protection locked="0"/>
    </xf>
    <xf numFmtId="177" fontId="23" fillId="3" borderId="22" xfId="0" applyNumberFormat="1" applyFont="1" applyFill="1" applyBorder="1" applyAlignment="1" applyProtection="1">
      <alignment horizontal="center" vertical="center" wrapText="1"/>
    </xf>
    <xf numFmtId="177" fontId="23" fillId="3" borderId="5" xfId="0" applyNumberFormat="1" applyFont="1" applyFill="1" applyBorder="1" applyAlignment="1" applyProtection="1">
      <alignment horizontal="center" vertical="center" wrapText="1"/>
    </xf>
    <xf numFmtId="177" fontId="23" fillId="3" borderId="2" xfId="0" applyNumberFormat="1" applyFont="1" applyFill="1" applyBorder="1" applyAlignment="1" applyProtection="1">
      <alignment horizontal="center" vertical="center" wrapText="1"/>
    </xf>
    <xf numFmtId="176" fontId="23" fillId="0" borderId="7" xfId="0" applyNumberFormat="1" applyFont="1" applyFill="1" applyBorder="1" applyAlignment="1" applyProtection="1">
      <alignment horizontal="center" vertical="center" wrapText="1"/>
      <protection locked="0"/>
    </xf>
    <xf numFmtId="176" fontId="23" fillId="0" borderId="16" xfId="0" applyNumberFormat="1" applyFont="1" applyFill="1" applyBorder="1" applyAlignment="1" applyProtection="1">
      <alignment horizontal="center" vertical="center" wrapText="1"/>
      <protection locked="0"/>
    </xf>
    <xf numFmtId="176" fontId="22" fillId="0" borderId="7" xfId="0" applyNumberFormat="1" applyFont="1" applyFill="1" applyBorder="1" applyAlignment="1" applyProtection="1">
      <alignment horizontal="center" vertical="center" wrapText="1"/>
      <protection locked="0"/>
    </xf>
    <xf numFmtId="176" fontId="23" fillId="0" borderId="20" xfId="0" applyNumberFormat="1" applyFont="1" applyFill="1" applyBorder="1" applyAlignment="1" applyProtection="1">
      <alignment horizontal="center" vertical="center" wrapText="1"/>
      <protection locked="0"/>
    </xf>
    <xf numFmtId="176" fontId="23" fillId="0" borderId="21" xfId="0" applyNumberFormat="1" applyFont="1" applyFill="1" applyBorder="1" applyAlignment="1" applyProtection="1">
      <alignment horizontal="center" vertical="center" wrapText="1"/>
      <protection locked="0"/>
    </xf>
    <xf numFmtId="176" fontId="22" fillId="0" borderId="20" xfId="0" applyNumberFormat="1" applyFont="1" applyFill="1" applyBorder="1" applyAlignment="1" applyProtection="1">
      <alignment horizontal="center" vertical="center" wrapText="1"/>
      <protection locked="0"/>
    </xf>
    <xf numFmtId="176" fontId="17" fillId="2" borderId="3" xfId="0" applyNumberFormat="1" applyFont="1" applyFill="1" applyBorder="1" applyAlignment="1" applyProtection="1">
      <alignment horizontal="center" vertical="distributed" textRotation="255" wrapText="1" indent="1"/>
      <protection locked="0"/>
    </xf>
    <xf numFmtId="176" fontId="17" fillId="2" borderId="4" xfId="0" applyNumberFormat="1" applyFont="1" applyFill="1" applyBorder="1" applyAlignment="1" applyProtection="1">
      <alignment horizontal="center" vertical="distributed" textRotation="255" wrapText="1" indent="1"/>
      <protection locked="0"/>
    </xf>
    <xf numFmtId="176" fontId="17" fillId="2" borderId="8" xfId="0" applyNumberFormat="1" applyFont="1" applyFill="1" applyBorder="1" applyAlignment="1" applyProtection="1">
      <alignment horizontal="center" vertical="distributed" textRotation="255" wrapText="1" indent="1"/>
      <protection locked="0"/>
    </xf>
    <xf numFmtId="0" fontId="17" fillId="2" borderId="15" xfId="0" applyFont="1" applyFill="1" applyBorder="1" applyAlignment="1" applyProtection="1">
      <alignment horizontal="center" vertical="distributed" textRotation="255" wrapText="1"/>
      <protection locked="0"/>
    </xf>
    <xf numFmtId="0" fontId="17" fillId="2" borderId="4" xfId="0" applyFont="1" applyFill="1" applyBorder="1" applyAlignment="1" applyProtection="1">
      <alignment horizontal="center" vertical="distributed" textRotation="255" wrapText="1"/>
      <protection locked="0"/>
    </xf>
    <xf numFmtId="0" fontId="17" fillId="2" borderId="8" xfId="0" applyFont="1" applyFill="1" applyBorder="1" applyAlignment="1" applyProtection="1">
      <alignment horizontal="center" vertical="distributed" textRotation="255" wrapText="1"/>
      <protection locked="0"/>
    </xf>
    <xf numFmtId="177" fontId="24" fillId="3" borderId="3" xfId="0" applyNumberFormat="1" applyFont="1" applyFill="1" applyBorder="1" applyAlignment="1" applyProtection="1">
      <alignment horizontal="right" vertical="center" wrapText="1"/>
    </xf>
    <xf numFmtId="177" fontId="24" fillId="3" borderId="4" xfId="0" applyNumberFormat="1" applyFont="1" applyFill="1" applyBorder="1" applyAlignment="1" applyProtection="1">
      <alignment horizontal="right" vertical="center" wrapText="1"/>
    </xf>
    <xf numFmtId="177" fontId="24" fillId="3" borderId="8" xfId="0" applyNumberFormat="1" applyFont="1" applyFill="1" applyBorder="1" applyAlignment="1" applyProtection="1">
      <alignment horizontal="right" vertical="center" wrapText="1"/>
    </xf>
    <xf numFmtId="0" fontId="31" fillId="0" borderId="3"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31" fillId="0" borderId="3"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176" fontId="24" fillId="3" borderId="3" xfId="0" applyNumberFormat="1" applyFont="1" applyFill="1" applyBorder="1" applyAlignment="1" applyProtection="1">
      <alignment horizontal="center" vertical="center" wrapText="1"/>
      <protection locked="0"/>
    </xf>
    <xf numFmtId="176" fontId="24" fillId="3" borderId="4" xfId="0" applyNumberFormat="1" applyFont="1" applyFill="1" applyBorder="1" applyAlignment="1" applyProtection="1">
      <alignment horizontal="center" vertical="center" wrapText="1"/>
      <protection locked="0"/>
    </xf>
    <xf numFmtId="176" fontId="24" fillId="3" borderId="8" xfId="0" applyNumberFormat="1" applyFont="1" applyFill="1" applyBorder="1" applyAlignment="1" applyProtection="1">
      <alignment horizontal="center" vertical="center" wrapText="1"/>
      <protection locked="0"/>
    </xf>
    <xf numFmtId="0" fontId="32" fillId="0" borderId="3" xfId="0" applyFont="1" applyBorder="1" applyAlignment="1" applyProtection="1">
      <alignment horizontal="center" vertical="center" wrapText="1" shrinkToFit="1"/>
      <protection locked="0"/>
    </xf>
    <xf numFmtId="0" fontId="32" fillId="0" borderId="4" xfId="0" applyFont="1" applyBorder="1" applyAlignment="1" applyProtection="1">
      <alignment horizontal="center" vertical="center" wrapText="1" shrinkToFit="1"/>
      <protection locked="0"/>
    </xf>
    <xf numFmtId="0" fontId="32" fillId="0" borderId="8" xfId="0" applyFont="1" applyBorder="1" applyAlignment="1" applyProtection="1">
      <alignment horizontal="center" vertical="center" wrapText="1" shrinkToFit="1"/>
      <protection locked="0"/>
    </xf>
    <xf numFmtId="0" fontId="32" fillId="0" borderId="3" xfId="0" applyFont="1" applyBorder="1" applyAlignment="1" applyProtection="1">
      <alignment horizontal="center" vertical="center" shrinkToFit="1"/>
      <protection locked="0"/>
    </xf>
    <xf numFmtId="0" fontId="32" fillId="0" borderId="4" xfId="0" applyFont="1" applyBorder="1" applyAlignment="1" applyProtection="1">
      <alignment horizontal="center" vertical="center" shrinkToFit="1"/>
      <protection locked="0"/>
    </xf>
    <xf numFmtId="0" fontId="32" fillId="0" borderId="8" xfId="0" applyFont="1" applyBorder="1" applyAlignment="1" applyProtection="1">
      <alignment horizontal="center" vertical="center" shrinkToFit="1"/>
      <protection locked="0"/>
    </xf>
    <xf numFmtId="0" fontId="32" fillId="0" borderId="3" xfId="0" applyFont="1" applyBorder="1" applyAlignment="1" applyProtection="1">
      <alignment horizontal="left" vertical="center" wrapText="1" shrinkToFit="1"/>
      <protection locked="0"/>
    </xf>
    <xf numFmtId="0" fontId="32" fillId="0" borderId="4" xfId="0" applyFont="1" applyBorder="1" applyAlignment="1" applyProtection="1">
      <alignment horizontal="left" vertical="center" wrapText="1" shrinkToFit="1"/>
      <protection locked="0"/>
    </xf>
    <xf numFmtId="0" fontId="32" fillId="0" borderId="8" xfId="0" applyFont="1" applyBorder="1" applyAlignment="1" applyProtection="1">
      <alignment horizontal="left" vertical="center" wrapText="1" shrinkToFit="1"/>
      <protection locked="0"/>
    </xf>
    <xf numFmtId="0" fontId="24" fillId="0" borderId="3"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38" fontId="24" fillId="0" borderId="3" xfId="2" applyFont="1" applyBorder="1" applyAlignment="1" applyProtection="1">
      <alignment horizontal="right" vertical="center" shrinkToFit="1"/>
      <protection locked="0"/>
    </xf>
    <xf numFmtId="38" fontId="24" fillId="0" borderId="4" xfId="2" applyFont="1" applyBorder="1" applyAlignment="1" applyProtection="1">
      <alignment horizontal="right" vertical="center" shrinkToFit="1"/>
      <protection locked="0"/>
    </xf>
    <xf numFmtId="38" fontId="24" fillId="0" borderId="8" xfId="2" applyFont="1" applyBorder="1" applyAlignment="1" applyProtection="1">
      <alignment horizontal="right" vertical="center" shrinkToFit="1"/>
      <protection locked="0"/>
    </xf>
    <xf numFmtId="0" fontId="28" fillId="0" borderId="3"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3"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177" fontId="24" fillId="3" borderId="3" xfId="0" applyNumberFormat="1" applyFont="1" applyFill="1" applyBorder="1" applyAlignment="1" applyProtection="1">
      <alignment horizontal="right" vertical="center"/>
    </xf>
    <xf numFmtId="177" fontId="24" fillId="3" borderId="4" xfId="0" applyNumberFormat="1" applyFont="1" applyFill="1" applyBorder="1" applyAlignment="1" applyProtection="1">
      <alignment horizontal="right" vertical="center"/>
    </xf>
    <xf numFmtId="177" fontId="24" fillId="3" borderId="8" xfId="0" applyNumberFormat="1" applyFont="1" applyFill="1" applyBorder="1" applyAlignment="1" applyProtection="1">
      <alignment horizontal="right" vertical="center"/>
    </xf>
    <xf numFmtId="0" fontId="31" fillId="0" borderId="3" xfId="0" applyFont="1" applyFill="1" applyBorder="1" applyAlignment="1">
      <alignment horizontal="left" vertical="center" wrapText="1" indent="2"/>
    </xf>
    <xf numFmtId="0" fontId="31" fillId="0" borderId="4" xfId="0" applyFont="1" applyFill="1" applyBorder="1" applyAlignment="1">
      <alignment horizontal="left" vertical="center" wrapText="1" indent="2"/>
    </xf>
    <xf numFmtId="0" fontId="31" fillId="0" borderId="59" xfId="0" applyFont="1" applyFill="1" applyBorder="1" applyAlignment="1">
      <alignment horizontal="left" vertical="center" wrapText="1" indent="2"/>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9" xfId="0" applyFont="1" applyFill="1" applyBorder="1" applyAlignment="1">
      <alignment horizontal="left" vertical="center" wrapText="1"/>
    </xf>
    <xf numFmtId="178" fontId="15" fillId="2" borderId="40" xfId="0" applyNumberFormat="1" applyFont="1" applyFill="1" applyBorder="1" applyAlignment="1">
      <alignment horizontal="center" vertical="center"/>
    </xf>
    <xf numFmtId="178" fontId="15" fillId="2" borderId="38" xfId="0" applyNumberFormat="1" applyFont="1" applyFill="1" applyBorder="1" applyAlignment="1">
      <alignment horizontal="center" vertical="center"/>
    </xf>
    <xf numFmtId="178" fontId="15" fillId="2" borderId="39" xfId="0" applyNumberFormat="1" applyFont="1" applyFill="1" applyBorder="1" applyAlignment="1">
      <alignment horizontal="center" vertical="center"/>
    </xf>
    <xf numFmtId="178" fontId="15" fillId="2" borderId="3" xfId="0" applyNumberFormat="1" applyFont="1" applyFill="1" applyBorder="1" applyAlignment="1">
      <alignment horizontal="center" vertical="center"/>
    </xf>
    <xf numFmtId="178" fontId="15" fillId="2" borderId="4" xfId="0" applyNumberFormat="1" applyFont="1" applyFill="1" applyBorder="1" applyAlignment="1">
      <alignment horizontal="center" vertical="center"/>
    </xf>
    <xf numFmtId="178" fontId="15" fillId="2" borderId="8" xfId="0" applyNumberFormat="1" applyFont="1" applyFill="1" applyBorder="1" applyAlignment="1">
      <alignment horizontal="center" vertical="center"/>
    </xf>
    <xf numFmtId="0" fontId="17" fillId="2" borderId="12" xfId="0" applyFont="1" applyFill="1" applyBorder="1" applyAlignment="1">
      <alignment horizontal="center" vertical="center" wrapText="1" shrinkToFit="1"/>
    </xf>
    <xf numFmtId="0" fontId="17" fillId="2" borderId="6"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17" fillId="2" borderId="11"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32" fillId="0" borderId="3" xfId="1" applyFont="1" applyBorder="1" applyAlignment="1" applyProtection="1">
      <alignment horizontal="left" vertical="center" indent="1"/>
    </xf>
    <xf numFmtId="0" fontId="32" fillId="0" borderId="4" xfId="1" applyFont="1" applyBorder="1" applyAlignment="1" applyProtection="1">
      <alignment horizontal="left" vertical="center" indent="1"/>
    </xf>
    <xf numFmtId="0" fontId="32" fillId="0" borderId="59" xfId="1" applyFont="1" applyBorder="1" applyAlignment="1" applyProtection="1">
      <alignment horizontal="left" vertical="center" indent="1"/>
    </xf>
    <xf numFmtId="178" fontId="32" fillId="0" borderId="40" xfId="0" applyNumberFormat="1" applyFont="1" applyFill="1" applyBorder="1" applyAlignment="1">
      <alignment horizontal="left" vertical="center"/>
    </xf>
    <xf numFmtId="178" fontId="32" fillId="0" borderId="38" xfId="0" applyNumberFormat="1" applyFont="1" applyFill="1" applyBorder="1" applyAlignment="1">
      <alignment horizontal="left" vertical="center"/>
    </xf>
    <xf numFmtId="178" fontId="32" fillId="0" borderId="41" xfId="0" applyNumberFormat="1" applyFont="1" applyFill="1" applyBorder="1" applyAlignment="1">
      <alignment horizontal="left" vertical="center"/>
    </xf>
    <xf numFmtId="178" fontId="32" fillId="0" borderId="3" xfId="0" applyNumberFormat="1" applyFont="1" applyFill="1" applyBorder="1" applyAlignment="1">
      <alignment horizontal="left" vertical="center"/>
    </xf>
    <xf numFmtId="178" fontId="32" fillId="0" borderId="4" xfId="0" applyNumberFormat="1" applyFont="1" applyFill="1" applyBorder="1" applyAlignment="1">
      <alignment horizontal="left" vertical="center"/>
    </xf>
    <xf numFmtId="178" fontId="32" fillId="0" borderId="8" xfId="0" applyNumberFormat="1" applyFont="1" applyFill="1" applyBorder="1" applyAlignment="1">
      <alignment horizontal="left" vertical="center"/>
    </xf>
    <xf numFmtId="178" fontId="32" fillId="0" borderId="3" xfId="0" applyNumberFormat="1" applyFont="1" applyFill="1" applyBorder="1" applyAlignment="1">
      <alignment horizontal="left" vertical="center" indent="1"/>
    </xf>
    <xf numFmtId="178" fontId="32" fillId="0" borderId="4" xfId="0" applyNumberFormat="1" applyFont="1" applyFill="1" applyBorder="1" applyAlignment="1">
      <alignment horizontal="left" vertical="center" indent="1"/>
    </xf>
    <xf numFmtId="178" fontId="32" fillId="0" borderId="59" xfId="0" applyNumberFormat="1" applyFont="1" applyFill="1" applyBorder="1" applyAlignment="1">
      <alignment horizontal="left" vertical="center" indent="1"/>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8" xfId="0" applyFont="1" applyFill="1" applyBorder="1" applyAlignment="1">
      <alignment horizontal="center" vertical="center"/>
    </xf>
    <xf numFmtId="0" fontId="31" fillId="0" borderId="12" xfId="0" applyFont="1" applyFill="1" applyBorder="1" applyAlignment="1">
      <alignment horizontal="left" vertical="center" wrapText="1" indent="1"/>
    </xf>
    <xf numFmtId="0" fontId="31" fillId="0" borderId="6" xfId="0" applyFont="1" applyFill="1" applyBorder="1" applyAlignment="1">
      <alignment horizontal="left" vertical="center" wrapText="1" indent="1"/>
    </xf>
    <xf numFmtId="0" fontId="31" fillId="0" borderId="61" xfId="0" applyFont="1" applyFill="1" applyBorder="1" applyAlignment="1">
      <alignment horizontal="left" vertical="center" wrapText="1" indent="1"/>
    </xf>
    <xf numFmtId="0" fontId="31" fillId="0" borderId="11" xfId="0" applyFont="1" applyFill="1" applyBorder="1" applyAlignment="1">
      <alignment horizontal="left" vertical="center" wrapText="1" indent="1"/>
    </xf>
    <xf numFmtId="0" fontId="31" fillId="0" borderId="5" xfId="0" applyFont="1" applyFill="1" applyBorder="1" applyAlignment="1">
      <alignment horizontal="left" vertical="center" wrapText="1" indent="1"/>
    </xf>
    <xf numFmtId="0" fontId="31" fillId="0" borderId="63" xfId="0" applyFont="1" applyFill="1" applyBorder="1" applyAlignment="1">
      <alignment horizontal="left" vertical="center" wrapText="1" indent="1"/>
    </xf>
    <xf numFmtId="0" fontId="15" fillId="0" borderId="4" xfId="0" applyFont="1" applyBorder="1" applyAlignment="1">
      <alignment horizontal="left" vertical="center"/>
    </xf>
    <xf numFmtId="178" fontId="32" fillId="0" borderId="3" xfId="0" applyNumberFormat="1" applyFont="1" applyFill="1" applyBorder="1" applyAlignment="1">
      <alignment horizontal="center" vertical="center"/>
    </xf>
    <xf numFmtId="178" fontId="32" fillId="0" borderId="4" xfId="0" applyNumberFormat="1" applyFont="1" applyFill="1" applyBorder="1" applyAlignment="1">
      <alignment horizontal="center" vertical="center"/>
    </xf>
    <xf numFmtId="178" fontId="32" fillId="0" borderId="59" xfId="0" applyNumberFormat="1" applyFont="1" applyFill="1" applyBorder="1" applyAlignment="1">
      <alignment horizontal="center" vertical="center"/>
    </xf>
    <xf numFmtId="0" fontId="32" fillId="0" borderId="3"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24" fillId="0" borderId="3" xfId="0" applyFont="1" applyBorder="1" applyAlignment="1">
      <alignment horizontal="center" vertical="center"/>
    </xf>
    <xf numFmtId="0" fontId="24" fillId="0" borderId="59" xfId="0" applyFont="1" applyBorder="1" applyAlignment="1">
      <alignment horizontal="center" vertical="center"/>
    </xf>
    <xf numFmtId="0" fontId="15" fillId="2" borderId="62" xfId="0" applyFont="1" applyFill="1" applyBorder="1" applyAlignment="1">
      <alignment horizontal="center" vertical="center"/>
    </xf>
    <xf numFmtId="0" fontId="15" fillId="0" borderId="4" xfId="0" applyFont="1" applyBorder="1" applyAlignment="1">
      <alignment horizontal="center" vertical="center"/>
    </xf>
    <xf numFmtId="0" fontId="32" fillId="0" borderId="3" xfId="0" applyFont="1" applyBorder="1" applyAlignment="1" applyProtection="1">
      <alignment horizontal="left" vertical="center" wrapText="1"/>
      <protection locked="0"/>
    </xf>
    <xf numFmtId="0" fontId="32" fillId="0" borderId="4"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177" fontId="30" fillId="3" borderId="3" xfId="0" applyNumberFormat="1" applyFont="1" applyFill="1" applyBorder="1" applyAlignment="1" applyProtection="1">
      <alignment horizontal="right" vertical="center" wrapText="1"/>
    </xf>
    <xf numFmtId="177" fontId="30" fillId="3" borderId="4" xfId="0" applyNumberFormat="1" applyFont="1" applyFill="1" applyBorder="1" applyAlignment="1" applyProtection="1">
      <alignment horizontal="right" vertical="center" wrapText="1"/>
    </xf>
    <xf numFmtId="177" fontId="30" fillId="3" borderId="8" xfId="0" applyNumberFormat="1" applyFont="1" applyFill="1" applyBorder="1" applyAlignment="1" applyProtection="1">
      <alignment horizontal="right" vertical="center" wrapText="1"/>
    </xf>
    <xf numFmtId="177" fontId="30" fillId="3" borderId="3" xfId="2" applyNumberFormat="1" applyFont="1" applyFill="1" applyBorder="1" applyAlignment="1" applyProtection="1">
      <alignment horizontal="right" vertical="center"/>
    </xf>
    <xf numFmtId="177" fontId="30" fillId="3" borderId="4" xfId="2" applyNumberFormat="1" applyFont="1" applyFill="1" applyBorder="1" applyAlignment="1" applyProtection="1">
      <alignment horizontal="right" vertical="center"/>
    </xf>
    <xf numFmtId="177" fontId="30" fillId="3" borderId="8" xfId="2" applyNumberFormat="1" applyFont="1" applyFill="1" applyBorder="1" applyAlignment="1" applyProtection="1">
      <alignment horizontal="right" vertical="center"/>
    </xf>
    <xf numFmtId="176" fontId="26" fillId="0" borderId="3" xfId="0" applyNumberFormat="1" applyFont="1" applyBorder="1" applyAlignment="1" applyProtection="1">
      <alignment horizontal="center" vertical="center" wrapText="1"/>
      <protection locked="0"/>
    </xf>
    <xf numFmtId="176" fontId="26" fillId="0" borderId="4" xfId="0" applyNumberFormat="1" applyFont="1" applyBorder="1" applyAlignment="1" applyProtection="1">
      <alignment horizontal="center" vertical="center" wrapText="1"/>
      <protection locked="0"/>
    </xf>
    <xf numFmtId="176" fontId="26" fillId="0" borderId="8" xfId="0" applyNumberFormat="1" applyFont="1" applyBorder="1" applyAlignment="1" applyProtection="1">
      <alignment horizontal="center" vertical="center" wrapText="1"/>
      <protection locked="0"/>
    </xf>
    <xf numFmtId="176" fontId="24" fillId="0" borderId="3" xfId="0" applyNumberFormat="1" applyFont="1" applyFill="1" applyBorder="1" applyAlignment="1" applyProtection="1">
      <alignment horizontal="right" vertical="center" wrapText="1"/>
      <protection locked="0"/>
    </xf>
    <xf numFmtId="176" fontId="32" fillId="0" borderId="3" xfId="0" applyNumberFormat="1" applyFont="1" applyBorder="1" applyAlignment="1" applyProtection="1">
      <alignment horizontal="center" vertical="center"/>
      <protection locked="0"/>
    </xf>
    <xf numFmtId="176" fontId="32" fillId="0" borderId="4" xfId="0" applyNumberFormat="1" applyFont="1" applyBorder="1" applyAlignment="1" applyProtection="1">
      <alignment horizontal="center" vertical="center"/>
      <protection locked="0"/>
    </xf>
    <xf numFmtId="176" fontId="32" fillId="0" borderId="8" xfId="0" applyNumberFormat="1" applyFont="1" applyBorder="1" applyAlignment="1" applyProtection="1">
      <alignment horizontal="center" vertical="center"/>
      <protection locked="0"/>
    </xf>
    <xf numFmtId="0" fontId="17" fillId="0" borderId="0" xfId="0" applyFont="1" applyBorder="1" applyAlignment="1">
      <alignment horizontal="left" vertical="center" wrapText="1"/>
    </xf>
    <xf numFmtId="0" fontId="15" fillId="2" borderId="3"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0" fontId="15" fillId="0" borderId="46"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7" fillId="2" borderId="64" xfId="0" applyFont="1" applyFill="1" applyBorder="1" applyAlignment="1">
      <alignment horizontal="left" vertical="center"/>
    </xf>
    <xf numFmtId="0" fontId="17" fillId="2" borderId="65" xfId="0" applyFont="1" applyFill="1" applyBorder="1" applyAlignment="1">
      <alignment horizontal="left" vertical="center"/>
    </xf>
    <xf numFmtId="0" fontId="17" fillId="2" borderId="127" xfId="0" applyFont="1" applyFill="1" applyBorder="1" applyAlignment="1">
      <alignment horizontal="left" vertical="center"/>
    </xf>
    <xf numFmtId="177" fontId="30" fillId="3" borderId="3" xfId="0" applyNumberFormat="1" applyFont="1" applyFill="1" applyBorder="1" applyAlignment="1" applyProtection="1">
      <alignment horizontal="right" vertical="center"/>
    </xf>
    <xf numFmtId="177" fontId="30" fillId="3" borderId="4" xfId="0" applyNumberFormat="1" applyFont="1" applyFill="1" applyBorder="1" applyAlignment="1" applyProtection="1">
      <alignment horizontal="right" vertical="center"/>
    </xf>
    <xf numFmtId="177" fontId="30" fillId="3" borderId="8" xfId="0" applyNumberFormat="1" applyFont="1" applyFill="1" applyBorder="1" applyAlignment="1" applyProtection="1">
      <alignment horizontal="right" vertical="center"/>
    </xf>
    <xf numFmtId="0" fontId="15" fillId="2" borderId="4" xfId="0" applyFont="1" applyFill="1" applyBorder="1" applyAlignment="1" applyProtection="1">
      <alignment horizontal="center" vertical="center" shrinkToFit="1"/>
      <protection locked="0"/>
    </xf>
    <xf numFmtId="0" fontId="28" fillId="2" borderId="17" xfId="0" applyFont="1" applyFill="1" applyBorder="1" applyAlignment="1" applyProtection="1">
      <alignment horizontal="center" vertical="center"/>
      <protection locked="0"/>
    </xf>
    <xf numFmtId="0" fontId="28" fillId="2" borderId="18" xfId="0" applyFont="1" applyFill="1" applyBorder="1" applyAlignment="1" applyProtection="1">
      <alignment horizontal="center" vertical="center"/>
      <protection locked="0"/>
    </xf>
    <xf numFmtId="0" fontId="28" fillId="2" borderId="19"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176" fontId="24" fillId="0" borderId="3" xfId="0" applyNumberFormat="1" applyFont="1" applyFill="1" applyBorder="1" applyAlignment="1" applyProtection="1">
      <alignment horizontal="right" vertical="center" shrinkToFit="1"/>
      <protection locked="0"/>
    </xf>
    <xf numFmtId="176" fontId="24" fillId="0" borderId="4" xfId="0" applyNumberFormat="1" applyFont="1" applyFill="1" applyBorder="1" applyAlignment="1" applyProtection="1">
      <alignment horizontal="right" vertical="center" shrinkToFit="1"/>
      <protection locked="0"/>
    </xf>
    <xf numFmtId="176" fontId="24" fillId="0" borderId="8" xfId="0" applyNumberFormat="1" applyFont="1" applyFill="1" applyBorder="1" applyAlignment="1" applyProtection="1">
      <alignment horizontal="right" vertical="center" shrinkToFit="1"/>
      <protection locked="0"/>
    </xf>
    <xf numFmtId="0" fontId="26" fillId="2" borderId="3"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0" borderId="0" xfId="0" applyFont="1" applyAlignment="1" applyProtection="1">
      <alignment horizontal="left" vertical="distributed"/>
      <protection locked="0"/>
    </xf>
    <xf numFmtId="0" fontId="32" fillId="0" borderId="7" xfId="0" quotePrefix="1"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3" xfId="0" quotePrefix="1" applyFont="1" applyBorder="1" applyAlignment="1" applyProtection="1">
      <alignment horizontal="left" vertical="center" wrapText="1"/>
      <protection locked="0"/>
    </xf>
    <xf numFmtId="0" fontId="24" fillId="0" borderId="4" xfId="0" applyFont="1" applyBorder="1" applyAlignment="1" applyProtection="1">
      <alignment horizontal="center" vertical="center" shrinkToFit="1"/>
      <protection locked="0"/>
    </xf>
    <xf numFmtId="176" fontId="24" fillId="0" borderId="3" xfId="0" applyNumberFormat="1" applyFont="1" applyBorder="1" applyAlignment="1" applyProtection="1">
      <alignment horizontal="right" vertical="center" shrinkToFit="1"/>
      <protection locked="0"/>
    </xf>
    <xf numFmtId="176" fontId="24" fillId="0" borderId="4" xfId="0" applyNumberFormat="1" applyFont="1" applyBorder="1" applyAlignment="1" applyProtection="1">
      <alignment horizontal="right" vertical="center" shrinkToFit="1"/>
      <protection locked="0"/>
    </xf>
    <xf numFmtId="176" fontId="24" fillId="0" borderId="8" xfId="0" applyNumberFormat="1" applyFont="1" applyBorder="1" applyAlignment="1" applyProtection="1">
      <alignment horizontal="right" vertical="center" shrinkToFit="1"/>
      <protection locked="0"/>
    </xf>
    <xf numFmtId="0" fontId="15" fillId="0" borderId="0" xfId="0" applyFont="1" applyAlignment="1" applyProtection="1">
      <alignment horizontal="left" vertical="center" shrinkToFit="1"/>
      <protection locked="0"/>
    </xf>
    <xf numFmtId="0" fontId="15" fillId="0" borderId="0" xfId="0" applyFont="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32" fillId="2" borderId="17" xfId="0" applyFont="1" applyFill="1" applyBorder="1" applyAlignment="1" applyProtection="1">
      <alignment horizontal="left" vertical="center"/>
      <protection locked="0"/>
    </xf>
    <xf numFmtId="0" fontId="32" fillId="2" borderId="18" xfId="0" applyFont="1" applyFill="1" applyBorder="1" applyAlignment="1" applyProtection="1">
      <alignment horizontal="left" vertical="center"/>
      <protection locked="0"/>
    </xf>
    <xf numFmtId="0" fontId="32" fillId="2" borderId="19" xfId="0" applyFont="1" applyFill="1" applyBorder="1" applyAlignment="1" applyProtection="1">
      <alignment horizontal="left" vertical="center"/>
      <protection locked="0"/>
    </xf>
    <xf numFmtId="0" fontId="32" fillId="0" borderId="3" xfId="0" applyFont="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32" fillId="0" borderId="8" xfId="0" applyFont="1" applyBorder="1" applyAlignment="1" applyProtection="1">
      <alignment horizontal="left" vertical="center"/>
      <protection locked="0"/>
    </xf>
    <xf numFmtId="0" fontId="26" fillId="0" borderId="4" xfId="1" quotePrefix="1" applyFont="1" applyBorder="1" applyAlignment="1" applyProtection="1">
      <alignment horizontal="center" vertical="center"/>
    </xf>
    <xf numFmtId="0" fontId="26" fillId="0" borderId="4" xfId="1" applyFont="1" applyBorder="1" applyAlignment="1" applyProtection="1">
      <alignment horizontal="center" vertical="center"/>
    </xf>
    <xf numFmtId="0" fontId="15" fillId="0" borderId="4" xfId="1" applyFont="1" applyBorder="1" applyAlignment="1" applyProtection="1">
      <alignment horizontal="right" vertical="center"/>
    </xf>
    <xf numFmtId="0" fontId="15" fillId="2" borderId="7" xfId="0" applyFont="1" applyFill="1" applyBorder="1" applyAlignment="1">
      <alignment horizontal="center" vertical="center"/>
    </xf>
    <xf numFmtId="178" fontId="15" fillId="2" borderId="7" xfId="0" applyNumberFormat="1" applyFont="1" applyFill="1" applyBorder="1" applyAlignment="1">
      <alignment horizontal="center" vertical="center"/>
    </xf>
    <xf numFmtId="178" fontId="32" fillId="0" borderId="3" xfId="0" applyNumberFormat="1" applyFont="1" applyBorder="1" applyAlignment="1">
      <alignment horizontal="left" vertical="center" shrinkToFit="1"/>
    </xf>
    <xf numFmtId="178" fontId="32" fillId="0" borderId="4" xfId="0" applyNumberFormat="1" applyFont="1" applyBorder="1" applyAlignment="1">
      <alignment horizontal="left" vertical="center" shrinkToFit="1"/>
    </xf>
    <xf numFmtId="178" fontId="32" fillId="0" borderId="8" xfId="0" applyNumberFormat="1" applyFont="1" applyBorder="1" applyAlignment="1">
      <alignment horizontal="left" vertical="center" shrinkToFi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8" xfId="0" applyFont="1" applyBorder="1" applyAlignment="1">
      <alignment horizontal="left" vertical="center" wrapText="1"/>
    </xf>
    <xf numFmtId="0" fontId="32" fillId="0" borderId="3" xfId="1" applyFont="1" applyBorder="1" applyAlignment="1" applyProtection="1">
      <alignment horizontal="left" vertical="center"/>
    </xf>
    <xf numFmtId="0" fontId="32" fillId="0" borderId="4" xfId="1" applyFont="1" applyBorder="1" applyAlignment="1" applyProtection="1">
      <alignment horizontal="left" vertical="center"/>
    </xf>
    <xf numFmtId="0" fontId="32" fillId="0" borderId="6" xfId="1" applyFont="1" applyBorder="1" applyAlignment="1" applyProtection="1">
      <alignment horizontal="left" vertical="center"/>
    </xf>
    <xf numFmtId="0" fontId="32" fillId="0" borderId="8" xfId="1" applyFont="1" applyBorder="1" applyAlignment="1" applyProtection="1">
      <alignment horizontal="left" vertical="center"/>
    </xf>
    <xf numFmtId="178" fontId="15" fillId="2" borderId="79" xfId="0" applyNumberFormat="1" applyFont="1" applyFill="1" applyBorder="1" applyAlignment="1">
      <alignment horizontal="center" vertical="center"/>
    </xf>
    <xf numFmtId="0" fontId="32" fillId="0" borderId="3" xfId="1" applyFont="1" applyBorder="1" applyAlignment="1" applyProtection="1">
      <alignment horizontal="center" vertical="center"/>
    </xf>
    <xf numFmtId="0" fontId="32" fillId="0" borderId="4" xfId="1" applyFont="1" applyBorder="1" applyAlignment="1" applyProtection="1">
      <alignment horizontal="center" vertical="center"/>
    </xf>
    <xf numFmtId="0" fontId="32" fillId="0" borderId="8" xfId="1" applyFont="1" applyBorder="1" applyAlignment="1" applyProtection="1">
      <alignment horizontal="center" vertical="center"/>
    </xf>
    <xf numFmtId="0" fontId="15" fillId="2" borderId="1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1" xfId="0" applyFont="1" applyFill="1" applyBorder="1" applyAlignment="1">
      <alignment horizontal="center" vertical="center"/>
    </xf>
    <xf numFmtId="0" fontId="26" fillId="0" borderId="3" xfId="1" applyFont="1" applyBorder="1" applyAlignment="1" applyProtection="1">
      <alignment horizontal="center" vertical="center"/>
    </xf>
    <xf numFmtId="0" fontId="26" fillId="0" borderId="8" xfId="1" applyFont="1" applyBorder="1" applyAlignment="1" applyProtection="1">
      <alignment horizontal="center" vertical="center"/>
    </xf>
    <xf numFmtId="178" fontId="32" fillId="0" borderId="3" xfId="0" applyNumberFormat="1" applyFont="1" applyBorder="1" applyAlignment="1">
      <alignment horizontal="center" vertical="center" shrinkToFit="1"/>
    </xf>
    <xf numFmtId="178" fontId="32" fillId="0" borderId="4" xfId="0" applyNumberFormat="1" applyFont="1" applyBorder="1" applyAlignment="1">
      <alignment horizontal="center" vertical="center" shrinkToFit="1"/>
    </xf>
    <xf numFmtId="178" fontId="32" fillId="0" borderId="8" xfId="0" applyNumberFormat="1" applyFont="1" applyBorder="1" applyAlignment="1">
      <alignment horizontal="center" vertical="center" shrinkToFit="1"/>
    </xf>
    <xf numFmtId="181" fontId="24" fillId="3" borderId="3" xfId="0" applyNumberFormat="1" applyFont="1" applyFill="1" applyBorder="1" applyAlignment="1">
      <alignment horizontal="right" vertical="center" shrinkToFit="1"/>
    </xf>
    <xf numFmtId="181" fontId="24" fillId="3" borderId="8" xfId="0" applyNumberFormat="1" applyFont="1" applyFill="1" applyBorder="1" applyAlignment="1">
      <alignment horizontal="right" vertical="center" shrinkToFi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0"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10"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3" fillId="0" borderId="7" xfId="0" applyFont="1" applyBorder="1" applyAlignment="1">
      <alignment horizontal="center" vertical="center"/>
    </xf>
    <xf numFmtId="0" fontId="23" fillId="0" borderId="3" xfId="0" applyFont="1" applyBorder="1" applyAlignment="1">
      <alignment horizontal="center" vertical="center" wrapText="1"/>
    </xf>
    <xf numFmtId="0" fontId="23" fillId="0" borderId="8" xfId="0" applyFont="1" applyBorder="1" applyAlignment="1">
      <alignment horizontal="center" vertical="center" wrapText="1"/>
    </xf>
    <xf numFmtId="181" fontId="24" fillId="0" borderId="3" xfId="0" applyNumberFormat="1" applyFont="1" applyFill="1" applyBorder="1" applyAlignment="1">
      <alignment horizontal="right" vertical="center" shrinkToFit="1"/>
    </xf>
    <xf numFmtId="181" fontId="24" fillId="0" borderId="8" xfId="0" applyNumberFormat="1" applyFont="1" applyFill="1" applyBorder="1" applyAlignment="1">
      <alignment horizontal="right" vertical="center" shrinkToFit="1"/>
    </xf>
    <xf numFmtId="0" fontId="16" fillId="2" borderId="10"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24" fillId="0" borderId="3" xfId="0" applyFont="1" applyBorder="1" applyAlignment="1">
      <alignment horizontal="center" vertical="center" wrapText="1"/>
    </xf>
    <xf numFmtId="0" fontId="24" fillId="0" borderId="8" xfId="0" applyFont="1" applyBorder="1" applyAlignment="1">
      <alignment horizontal="center" vertical="center" wrapText="1"/>
    </xf>
    <xf numFmtId="0" fontId="16" fillId="2" borderId="7" xfId="0" applyFont="1" applyFill="1" applyBorder="1" applyAlignment="1">
      <alignment horizontal="center" vertical="center"/>
    </xf>
    <xf numFmtId="0" fontId="24" fillId="0" borderId="7" xfId="0" applyFont="1" applyBorder="1" applyAlignment="1">
      <alignment horizontal="center" vertical="center"/>
    </xf>
    <xf numFmtId="0" fontId="16" fillId="0" borderId="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16" fillId="2" borderId="1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2" xfId="0" applyFont="1" applyFill="1" applyBorder="1" applyAlignment="1">
      <alignment horizontal="center" vertical="center"/>
    </xf>
    <xf numFmtId="0" fontId="15" fillId="0" borderId="12" xfId="0" applyFont="1" applyBorder="1" applyAlignment="1">
      <alignment horizontal="right" vertical="center"/>
    </xf>
    <xf numFmtId="0" fontId="15" fillId="0" borderId="6" xfId="0" applyFont="1" applyBorder="1" applyAlignment="1">
      <alignment horizontal="right" vertical="center"/>
    </xf>
    <xf numFmtId="0" fontId="15" fillId="0" borderId="11" xfId="0" applyFont="1" applyBorder="1" applyAlignment="1">
      <alignment horizontal="right" vertical="center"/>
    </xf>
    <xf numFmtId="0" fontId="15" fillId="0" borderId="5" xfId="0" applyFont="1" applyBorder="1" applyAlignment="1">
      <alignment horizontal="right" vertical="center"/>
    </xf>
    <xf numFmtId="38" fontId="22" fillId="0" borderId="6" xfId="2" applyFont="1" applyBorder="1" applyAlignment="1">
      <alignment horizontal="center"/>
    </xf>
    <xf numFmtId="38" fontId="22" fillId="0" borderId="0" xfId="2" applyFont="1" applyBorder="1" applyAlignment="1">
      <alignment horizontal="center"/>
    </xf>
    <xf numFmtId="0" fontId="16" fillId="0" borderId="12" xfId="0" applyFont="1" applyBorder="1" applyAlignment="1">
      <alignment horizontal="center"/>
    </xf>
    <xf numFmtId="0" fontId="16" fillId="0" borderId="6" xfId="0" applyFont="1" applyBorder="1" applyAlignment="1">
      <alignment horizontal="center"/>
    </xf>
    <xf numFmtId="0" fontId="16" fillId="0" borderId="13"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center" vertical="top"/>
    </xf>
    <xf numFmtId="0" fontId="16" fillId="0" borderId="14" xfId="0" applyFont="1" applyBorder="1" applyAlignment="1">
      <alignment horizontal="center" vertical="top"/>
    </xf>
    <xf numFmtId="0" fontId="16" fillId="0" borderId="5" xfId="0" applyFont="1" applyBorder="1" applyAlignment="1">
      <alignment horizontal="center" vertical="top"/>
    </xf>
    <xf numFmtId="0" fontId="16" fillId="0" borderId="2" xfId="0" applyFont="1" applyBorder="1" applyAlignment="1">
      <alignment horizontal="center" vertical="top"/>
    </xf>
    <xf numFmtId="0" fontId="17" fillId="0" borderId="0" xfId="0" applyFont="1" applyAlignment="1"/>
    <xf numFmtId="0" fontId="15"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right" vertical="center" shrinkToFit="1"/>
    </xf>
    <xf numFmtId="0" fontId="15" fillId="0" borderId="6" xfId="0" applyFont="1" applyBorder="1" applyAlignment="1">
      <alignment horizontal="right" vertical="center" shrinkToFit="1"/>
    </xf>
    <xf numFmtId="0" fontId="15" fillId="0" borderId="11" xfId="0" applyFont="1" applyBorder="1" applyAlignment="1">
      <alignment horizontal="right" vertical="center" shrinkToFit="1"/>
    </xf>
    <xf numFmtId="0" fontId="15" fillId="0" borderId="5" xfId="0" applyFont="1" applyBorder="1" applyAlignment="1">
      <alignment horizontal="right" vertical="center" shrinkToFit="1"/>
    </xf>
    <xf numFmtId="0" fontId="16" fillId="2" borderId="12"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5" fillId="0" borderId="6" xfId="0" applyFont="1" applyBorder="1">
      <alignment vertical="center"/>
    </xf>
    <xf numFmtId="0" fontId="15" fillId="0" borderId="13" xfId="0" applyFont="1" applyBorder="1">
      <alignment vertical="center"/>
    </xf>
    <xf numFmtId="0" fontId="15" fillId="0" borderId="0" xfId="0" applyFont="1">
      <alignment vertical="center"/>
    </xf>
    <xf numFmtId="0" fontId="16" fillId="0" borderId="1" xfId="0" applyFont="1" applyBorder="1" applyAlignment="1">
      <alignment horizontal="center"/>
    </xf>
    <xf numFmtId="0" fontId="16" fillId="0" borderId="14" xfId="0" applyFont="1" applyBorder="1" applyAlignment="1">
      <alignment horizontal="center"/>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6" fillId="0" borderId="13" xfId="0" applyFont="1" applyBorder="1" applyAlignment="1">
      <alignment horizontal="center" vertical="top"/>
    </xf>
    <xf numFmtId="0" fontId="16" fillId="0" borderId="11" xfId="0" applyFont="1" applyBorder="1" applyAlignment="1">
      <alignment horizontal="center" vertical="top"/>
    </xf>
    <xf numFmtId="38" fontId="16" fillId="0" borderId="0" xfId="2" applyFont="1" applyBorder="1" applyAlignment="1">
      <alignment horizontal="center" vertical="top"/>
    </xf>
    <xf numFmtId="38" fontId="16" fillId="0" borderId="5" xfId="2" applyFont="1" applyBorder="1" applyAlignment="1">
      <alignment horizontal="center" vertical="top"/>
    </xf>
    <xf numFmtId="38" fontId="15" fillId="0" borderId="12" xfId="2" applyFont="1" applyBorder="1" applyAlignment="1">
      <alignment horizontal="right" vertical="center"/>
    </xf>
    <xf numFmtId="38" fontId="15" fillId="0" borderId="6" xfId="2" applyFont="1" applyBorder="1" applyAlignment="1">
      <alignment horizontal="right" vertical="center"/>
    </xf>
    <xf numFmtId="38" fontId="15" fillId="0" borderId="11" xfId="2" applyFont="1" applyBorder="1" applyAlignment="1">
      <alignment horizontal="right" vertical="center"/>
    </xf>
    <xf numFmtId="38" fontId="15" fillId="0" borderId="5" xfId="2" applyFont="1" applyBorder="1" applyAlignment="1">
      <alignment horizontal="right"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22" fillId="0" borderId="12" xfId="0" applyFont="1" applyBorder="1" applyAlignment="1">
      <alignment horizontal="left" vertical="center"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11" xfId="0" applyFont="1" applyBorder="1" applyAlignment="1">
      <alignment horizontal="left" vertical="center" wrapText="1"/>
    </xf>
    <xf numFmtId="0" fontId="22" fillId="0" borderId="5" xfId="0" applyFont="1" applyBorder="1" applyAlignment="1">
      <alignment horizontal="left" vertical="center" wrapText="1"/>
    </xf>
    <xf numFmtId="0" fontId="22" fillId="0" borderId="2" xfId="0" applyFont="1" applyBorder="1" applyAlignment="1">
      <alignment horizontal="left" vertical="center" wrapText="1"/>
    </xf>
    <xf numFmtId="0" fontId="22" fillId="0" borderId="13" xfId="0" applyFont="1" applyBorder="1" applyAlignment="1">
      <alignment horizontal="left" vertical="center" wrapText="1"/>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22" fillId="0" borderId="12" xfId="0" applyFont="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22" fillId="0" borderId="5" xfId="0" applyFont="1" applyBorder="1" applyAlignment="1">
      <alignment horizontal="center" vertical="center"/>
    </xf>
    <xf numFmtId="0" fontId="22" fillId="0" borderId="12" xfId="0" applyFont="1" applyBorder="1" applyAlignment="1">
      <alignment horizontal="left" vertical="center"/>
    </xf>
    <xf numFmtId="0" fontId="22" fillId="0" borderId="6" xfId="0" applyFont="1" applyBorder="1" applyAlignment="1">
      <alignment horizontal="left" vertical="center"/>
    </xf>
    <xf numFmtId="0" fontId="22" fillId="0" borderId="1" xfId="0" applyFont="1" applyBorder="1" applyAlignment="1">
      <alignment horizontal="left" vertical="center"/>
    </xf>
    <xf numFmtId="0" fontId="22" fillId="0" borderId="11" xfId="0" applyFont="1" applyBorder="1" applyAlignment="1">
      <alignment horizontal="left" vertical="center"/>
    </xf>
    <xf numFmtId="0" fontId="22" fillId="0" borderId="5" xfId="0" applyFont="1" applyBorder="1" applyAlignment="1">
      <alignment horizontal="left" vertical="center"/>
    </xf>
    <xf numFmtId="0" fontId="22" fillId="0" borderId="2" xfId="0" applyFont="1" applyBorder="1" applyAlignment="1">
      <alignment horizontal="left" vertical="center"/>
    </xf>
    <xf numFmtId="0" fontId="18" fillId="0" borderId="12" xfId="0" applyFont="1" applyBorder="1" applyAlignment="1">
      <alignment horizontal="center" vertical="center"/>
    </xf>
    <xf numFmtId="0" fontId="18" fillId="0" borderId="6"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5" xfId="0" applyFont="1" applyBorder="1" applyAlignment="1">
      <alignment horizontal="center" vertical="center"/>
    </xf>
    <xf numFmtId="38" fontId="16" fillId="0" borderId="6" xfId="2" applyFont="1" applyBorder="1" applyAlignment="1">
      <alignment horizontal="center"/>
    </xf>
    <xf numFmtId="38" fontId="16" fillId="0" borderId="0" xfId="2" applyFont="1" applyBorder="1" applyAlignment="1">
      <alignment horizontal="center"/>
    </xf>
    <xf numFmtId="38" fontId="22" fillId="0" borderId="0" xfId="2" applyFont="1" applyBorder="1" applyAlignment="1">
      <alignment horizontal="center" vertical="top"/>
    </xf>
    <xf numFmtId="38" fontId="22" fillId="0" borderId="5" xfId="2" applyFont="1" applyBorder="1" applyAlignment="1">
      <alignment horizontal="center" vertical="top"/>
    </xf>
    <xf numFmtId="0" fontId="16" fillId="2" borderId="12" xfId="0" applyFont="1" applyFill="1" applyBorder="1" applyAlignment="1">
      <alignment horizontal="center" vertical="center" textRotation="255"/>
    </xf>
    <xf numFmtId="0" fontId="16" fillId="2" borderId="1" xfId="0" applyFont="1" applyFill="1" applyBorder="1" applyAlignment="1">
      <alignment horizontal="center" vertical="center" textRotation="255"/>
    </xf>
    <xf numFmtId="0" fontId="16" fillId="2" borderId="13" xfId="0" applyFont="1" applyFill="1" applyBorder="1" applyAlignment="1">
      <alignment horizontal="center" vertical="center" textRotation="255"/>
    </xf>
    <xf numFmtId="0" fontId="16" fillId="2" borderId="14" xfId="0" applyFont="1" applyFill="1" applyBorder="1" applyAlignment="1">
      <alignment horizontal="center" vertical="center" textRotation="255"/>
    </xf>
    <xf numFmtId="0" fontId="16" fillId="2" borderId="11" xfId="0" applyFont="1" applyFill="1" applyBorder="1" applyAlignment="1">
      <alignment horizontal="center" vertical="center" textRotation="255"/>
    </xf>
    <xf numFmtId="0" fontId="16" fillId="2" borderId="2" xfId="0" applyFont="1" applyFill="1" applyBorder="1" applyAlignment="1">
      <alignment horizontal="center" vertical="center" textRotation="255"/>
    </xf>
    <xf numFmtId="0" fontId="16" fillId="2" borderId="1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2"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38" fontId="15" fillId="0" borderId="12" xfId="2" applyFont="1" applyBorder="1" applyAlignment="1">
      <alignment horizontal="right" vertical="center" shrinkToFit="1"/>
    </xf>
    <xf numFmtId="38" fontId="15" fillId="0" borderId="6" xfId="2" applyFont="1" applyBorder="1" applyAlignment="1">
      <alignment horizontal="right" vertical="center" shrinkToFit="1"/>
    </xf>
    <xf numFmtId="38" fontId="15" fillId="0" borderId="11" xfId="2" applyFont="1" applyBorder="1" applyAlignment="1">
      <alignment horizontal="right" vertical="center" shrinkToFit="1"/>
    </xf>
    <xf numFmtId="38" fontId="15" fillId="0" borderId="5" xfId="2" applyFont="1" applyBorder="1" applyAlignment="1">
      <alignment horizontal="right" vertical="center"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9" defaultPivotStyle="PivotStyleLight16"/>
  <colors>
    <mruColors>
      <color rgb="FFC4EDFC"/>
      <color rgb="FFAFE7FB"/>
      <color rgb="FFEDEAF2"/>
      <color rgb="FFEFDDE9"/>
      <color rgb="FFEBE7F1"/>
      <color rgb="FF9AE1FA"/>
      <color rgb="FF9AEEFA"/>
      <color rgb="FF9AF8FA"/>
      <color rgb="FF9AF8ED"/>
      <color rgb="FFB8F7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23</xdr:col>
      <xdr:colOff>21925</xdr:colOff>
      <xdr:row>6</xdr:row>
      <xdr:rowOff>37735</xdr:rowOff>
    </xdr:from>
    <xdr:ext cx="389283" cy="215348"/>
    <xdr:sp macro="" textlink="">
      <xdr:nvSpPr>
        <xdr:cNvPr id="2" name="テキスト ボックス 1"/>
        <xdr:cNvSpPr txBox="1"/>
      </xdr:nvSpPr>
      <xdr:spPr>
        <a:xfrm>
          <a:off x="4806837" y="1203147"/>
          <a:ext cx="389283" cy="21534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注１</a:t>
          </a:r>
        </a:p>
      </xdr:txBody>
    </xdr:sp>
    <xdr:clientData/>
  </xdr:oneCellAnchor>
  <xdr:oneCellAnchor>
    <xdr:from>
      <xdr:col>31</xdr:col>
      <xdr:colOff>89654</xdr:colOff>
      <xdr:row>6</xdr:row>
      <xdr:rowOff>38975</xdr:rowOff>
    </xdr:from>
    <xdr:ext cx="389283" cy="215348"/>
    <xdr:sp macro="" textlink="">
      <xdr:nvSpPr>
        <xdr:cNvPr id="3" name="テキスト ボックス 2"/>
        <xdr:cNvSpPr txBox="1"/>
      </xdr:nvSpPr>
      <xdr:spPr>
        <a:xfrm>
          <a:off x="6219272" y="1204387"/>
          <a:ext cx="389283" cy="21534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注２</a:t>
          </a:r>
        </a:p>
      </xdr:txBody>
    </xdr:sp>
    <xdr:clientData/>
  </xdr:oneCellAnchor>
  <xdr:oneCellAnchor>
    <xdr:from>
      <xdr:col>0</xdr:col>
      <xdr:colOff>22245</xdr:colOff>
      <xdr:row>33</xdr:row>
      <xdr:rowOff>184586</xdr:rowOff>
    </xdr:from>
    <xdr:ext cx="345617" cy="215348"/>
    <xdr:sp macro="" textlink="">
      <xdr:nvSpPr>
        <xdr:cNvPr id="4" name="テキスト ボックス 3"/>
        <xdr:cNvSpPr txBox="1"/>
      </xdr:nvSpPr>
      <xdr:spPr>
        <a:xfrm>
          <a:off x="22245" y="9099986"/>
          <a:ext cx="345617" cy="2153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注１</a:t>
          </a:r>
        </a:p>
      </xdr:txBody>
    </xdr:sp>
    <xdr:clientData/>
  </xdr:oneCellAnchor>
  <xdr:oneCellAnchor>
    <xdr:from>
      <xdr:col>0</xdr:col>
      <xdr:colOff>22245</xdr:colOff>
      <xdr:row>36</xdr:row>
      <xdr:rowOff>69574</xdr:rowOff>
    </xdr:from>
    <xdr:ext cx="332479" cy="215348"/>
    <xdr:sp macro="" textlink="">
      <xdr:nvSpPr>
        <xdr:cNvPr id="5" name="テキスト ボックス 4"/>
        <xdr:cNvSpPr txBox="1"/>
      </xdr:nvSpPr>
      <xdr:spPr>
        <a:xfrm>
          <a:off x="22245" y="9556474"/>
          <a:ext cx="332479" cy="2153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注２</a:t>
          </a:r>
        </a:p>
      </xdr:txBody>
    </xdr:sp>
    <xdr:clientData/>
  </xdr:oneCellAnchor>
  <xdr:oneCellAnchor>
    <xdr:from>
      <xdr:col>40</xdr:col>
      <xdr:colOff>36709</xdr:colOff>
      <xdr:row>6</xdr:row>
      <xdr:rowOff>58028</xdr:rowOff>
    </xdr:from>
    <xdr:ext cx="324681" cy="202509"/>
    <xdr:sp macro="" textlink="">
      <xdr:nvSpPr>
        <xdr:cNvPr id="6" name="テキスト ボックス 5"/>
        <xdr:cNvSpPr txBox="1"/>
      </xdr:nvSpPr>
      <xdr:spPr>
        <a:xfrm>
          <a:off x="7645503" y="1223440"/>
          <a:ext cx="324681" cy="20250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oAutofit/>
        </a:bodyPr>
        <a:lstStyle/>
        <a:p>
          <a:r>
            <a:rPr kumimoji="1" lang="ja-JP" altLang="en-US" sz="1050"/>
            <a:t>注３</a:t>
          </a:r>
        </a:p>
      </xdr:txBody>
    </xdr:sp>
    <xdr:clientData/>
  </xdr:oneCellAnchor>
  <xdr:oneCellAnchor>
    <xdr:from>
      <xdr:col>0</xdr:col>
      <xdr:colOff>22247</xdr:colOff>
      <xdr:row>39</xdr:row>
      <xdr:rowOff>57978</xdr:rowOff>
    </xdr:from>
    <xdr:ext cx="332478" cy="215348"/>
    <xdr:sp macro="" textlink="">
      <xdr:nvSpPr>
        <xdr:cNvPr id="7" name="テキスト ボックス 6"/>
        <xdr:cNvSpPr txBox="1"/>
      </xdr:nvSpPr>
      <xdr:spPr>
        <a:xfrm>
          <a:off x="22247" y="10011603"/>
          <a:ext cx="332478" cy="2153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注３</a:t>
          </a:r>
        </a:p>
      </xdr:txBody>
    </xdr:sp>
    <xdr:clientData/>
  </xdr:oneCellAnchor>
  <xdr:oneCellAnchor>
    <xdr:from>
      <xdr:col>2</xdr:col>
      <xdr:colOff>34154</xdr:colOff>
      <xdr:row>12</xdr:row>
      <xdr:rowOff>36054</xdr:rowOff>
    </xdr:from>
    <xdr:ext cx="389283" cy="215348"/>
    <xdr:sp macro="" textlink="">
      <xdr:nvSpPr>
        <xdr:cNvPr id="8" name="テキスト ボックス 7"/>
        <xdr:cNvSpPr txBox="1"/>
      </xdr:nvSpPr>
      <xdr:spPr>
        <a:xfrm>
          <a:off x="258272" y="3039230"/>
          <a:ext cx="389283" cy="21534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注４</a:t>
          </a:r>
        </a:p>
      </xdr:txBody>
    </xdr:sp>
    <xdr:clientData/>
  </xdr:oneCellAnchor>
  <xdr:oneCellAnchor>
    <xdr:from>
      <xdr:col>0</xdr:col>
      <xdr:colOff>13963</xdr:colOff>
      <xdr:row>41</xdr:row>
      <xdr:rowOff>165652</xdr:rowOff>
    </xdr:from>
    <xdr:ext cx="340761" cy="215348"/>
    <xdr:sp macro="" textlink="">
      <xdr:nvSpPr>
        <xdr:cNvPr id="9" name="テキスト ボックス 8"/>
        <xdr:cNvSpPr txBox="1"/>
      </xdr:nvSpPr>
      <xdr:spPr>
        <a:xfrm>
          <a:off x="13963" y="10462177"/>
          <a:ext cx="340761" cy="2153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注４</a:t>
          </a:r>
        </a:p>
      </xdr:txBody>
    </xdr:sp>
    <xdr:clientData/>
  </xdr:oneCellAnchor>
  <xdr:oneCellAnchor>
    <xdr:from>
      <xdr:col>16</xdr:col>
      <xdr:colOff>47624</xdr:colOff>
      <xdr:row>21</xdr:row>
      <xdr:rowOff>258297</xdr:rowOff>
    </xdr:from>
    <xdr:ext cx="369795" cy="209551"/>
    <xdr:sp macro="" textlink="">
      <xdr:nvSpPr>
        <xdr:cNvPr id="10" name="テキスト ボックス 9"/>
        <xdr:cNvSpPr txBox="1"/>
      </xdr:nvSpPr>
      <xdr:spPr>
        <a:xfrm>
          <a:off x="3734359" y="6197415"/>
          <a:ext cx="369795" cy="20955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注５</a:t>
          </a:r>
        </a:p>
      </xdr:txBody>
    </xdr:sp>
    <xdr:clientData/>
  </xdr:oneCellAnchor>
  <xdr:oneCellAnchor>
    <xdr:from>
      <xdr:col>13</xdr:col>
      <xdr:colOff>41414</xdr:colOff>
      <xdr:row>32</xdr:row>
      <xdr:rowOff>31936</xdr:rowOff>
    </xdr:from>
    <xdr:ext cx="389283" cy="209550"/>
    <xdr:sp macro="" textlink="">
      <xdr:nvSpPr>
        <xdr:cNvPr id="11" name="テキスト ボックス 10"/>
        <xdr:cNvSpPr txBox="1"/>
      </xdr:nvSpPr>
      <xdr:spPr>
        <a:xfrm>
          <a:off x="1912796" y="8727701"/>
          <a:ext cx="389283" cy="2095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注５</a:t>
          </a:r>
        </a:p>
      </xdr:txBody>
    </xdr:sp>
    <xdr:clientData/>
  </xdr:oneCellAnchor>
  <xdr:oneCellAnchor>
    <xdr:from>
      <xdr:col>0</xdr:col>
      <xdr:colOff>19644</xdr:colOff>
      <xdr:row>44</xdr:row>
      <xdr:rowOff>3727</xdr:rowOff>
    </xdr:from>
    <xdr:ext cx="341650" cy="215348"/>
    <xdr:sp macro="" textlink="">
      <xdr:nvSpPr>
        <xdr:cNvPr id="12" name="テキスト ボックス 11"/>
        <xdr:cNvSpPr txBox="1"/>
      </xdr:nvSpPr>
      <xdr:spPr>
        <a:xfrm>
          <a:off x="19644" y="10862227"/>
          <a:ext cx="341650" cy="2153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注５</a:t>
          </a:r>
        </a:p>
      </xdr:txBody>
    </xdr:sp>
    <xdr:clientData/>
  </xdr:oneCellAnchor>
  <xdr:oneCellAnchor>
    <xdr:from>
      <xdr:col>32</xdr:col>
      <xdr:colOff>297591</xdr:colOff>
      <xdr:row>7</xdr:row>
      <xdr:rowOff>225166</xdr:rowOff>
    </xdr:from>
    <xdr:ext cx="389283" cy="215348"/>
    <xdr:sp macro="" textlink="">
      <xdr:nvSpPr>
        <xdr:cNvPr id="13" name="テキスト ボックス 12"/>
        <xdr:cNvSpPr txBox="1"/>
      </xdr:nvSpPr>
      <xdr:spPr>
        <a:xfrm>
          <a:off x="6584091" y="1670725"/>
          <a:ext cx="389283" cy="21534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注６</a:t>
          </a:r>
        </a:p>
      </xdr:txBody>
    </xdr:sp>
    <xdr:clientData/>
  </xdr:oneCellAnchor>
  <xdr:oneCellAnchor>
    <xdr:from>
      <xdr:col>32</xdr:col>
      <xdr:colOff>294109</xdr:colOff>
      <xdr:row>14</xdr:row>
      <xdr:rowOff>149064</xdr:rowOff>
    </xdr:from>
    <xdr:ext cx="389283" cy="215348"/>
    <xdr:sp macro="" textlink="">
      <xdr:nvSpPr>
        <xdr:cNvPr id="14" name="テキスト ボックス 13"/>
        <xdr:cNvSpPr txBox="1"/>
      </xdr:nvSpPr>
      <xdr:spPr>
        <a:xfrm>
          <a:off x="6580609" y="3858211"/>
          <a:ext cx="389283" cy="21534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注６</a:t>
          </a:r>
        </a:p>
      </xdr:txBody>
    </xdr:sp>
    <xdr:clientData/>
  </xdr:oneCellAnchor>
  <xdr:oneCellAnchor>
    <xdr:from>
      <xdr:col>32</xdr:col>
      <xdr:colOff>295350</xdr:colOff>
      <xdr:row>17</xdr:row>
      <xdr:rowOff>140221</xdr:rowOff>
    </xdr:from>
    <xdr:ext cx="389283" cy="215348"/>
    <xdr:sp macro="" textlink="">
      <xdr:nvSpPr>
        <xdr:cNvPr id="15" name="テキスト ボックス 14"/>
        <xdr:cNvSpPr txBox="1"/>
      </xdr:nvSpPr>
      <xdr:spPr>
        <a:xfrm>
          <a:off x="6581850" y="4779456"/>
          <a:ext cx="389283" cy="21534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注６</a:t>
          </a:r>
        </a:p>
      </xdr:txBody>
    </xdr:sp>
    <xdr:clientData/>
  </xdr:oneCellAnchor>
  <xdr:oneCellAnchor>
    <xdr:from>
      <xdr:col>0</xdr:col>
      <xdr:colOff>19643</xdr:colOff>
      <xdr:row>46</xdr:row>
      <xdr:rowOff>23964</xdr:rowOff>
    </xdr:from>
    <xdr:ext cx="335082" cy="215348"/>
    <xdr:sp macro="" textlink="">
      <xdr:nvSpPr>
        <xdr:cNvPr id="16" name="テキスト ボックス 15"/>
        <xdr:cNvSpPr txBox="1"/>
      </xdr:nvSpPr>
      <xdr:spPr>
        <a:xfrm>
          <a:off x="19643" y="11263464"/>
          <a:ext cx="335082" cy="2153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注６</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47</xdr:col>
      <xdr:colOff>130970</xdr:colOff>
      <xdr:row>36</xdr:row>
      <xdr:rowOff>11906</xdr:rowOff>
    </xdr:from>
    <xdr:to>
      <xdr:col>50</xdr:col>
      <xdr:colOff>1</xdr:colOff>
      <xdr:row>36</xdr:row>
      <xdr:rowOff>273844</xdr:rowOff>
    </xdr:to>
    <xdr:sp macro="" textlink="">
      <xdr:nvSpPr>
        <xdr:cNvPr id="2" name="円/楕円 1"/>
        <xdr:cNvSpPr/>
      </xdr:nvSpPr>
      <xdr:spPr>
        <a:xfrm>
          <a:off x="9763126" y="11441906"/>
          <a:ext cx="631031" cy="26193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180975</xdr:colOff>
      <xdr:row>31</xdr:row>
      <xdr:rowOff>561975</xdr:rowOff>
    </xdr:from>
    <xdr:to>
      <xdr:col>42</xdr:col>
      <xdr:colOff>59951</xdr:colOff>
      <xdr:row>32</xdr:row>
      <xdr:rowOff>200025</xdr:rowOff>
    </xdr:to>
    <xdr:sp macro="" textlink="">
      <xdr:nvSpPr>
        <xdr:cNvPr id="2" name="円/楕円 1"/>
        <xdr:cNvSpPr/>
      </xdr:nvSpPr>
      <xdr:spPr>
        <a:xfrm>
          <a:off x="8153400" y="10391775"/>
          <a:ext cx="450476" cy="2381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133350</xdr:colOff>
      <xdr:row>18</xdr:row>
      <xdr:rowOff>19050</xdr:rowOff>
    </xdr:from>
    <xdr:to>
      <xdr:col>41</xdr:col>
      <xdr:colOff>164726</xdr:colOff>
      <xdr:row>18</xdr:row>
      <xdr:rowOff>196664</xdr:rowOff>
    </xdr:to>
    <xdr:sp macro="" textlink="">
      <xdr:nvSpPr>
        <xdr:cNvPr id="3" name="円/楕円 2"/>
        <xdr:cNvSpPr/>
      </xdr:nvSpPr>
      <xdr:spPr>
        <a:xfrm>
          <a:off x="7696200" y="5819775"/>
          <a:ext cx="412376" cy="17761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44903</xdr:colOff>
      <xdr:row>40</xdr:row>
      <xdr:rowOff>54430</xdr:rowOff>
    </xdr:from>
    <xdr:to>
      <xdr:col>49</xdr:col>
      <xdr:colOff>27215</xdr:colOff>
      <xdr:row>40</xdr:row>
      <xdr:rowOff>298718</xdr:rowOff>
    </xdr:to>
    <xdr:sp macro="" textlink="">
      <xdr:nvSpPr>
        <xdr:cNvPr id="2" name="円/楕円 1"/>
        <xdr:cNvSpPr/>
      </xdr:nvSpPr>
      <xdr:spPr>
        <a:xfrm>
          <a:off x="9678760" y="12858751"/>
          <a:ext cx="472169" cy="24428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view="pageBreakPreview" zoomScale="85" zoomScaleNormal="70" zoomScaleSheetLayoutView="85" zoomScalePageLayoutView="80" workbookViewId="0">
      <selection activeCell="Z25" sqref="Z25"/>
    </sheetView>
  </sheetViews>
  <sheetFormatPr defaultColWidth="2.125" defaultRowHeight="13.5" x14ac:dyDescent="0.15"/>
  <cols>
    <col min="1" max="1" width="2.125" style="13"/>
    <col min="2" max="2" width="0.875" style="13" customWidth="1"/>
    <col min="3" max="3" width="1" style="13" customWidth="1"/>
    <col min="4" max="15" width="2.125" style="13"/>
    <col min="16" max="16" width="19.75" style="13" customWidth="1"/>
    <col min="17" max="23" width="2.125" style="13"/>
    <col min="24" max="25" width="2.625" style="13" customWidth="1"/>
    <col min="26" max="32" width="2" style="13" customWidth="1"/>
    <col min="33" max="33" width="4" style="13" customWidth="1"/>
    <col min="34" max="42" width="1.875" style="13" customWidth="1"/>
    <col min="43" max="44" width="1.125" style="13" customWidth="1"/>
    <col min="45" max="46" width="2.125" style="13"/>
    <col min="47" max="47" width="3" style="13" bestFit="1" customWidth="1"/>
    <col min="48" max="49" width="2.125" style="13"/>
    <col min="50" max="50" width="6.5" style="13" bestFit="1" customWidth="1"/>
    <col min="51" max="16384" width="2.125" style="13"/>
  </cols>
  <sheetData>
    <row r="1" spans="1:55" s="5" customFormat="1" ht="15" customHeight="1" x14ac:dyDescent="0.15">
      <c r="A1" s="1" t="s">
        <v>162</v>
      </c>
      <c r="B1" s="1"/>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55" s="5" customFormat="1" ht="15" customHeight="1" x14ac:dyDescent="0.15">
      <c r="B2" s="6" t="s">
        <v>206</v>
      </c>
      <c r="C2" s="7"/>
      <c r="D2" s="7"/>
      <c r="E2" s="7"/>
      <c r="F2" s="7"/>
      <c r="G2" s="8"/>
      <c r="H2" s="3"/>
      <c r="I2" s="3"/>
      <c r="J2" s="3"/>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55" ht="15" customHeight="1" x14ac:dyDescent="0.15">
      <c r="A3" s="9"/>
      <c r="B3" s="9"/>
      <c r="C3" s="9"/>
      <c r="D3" s="9"/>
      <c r="E3" s="9"/>
      <c r="F3" s="9"/>
      <c r="G3" s="10"/>
      <c r="H3" s="11"/>
      <c r="I3" s="11"/>
      <c r="J3" s="11"/>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row>
    <row r="4" spans="1:55" ht="15" customHeight="1" x14ac:dyDescent="0.15">
      <c r="A4" s="2" t="s">
        <v>207</v>
      </c>
      <c r="C4" s="14"/>
      <c r="D4" s="14"/>
      <c r="E4" s="3"/>
      <c r="F4" s="3"/>
      <c r="G4" s="3"/>
      <c r="H4" s="3"/>
      <c r="I4" s="11"/>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5"/>
      <c r="AN4" s="15"/>
      <c r="AO4" s="15"/>
      <c r="AP4" s="15"/>
      <c r="AQ4" s="15"/>
      <c r="AS4" s="153"/>
      <c r="AT4" s="153"/>
      <c r="AU4" s="153"/>
      <c r="AV4" s="153"/>
      <c r="AW4" s="153"/>
      <c r="AX4" s="153"/>
      <c r="AY4" s="153"/>
      <c r="AZ4" s="153"/>
      <c r="BA4" s="153"/>
      <c r="BB4" s="153"/>
      <c r="BC4" s="153"/>
    </row>
    <row r="5" spans="1:55" ht="15" customHeight="1" thickBot="1" x14ac:dyDescent="0.2">
      <c r="B5" s="16"/>
      <c r="C5" s="16"/>
      <c r="D5" s="16"/>
      <c r="E5" s="11"/>
      <c r="F5" s="11"/>
      <c r="G5" s="11"/>
      <c r="H5" s="11"/>
      <c r="I5" s="11"/>
      <c r="J5" s="11"/>
      <c r="K5" s="11"/>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7" t="s">
        <v>2</v>
      </c>
      <c r="AM5" s="17"/>
      <c r="AN5" s="12"/>
      <c r="AO5" s="12"/>
      <c r="AS5" s="153"/>
      <c r="AT5" s="153"/>
      <c r="AU5" s="153"/>
      <c r="AV5" s="153"/>
      <c r="AW5" s="153"/>
      <c r="AX5" s="153"/>
      <c r="AY5" s="153"/>
      <c r="AZ5" s="153"/>
      <c r="BA5" s="153"/>
      <c r="BB5" s="153"/>
      <c r="BC5" s="153"/>
    </row>
    <row r="6" spans="1:55" ht="16.5" customHeight="1" x14ac:dyDescent="0.15">
      <c r="A6" s="282" t="s">
        <v>3</v>
      </c>
      <c r="B6" s="283"/>
      <c r="C6" s="283"/>
      <c r="D6" s="283"/>
      <c r="E6" s="283"/>
      <c r="F6" s="283"/>
      <c r="G6" s="283"/>
      <c r="H6" s="283"/>
      <c r="I6" s="283"/>
      <c r="J6" s="283"/>
      <c r="K6" s="283"/>
      <c r="L6" s="283"/>
      <c r="M6" s="283"/>
      <c r="N6" s="283"/>
      <c r="O6" s="283"/>
      <c r="P6" s="283"/>
      <c r="Q6" s="286" t="s">
        <v>208</v>
      </c>
      <c r="R6" s="287"/>
      <c r="S6" s="287"/>
      <c r="T6" s="287"/>
      <c r="U6" s="287"/>
      <c r="V6" s="287"/>
      <c r="W6" s="287"/>
      <c r="X6" s="287"/>
      <c r="Y6" s="288"/>
      <c r="Z6" s="289" t="s">
        <v>248</v>
      </c>
      <c r="AA6" s="290"/>
      <c r="AB6" s="290"/>
      <c r="AC6" s="290"/>
      <c r="AD6" s="290"/>
      <c r="AE6" s="290"/>
      <c r="AF6" s="290"/>
      <c r="AG6" s="291"/>
      <c r="AH6" s="289" t="s">
        <v>6</v>
      </c>
      <c r="AI6" s="290"/>
      <c r="AJ6" s="290"/>
      <c r="AK6" s="290"/>
      <c r="AL6" s="290"/>
      <c r="AM6" s="290"/>
      <c r="AN6" s="290"/>
      <c r="AO6" s="290"/>
      <c r="AP6" s="290"/>
      <c r="AQ6" s="292"/>
      <c r="AS6" s="153"/>
      <c r="AT6" s="153"/>
      <c r="AU6" s="154"/>
      <c r="AV6" s="153"/>
      <c r="AW6" s="153"/>
      <c r="AX6" s="153"/>
      <c r="AY6" s="153"/>
      <c r="AZ6" s="153"/>
      <c r="BA6" s="153"/>
      <c r="BB6" s="153"/>
      <c r="BC6" s="153"/>
    </row>
    <row r="7" spans="1:55" ht="21.75" customHeight="1" thickBot="1" x14ac:dyDescent="0.2">
      <c r="A7" s="284"/>
      <c r="B7" s="285"/>
      <c r="C7" s="285"/>
      <c r="D7" s="285"/>
      <c r="E7" s="285"/>
      <c r="F7" s="285"/>
      <c r="G7" s="285"/>
      <c r="H7" s="285"/>
      <c r="I7" s="285"/>
      <c r="J7" s="285"/>
      <c r="K7" s="285"/>
      <c r="L7" s="285"/>
      <c r="M7" s="285"/>
      <c r="N7" s="285"/>
      <c r="O7" s="285"/>
      <c r="P7" s="285"/>
      <c r="Q7" s="293" t="s">
        <v>209</v>
      </c>
      <c r="R7" s="294"/>
      <c r="S7" s="294"/>
      <c r="T7" s="294"/>
      <c r="U7" s="294"/>
      <c r="V7" s="294"/>
      <c r="W7" s="294"/>
      <c r="X7" s="294"/>
      <c r="Y7" s="295"/>
      <c r="Z7" s="296" t="s">
        <v>210</v>
      </c>
      <c r="AA7" s="297"/>
      <c r="AB7" s="297"/>
      <c r="AC7" s="297"/>
      <c r="AD7" s="297"/>
      <c r="AE7" s="297"/>
      <c r="AF7" s="297"/>
      <c r="AG7" s="298"/>
      <c r="AH7" s="299" t="s">
        <v>211</v>
      </c>
      <c r="AI7" s="300"/>
      <c r="AJ7" s="300"/>
      <c r="AK7" s="300"/>
      <c r="AL7" s="300"/>
      <c r="AM7" s="300"/>
      <c r="AN7" s="300"/>
      <c r="AO7" s="300"/>
      <c r="AP7" s="300"/>
      <c r="AQ7" s="301"/>
      <c r="AS7" s="153"/>
      <c r="AT7" s="153"/>
      <c r="AU7" s="300"/>
      <c r="AV7" s="300"/>
      <c r="AW7" s="300"/>
      <c r="AX7" s="300"/>
      <c r="AY7" s="300"/>
      <c r="AZ7" s="300"/>
      <c r="BA7" s="300"/>
      <c r="BB7" s="300"/>
      <c r="BC7" s="153"/>
    </row>
    <row r="8" spans="1:55" ht="34.5" customHeight="1" x14ac:dyDescent="0.15">
      <c r="A8" s="304" t="s">
        <v>212</v>
      </c>
      <c r="B8" s="305"/>
      <c r="C8" s="305"/>
      <c r="D8" s="305"/>
      <c r="E8" s="305"/>
      <c r="F8" s="305"/>
      <c r="G8" s="305"/>
      <c r="H8" s="305"/>
      <c r="I8" s="305"/>
      <c r="J8" s="305"/>
      <c r="K8" s="305"/>
      <c r="L8" s="305"/>
      <c r="M8" s="305"/>
      <c r="N8" s="305"/>
      <c r="O8" s="305"/>
      <c r="P8" s="306"/>
      <c r="Q8" s="307">
        <f>SUM(Q9:Y13)</f>
        <v>0</v>
      </c>
      <c r="R8" s="308"/>
      <c r="S8" s="308"/>
      <c r="T8" s="308"/>
      <c r="U8" s="308"/>
      <c r="V8" s="308"/>
      <c r="W8" s="308"/>
      <c r="X8" s="308"/>
      <c r="Y8" s="309"/>
      <c r="Z8" s="310">
        <f>SUM(Z9:AG13)</f>
        <v>0</v>
      </c>
      <c r="AA8" s="311"/>
      <c r="AB8" s="311"/>
      <c r="AC8" s="311"/>
      <c r="AD8" s="311"/>
      <c r="AE8" s="311"/>
      <c r="AF8" s="311"/>
      <c r="AG8" s="312"/>
      <c r="AH8" s="310">
        <f>IF(SUM(AH9:AQ13)&gt;=10000000,10000000,SUM(AH9:AQ13))</f>
        <v>0</v>
      </c>
      <c r="AI8" s="311"/>
      <c r="AJ8" s="311"/>
      <c r="AK8" s="311"/>
      <c r="AL8" s="311"/>
      <c r="AM8" s="311"/>
      <c r="AN8" s="311"/>
      <c r="AO8" s="311"/>
      <c r="AP8" s="311"/>
      <c r="AQ8" s="313"/>
      <c r="AS8" s="153"/>
      <c r="AT8" s="153"/>
      <c r="AU8" s="302"/>
      <c r="AV8" s="303"/>
      <c r="AW8" s="303"/>
      <c r="AX8" s="303"/>
      <c r="AY8" s="303"/>
      <c r="AZ8" s="303"/>
      <c r="BA8" s="303"/>
      <c r="BB8" s="303"/>
      <c r="BC8" s="153"/>
    </row>
    <row r="9" spans="1:55" ht="21.95" customHeight="1" x14ac:dyDescent="0.15">
      <c r="A9" s="314"/>
      <c r="B9" s="315"/>
      <c r="C9" s="318" t="s">
        <v>213</v>
      </c>
      <c r="D9" s="319"/>
      <c r="E9" s="319"/>
      <c r="F9" s="319"/>
      <c r="G9" s="319"/>
      <c r="H9" s="319"/>
      <c r="I9" s="319"/>
      <c r="J9" s="319"/>
      <c r="K9" s="319"/>
      <c r="L9" s="319"/>
      <c r="M9" s="319"/>
      <c r="N9" s="319"/>
      <c r="O9" s="319"/>
      <c r="P9" s="320"/>
      <c r="Q9" s="321">
        <f>'2-10'!AC10</f>
        <v>0</v>
      </c>
      <c r="R9" s="321"/>
      <c r="S9" s="321"/>
      <c r="T9" s="321"/>
      <c r="U9" s="321"/>
      <c r="V9" s="321"/>
      <c r="W9" s="321"/>
      <c r="X9" s="321"/>
      <c r="Y9" s="321"/>
      <c r="Z9" s="264">
        <f>'2-10'!AJ10</f>
        <v>0</v>
      </c>
      <c r="AA9" s="264"/>
      <c r="AB9" s="264"/>
      <c r="AC9" s="264"/>
      <c r="AD9" s="264"/>
      <c r="AE9" s="264"/>
      <c r="AF9" s="264"/>
      <c r="AG9" s="264"/>
      <c r="AH9" s="322">
        <f>ROUNDDOWN(Z9*2/3,-3)</f>
        <v>0</v>
      </c>
      <c r="AI9" s="323"/>
      <c r="AJ9" s="323"/>
      <c r="AK9" s="323"/>
      <c r="AL9" s="323"/>
      <c r="AM9" s="323"/>
      <c r="AN9" s="323"/>
      <c r="AO9" s="323"/>
      <c r="AP9" s="323"/>
      <c r="AQ9" s="324"/>
      <c r="AS9" s="153"/>
      <c r="AT9" s="153"/>
      <c r="AU9" s="281"/>
      <c r="AV9" s="281"/>
      <c r="AW9" s="281"/>
      <c r="AX9" s="281"/>
      <c r="AY9" s="281"/>
      <c r="AZ9" s="281"/>
      <c r="BA9" s="281"/>
      <c r="BB9" s="281"/>
      <c r="BC9" s="153"/>
    </row>
    <row r="10" spans="1:55" ht="21.95" customHeight="1" x14ac:dyDescent="0.15">
      <c r="A10" s="314"/>
      <c r="B10" s="315"/>
      <c r="C10" s="278" t="s">
        <v>214</v>
      </c>
      <c r="D10" s="279"/>
      <c r="E10" s="279"/>
      <c r="F10" s="279"/>
      <c r="G10" s="279"/>
      <c r="H10" s="279"/>
      <c r="I10" s="279"/>
      <c r="J10" s="279"/>
      <c r="K10" s="279"/>
      <c r="L10" s="279"/>
      <c r="M10" s="279"/>
      <c r="N10" s="279"/>
      <c r="O10" s="279"/>
      <c r="P10" s="280"/>
      <c r="Q10" s="274">
        <f>'2-10'!AC25</f>
        <v>0</v>
      </c>
      <c r="R10" s="275"/>
      <c r="S10" s="275"/>
      <c r="T10" s="275"/>
      <c r="U10" s="275"/>
      <c r="V10" s="275"/>
      <c r="W10" s="275"/>
      <c r="X10" s="275"/>
      <c r="Y10" s="276"/>
      <c r="Z10" s="264">
        <f>'2-10'!AJ25</f>
        <v>0</v>
      </c>
      <c r="AA10" s="264"/>
      <c r="AB10" s="264"/>
      <c r="AC10" s="264"/>
      <c r="AD10" s="264"/>
      <c r="AE10" s="264"/>
      <c r="AF10" s="264"/>
      <c r="AG10" s="264"/>
      <c r="AH10" s="274">
        <f>ROUNDDOWN($Z10*2/3,-3)</f>
        <v>0</v>
      </c>
      <c r="AI10" s="275"/>
      <c r="AJ10" s="275"/>
      <c r="AK10" s="275"/>
      <c r="AL10" s="275"/>
      <c r="AM10" s="275"/>
      <c r="AN10" s="275"/>
      <c r="AO10" s="275"/>
      <c r="AP10" s="275"/>
      <c r="AQ10" s="277"/>
      <c r="AS10" s="153"/>
      <c r="AT10" s="153"/>
      <c r="AU10" s="281"/>
      <c r="AV10" s="281"/>
      <c r="AW10" s="281"/>
      <c r="AX10" s="281"/>
      <c r="AY10" s="281"/>
      <c r="AZ10" s="281"/>
      <c r="BA10" s="281"/>
      <c r="BB10" s="281"/>
      <c r="BC10" s="153"/>
    </row>
    <row r="11" spans="1:55" ht="21.95" customHeight="1" x14ac:dyDescent="0.15">
      <c r="A11" s="314"/>
      <c r="B11" s="315"/>
      <c r="C11" s="278" t="s">
        <v>215</v>
      </c>
      <c r="D11" s="279"/>
      <c r="E11" s="279"/>
      <c r="F11" s="279"/>
      <c r="G11" s="279"/>
      <c r="H11" s="279"/>
      <c r="I11" s="279"/>
      <c r="J11" s="279"/>
      <c r="K11" s="279"/>
      <c r="L11" s="279"/>
      <c r="M11" s="279"/>
      <c r="N11" s="279"/>
      <c r="O11" s="279"/>
      <c r="P11" s="280"/>
      <c r="Q11" s="264">
        <f>'2-11'!U8</f>
        <v>0</v>
      </c>
      <c r="R11" s="264"/>
      <c r="S11" s="264"/>
      <c r="T11" s="264"/>
      <c r="U11" s="264"/>
      <c r="V11" s="264"/>
      <c r="W11" s="264"/>
      <c r="X11" s="264"/>
      <c r="Y11" s="264"/>
      <c r="Z11" s="264">
        <f>'2-11'!AA8</f>
        <v>0</v>
      </c>
      <c r="AA11" s="264"/>
      <c r="AB11" s="264"/>
      <c r="AC11" s="264"/>
      <c r="AD11" s="264"/>
      <c r="AE11" s="264"/>
      <c r="AF11" s="264"/>
      <c r="AG11" s="264"/>
      <c r="AH11" s="264">
        <f>ROUNDDOWN($Z11*2/3,-3)</f>
        <v>0</v>
      </c>
      <c r="AI11" s="264"/>
      <c r="AJ11" s="264"/>
      <c r="AK11" s="264"/>
      <c r="AL11" s="264"/>
      <c r="AM11" s="264"/>
      <c r="AN11" s="264"/>
      <c r="AO11" s="264"/>
      <c r="AP11" s="264"/>
      <c r="AQ11" s="265"/>
      <c r="AS11" s="153"/>
      <c r="AT11" s="153"/>
      <c r="AU11" s="153"/>
      <c r="AV11" s="153"/>
      <c r="AW11" s="153"/>
      <c r="AX11" s="153"/>
      <c r="AY11" s="153"/>
      <c r="AZ11" s="153"/>
      <c r="BA11" s="153"/>
      <c r="BB11" s="153"/>
      <c r="BC11" s="153"/>
    </row>
    <row r="12" spans="1:55" ht="21.95" customHeight="1" x14ac:dyDescent="0.15">
      <c r="A12" s="314"/>
      <c r="B12" s="315"/>
      <c r="C12" s="278" t="s">
        <v>216</v>
      </c>
      <c r="D12" s="279"/>
      <c r="E12" s="279"/>
      <c r="F12" s="279"/>
      <c r="G12" s="279"/>
      <c r="H12" s="279"/>
      <c r="I12" s="279"/>
      <c r="J12" s="279"/>
      <c r="K12" s="279"/>
      <c r="L12" s="279"/>
      <c r="M12" s="279"/>
      <c r="N12" s="279"/>
      <c r="O12" s="279"/>
      <c r="P12" s="280"/>
      <c r="Q12" s="264">
        <f>'2-12'!W6</f>
        <v>0</v>
      </c>
      <c r="R12" s="264"/>
      <c r="S12" s="264"/>
      <c r="T12" s="264"/>
      <c r="U12" s="264"/>
      <c r="V12" s="264"/>
      <c r="W12" s="264"/>
      <c r="X12" s="264"/>
      <c r="Y12" s="264"/>
      <c r="Z12" s="264">
        <f>'2-12'!AC6</f>
        <v>0</v>
      </c>
      <c r="AA12" s="264"/>
      <c r="AB12" s="264"/>
      <c r="AC12" s="264"/>
      <c r="AD12" s="264"/>
      <c r="AE12" s="264"/>
      <c r="AF12" s="264"/>
      <c r="AG12" s="264"/>
      <c r="AH12" s="264">
        <f>ROUNDDOWN($Z12*2/3,-3)</f>
        <v>0</v>
      </c>
      <c r="AI12" s="264"/>
      <c r="AJ12" s="264"/>
      <c r="AK12" s="264"/>
      <c r="AL12" s="264"/>
      <c r="AM12" s="264"/>
      <c r="AN12" s="264"/>
      <c r="AO12" s="264"/>
      <c r="AP12" s="264"/>
      <c r="AQ12" s="265"/>
    </row>
    <row r="13" spans="1:55" ht="21.95" customHeight="1" thickBot="1" x14ac:dyDescent="0.2">
      <c r="A13" s="316"/>
      <c r="B13" s="317"/>
      <c r="C13" s="266" t="s">
        <v>217</v>
      </c>
      <c r="D13" s="267"/>
      <c r="E13" s="267"/>
      <c r="F13" s="267"/>
      <c r="G13" s="267"/>
      <c r="H13" s="267"/>
      <c r="I13" s="267"/>
      <c r="J13" s="267"/>
      <c r="K13" s="267"/>
      <c r="L13" s="267"/>
      <c r="M13" s="267"/>
      <c r="N13" s="267"/>
      <c r="O13" s="267"/>
      <c r="P13" s="268"/>
      <c r="Q13" s="269">
        <f>'2-12'!W16</f>
        <v>0</v>
      </c>
      <c r="R13" s="269"/>
      <c r="S13" s="269"/>
      <c r="T13" s="269"/>
      <c r="U13" s="269"/>
      <c r="V13" s="269"/>
      <c r="W13" s="269"/>
      <c r="X13" s="269"/>
      <c r="Y13" s="269"/>
      <c r="Z13" s="270">
        <f>$Q13</f>
        <v>0</v>
      </c>
      <c r="AA13" s="271"/>
      <c r="AB13" s="271"/>
      <c r="AC13" s="271"/>
      <c r="AD13" s="271"/>
      <c r="AE13" s="271"/>
      <c r="AF13" s="271"/>
      <c r="AG13" s="272"/>
      <c r="AH13" s="269">
        <f>IF(ROUNDDOWN($Z13*2/3,-3)&lt;=5000000,ROUNDDOWN($Z13*2/3,-3),5000000)</f>
        <v>0</v>
      </c>
      <c r="AI13" s="269"/>
      <c r="AJ13" s="269"/>
      <c r="AK13" s="269"/>
      <c r="AL13" s="269"/>
      <c r="AM13" s="269"/>
      <c r="AN13" s="269"/>
      <c r="AO13" s="269"/>
      <c r="AP13" s="269"/>
      <c r="AQ13" s="273"/>
    </row>
    <row r="14" spans="1:55" ht="33.75" customHeight="1" x14ac:dyDescent="0.15">
      <c r="A14" s="228" t="s">
        <v>218</v>
      </c>
      <c r="B14" s="229"/>
      <c r="C14" s="229"/>
      <c r="D14" s="229"/>
      <c r="E14" s="229"/>
      <c r="F14" s="229"/>
      <c r="G14" s="229"/>
      <c r="H14" s="229"/>
      <c r="I14" s="229"/>
      <c r="J14" s="229"/>
      <c r="K14" s="229"/>
      <c r="L14" s="229"/>
      <c r="M14" s="229"/>
      <c r="N14" s="229"/>
      <c r="O14" s="229"/>
      <c r="P14" s="230"/>
      <c r="Q14" s="231">
        <f>SUM(Q15,Q18)</f>
        <v>0</v>
      </c>
      <c r="R14" s="232"/>
      <c r="S14" s="232"/>
      <c r="T14" s="232"/>
      <c r="U14" s="232"/>
      <c r="V14" s="232"/>
      <c r="W14" s="232"/>
      <c r="X14" s="232"/>
      <c r="Y14" s="233"/>
      <c r="Z14" s="231">
        <f>SUM(Z15,Z18)</f>
        <v>0</v>
      </c>
      <c r="AA14" s="232"/>
      <c r="AB14" s="232"/>
      <c r="AC14" s="232"/>
      <c r="AD14" s="232"/>
      <c r="AE14" s="232"/>
      <c r="AF14" s="232"/>
      <c r="AG14" s="233"/>
      <c r="AH14" s="231">
        <f>SUM(AH15,AH18)</f>
        <v>0</v>
      </c>
      <c r="AI14" s="232"/>
      <c r="AJ14" s="232"/>
      <c r="AK14" s="232"/>
      <c r="AL14" s="232"/>
      <c r="AM14" s="232"/>
      <c r="AN14" s="232"/>
      <c r="AO14" s="232"/>
      <c r="AP14" s="232"/>
      <c r="AQ14" s="234"/>
    </row>
    <row r="15" spans="1:55" ht="29.25" customHeight="1" x14ac:dyDescent="0.15">
      <c r="A15" s="235"/>
      <c r="B15" s="236"/>
      <c r="C15" s="239" t="s">
        <v>219</v>
      </c>
      <c r="D15" s="240"/>
      <c r="E15" s="240"/>
      <c r="F15" s="240"/>
      <c r="G15" s="240"/>
      <c r="H15" s="240"/>
      <c r="I15" s="240"/>
      <c r="J15" s="240"/>
      <c r="K15" s="240"/>
      <c r="L15" s="240"/>
      <c r="M15" s="240"/>
      <c r="N15" s="240"/>
      <c r="O15" s="240"/>
      <c r="P15" s="241"/>
      <c r="Q15" s="242">
        <f>SUM(Q16:Y17)</f>
        <v>0</v>
      </c>
      <c r="R15" s="242"/>
      <c r="S15" s="242"/>
      <c r="T15" s="242"/>
      <c r="U15" s="242"/>
      <c r="V15" s="242"/>
      <c r="W15" s="242"/>
      <c r="X15" s="242"/>
      <c r="Y15" s="242"/>
      <c r="Z15" s="242">
        <f>SUM($Z16:$Z17)</f>
        <v>0</v>
      </c>
      <c r="AA15" s="242"/>
      <c r="AB15" s="242"/>
      <c r="AC15" s="242"/>
      <c r="AD15" s="242"/>
      <c r="AE15" s="242"/>
      <c r="AF15" s="242"/>
      <c r="AG15" s="242"/>
      <c r="AH15" s="243">
        <f>IF(ROUNDDOWN($Z15/2,-3)&lt;=2000000,ROUNDDOWN($Z15/2,-3),2000000)</f>
        <v>0</v>
      </c>
      <c r="AI15" s="244"/>
      <c r="AJ15" s="244"/>
      <c r="AK15" s="244"/>
      <c r="AL15" s="244"/>
      <c r="AM15" s="244"/>
      <c r="AN15" s="244"/>
      <c r="AO15" s="244"/>
      <c r="AP15" s="244"/>
      <c r="AQ15" s="245"/>
    </row>
    <row r="16" spans="1:55" ht="21.95" customHeight="1" x14ac:dyDescent="0.15">
      <c r="A16" s="235"/>
      <c r="B16" s="236"/>
      <c r="C16" s="246"/>
      <c r="D16" s="247"/>
      <c r="E16" s="212" t="s">
        <v>220</v>
      </c>
      <c r="F16" s="213"/>
      <c r="G16" s="213"/>
      <c r="H16" s="213"/>
      <c r="I16" s="213"/>
      <c r="J16" s="213"/>
      <c r="K16" s="213"/>
      <c r="L16" s="213"/>
      <c r="M16" s="213"/>
      <c r="N16" s="213"/>
      <c r="O16" s="213"/>
      <c r="P16" s="214"/>
      <c r="Q16" s="215">
        <f>'2-13'!Z18</f>
        <v>0</v>
      </c>
      <c r="R16" s="215"/>
      <c r="S16" s="215"/>
      <c r="T16" s="215"/>
      <c r="U16" s="215"/>
      <c r="V16" s="215"/>
      <c r="W16" s="215"/>
      <c r="X16" s="215"/>
      <c r="Y16" s="215"/>
      <c r="Z16" s="216">
        <f>'2-13'!AH18</f>
        <v>0</v>
      </c>
      <c r="AA16" s="217"/>
      <c r="AB16" s="217"/>
      <c r="AC16" s="217"/>
      <c r="AD16" s="217"/>
      <c r="AE16" s="217"/>
      <c r="AF16" s="217"/>
      <c r="AG16" s="218"/>
      <c r="AH16" s="216">
        <f>ROUNDDOWN(Z16*1/2,-3)</f>
        <v>0</v>
      </c>
      <c r="AI16" s="217"/>
      <c r="AJ16" s="217"/>
      <c r="AK16" s="217"/>
      <c r="AL16" s="217"/>
      <c r="AM16" s="217"/>
      <c r="AN16" s="217"/>
      <c r="AO16" s="217"/>
      <c r="AP16" s="217"/>
      <c r="AQ16" s="219"/>
    </row>
    <row r="17" spans="1:43" ht="21.95" customHeight="1" x14ac:dyDescent="0.15">
      <c r="A17" s="235"/>
      <c r="B17" s="236"/>
      <c r="C17" s="248"/>
      <c r="D17" s="249"/>
      <c r="E17" s="220" t="s">
        <v>221</v>
      </c>
      <c r="F17" s="221"/>
      <c r="G17" s="221"/>
      <c r="H17" s="221"/>
      <c r="I17" s="221"/>
      <c r="J17" s="221"/>
      <c r="K17" s="221"/>
      <c r="L17" s="221"/>
      <c r="M17" s="221"/>
      <c r="N17" s="221"/>
      <c r="O17" s="221"/>
      <c r="P17" s="222"/>
      <c r="Q17" s="223">
        <f>'2-13'!Z27</f>
        <v>0</v>
      </c>
      <c r="R17" s="223"/>
      <c r="S17" s="223"/>
      <c r="T17" s="223"/>
      <c r="U17" s="223"/>
      <c r="V17" s="223"/>
      <c r="W17" s="223"/>
      <c r="X17" s="223"/>
      <c r="Y17" s="223"/>
      <c r="Z17" s="224">
        <f>'2-13'!AH27</f>
        <v>0</v>
      </c>
      <c r="AA17" s="225"/>
      <c r="AB17" s="225"/>
      <c r="AC17" s="225"/>
      <c r="AD17" s="225"/>
      <c r="AE17" s="225"/>
      <c r="AF17" s="225"/>
      <c r="AG17" s="226"/>
      <c r="AH17" s="224">
        <f>ROUNDDOWN(Z17*1/2,-3)</f>
        <v>0</v>
      </c>
      <c r="AI17" s="225"/>
      <c r="AJ17" s="225"/>
      <c r="AK17" s="225"/>
      <c r="AL17" s="225"/>
      <c r="AM17" s="225"/>
      <c r="AN17" s="225"/>
      <c r="AO17" s="225"/>
      <c r="AP17" s="225"/>
      <c r="AQ17" s="227"/>
    </row>
    <row r="18" spans="1:43" ht="28.5" customHeight="1" x14ac:dyDescent="0.15">
      <c r="A18" s="235"/>
      <c r="B18" s="236"/>
      <c r="C18" s="250" t="s">
        <v>222</v>
      </c>
      <c r="D18" s="251"/>
      <c r="E18" s="251"/>
      <c r="F18" s="251"/>
      <c r="G18" s="251"/>
      <c r="H18" s="251"/>
      <c r="I18" s="251"/>
      <c r="J18" s="251"/>
      <c r="K18" s="251"/>
      <c r="L18" s="251"/>
      <c r="M18" s="251"/>
      <c r="N18" s="251"/>
      <c r="O18" s="251"/>
      <c r="P18" s="252"/>
      <c r="Q18" s="253">
        <f>SUM(Q19:Y20)</f>
        <v>0</v>
      </c>
      <c r="R18" s="253"/>
      <c r="S18" s="253"/>
      <c r="T18" s="253"/>
      <c r="U18" s="253"/>
      <c r="V18" s="253"/>
      <c r="W18" s="253"/>
      <c r="X18" s="253"/>
      <c r="Y18" s="253"/>
      <c r="Z18" s="253">
        <f>SUM(Z19:Z20)</f>
        <v>0</v>
      </c>
      <c r="AA18" s="253"/>
      <c r="AB18" s="253"/>
      <c r="AC18" s="253"/>
      <c r="AD18" s="253"/>
      <c r="AE18" s="253"/>
      <c r="AF18" s="253"/>
      <c r="AG18" s="253"/>
      <c r="AH18" s="254">
        <f>IF(ROUNDDOWN($Z18/2,-3)&lt;=1500000,ROUNDDOWN($Z18/2,-3),1500000)</f>
        <v>0</v>
      </c>
      <c r="AI18" s="255"/>
      <c r="AJ18" s="255"/>
      <c r="AK18" s="255"/>
      <c r="AL18" s="255"/>
      <c r="AM18" s="255"/>
      <c r="AN18" s="255"/>
      <c r="AO18" s="255"/>
      <c r="AP18" s="255"/>
      <c r="AQ18" s="256"/>
    </row>
    <row r="19" spans="1:43" ht="21.95" customHeight="1" x14ac:dyDescent="0.15">
      <c r="A19" s="235"/>
      <c r="B19" s="236"/>
      <c r="C19" s="257"/>
      <c r="D19" s="258"/>
      <c r="E19" s="261" t="s">
        <v>223</v>
      </c>
      <c r="F19" s="262"/>
      <c r="G19" s="262"/>
      <c r="H19" s="262"/>
      <c r="I19" s="262"/>
      <c r="J19" s="262"/>
      <c r="K19" s="262"/>
      <c r="L19" s="262"/>
      <c r="M19" s="262"/>
      <c r="N19" s="262"/>
      <c r="O19" s="262"/>
      <c r="P19" s="263"/>
      <c r="Q19" s="199">
        <f>'2-15'!F11</f>
        <v>0</v>
      </c>
      <c r="R19" s="199"/>
      <c r="S19" s="199"/>
      <c r="T19" s="199"/>
      <c r="U19" s="199"/>
      <c r="V19" s="199"/>
      <c r="W19" s="199"/>
      <c r="X19" s="199"/>
      <c r="Y19" s="199"/>
      <c r="Z19" s="199">
        <f>'2-15'!G11</f>
        <v>0</v>
      </c>
      <c r="AA19" s="199"/>
      <c r="AB19" s="199"/>
      <c r="AC19" s="199"/>
      <c r="AD19" s="199"/>
      <c r="AE19" s="199"/>
      <c r="AF19" s="199"/>
      <c r="AG19" s="199"/>
      <c r="AH19" s="200">
        <f>ROUNDDOWN(Z19*1/2,-3)</f>
        <v>0</v>
      </c>
      <c r="AI19" s="201"/>
      <c r="AJ19" s="201"/>
      <c r="AK19" s="201"/>
      <c r="AL19" s="201"/>
      <c r="AM19" s="201"/>
      <c r="AN19" s="201"/>
      <c r="AO19" s="201"/>
      <c r="AP19" s="201"/>
      <c r="AQ19" s="202"/>
    </row>
    <row r="20" spans="1:43" ht="21.95" customHeight="1" thickBot="1" x14ac:dyDescent="0.2">
      <c r="A20" s="237"/>
      <c r="B20" s="238"/>
      <c r="C20" s="259"/>
      <c r="D20" s="260"/>
      <c r="E20" s="203" t="s">
        <v>224</v>
      </c>
      <c r="F20" s="204"/>
      <c r="G20" s="204"/>
      <c r="H20" s="204"/>
      <c r="I20" s="204"/>
      <c r="J20" s="204"/>
      <c r="K20" s="204"/>
      <c r="L20" s="204"/>
      <c r="M20" s="204"/>
      <c r="N20" s="204"/>
      <c r="O20" s="204"/>
      <c r="P20" s="205"/>
      <c r="Q20" s="189">
        <f>'2-15'!F23</f>
        <v>0</v>
      </c>
      <c r="R20" s="189"/>
      <c r="S20" s="189"/>
      <c r="T20" s="189"/>
      <c r="U20" s="189"/>
      <c r="V20" s="189"/>
      <c r="W20" s="189"/>
      <c r="X20" s="189"/>
      <c r="Y20" s="189"/>
      <c r="Z20" s="189">
        <f>'2-15'!G23</f>
        <v>0</v>
      </c>
      <c r="AA20" s="189"/>
      <c r="AB20" s="189"/>
      <c r="AC20" s="189"/>
      <c r="AD20" s="189"/>
      <c r="AE20" s="189"/>
      <c r="AF20" s="189"/>
      <c r="AG20" s="189"/>
      <c r="AH20" s="190">
        <f>ROUNDDOWN(Z20*1/2,-3)</f>
        <v>0</v>
      </c>
      <c r="AI20" s="191"/>
      <c r="AJ20" s="191"/>
      <c r="AK20" s="191"/>
      <c r="AL20" s="191"/>
      <c r="AM20" s="191"/>
      <c r="AN20" s="191"/>
      <c r="AO20" s="191"/>
      <c r="AP20" s="191"/>
      <c r="AQ20" s="192"/>
    </row>
    <row r="21" spans="1:43" ht="30" customHeight="1" thickBot="1" x14ac:dyDescent="0.2">
      <c r="A21" s="193" t="s">
        <v>225</v>
      </c>
      <c r="B21" s="194"/>
      <c r="C21" s="194"/>
      <c r="D21" s="194"/>
      <c r="E21" s="194"/>
      <c r="F21" s="194"/>
      <c r="G21" s="194"/>
      <c r="H21" s="194"/>
      <c r="I21" s="194"/>
      <c r="J21" s="194"/>
      <c r="K21" s="194"/>
      <c r="L21" s="194"/>
      <c r="M21" s="194"/>
      <c r="N21" s="194"/>
      <c r="O21" s="194"/>
      <c r="P21" s="195"/>
      <c r="Q21" s="196">
        <f>'2-15'!F32</f>
        <v>0</v>
      </c>
      <c r="R21" s="196"/>
      <c r="S21" s="196"/>
      <c r="T21" s="196"/>
      <c r="U21" s="196"/>
      <c r="V21" s="196"/>
      <c r="W21" s="196"/>
      <c r="X21" s="196"/>
      <c r="Y21" s="196"/>
      <c r="Z21" s="197"/>
      <c r="AA21" s="197"/>
      <c r="AB21" s="197"/>
      <c r="AC21" s="197"/>
      <c r="AD21" s="197"/>
      <c r="AE21" s="197"/>
      <c r="AF21" s="197"/>
      <c r="AG21" s="197"/>
      <c r="AH21" s="197"/>
      <c r="AI21" s="197"/>
      <c r="AJ21" s="197"/>
      <c r="AK21" s="197"/>
      <c r="AL21" s="197"/>
      <c r="AM21" s="197"/>
      <c r="AN21" s="197"/>
      <c r="AO21" s="197"/>
      <c r="AP21" s="197"/>
      <c r="AQ21" s="198"/>
    </row>
    <row r="22" spans="1:43" ht="39.75" customHeight="1" thickTop="1" thickBot="1" x14ac:dyDescent="0.2">
      <c r="A22" s="206" t="s">
        <v>226</v>
      </c>
      <c r="B22" s="207"/>
      <c r="C22" s="207"/>
      <c r="D22" s="207"/>
      <c r="E22" s="207"/>
      <c r="F22" s="207"/>
      <c r="G22" s="207"/>
      <c r="H22" s="207"/>
      <c r="I22" s="207"/>
      <c r="J22" s="207"/>
      <c r="K22" s="207"/>
      <c r="L22" s="207"/>
      <c r="M22" s="207"/>
      <c r="N22" s="207"/>
      <c r="O22" s="207"/>
      <c r="P22" s="208"/>
      <c r="Q22" s="209">
        <f>SUM(Q8,Q14,Q21)</f>
        <v>0</v>
      </c>
      <c r="R22" s="209"/>
      <c r="S22" s="209"/>
      <c r="T22" s="209"/>
      <c r="U22" s="209"/>
      <c r="V22" s="209"/>
      <c r="W22" s="209"/>
      <c r="X22" s="209"/>
      <c r="Y22" s="209"/>
      <c r="Z22" s="209">
        <f>SUM(Z8,Z14)</f>
        <v>0</v>
      </c>
      <c r="AA22" s="209"/>
      <c r="AB22" s="209"/>
      <c r="AC22" s="209"/>
      <c r="AD22" s="209"/>
      <c r="AE22" s="209"/>
      <c r="AF22" s="209"/>
      <c r="AG22" s="209"/>
      <c r="AH22" s="209">
        <f>SUM(AH8,AH14)</f>
        <v>0</v>
      </c>
      <c r="AI22" s="209"/>
      <c r="AJ22" s="209"/>
      <c r="AK22" s="209"/>
      <c r="AL22" s="209"/>
      <c r="AM22" s="209"/>
      <c r="AN22" s="209"/>
      <c r="AO22" s="209"/>
      <c r="AP22" s="209"/>
      <c r="AQ22" s="210"/>
    </row>
    <row r="23" spans="1:43" ht="11.25" customHeight="1" x14ac:dyDescent="0.15">
      <c r="A23" s="11"/>
      <c r="B23" s="11"/>
      <c r="C23" s="11"/>
      <c r="D23" s="11"/>
      <c r="E23" s="18"/>
      <c r="F23" s="11"/>
      <c r="G23" s="11"/>
      <c r="H23" s="11"/>
      <c r="I23" s="11"/>
      <c r="J23" s="11"/>
      <c r="K23" s="11"/>
      <c r="L23" s="12"/>
      <c r="M23" s="12"/>
      <c r="N23" s="12"/>
      <c r="O23" s="12"/>
      <c r="P23" s="12"/>
      <c r="Q23" s="12"/>
      <c r="R23" s="12"/>
      <c r="S23" s="12"/>
      <c r="T23" s="12"/>
      <c r="U23" s="12"/>
      <c r="V23" s="12"/>
      <c r="W23" s="12"/>
      <c r="X23" s="211"/>
      <c r="Y23" s="211"/>
      <c r="Z23" s="12"/>
      <c r="AA23" s="12"/>
      <c r="AB23" s="12"/>
      <c r="AC23" s="12"/>
      <c r="AD23" s="12"/>
      <c r="AE23" s="12"/>
      <c r="AF23" s="12"/>
      <c r="AG23" s="12"/>
      <c r="AH23" s="12"/>
      <c r="AI23" s="12"/>
      <c r="AJ23" s="12"/>
      <c r="AK23" s="12"/>
      <c r="AL23" s="12"/>
      <c r="AM23" s="12"/>
      <c r="AN23" s="12"/>
      <c r="AO23" s="12"/>
    </row>
    <row r="24" spans="1:43" ht="11.25" customHeight="1" x14ac:dyDescent="0.15">
      <c r="A24" s="11"/>
      <c r="B24" s="11"/>
      <c r="C24" s="11"/>
      <c r="D24" s="11"/>
      <c r="E24" s="18"/>
      <c r="F24" s="11"/>
      <c r="G24" s="11"/>
      <c r="H24" s="11"/>
      <c r="I24" s="11"/>
      <c r="J24" s="11"/>
      <c r="K24" s="11"/>
      <c r="L24" s="12"/>
      <c r="M24" s="12"/>
      <c r="N24" s="12"/>
      <c r="O24" s="12"/>
      <c r="P24" s="12"/>
      <c r="Q24" s="12"/>
      <c r="R24" s="12"/>
      <c r="S24" s="12"/>
      <c r="T24" s="12"/>
      <c r="U24" s="12"/>
      <c r="V24" s="12"/>
      <c r="W24" s="12"/>
      <c r="X24" s="122"/>
      <c r="Y24" s="122"/>
      <c r="Z24" s="12"/>
      <c r="AA24" s="12"/>
      <c r="AB24" s="12"/>
      <c r="AC24" s="12"/>
      <c r="AD24" s="12"/>
      <c r="AE24" s="12"/>
      <c r="AF24" s="12"/>
      <c r="AG24" s="12"/>
      <c r="AH24" s="12"/>
      <c r="AI24" s="12"/>
      <c r="AJ24" s="12"/>
      <c r="AK24" s="12"/>
      <c r="AL24" s="12"/>
      <c r="AM24" s="12"/>
      <c r="AN24" s="12"/>
      <c r="AO24" s="12"/>
    </row>
    <row r="25" spans="1:43" ht="15" customHeight="1" x14ac:dyDescent="0.15">
      <c r="A25" s="2" t="s">
        <v>227</v>
      </c>
      <c r="B25" s="11"/>
      <c r="C25" s="11"/>
      <c r="D25" s="11"/>
      <c r="E25" s="18"/>
      <c r="F25" s="11"/>
      <c r="G25" s="11"/>
      <c r="H25" s="11"/>
      <c r="I25" s="11"/>
      <c r="J25" s="11"/>
      <c r="K25" s="11"/>
      <c r="L25" s="12"/>
      <c r="M25" s="12"/>
      <c r="N25" s="12"/>
      <c r="O25" s="12"/>
      <c r="P25" s="12"/>
      <c r="Q25" s="12"/>
      <c r="R25" s="12"/>
      <c r="S25" s="12"/>
      <c r="T25" s="12"/>
      <c r="U25" s="12"/>
      <c r="V25" s="12"/>
      <c r="W25" s="12"/>
      <c r="X25" s="122"/>
      <c r="Y25" s="122"/>
      <c r="Z25" s="12"/>
      <c r="AA25" s="12"/>
      <c r="AB25" s="12"/>
      <c r="AC25" s="12"/>
      <c r="AD25" s="12"/>
      <c r="AE25" s="12"/>
      <c r="AF25" s="12"/>
      <c r="AG25" s="12"/>
      <c r="AH25" s="12"/>
      <c r="AI25" s="12"/>
      <c r="AJ25" s="12"/>
      <c r="AK25" s="12"/>
      <c r="AL25" s="12"/>
      <c r="AM25" s="12"/>
      <c r="AN25" s="12"/>
      <c r="AO25" s="12"/>
    </row>
    <row r="26" spans="1:43" s="5" customFormat="1" ht="15" customHeight="1" x14ac:dyDescent="0.15">
      <c r="C26" s="19"/>
      <c r="D26" s="19"/>
      <c r="E26" s="3"/>
      <c r="F26" s="3"/>
      <c r="G26" s="3"/>
      <c r="H26" s="3"/>
      <c r="I26" s="3"/>
      <c r="J26" s="20"/>
      <c r="K26" s="4"/>
      <c r="L26" s="4"/>
      <c r="M26" s="4"/>
      <c r="N26" s="21"/>
      <c r="O26" s="4"/>
      <c r="P26" s="4"/>
      <c r="Q26" s="4"/>
      <c r="R26" s="4"/>
      <c r="S26" s="4"/>
      <c r="T26" s="4"/>
      <c r="U26" s="4"/>
      <c r="V26" s="4"/>
      <c r="W26" s="4"/>
      <c r="X26" s="4"/>
      <c r="Y26" s="4"/>
      <c r="Z26" s="4"/>
      <c r="AA26" s="4"/>
      <c r="AB26" s="4"/>
      <c r="AC26" s="4"/>
      <c r="AD26" s="4"/>
      <c r="AE26" s="4"/>
      <c r="AF26" s="4"/>
      <c r="AG26" s="4"/>
      <c r="AH26" s="4"/>
      <c r="AI26" s="4"/>
      <c r="AJ26" s="4"/>
      <c r="AK26" s="188" t="s">
        <v>0</v>
      </c>
      <c r="AL26" s="188"/>
      <c r="AM26" s="188"/>
      <c r="AN26" s="188"/>
      <c r="AO26" s="188"/>
      <c r="AP26" s="188"/>
      <c r="AQ26" s="188"/>
    </row>
    <row r="27" spans="1:43" ht="18.95" customHeight="1" x14ac:dyDescent="0.15">
      <c r="A27" s="173" t="s">
        <v>228</v>
      </c>
      <c r="B27" s="173"/>
      <c r="C27" s="173"/>
      <c r="D27" s="173"/>
      <c r="E27" s="173"/>
      <c r="F27" s="173"/>
      <c r="G27" s="173"/>
      <c r="H27" s="173"/>
      <c r="I27" s="173"/>
      <c r="J27" s="173"/>
      <c r="K27" s="173"/>
      <c r="L27" s="173"/>
      <c r="M27" s="173"/>
      <c r="N27" s="173" t="s">
        <v>229</v>
      </c>
      <c r="O27" s="173"/>
      <c r="P27" s="173"/>
      <c r="Q27" s="173"/>
      <c r="R27" s="173"/>
      <c r="S27" s="173"/>
      <c r="T27" s="173"/>
      <c r="U27" s="173"/>
      <c r="V27" s="173"/>
      <c r="W27" s="173"/>
      <c r="X27" s="180" t="s">
        <v>5</v>
      </c>
      <c r="Y27" s="180"/>
      <c r="Z27" s="180"/>
      <c r="AA27" s="180"/>
      <c r="AB27" s="180"/>
      <c r="AC27" s="180"/>
      <c r="AD27" s="180"/>
      <c r="AE27" s="180"/>
      <c r="AF27" s="180"/>
      <c r="AG27" s="180"/>
      <c r="AH27" s="180"/>
      <c r="AI27" s="173" t="s">
        <v>230</v>
      </c>
      <c r="AJ27" s="173"/>
      <c r="AK27" s="173"/>
      <c r="AL27" s="173"/>
      <c r="AM27" s="173"/>
      <c r="AN27" s="173"/>
      <c r="AO27" s="173"/>
      <c r="AP27" s="173"/>
      <c r="AQ27" s="173"/>
    </row>
    <row r="28" spans="1:43" ht="21" customHeight="1" x14ac:dyDescent="0.15">
      <c r="A28" s="181" t="s">
        <v>7</v>
      </c>
      <c r="B28" s="181"/>
      <c r="C28" s="173" t="s">
        <v>231</v>
      </c>
      <c r="D28" s="173"/>
      <c r="E28" s="173"/>
      <c r="F28" s="173"/>
      <c r="G28" s="173"/>
      <c r="H28" s="173"/>
      <c r="I28" s="173"/>
      <c r="J28" s="173"/>
      <c r="K28" s="173"/>
      <c r="L28" s="173"/>
      <c r="M28" s="173"/>
      <c r="N28" s="175"/>
      <c r="O28" s="175"/>
      <c r="P28" s="175"/>
      <c r="Q28" s="175"/>
      <c r="R28" s="175"/>
      <c r="S28" s="175"/>
      <c r="T28" s="175"/>
      <c r="U28" s="175"/>
      <c r="V28" s="175"/>
      <c r="W28" s="175"/>
      <c r="X28" s="182"/>
      <c r="Y28" s="182"/>
      <c r="Z28" s="182"/>
      <c r="AA28" s="182"/>
      <c r="AB28" s="182"/>
      <c r="AC28" s="182"/>
      <c r="AD28" s="182"/>
      <c r="AE28" s="182"/>
      <c r="AF28" s="182"/>
      <c r="AG28" s="182"/>
      <c r="AH28" s="182"/>
      <c r="AI28" s="177"/>
      <c r="AJ28" s="177"/>
      <c r="AK28" s="177"/>
      <c r="AL28" s="177"/>
      <c r="AM28" s="177"/>
      <c r="AN28" s="177"/>
      <c r="AO28" s="177"/>
      <c r="AP28" s="177"/>
      <c r="AQ28" s="177"/>
    </row>
    <row r="29" spans="1:43" ht="21" customHeight="1" x14ac:dyDescent="0.15">
      <c r="A29" s="181"/>
      <c r="B29" s="181"/>
      <c r="C29" s="173" t="s">
        <v>232</v>
      </c>
      <c r="D29" s="173"/>
      <c r="E29" s="173"/>
      <c r="F29" s="173"/>
      <c r="G29" s="173"/>
      <c r="H29" s="173"/>
      <c r="I29" s="173"/>
      <c r="J29" s="173"/>
      <c r="K29" s="173"/>
      <c r="L29" s="173"/>
      <c r="M29" s="173"/>
      <c r="N29" s="175"/>
      <c r="O29" s="175"/>
      <c r="P29" s="175"/>
      <c r="Q29" s="175"/>
      <c r="R29" s="175"/>
      <c r="S29" s="175"/>
      <c r="T29" s="175"/>
      <c r="U29" s="175"/>
      <c r="V29" s="175"/>
      <c r="W29" s="175"/>
      <c r="X29" s="176"/>
      <c r="Y29" s="176"/>
      <c r="Z29" s="176"/>
      <c r="AA29" s="176"/>
      <c r="AB29" s="176"/>
      <c r="AC29" s="176"/>
      <c r="AD29" s="176"/>
      <c r="AE29" s="176"/>
      <c r="AF29" s="176"/>
      <c r="AG29" s="176"/>
      <c r="AH29" s="176"/>
      <c r="AI29" s="179"/>
      <c r="AJ29" s="179"/>
      <c r="AK29" s="179"/>
      <c r="AL29" s="179"/>
      <c r="AM29" s="179"/>
      <c r="AN29" s="179"/>
      <c r="AO29" s="179"/>
      <c r="AP29" s="179"/>
      <c r="AQ29" s="179"/>
    </row>
    <row r="30" spans="1:43" ht="21" customHeight="1" x14ac:dyDescent="0.15">
      <c r="A30" s="181"/>
      <c r="B30" s="181"/>
      <c r="C30" s="173" t="s">
        <v>233</v>
      </c>
      <c r="D30" s="173"/>
      <c r="E30" s="173"/>
      <c r="F30" s="173"/>
      <c r="G30" s="173"/>
      <c r="H30" s="173"/>
      <c r="I30" s="173"/>
      <c r="J30" s="173"/>
      <c r="K30" s="173"/>
      <c r="L30" s="173"/>
      <c r="M30" s="173"/>
      <c r="N30" s="175"/>
      <c r="O30" s="175"/>
      <c r="P30" s="175"/>
      <c r="Q30" s="175"/>
      <c r="R30" s="175"/>
      <c r="S30" s="175"/>
      <c r="T30" s="175"/>
      <c r="U30" s="175"/>
      <c r="V30" s="175"/>
      <c r="W30" s="175"/>
      <c r="X30" s="176"/>
      <c r="Y30" s="176"/>
      <c r="Z30" s="176"/>
      <c r="AA30" s="176"/>
      <c r="AB30" s="176"/>
      <c r="AC30" s="176"/>
      <c r="AD30" s="176"/>
      <c r="AE30" s="176"/>
      <c r="AF30" s="176"/>
      <c r="AG30" s="176"/>
      <c r="AH30" s="176"/>
      <c r="AI30" s="179"/>
      <c r="AJ30" s="179"/>
      <c r="AK30" s="179"/>
      <c r="AL30" s="179"/>
      <c r="AM30" s="179"/>
      <c r="AN30" s="179"/>
      <c r="AO30" s="179"/>
      <c r="AP30" s="179"/>
      <c r="AQ30" s="179"/>
    </row>
    <row r="31" spans="1:43" ht="21" customHeight="1" x14ac:dyDescent="0.15">
      <c r="A31" s="181"/>
      <c r="B31" s="181"/>
      <c r="C31" s="172" t="s">
        <v>234</v>
      </c>
      <c r="D31" s="172"/>
      <c r="E31" s="173"/>
      <c r="F31" s="173"/>
      <c r="G31" s="174"/>
      <c r="H31" s="174"/>
      <c r="I31" s="174"/>
      <c r="J31" s="174"/>
      <c r="K31" s="174"/>
      <c r="L31" s="174"/>
      <c r="M31" s="174"/>
      <c r="N31" s="175"/>
      <c r="O31" s="175"/>
      <c r="P31" s="175"/>
      <c r="Q31" s="175"/>
      <c r="R31" s="175"/>
      <c r="S31" s="175"/>
      <c r="T31" s="175"/>
      <c r="U31" s="175"/>
      <c r="V31" s="175"/>
      <c r="W31" s="175"/>
      <c r="X31" s="176"/>
      <c r="Y31" s="176"/>
      <c r="Z31" s="176"/>
      <c r="AA31" s="176"/>
      <c r="AB31" s="176"/>
      <c r="AC31" s="176"/>
      <c r="AD31" s="176"/>
      <c r="AE31" s="176"/>
      <c r="AF31" s="176"/>
      <c r="AG31" s="176"/>
      <c r="AH31" s="176"/>
      <c r="AI31" s="177"/>
      <c r="AJ31" s="177"/>
      <c r="AK31" s="177"/>
      <c r="AL31" s="177"/>
      <c r="AM31" s="177"/>
      <c r="AN31" s="177"/>
      <c r="AO31" s="177"/>
      <c r="AP31" s="177"/>
      <c r="AQ31" s="177"/>
    </row>
    <row r="32" spans="1:43" ht="21" customHeight="1" x14ac:dyDescent="0.15">
      <c r="A32" s="181"/>
      <c r="B32" s="181"/>
      <c r="C32" s="173"/>
      <c r="D32" s="173"/>
      <c r="E32" s="173"/>
      <c r="F32" s="173"/>
      <c r="G32" s="174"/>
      <c r="H32" s="174"/>
      <c r="I32" s="174"/>
      <c r="J32" s="174"/>
      <c r="K32" s="174"/>
      <c r="L32" s="174"/>
      <c r="M32" s="174"/>
      <c r="N32" s="175"/>
      <c r="O32" s="175"/>
      <c r="P32" s="175"/>
      <c r="Q32" s="175"/>
      <c r="R32" s="175"/>
      <c r="S32" s="175"/>
      <c r="T32" s="175"/>
      <c r="U32" s="175"/>
      <c r="V32" s="175"/>
      <c r="W32" s="175"/>
      <c r="X32" s="178"/>
      <c r="Y32" s="178"/>
      <c r="Z32" s="178"/>
      <c r="AA32" s="178"/>
      <c r="AB32" s="178"/>
      <c r="AC32" s="178"/>
      <c r="AD32" s="178"/>
      <c r="AE32" s="178"/>
      <c r="AF32" s="178"/>
      <c r="AG32" s="178"/>
      <c r="AH32" s="178"/>
      <c r="AI32" s="177"/>
      <c r="AJ32" s="177"/>
      <c r="AK32" s="177"/>
      <c r="AL32" s="177"/>
      <c r="AM32" s="177"/>
      <c r="AN32" s="177"/>
      <c r="AO32" s="177"/>
      <c r="AP32" s="177"/>
      <c r="AQ32" s="177"/>
    </row>
    <row r="33" spans="1:43" ht="21" customHeight="1" x14ac:dyDescent="0.15">
      <c r="A33" s="181"/>
      <c r="B33" s="181"/>
      <c r="C33" s="183" t="s">
        <v>235</v>
      </c>
      <c r="D33" s="183"/>
      <c r="E33" s="183"/>
      <c r="F33" s="183"/>
      <c r="G33" s="183"/>
      <c r="H33" s="183"/>
      <c r="I33" s="183"/>
      <c r="J33" s="183"/>
      <c r="K33" s="183"/>
      <c r="L33" s="183"/>
      <c r="M33" s="183"/>
      <c r="N33" s="184">
        <f>SUM(N28:W32)</f>
        <v>0</v>
      </c>
      <c r="O33" s="184"/>
      <c r="P33" s="184"/>
      <c r="Q33" s="184"/>
      <c r="R33" s="184"/>
      <c r="S33" s="184"/>
      <c r="T33" s="184"/>
      <c r="U33" s="184"/>
      <c r="V33" s="184"/>
      <c r="W33" s="184"/>
      <c r="X33" s="182"/>
      <c r="Y33" s="182"/>
      <c r="Z33" s="182"/>
      <c r="AA33" s="182"/>
      <c r="AB33" s="182"/>
      <c r="AC33" s="182"/>
      <c r="AD33" s="182"/>
      <c r="AE33" s="182"/>
      <c r="AF33" s="182"/>
      <c r="AG33" s="182"/>
      <c r="AH33" s="182"/>
      <c r="AI33" s="185"/>
      <c r="AJ33" s="186"/>
      <c r="AK33" s="186"/>
      <c r="AL33" s="186"/>
      <c r="AM33" s="186"/>
      <c r="AN33" s="186"/>
      <c r="AO33" s="186"/>
      <c r="AP33" s="186"/>
      <c r="AQ33" s="187"/>
    </row>
    <row r="34" spans="1:43" ht="15" customHeight="1" x14ac:dyDescent="0.15">
      <c r="A34" s="170"/>
      <c r="B34" s="170"/>
      <c r="C34" s="22"/>
      <c r="D34" s="22"/>
      <c r="E34" s="22"/>
      <c r="F34" s="22"/>
      <c r="G34" s="22"/>
      <c r="H34" s="22"/>
      <c r="I34" s="22"/>
      <c r="J34" s="22"/>
      <c r="K34" s="22"/>
      <c r="L34" s="22"/>
      <c r="M34" s="22"/>
      <c r="N34" s="22"/>
      <c r="O34" s="22"/>
      <c r="P34" s="22"/>
      <c r="Q34" s="22"/>
      <c r="R34" s="22"/>
      <c r="S34" s="22"/>
      <c r="T34" s="22"/>
      <c r="U34" s="22"/>
      <c r="V34" s="171"/>
      <c r="W34" s="171"/>
      <c r="X34" s="22"/>
      <c r="Y34" s="22"/>
      <c r="Z34" s="22"/>
      <c r="AA34" s="22"/>
      <c r="AB34" s="22"/>
      <c r="AC34" s="22"/>
      <c r="AD34" s="22"/>
      <c r="AE34" s="22"/>
      <c r="AF34" s="22"/>
      <c r="AG34" s="22"/>
      <c r="AH34" s="22"/>
      <c r="AI34" s="22"/>
      <c r="AJ34" s="22"/>
      <c r="AK34" s="22"/>
      <c r="AL34" s="22"/>
      <c r="AM34" s="22"/>
      <c r="AN34" s="22"/>
      <c r="AO34" s="22"/>
      <c r="AP34" s="22"/>
      <c r="AQ34" s="22"/>
    </row>
    <row r="35" spans="1:43" ht="15" customHeight="1" x14ac:dyDescent="0.15">
      <c r="A35" s="167"/>
      <c r="B35" s="167"/>
      <c r="C35" s="166" t="s">
        <v>236</v>
      </c>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row>
    <row r="36" spans="1:43" ht="15" customHeight="1" x14ac:dyDescent="0.15">
      <c r="A36" s="23"/>
      <c r="B36" s="24"/>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
    </row>
    <row r="37" spans="1:43" ht="15" customHeight="1" x14ac:dyDescent="0.15">
      <c r="A37" s="167"/>
      <c r="B37" s="167"/>
      <c r="C37" s="166" t="s">
        <v>237</v>
      </c>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row>
    <row r="38" spans="1:43" ht="15" customHeight="1" x14ac:dyDescent="0.15">
      <c r="A38" s="23"/>
      <c r="B38" s="24"/>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row>
    <row r="39" spans="1:43" ht="6.75" customHeight="1" x14ac:dyDescent="0.15">
      <c r="A39" s="167"/>
      <c r="B39" s="16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row>
    <row r="40" spans="1:43" ht="15" customHeight="1" x14ac:dyDescent="0.15">
      <c r="A40" s="28"/>
      <c r="B40" s="23"/>
      <c r="C40" s="166" t="s">
        <v>238</v>
      </c>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row>
    <row r="41" spans="1:43" ht="15" customHeight="1" x14ac:dyDescent="0.15">
      <c r="A41" s="23"/>
      <c r="B41" s="24"/>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row>
    <row r="42" spans="1:43" ht="9.75" customHeight="1" x14ac:dyDescent="0.15">
      <c r="A42" s="165"/>
      <c r="B42" s="16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row>
    <row r="43" spans="1:43" ht="15" customHeight="1" x14ac:dyDescent="0.15">
      <c r="A43" s="28"/>
      <c r="B43" s="23"/>
      <c r="C43" s="166" t="s">
        <v>239</v>
      </c>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row>
    <row r="44" spans="1:43" ht="16.5" customHeight="1" x14ac:dyDescent="0.15">
      <c r="A44" s="167"/>
      <c r="B44" s="167"/>
      <c r="C44" s="29"/>
      <c r="D44" s="29"/>
      <c r="E44" s="29"/>
      <c r="F44" s="29"/>
      <c r="G44" s="29"/>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1"/>
    </row>
    <row r="45" spans="1:43" s="32" customFormat="1" ht="15" customHeight="1" x14ac:dyDescent="0.15">
      <c r="C45" s="33" t="s">
        <v>240</v>
      </c>
      <c r="D45" s="33"/>
      <c r="E45" s="34"/>
      <c r="F45" s="34"/>
      <c r="G45" s="34"/>
      <c r="H45" s="34"/>
      <c r="I45" s="34"/>
      <c r="J45" s="34"/>
      <c r="K45" s="35"/>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row>
    <row r="46" spans="1:43" ht="15" customHeight="1" x14ac:dyDescent="0.15">
      <c r="A46" s="36"/>
      <c r="B46" s="37"/>
      <c r="C46" s="38"/>
      <c r="D46" s="38"/>
      <c r="E46" s="26"/>
      <c r="F46" s="39"/>
      <c r="G46" s="39"/>
      <c r="H46" s="39"/>
      <c r="I46" s="39"/>
      <c r="J46" s="39"/>
      <c r="K46" s="39"/>
      <c r="L46" s="40"/>
      <c r="M46" s="40"/>
      <c r="N46" s="40"/>
      <c r="O46" s="40"/>
      <c r="P46" s="40"/>
      <c r="Q46" s="40"/>
      <c r="R46" s="40"/>
      <c r="S46" s="41"/>
      <c r="T46" s="40"/>
      <c r="U46" s="40"/>
      <c r="V46" s="40"/>
      <c r="W46" s="40"/>
      <c r="X46" s="42"/>
      <c r="Y46" s="42"/>
      <c r="Z46" s="42"/>
      <c r="AA46" s="42"/>
      <c r="AB46" s="42"/>
      <c r="AC46" s="42"/>
      <c r="AD46" s="42"/>
      <c r="AE46" s="42"/>
      <c r="AF46" s="42"/>
      <c r="AG46" s="39"/>
      <c r="AH46" s="39"/>
      <c r="AI46" s="39"/>
      <c r="AJ46" s="39"/>
      <c r="AK46" s="39"/>
      <c r="AL46" s="39"/>
      <c r="AM46" s="39"/>
      <c r="AN46" s="39"/>
      <c r="AO46" s="26"/>
      <c r="AP46" s="26"/>
      <c r="AQ46" s="26"/>
    </row>
    <row r="47" spans="1:43" ht="15" customHeight="1" x14ac:dyDescent="0.15">
      <c r="A47" s="168"/>
      <c r="B47" s="168"/>
      <c r="C47" s="169" t="s">
        <v>241</v>
      </c>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row>
    <row r="48" spans="1:43" ht="15" customHeight="1" x14ac:dyDescent="0.15">
      <c r="A48" s="37"/>
      <c r="B48" s="37"/>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row>
    <row r="49" spans="1:43" ht="15" customHeight="1" x14ac:dyDescent="0.15">
      <c r="A49" s="36"/>
      <c r="B49" s="37"/>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row>
    <row r="50" spans="1:43" ht="15" customHeight="1" x14ac:dyDescent="0.15"/>
    <row r="51" spans="1:43" x14ac:dyDescent="0.15">
      <c r="A51" s="43"/>
      <c r="B51" s="43"/>
      <c r="C51" s="43"/>
      <c r="D51" s="43"/>
      <c r="E51" s="44"/>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3" x14ac:dyDescent="0.1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row r="53" spans="1:43"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row>
    <row r="54" spans="1:43" x14ac:dyDescent="0.1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row>
  </sheetData>
  <sheetProtection selectLockedCells="1"/>
  <mergeCells count="120">
    <mergeCell ref="AU9:BB9"/>
    <mergeCell ref="AU10:BB10"/>
    <mergeCell ref="A6:P7"/>
    <mergeCell ref="Q6:Y6"/>
    <mergeCell ref="Z6:AG6"/>
    <mergeCell ref="AH6:AQ6"/>
    <mergeCell ref="Q7:Y7"/>
    <mergeCell ref="Z7:AG7"/>
    <mergeCell ref="AH7:AQ7"/>
    <mergeCell ref="AU7:BB7"/>
    <mergeCell ref="AU8:BB8"/>
    <mergeCell ref="A8:P8"/>
    <mergeCell ref="Q8:Y8"/>
    <mergeCell ref="Z8:AG8"/>
    <mergeCell ref="AH8:AQ8"/>
    <mergeCell ref="A9:B13"/>
    <mergeCell ref="C9:P9"/>
    <mergeCell ref="Q9:Y9"/>
    <mergeCell ref="Z9:AG9"/>
    <mergeCell ref="AH9:AQ9"/>
    <mergeCell ref="C10:P10"/>
    <mergeCell ref="C12:P12"/>
    <mergeCell ref="Q12:Y12"/>
    <mergeCell ref="Z12:AG12"/>
    <mergeCell ref="AH12:AQ12"/>
    <mergeCell ref="C13:P13"/>
    <mergeCell ref="Q13:Y13"/>
    <mergeCell ref="Z13:AG13"/>
    <mergeCell ref="AH13:AQ13"/>
    <mergeCell ref="Q10:Y10"/>
    <mergeCell ref="Z10:AG10"/>
    <mergeCell ref="AH10:AQ10"/>
    <mergeCell ref="C11:P11"/>
    <mergeCell ref="Q11:Y11"/>
    <mergeCell ref="Z11:AG11"/>
    <mergeCell ref="AH11:AQ11"/>
    <mergeCell ref="E16:P16"/>
    <mergeCell ref="Q16:Y16"/>
    <mergeCell ref="Z16:AG16"/>
    <mergeCell ref="AH16:AQ16"/>
    <mergeCell ref="E17:P17"/>
    <mergeCell ref="Q17:Y17"/>
    <mergeCell ref="Z17:AG17"/>
    <mergeCell ref="AH17:AQ17"/>
    <mergeCell ref="A14:P14"/>
    <mergeCell ref="Q14:Y14"/>
    <mergeCell ref="Z14:AG14"/>
    <mergeCell ref="AH14:AQ14"/>
    <mergeCell ref="A15:B20"/>
    <mergeCell ref="C15:P15"/>
    <mergeCell ref="Q15:Y15"/>
    <mergeCell ref="Z15:AG15"/>
    <mergeCell ref="AH15:AQ15"/>
    <mergeCell ref="C16:D17"/>
    <mergeCell ref="C18:P18"/>
    <mergeCell ref="Q18:Y18"/>
    <mergeCell ref="Z18:AG18"/>
    <mergeCell ref="AH18:AQ18"/>
    <mergeCell ref="C19:D20"/>
    <mergeCell ref="E19:P19"/>
    <mergeCell ref="Q19:Y19"/>
    <mergeCell ref="Z19:AG19"/>
    <mergeCell ref="AH19:AQ19"/>
    <mergeCell ref="E20:P20"/>
    <mergeCell ref="A22:P22"/>
    <mergeCell ref="Q22:Y22"/>
    <mergeCell ref="Z22:AG22"/>
    <mergeCell ref="AH22:AQ22"/>
    <mergeCell ref="X23:Y23"/>
    <mergeCell ref="AK26:AQ26"/>
    <mergeCell ref="Q20:Y20"/>
    <mergeCell ref="Z20:AG20"/>
    <mergeCell ref="AH20:AQ20"/>
    <mergeCell ref="A21:P21"/>
    <mergeCell ref="Q21:Y21"/>
    <mergeCell ref="Z21:AG21"/>
    <mergeCell ref="AH21:AQ21"/>
    <mergeCell ref="N29:W29"/>
    <mergeCell ref="X29:AH29"/>
    <mergeCell ref="AI29:AQ29"/>
    <mergeCell ref="C30:M30"/>
    <mergeCell ref="N30:W30"/>
    <mergeCell ref="X30:AH30"/>
    <mergeCell ref="AI30:AQ30"/>
    <mergeCell ref="A27:M27"/>
    <mergeCell ref="N27:W27"/>
    <mergeCell ref="X27:AH27"/>
    <mergeCell ref="AI27:AQ27"/>
    <mergeCell ref="A28:B33"/>
    <mergeCell ref="C28:M28"/>
    <mergeCell ref="N28:W28"/>
    <mergeCell ref="X28:AH28"/>
    <mergeCell ref="AI28:AQ28"/>
    <mergeCell ref="C29:M29"/>
    <mergeCell ref="C33:M33"/>
    <mergeCell ref="N33:W33"/>
    <mergeCell ref="X33:AH33"/>
    <mergeCell ref="AI33:AQ33"/>
    <mergeCell ref="A34:B34"/>
    <mergeCell ref="V34:W34"/>
    <mergeCell ref="C31:F32"/>
    <mergeCell ref="G31:M31"/>
    <mergeCell ref="N31:W31"/>
    <mergeCell ref="X31:AH31"/>
    <mergeCell ref="AI31:AQ31"/>
    <mergeCell ref="G32:M32"/>
    <mergeCell ref="N32:W32"/>
    <mergeCell ref="X32:AH32"/>
    <mergeCell ref="AI32:AQ32"/>
    <mergeCell ref="A42:B42"/>
    <mergeCell ref="C43:AQ43"/>
    <mergeCell ref="A44:B44"/>
    <mergeCell ref="A47:B47"/>
    <mergeCell ref="C47:AQ49"/>
    <mergeCell ref="A35:B35"/>
    <mergeCell ref="C35:AQ35"/>
    <mergeCell ref="A37:B37"/>
    <mergeCell ref="C37:AQ38"/>
    <mergeCell ref="A39:B39"/>
    <mergeCell ref="C40:AQ41"/>
  </mergeCells>
  <phoneticPr fontId="12"/>
  <pageMargins left="0.51181102362204722" right="0.51181102362204722" top="0.59055118110236227" bottom="0.59055118110236227" header="0.31496062992125984" footer="0.31496062992125984"/>
  <pageSetup paperSize="9" scale="89" orientation="portrait" r:id="rId1"/>
  <headerFooter>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topLeftCell="A25" zoomScale="90" zoomScaleNormal="85" zoomScaleSheetLayoutView="90" workbookViewId="0">
      <selection activeCell="BD9" sqref="BD9:BK9"/>
    </sheetView>
  </sheetViews>
  <sheetFormatPr defaultColWidth="2.125" defaultRowHeight="12" x14ac:dyDescent="0.15"/>
  <cols>
    <col min="1" max="1" width="2.125" style="74" customWidth="1"/>
    <col min="2" max="2" width="3.125" style="74" customWidth="1"/>
    <col min="3" max="6" width="2.125" style="74" customWidth="1"/>
    <col min="7" max="7" width="3.25" style="74" customWidth="1"/>
    <col min="8" max="11" width="2.125" style="74" customWidth="1"/>
    <col min="12" max="12" width="2.75" style="74" customWidth="1"/>
    <col min="13" max="13" width="1.125" style="74" customWidth="1"/>
    <col min="14" max="14" width="1.875" style="74" customWidth="1"/>
    <col min="15" max="15" width="2.125" style="74" customWidth="1"/>
    <col min="16" max="16" width="3.125" style="74" customWidth="1"/>
    <col min="17" max="17" width="1.625" style="74" customWidth="1"/>
    <col min="18" max="18" width="2.125" style="74" customWidth="1"/>
    <col min="19" max="19" width="2.875" style="74" customWidth="1"/>
    <col min="20" max="20" width="4.75" style="74" customWidth="1"/>
    <col min="21" max="21" width="3.625" style="74" customWidth="1"/>
    <col min="22" max="22" width="2.875" style="74" customWidth="1"/>
    <col min="23" max="34" width="2.125" style="74" customWidth="1"/>
    <col min="35" max="35" width="2.625" style="74" customWidth="1"/>
    <col min="36" max="40" width="2.125" style="74" customWidth="1"/>
    <col min="41" max="41" width="3" style="74" customWidth="1"/>
    <col min="42" max="42" width="2.125" style="74" customWidth="1"/>
    <col min="43" max="43" width="0.875" style="74" customWidth="1"/>
    <col min="44" max="44" width="3.75" style="74" customWidth="1"/>
    <col min="45" max="45" width="1.75" style="74" customWidth="1"/>
    <col min="46" max="46" width="2.125" style="74" customWidth="1"/>
    <col min="47" max="47" width="5.25" style="74" customWidth="1"/>
    <col min="48" max="48" width="7.75" style="74" customWidth="1"/>
    <col min="49" max="49" width="8.125" style="74" hidden="1" customWidth="1"/>
    <col min="50" max="257" width="2.125" style="74" customWidth="1"/>
    <col min="258" max="16384" width="2.125" style="74"/>
  </cols>
  <sheetData>
    <row r="1" spans="1:63" ht="15" customHeight="1" x14ac:dyDescent="0.15">
      <c r="A1" s="141" t="s">
        <v>205</v>
      </c>
      <c r="C1" s="140"/>
      <c r="D1" s="140"/>
      <c r="E1" s="140"/>
      <c r="F1" s="140"/>
      <c r="G1" s="140"/>
      <c r="H1" s="139"/>
      <c r="I1" s="139"/>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63" ht="15" customHeight="1" x14ac:dyDescent="0.1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63" ht="15" customHeight="1" x14ac:dyDescent="0.15">
      <c r="A3" s="76" t="s">
        <v>204</v>
      </c>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7"/>
      <c r="AQ3" s="77"/>
      <c r="AR3" s="77"/>
      <c r="AS3" s="77"/>
      <c r="AT3" s="77"/>
      <c r="AU3" s="77"/>
    </row>
    <row r="4" spans="1:63" ht="15" customHeight="1" x14ac:dyDescent="0.15">
      <c r="N4" s="75"/>
      <c r="O4" s="75"/>
      <c r="P4" s="75"/>
      <c r="Q4" s="75"/>
      <c r="R4" s="75"/>
      <c r="S4" s="75"/>
      <c r="T4" s="75"/>
      <c r="U4" s="75"/>
      <c r="V4" s="75"/>
      <c r="W4" s="75"/>
      <c r="X4" s="75"/>
      <c r="Y4" s="75"/>
      <c r="Z4" s="75"/>
      <c r="AA4" s="75"/>
      <c r="AB4" s="75"/>
      <c r="AC4" s="75"/>
      <c r="AD4" s="75"/>
      <c r="AE4" s="75"/>
      <c r="AF4" s="75"/>
      <c r="AG4" s="75"/>
      <c r="AH4" s="75"/>
      <c r="AI4" s="75"/>
      <c r="AJ4" s="439" t="s">
        <v>62</v>
      </c>
      <c r="AK4" s="439"/>
      <c r="AL4" s="439"/>
      <c r="AM4" s="439"/>
      <c r="AN4" s="439"/>
      <c r="AP4" s="432"/>
      <c r="AQ4" s="432"/>
      <c r="AR4" s="432"/>
      <c r="AS4" s="432"/>
      <c r="AT4" s="432"/>
      <c r="AU4" s="432"/>
    </row>
    <row r="5" spans="1:63" ht="48" customHeight="1" x14ac:dyDescent="0.15">
      <c r="A5" s="451" t="s">
        <v>194</v>
      </c>
      <c r="B5" s="451"/>
      <c r="C5" s="451" t="s">
        <v>8</v>
      </c>
      <c r="D5" s="451"/>
      <c r="E5" s="451"/>
      <c r="F5" s="451"/>
      <c r="G5" s="451"/>
      <c r="H5" s="393" t="s">
        <v>9</v>
      </c>
      <c r="I5" s="394"/>
      <c r="J5" s="394"/>
      <c r="K5" s="394"/>
      <c r="L5" s="395"/>
      <c r="M5" s="473" t="s">
        <v>203</v>
      </c>
      <c r="N5" s="474"/>
      <c r="O5" s="474"/>
      <c r="P5" s="474"/>
      <c r="Q5" s="474"/>
      <c r="R5" s="474"/>
      <c r="S5" s="474"/>
      <c r="T5" s="475"/>
      <c r="U5" s="521" t="s">
        <v>50</v>
      </c>
      <c r="V5" s="348"/>
      <c r="W5" s="514" t="s">
        <v>51</v>
      </c>
      <c r="X5" s="515"/>
      <c r="Y5" s="515"/>
      <c r="Z5" s="515"/>
      <c r="AA5" s="515"/>
      <c r="AB5" s="516"/>
      <c r="AC5" s="517" t="s">
        <v>202</v>
      </c>
      <c r="AD5" s="518"/>
      <c r="AE5" s="518"/>
      <c r="AF5" s="518"/>
      <c r="AG5" s="518"/>
      <c r="AH5" s="518"/>
      <c r="AI5" s="519"/>
      <c r="AJ5" s="346" t="s">
        <v>201</v>
      </c>
      <c r="AK5" s="347"/>
      <c r="AL5" s="347"/>
      <c r="AM5" s="347"/>
      <c r="AN5" s="347"/>
      <c r="AO5" s="347"/>
      <c r="AP5" s="502" t="s">
        <v>200</v>
      </c>
      <c r="AQ5" s="503"/>
      <c r="AR5" s="503"/>
      <c r="AS5" s="503"/>
      <c r="AT5" s="503"/>
      <c r="AU5" s="504"/>
    </row>
    <row r="6" spans="1:63" ht="27" customHeight="1" x14ac:dyDescent="0.15">
      <c r="A6" s="451" t="s">
        <v>199</v>
      </c>
      <c r="B6" s="451"/>
      <c r="C6" s="452"/>
      <c r="D6" s="453"/>
      <c r="E6" s="453"/>
      <c r="F6" s="453"/>
      <c r="G6" s="453"/>
      <c r="H6" s="440"/>
      <c r="I6" s="326"/>
      <c r="J6" s="326"/>
      <c r="K6" s="326"/>
      <c r="L6" s="441"/>
      <c r="M6" s="505"/>
      <c r="N6" s="506"/>
      <c r="O6" s="506"/>
      <c r="P6" s="506"/>
      <c r="Q6" s="506"/>
      <c r="R6" s="506"/>
      <c r="S6" s="506"/>
      <c r="T6" s="507"/>
      <c r="U6" s="520"/>
      <c r="V6" s="520"/>
      <c r="W6" s="490"/>
      <c r="X6" s="491"/>
      <c r="Y6" s="491"/>
      <c r="Z6" s="491"/>
      <c r="AA6" s="491"/>
      <c r="AB6" s="492"/>
      <c r="AC6" s="464">
        <f>ROUNDDOWN($AJ6*1.08,0)</f>
        <v>0</v>
      </c>
      <c r="AD6" s="465"/>
      <c r="AE6" s="465"/>
      <c r="AF6" s="465"/>
      <c r="AG6" s="465"/>
      <c r="AH6" s="465"/>
      <c r="AI6" s="466"/>
      <c r="AJ6" s="509">
        <f>$U6*$W6</f>
        <v>0</v>
      </c>
      <c r="AK6" s="510"/>
      <c r="AL6" s="510"/>
      <c r="AM6" s="510"/>
      <c r="AN6" s="510"/>
      <c r="AO6" s="510"/>
      <c r="AP6" s="325"/>
      <c r="AQ6" s="326"/>
      <c r="AR6" s="326"/>
      <c r="AS6" s="326"/>
      <c r="AT6" s="326"/>
      <c r="AU6" s="327"/>
      <c r="AV6" s="152"/>
      <c r="AW6" s="151"/>
      <c r="AX6" s="151"/>
      <c r="AY6" s="151"/>
      <c r="AZ6" s="151"/>
      <c r="BA6" s="151"/>
      <c r="BB6" s="151"/>
      <c r="BC6" s="151"/>
      <c r="BD6" s="524"/>
      <c r="BE6" s="524"/>
      <c r="BF6" s="524"/>
      <c r="BG6" s="524"/>
      <c r="BH6" s="524"/>
      <c r="BI6" s="524"/>
      <c r="BJ6" s="524"/>
      <c r="BK6" s="524"/>
    </row>
    <row r="7" spans="1:63" ht="27" customHeight="1" x14ac:dyDescent="0.15">
      <c r="A7" s="451" t="s">
        <v>198</v>
      </c>
      <c r="B7" s="451"/>
      <c r="C7" s="453"/>
      <c r="D7" s="453"/>
      <c r="E7" s="453"/>
      <c r="F7" s="453"/>
      <c r="G7" s="453"/>
      <c r="H7" s="436"/>
      <c r="I7" s="437"/>
      <c r="J7" s="437"/>
      <c r="K7" s="437"/>
      <c r="L7" s="438"/>
      <c r="M7" s="505"/>
      <c r="N7" s="506"/>
      <c r="O7" s="506"/>
      <c r="P7" s="506"/>
      <c r="Q7" s="506"/>
      <c r="R7" s="506"/>
      <c r="S7" s="506"/>
      <c r="T7" s="507"/>
      <c r="U7" s="447"/>
      <c r="V7" s="447"/>
      <c r="W7" s="490"/>
      <c r="X7" s="491"/>
      <c r="Y7" s="491"/>
      <c r="Z7" s="491"/>
      <c r="AA7" s="491"/>
      <c r="AB7" s="492"/>
      <c r="AC7" s="464">
        <f>ROUNDDOWN($AJ7*1.08,0)</f>
        <v>0</v>
      </c>
      <c r="AD7" s="465"/>
      <c r="AE7" s="465"/>
      <c r="AF7" s="465"/>
      <c r="AG7" s="465"/>
      <c r="AH7" s="465"/>
      <c r="AI7" s="466"/>
      <c r="AJ7" s="509">
        <f>$U7*$W7</f>
        <v>0</v>
      </c>
      <c r="AK7" s="510"/>
      <c r="AL7" s="510"/>
      <c r="AM7" s="510"/>
      <c r="AN7" s="510"/>
      <c r="AO7" s="510"/>
      <c r="AP7" s="325"/>
      <c r="AQ7" s="326"/>
      <c r="AR7" s="326"/>
      <c r="AS7" s="326"/>
      <c r="AT7" s="326"/>
      <c r="AU7" s="327"/>
      <c r="AV7" s="522"/>
      <c r="AW7" s="522"/>
      <c r="AX7" s="522"/>
      <c r="AY7" s="522"/>
      <c r="AZ7" s="522"/>
      <c r="BA7" s="522"/>
      <c r="BB7" s="522"/>
      <c r="BC7" s="522"/>
      <c r="BD7" s="524"/>
      <c r="BE7" s="524"/>
      <c r="BF7" s="524"/>
      <c r="BG7" s="524"/>
      <c r="BH7" s="524"/>
      <c r="BI7" s="524"/>
      <c r="BJ7" s="524"/>
      <c r="BK7" s="524"/>
    </row>
    <row r="8" spans="1:63" ht="27" customHeight="1" x14ac:dyDescent="0.15">
      <c r="A8" s="451" t="s">
        <v>197</v>
      </c>
      <c r="B8" s="451"/>
      <c r="C8" s="453"/>
      <c r="D8" s="453"/>
      <c r="E8" s="453"/>
      <c r="F8" s="453"/>
      <c r="G8" s="453"/>
      <c r="H8" s="436"/>
      <c r="I8" s="437"/>
      <c r="J8" s="437"/>
      <c r="K8" s="437"/>
      <c r="L8" s="438"/>
      <c r="M8" s="508"/>
      <c r="N8" s="326"/>
      <c r="O8" s="326"/>
      <c r="P8" s="326"/>
      <c r="Q8" s="326"/>
      <c r="R8" s="326"/>
      <c r="S8" s="326"/>
      <c r="T8" s="327"/>
      <c r="U8" s="447"/>
      <c r="V8" s="447"/>
      <c r="W8" s="490"/>
      <c r="X8" s="491"/>
      <c r="Y8" s="491"/>
      <c r="Z8" s="491"/>
      <c r="AA8" s="491"/>
      <c r="AB8" s="492"/>
      <c r="AC8" s="464">
        <f>ROUNDDOWN($AJ8*1.08,0)</f>
        <v>0</v>
      </c>
      <c r="AD8" s="465"/>
      <c r="AE8" s="465"/>
      <c r="AF8" s="465"/>
      <c r="AG8" s="465"/>
      <c r="AH8" s="465"/>
      <c r="AI8" s="466"/>
      <c r="AJ8" s="509">
        <f>$U8*$W8</f>
        <v>0</v>
      </c>
      <c r="AK8" s="510"/>
      <c r="AL8" s="510"/>
      <c r="AM8" s="510"/>
      <c r="AN8" s="510"/>
      <c r="AO8" s="510"/>
      <c r="AP8" s="325"/>
      <c r="AQ8" s="326"/>
      <c r="AR8" s="326"/>
      <c r="AS8" s="326"/>
      <c r="AT8" s="326"/>
      <c r="AU8" s="327"/>
      <c r="AV8" s="522"/>
      <c r="AW8" s="522"/>
      <c r="AX8" s="522"/>
      <c r="AY8" s="522"/>
      <c r="AZ8" s="522"/>
      <c r="BA8" s="522"/>
      <c r="BB8" s="522"/>
      <c r="BC8" s="522"/>
      <c r="BD8" s="524"/>
      <c r="BE8" s="524"/>
      <c r="BF8" s="524"/>
      <c r="BG8" s="524"/>
      <c r="BH8" s="524"/>
      <c r="BI8" s="524"/>
      <c r="BJ8" s="524"/>
      <c r="BK8" s="524"/>
    </row>
    <row r="9" spans="1:63" ht="27" customHeight="1" x14ac:dyDescent="0.15">
      <c r="A9" s="451" t="s">
        <v>196</v>
      </c>
      <c r="B9" s="451"/>
      <c r="C9" s="453"/>
      <c r="D9" s="453"/>
      <c r="E9" s="453"/>
      <c r="F9" s="453"/>
      <c r="G9" s="453"/>
      <c r="H9" s="436"/>
      <c r="I9" s="437"/>
      <c r="J9" s="437"/>
      <c r="K9" s="437"/>
      <c r="L9" s="438"/>
      <c r="M9" s="508"/>
      <c r="N9" s="326"/>
      <c r="O9" s="326"/>
      <c r="P9" s="326"/>
      <c r="Q9" s="326"/>
      <c r="R9" s="326"/>
      <c r="S9" s="326"/>
      <c r="T9" s="327"/>
      <c r="U9" s="447"/>
      <c r="V9" s="447"/>
      <c r="W9" s="511"/>
      <c r="X9" s="512"/>
      <c r="Y9" s="512"/>
      <c r="Z9" s="512"/>
      <c r="AA9" s="512"/>
      <c r="AB9" s="513"/>
      <c r="AC9" s="464">
        <f>ROUNDDOWN($AJ9*1.08,0)</f>
        <v>0</v>
      </c>
      <c r="AD9" s="465"/>
      <c r="AE9" s="465"/>
      <c r="AF9" s="465"/>
      <c r="AG9" s="465"/>
      <c r="AH9" s="465"/>
      <c r="AI9" s="466"/>
      <c r="AJ9" s="509">
        <f>$U9*$W9</f>
        <v>0</v>
      </c>
      <c r="AK9" s="510"/>
      <c r="AL9" s="510"/>
      <c r="AM9" s="510"/>
      <c r="AN9" s="510"/>
      <c r="AO9" s="510"/>
      <c r="AP9" s="334"/>
      <c r="AQ9" s="335"/>
      <c r="AR9" s="335"/>
      <c r="AS9" s="335"/>
      <c r="AT9" s="335"/>
      <c r="AU9" s="336"/>
      <c r="AV9" s="522"/>
      <c r="AW9" s="522"/>
      <c r="AX9" s="522"/>
      <c r="AY9" s="522"/>
      <c r="AZ9" s="522"/>
      <c r="BA9" s="522"/>
      <c r="BB9" s="522"/>
      <c r="BC9" s="522"/>
      <c r="BD9" s="524"/>
      <c r="BE9" s="524"/>
      <c r="BF9" s="524"/>
      <c r="BG9" s="524"/>
      <c r="BH9" s="524"/>
      <c r="BI9" s="524"/>
      <c r="BJ9" s="524"/>
      <c r="BK9" s="524"/>
    </row>
    <row r="10" spans="1:63" ht="27" customHeight="1" x14ac:dyDescent="0.15">
      <c r="A10" s="473" t="s">
        <v>1</v>
      </c>
      <c r="B10" s="474"/>
      <c r="C10" s="474"/>
      <c r="D10" s="474"/>
      <c r="E10" s="474"/>
      <c r="F10" s="474"/>
      <c r="G10" s="474"/>
      <c r="H10" s="474"/>
      <c r="I10" s="474"/>
      <c r="J10" s="474"/>
      <c r="K10" s="474"/>
      <c r="L10" s="474"/>
      <c r="M10" s="474"/>
      <c r="N10" s="474"/>
      <c r="O10" s="474"/>
      <c r="P10" s="474"/>
      <c r="Q10" s="474"/>
      <c r="R10" s="474"/>
      <c r="S10" s="474"/>
      <c r="T10" s="474"/>
      <c r="U10" s="400"/>
      <c r="V10" s="400"/>
      <c r="W10" s="400"/>
      <c r="X10" s="400"/>
      <c r="Y10" s="400"/>
      <c r="Z10" s="400"/>
      <c r="AA10" s="400"/>
      <c r="AB10" s="400"/>
      <c r="AC10" s="489">
        <f>SUM($AC6:$AI9)</f>
        <v>0</v>
      </c>
      <c r="AD10" s="489"/>
      <c r="AE10" s="489"/>
      <c r="AF10" s="489"/>
      <c r="AG10" s="489"/>
      <c r="AH10" s="489"/>
      <c r="AI10" s="489"/>
      <c r="AJ10" s="359">
        <f>SUM($AJ6:$AO9)</f>
        <v>0</v>
      </c>
      <c r="AK10" s="360"/>
      <c r="AL10" s="360"/>
      <c r="AM10" s="360"/>
      <c r="AN10" s="360"/>
      <c r="AO10" s="360"/>
      <c r="AP10" s="442"/>
      <c r="AQ10" s="443"/>
      <c r="AR10" s="443"/>
      <c r="AS10" s="443"/>
      <c r="AT10" s="443"/>
      <c r="AU10" s="444"/>
      <c r="AV10" s="523"/>
      <c r="AW10" s="523"/>
      <c r="AX10" s="523"/>
      <c r="AY10" s="523"/>
      <c r="AZ10" s="523"/>
      <c r="BA10" s="523"/>
      <c r="BB10" s="523"/>
      <c r="BC10" s="523"/>
      <c r="BD10" s="525"/>
      <c r="BE10" s="525"/>
      <c r="BF10" s="525"/>
      <c r="BG10" s="525"/>
      <c r="BH10" s="525"/>
      <c r="BI10" s="525"/>
      <c r="BJ10" s="525"/>
      <c r="BK10" s="525"/>
    </row>
    <row r="11" spans="1:63" ht="15" customHeight="1" x14ac:dyDescent="0.15">
      <c r="A11" s="79"/>
      <c r="B11" s="79"/>
      <c r="C11" s="79"/>
      <c r="D11" s="79"/>
      <c r="E11" s="79"/>
      <c r="F11" s="79"/>
      <c r="G11" s="79"/>
      <c r="H11" s="79"/>
      <c r="I11" s="79"/>
      <c r="J11" s="79"/>
      <c r="K11" s="79"/>
      <c r="L11" s="79"/>
      <c r="M11" s="79"/>
      <c r="N11" s="79"/>
      <c r="O11" s="79"/>
      <c r="P11" s="79"/>
      <c r="Q11" s="79"/>
      <c r="R11" s="79"/>
      <c r="S11" s="79"/>
      <c r="T11" s="79"/>
      <c r="U11" s="79"/>
      <c r="V11" s="79"/>
      <c r="W11" s="79"/>
      <c r="X11" s="79"/>
      <c r="Y11" s="79"/>
      <c r="Z11" s="138"/>
      <c r="AA11" s="138"/>
      <c r="AB11" s="138"/>
      <c r="AC11" s="138"/>
      <c r="AD11" s="138"/>
      <c r="AE11" s="138"/>
      <c r="AF11" s="138"/>
      <c r="AG11" s="138"/>
      <c r="AH11" s="80"/>
      <c r="AI11" s="80"/>
      <c r="AJ11" s="80"/>
      <c r="AK11" s="80"/>
      <c r="AL11" s="80"/>
      <c r="AM11" s="80"/>
      <c r="AN11" s="80"/>
      <c r="AO11" s="80"/>
      <c r="AP11" s="79"/>
      <c r="AQ11" s="79"/>
      <c r="AR11" s="79"/>
      <c r="AS11" s="79"/>
      <c r="AT11" s="79"/>
      <c r="AU11" s="79"/>
    </row>
    <row r="12" spans="1:63" ht="15" customHeight="1" x14ac:dyDescent="0.15">
      <c r="A12" s="79"/>
      <c r="B12" s="79"/>
      <c r="C12" s="79"/>
      <c r="D12" s="79"/>
      <c r="E12" s="79"/>
      <c r="F12" s="79"/>
      <c r="G12" s="135"/>
      <c r="H12" s="135"/>
      <c r="I12" s="135"/>
      <c r="J12" s="135"/>
      <c r="K12" s="135"/>
      <c r="L12" s="135"/>
      <c r="M12" s="135"/>
      <c r="N12" s="79"/>
      <c r="O12" s="79"/>
      <c r="P12" s="79"/>
      <c r="Q12" s="79"/>
      <c r="R12" s="135"/>
      <c r="S12" s="135"/>
      <c r="T12" s="135"/>
      <c r="U12" s="135"/>
      <c r="V12" s="135"/>
      <c r="W12" s="137"/>
      <c r="X12" s="137"/>
      <c r="Y12" s="137"/>
      <c r="Z12" s="137"/>
      <c r="AA12" s="137"/>
      <c r="AB12" s="137"/>
      <c r="AC12" s="137"/>
      <c r="AD12" s="136"/>
      <c r="AE12" s="136"/>
      <c r="AF12" s="136"/>
      <c r="AG12" s="136"/>
      <c r="AH12" s="136"/>
      <c r="AI12" s="135"/>
      <c r="AJ12" s="135"/>
      <c r="AK12" s="135"/>
      <c r="AL12" s="135"/>
      <c r="AM12" s="135"/>
      <c r="AN12" s="135"/>
      <c r="AO12" s="135"/>
      <c r="AP12" s="135"/>
      <c r="AQ12" s="135"/>
      <c r="AR12" s="135"/>
      <c r="AS12" s="160"/>
      <c r="AT12" s="135"/>
    </row>
    <row r="13" spans="1:63" ht="15" customHeight="1" x14ac:dyDescent="0.15">
      <c r="A13" s="76" t="s">
        <v>195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63" ht="6.75" customHeight="1" x14ac:dyDescent="0.15">
      <c r="B14" s="445"/>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row>
    <row r="15" spans="1:63" ht="7.5" customHeight="1" x14ac:dyDescent="0.15">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row>
    <row r="16" spans="1:63" ht="30" customHeight="1" x14ac:dyDescent="0.15">
      <c r="A16" s="393" t="s">
        <v>194</v>
      </c>
      <c r="B16" s="499"/>
      <c r="C16" s="346" t="s">
        <v>193</v>
      </c>
      <c r="D16" s="347"/>
      <c r="E16" s="347"/>
      <c r="F16" s="347"/>
      <c r="G16" s="348"/>
      <c r="H16" s="346" t="s">
        <v>192</v>
      </c>
      <c r="I16" s="347"/>
      <c r="J16" s="347"/>
      <c r="K16" s="347"/>
      <c r="L16" s="448"/>
      <c r="M16" s="393" t="s">
        <v>191</v>
      </c>
      <c r="N16" s="394"/>
      <c r="O16" s="394"/>
      <c r="P16" s="394"/>
      <c r="Q16" s="394"/>
      <c r="R16" s="394"/>
      <c r="S16" s="395"/>
      <c r="T16" s="478" t="s">
        <v>262</v>
      </c>
      <c r="U16" s="346" t="s">
        <v>190</v>
      </c>
      <c r="V16" s="348"/>
      <c r="W16" s="346" t="s">
        <v>260</v>
      </c>
      <c r="X16" s="347"/>
      <c r="Y16" s="347"/>
      <c r="Z16" s="347"/>
      <c r="AA16" s="347"/>
      <c r="AB16" s="348"/>
      <c r="AC16" s="346" t="s">
        <v>189</v>
      </c>
      <c r="AD16" s="347"/>
      <c r="AE16" s="347"/>
      <c r="AF16" s="347"/>
      <c r="AG16" s="347"/>
      <c r="AH16" s="347"/>
      <c r="AI16" s="348"/>
      <c r="AJ16" s="346" t="s">
        <v>261</v>
      </c>
      <c r="AK16" s="347"/>
      <c r="AL16" s="347"/>
      <c r="AM16" s="347"/>
      <c r="AN16" s="347"/>
      <c r="AO16" s="348"/>
      <c r="AP16" s="433" t="s">
        <v>266</v>
      </c>
      <c r="AQ16" s="434"/>
      <c r="AR16" s="434"/>
      <c r="AS16" s="434"/>
      <c r="AT16" s="434"/>
      <c r="AU16" s="435"/>
    </row>
    <row r="17" spans="1:49" ht="9.75" customHeight="1" x14ac:dyDescent="0.15">
      <c r="A17" s="396"/>
      <c r="B17" s="500"/>
      <c r="C17" s="349"/>
      <c r="D17" s="350"/>
      <c r="E17" s="350"/>
      <c r="F17" s="350"/>
      <c r="G17" s="351"/>
      <c r="H17" s="349"/>
      <c r="I17" s="350"/>
      <c r="J17" s="350"/>
      <c r="K17" s="350"/>
      <c r="L17" s="449"/>
      <c r="M17" s="396"/>
      <c r="N17" s="397"/>
      <c r="O17" s="397"/>
      <c r="P17" s="397"/>
      <c r="Q17" s="397"/>
      <c r="R17" s="397"/>
      <c r="S17" s="398"/>
      <c r="T17" s="479"/>
      <c r="U17" s="349"/>
      <c r="V17" s="351"/>
      <c r="W17" s="349"/>
      <c r="X17" s="350"/>
      <c r="Y17" s="350"/>
      <c r="Z17" s="350"/>
      <c r="AA17" s="350"/>
      <c r="AB17" s="351"/>
      <c r="AC17" s="349"/>
      <c r="AD17" s="350"/>
      <c r="AE17" s="350"/>
      <c r="AF17" s="350"/>
      <c r="AG17" s="350"/>
      <c r="AH17" s="350"/>
      <c r="AI17" s="351"/>
      <c r="AJ17" s="349"/>
      <c r="AK17" s="350"/>
      <c r="AL17" s="350"/>
      <c r="AM17" s="350"/>
      <c r="AN17" s="350"/>
      <c r="AO17" s="351"/>
      <c r="AP17" s="366" t="s">
        <v>267</v>
      </c>
      <c r="AQ17" s="367"/>
      <c r="AR17" s="367"/>
      <c r="AS17" s="367"/>
      <c r="AT17" s="367"/>
      <c r="AU17" s="368"/>
    </row>
    <row r="18" spans="1:49" ht="17.25" customHeight="1" x14ac:dyDescent="0.15">
      <c r="A18" s="399"/>
      <c r="B18" s="501"/>
      <c r="C18" s="352"/>
      <c r="D18" s="353"/>
      <c r="E18" s="353"/>
      <c r="F18" s="353"/>
      <c r="G18" s="354"/>
      <c r="H18" s="352"/>
      <c r="I18" s="353"/>
      <c r="J18" s="353"/>
      <c r="K18" s="353"/>
      <c r="L18" s="450"/>
      <c r="M18" s="399"/>
      <c r="N18" s="400"/>
      <c r="O18" s="400"/>
      <c r="P18" s="400"/>
      <c r="Q18" s="400"/>
      <c r="R18" s="400"/>
      <c r="S18" s="401"/>
      <c r="T18" s="480"/>
      <c r="U18" s="352"/>
      <c r="V18" s="354"/>
      <c r="W18" s="352"/>
      <c r="X18" s="353"/>
      <c r="Y18" s="353"/>
      <c r="Z18" s="353"/>
      <c r="AA18" s="353"/>
      <c r="AB18" s="354"/>
      <c r="AC18" s="352"/>
      <c r="AD18" s="353"/>
      <c r="AE18" s="353"/>
      <c r="AF18" s="353"/>
      <c r="AG18" s="353"/>
      <c r="AH18" s="353"/>
      <c r="AI18" s="354"/>
      <c r="AJ18" s="352"/>
      <c r="AK18" s="353"/>
      <c r="AL18" s="353"/>
      <c r="AM18" s="353"/>
      <c r="AN18" s="353"/>
      <c r="AO18" s="354"/>
      <c r="AP18" s="369"/>
      <c r="AQ18" s="370"/>
      <c r="AR18" s="370"/>
      <c r="AS18" s="370"/>
      <c r="AT18" s="370"/>
      <c r="AU18" s="371"/>
      <c r="AW18" s="163" t="s">
        <v>262</v>
      </c>
    </row>
    <row r="19" spans="1:49" ht="27" customHeight="1" x14ac:dyDescent="0.15">
      <c r="A19" s="393" t="s">
        <v>274</v>
      </c>
      <c r="B19" s="395"/>
      <c r="C19" s="496"/>
      <c r="D19" s="497"/>
      <c r="E19" s="497"/>
      <c r="F19" s="497"/>
      <c r="G19" s="498"/>
      <c r="H19" s="496"/>
      <c r="I19" s="497"/>
      <c r="J19" s="497"/>
      <c r="K19" s="497"/>
      <c r="L19" s="498"/>
      <c r="M19" s="375"/>
      <c r="N19" s="376"/>
      <c r="O19" s="376"/>
      <c r="P19" s="376"/>
      <c r="Q19" s="376"/>
      <c r="R19" s="376"/>
      <c r="S19" s="377"/>
      <c r="T19" s="381"/>
      <c r="U19" s="487"/>
      <c r="V19" s="488"/>
      <c r="W19" s="493"/>
      <c r="X19" s="494"/>
      <c r="Y19" s="494"/>
      <c r="Z19" s="494"/>
      <c r="AA19" s="494"/>
      <c r="AB19" s="495"/>
      <c r="AC19" s="484">
        <f>ROUNDDOWN($AJ19*1.08,0)</f>
        <v>0</v>
      </c>
      <c r="AD19" s="485"/>
      <c r="AE19" s="485"/>
      <c r="AF19" s="485"/>
      <c r="AG19" s="485"/>
      <c r="AH19" s="485"/>
      <c r="AI19" s="486"/>
      <c r="AJ19" s="355">
        <f>$U19*$W19</f>
        <v>0</v>
      </c>
      <c r="AK19" s="356"/>
      <c r="AL19" s="356"/>
      <c r="AM19" s="356"/>
      <c r="AN19" s="356"/>
      <c r="AO19" s="356"/>
      <c r="AP19" s="337"/>
      <c r="AQ19" s="338"/>
      <c r="AR19" s="338"/>
      <c r="AS19" s="338"/>
      <c r="AT19" s="338"/>
      <c r="AU19" s="339"/>
      <c r="AV19" s="151"/>
      <c r="AW19" s="163" t="s">
        <v>263</v>
      </c>
    </row>
    <row r="20" spans="1:49" ht="27" customHeight="1" x14ac:dyDescent="0.15">
      <c r="A20" s="399"/>
      <c r="B20" s="401"/>
      <c r="C20" s="378"/>
      <c r="D20" s="379"/>
      <c r="E20" s="379"/>
      <c r="F20" s="379"/>
      <c r="G20" s="380"/>
      <c r="H20" s="378"/>
      <c r="I20" s="379"/>
      <c r="J20" s="379"/>
      <c r="K20" s="379"/>
      <c r="L20" s="380"/>
      <c r="M20" s="378"/>
      <c r="N20" s="379"/>
      <c r="O20" s="379"/>
      <c r="P20" s="379"/>
      <c r="Q20" s="379"/>
      <c r="R20" s="379"/>
      <c r="S20" s="380"/>
      <c r="T20" s="382"/>
      <c r="U20" s="385"/>
      <c r="V20" s="386"/>
      <c r="W20" s="390"/>
      <c r="X20" s="391"/>
      <c r="Y20" s="391"/>
      <c r="Z20" s="391"/>
      <c r="AA20" s="391"/>
      <c r="AB20" s="392"/>
      <c r="AC20" s="481"/>
      <c r="AD20" s="482"/>
      <c r="AE20" s="482"/>
      <c r="AF20" s="482"/>
      <c r="AG20" s="482"/>
      <c r="AH20" s="482"/>
      <c r="AI20" s="483"/>
      <c r="AJ20" s="357"/>
      <c r="AK20" s="358"/>
      <c r="AL20" s="358"/>
      <c r="AM20" s="358"/>
      <c r="AN20" s="358"/>
      <c r="AO20" s="358"/>
      <c r="AP20" s="361"/>
      <c r="AQ20" s="362"/>
      <c r="AR20" s="362"/>
      <c r="AS20" s="162" t="s">
        <v>259</v>
      </c>
      <c r="AT20" s="363"/>
      <c r="AU20" s="364"/>
      <c r="AV20" s="150"/>
      <c r="AW20" s="163" t="s">
        <v>264</v>
      </c>
    </row>
    <row r="21" spans="1:49" ht="27" customHeight="1" x14ac:dyDescent="0.15">
      <c r="A21" s="393" t="s">
        <v>275</v>
      </c>
      <c r="B21" s="395"/>
      <c r="C21" s="375"/>
      <c r="D21" s="376"/>
      <c r="E21" s="376"/>
      <c r="F21" s="376"/>
      <c r="G21" s="377"/>
      <c r="H21" s="375"/>
      <c r="I21" s="376"/>
      <c r="J21" s="376"/>
      <c r="K21" s="376"/>
      <c r="L21" s="377"/>
      <c r="M21" s="375"/>
      <c r="N21" s="376"/>
      <c r="O21" s="376"/>
      <c r="P21" s="376"/>
      <c r="Q21" s="376"/>
      <c r="R21" s="376"/>
      <c r="S21" s="377"/>
      <c r="T21" s="381"/>
      <c r="U21" s="383"/>
      <c r="V21" s="384"/>
      <c r="W21" s="461"/>
      <c r="X21" s="462"/>
      <c r="Y21" s="462"/>
      <c r="Z21" s="462"/>
      <c r="AA21" s="462"/>
      <c r="AB21" s="463"/>
      <c r="AC21" s="464">
        <f>ROUNDDOWN($AJ21*1.08,0)</f>
        <v>0</v>
      </c>
      <c r="AD21" s="465"/>
      <c r="AE21" s="465"/>
      <c r="AF21" s="465"/>
      <c r="AG21" s="465"/>
      <c r="AH21" s="465"/>
      <c r="AI21" s="466"/>
      <c r="AJ21" s="454">
        <f>$U21*$W21</f>
        <v>0</v>
      </c>
      <c r="AK21" s="455"/>
      <c r="AL21" s="455"/>
      <c r="AM21" s="455"/>
      <c r="AN21" s="455"/>
      <c r="AO21" s="456"/>
      <c r="AP21" s="372"/>
      <c r="AQ21" s="373"/>
      <c r="AR21" s="373"/>
      <c r="AS21" s="373"/>
      <c r="AT21" s="373"/>
      <c r="AU21" s="374"/>
      <c r="AW21" s="163" t="s">
        <v>265</v>
      </c>
    </row>
    <row r="22" spans="1:49" ht="27" customHeight="1" x14ac:dyDescent="0.15">
      <c r="A22" s="399"/>
      <c r="B22" s="401"/>
      <c r="C22" s="378"/>
      <c r="D22" s="379"/>
      <c r="E22" s="379"/>
      <c r="F22" s="379"/>
      <c r="G22" s="380"/>
      <c r="H22" s="378"/>
      <c r="I22" s="379"/>
      <c r="J22" s="379"/>
      <c r="K22" s="379"/>
      <c r="L22" s="380"/>
      <c r="M22" s="378"/>
      <c r="N22" s="379"/>
      <c r="O22" s="379"/>
      <c r="P22" s="379"/>
      <c r="Q22" s="379"/>
      <c r="R22" s="379"/>
      <c r="S22" s="380"/>
      <c r="T22" s="382"/>
      <c r="U22" s="385"/>
      <c r="V22" s="386"/>
      <c r="W22" s="390"/>
      <c r="X22" s="391"/>
      <c r="Y22" s="391"/>
      <c r="Z22" s="391"/>
      <c r="AA22" s="391"/>
      <c r="AB22" s="392"/>
      <c r="AC22" s="481"/>
      <c r="AD22" s="482"/>
      <c r="AE22" s="482"/>
      <c r="AF22" s="482"/>
      <c r="AG22" s="482"/>
      <c r="AH22" s="482"/>
      <c r="AI22" s="483"/>
      <c r="AJ22" s="357"/>
      <c r="AK22" s="358"/>
      <c r="AL22" s="358"/>
      <c r="AM22" s="358"/>
      <c r="AN22" s="358"/>
      <c r="AO22" s="457"/>
      <c r="AP22" s="365"/>
      <c r="AQ22" s="363"/>
      <c r="AR22" s="363"/>
      <c r="AS22" s="161" t="s">
        <v>259</v>
      </c>
      <c r="AT22" s="363"/>
      <c r="AU22" s="364"/>
      <c r="AV22" s="150"/>
    </row>
    <row r="23" spans="1:49" ht="27" customHeight="1" x14ac:dyDescent="0.15">
      <c r="A23" s="393" t="s">
        <v>276</v>
      </c>
      <c r="B23" s="395"/>
      <c r="C23" s="375"/>
      <c r="D23" s="376"/>
      <c r="E23" s="376"/>
      <c r="F23" s="376"/>
      <c r="G23" s="377"/>
      <c r="H23" s="375"/>
      <c r="I23" s="376"/>
      <c r="J23" s="376"/>
      <c r="K23" s="376"/>
      <c r="L23" s="377"/>
      <c r="M23" s="375"/>
      <c r="N23" s="376"/>
      <c r="O23" s="376"/>
      <c r="P23" s="376"/>
      <c r="Q23" s="376"/>
      <c r="R23" s="376"/>
      <c r="S23" s="377"/>
      <c r="T23" s="381"/>
      <c r="U23" s="383"/>
      <c r="V23" s="384"/>
      <c r="W23" s="387"/>
      <c r="X23" s="388"/>
      <c r="Y23" s="388"/>
      <c r="Z23" s="388"/>
      <c r="AA23" s="388"/>
      <c r="AB23" s="389"/>
      <c r="AC23" s="464">
        <f>ROUNDDOWN($AJ23*1.08,0)</f>
        <v>0</v>
      </c>
      <c r="AD23" s="465"/>
      <c r="AE23" s="465"/>
      <c r="AF23" s="465"/>
      <c r="AG23" s="465"/>
      <c r="AH23" s="465"/>
      <c r="AI23" s="466"/>
      <c r="AJ23" s="454">
        <f>$U23*$W23</f>
        <v>0</v>
      </c>
      <c r="AK23" s="455"/>
      <c r="AL23" s="455"/>
      <c r="AM23" s="455"/>
      <c r="AN23" s="455"/>
      <c r="AO23" s="456"/>
      <c r="AP23" s="372"/>
      <c r="AQ23" s="373"/>
      <c r="AR23" s="373"/>
      <c r="AS23" s="373"/>
      <c r="AT23" s="373"/>
      <c r="AU23" s="374"/>
    </row>
    <row r="24" spans="1:49" ht="25.5" customHeight="1" x14ac:dyDescent="0.15">
      <c r="A24" s="399"/>
      <c r="B24" s="401"/>
      <c r="C24" s="378"/>
      <c r="D24" s="379"/>
      <c r="E24" s="379"/>
      <c r="F24" s="379"/>
      <c r="G24" s="380"/>
      <c r="H24" s="378"/>
      <c r="I24" s="379"/>
      <c r="J24" s="379"/>
      <c r="K24" s="379"/>
      <c r="L24" s="380"/>
      <c r="M24" s="378"/>
      <c r="N24" s="379"/>
      <c r="O24" s="379"/>
      <c r="P24" s="379"/>
      <c r="Q24" s="379"/>
      <c r="R24" s="379"/>
      <c r="S24" s="380"/>
      <c r="T24" s="382"/>
      <c r="U24" s="385"/>
      <c r="V24" s="386"/>
      <c r="W24" s="390"/>
      <c r="X24" s="391"/>
      <c r="Y24" s="391"/>
      <c r="Z24" s="391"/>
      <c r="AA24" s="391"/>
      <c r="AB24" s="392"/>
      <c r="AC24" s="467"/>
      <c r="AD24" s="468"/>
      <c r="AE24" s="468"/>
      <c r="AF24" s="468"/>
      <c r="AG24" s="468"/>
      <c r="AH24" s="468"/>
      <c r="AI24" s="469"/>
      <c r="AJ24" s="470"/>
      <c r="AK24" s="471"/>
      <c r="AL24" s="471"/>
      <c r="AM24" s="471"/>
      <c r="AN24" s="471"/>
      <c r="AO24" s="472"/>
      <c r="AP24" s="365"/>
      <c r="AQ24" s="363"/>
      <c r="AR24" s="363"/>
      <c r="AS24" s="164" t="s">
        <v>259</v>
      </c>
      <c r="AT24" s="363"/>
      <c r="AU24" s="364"/>
    </row>
    <row r="25" spans="1:49" ht="29.25" customHeight="1" x14ac:dyDescent="0.15">
      <c r="A25" s="473" t="s">
        <v>34</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5"/>
      <c r="AC25" s="340">
        <f>SUM($AC19:$AI22)</f>
        <v>0</v>
      </c>
      <c r="AD25" s="341"/>
      <c r="AE25" s="341"/>
      <c r="AF25" s="341"/>
      <c r="AG25" s="341"/>
      <c r="AH25" s="341"/>
      <c r="AI25" s="342"/>
      <c r="AJ25" s="340">
        <f>SUM($AJ19:$AO22)</f>
        <v>0</v>
      </c>
      <c r="AK25" s="341"/>
      <c r="AL25" s="341"/>
      <c r="AM25" s="341"/>
      <c r="AN25" s="341"/>
      <c r="AO25" s="342"/>
      <c r="AP25" s="343" t="s">
        <v>188</v>
      </c>
      <c r="AQ25" s="344"/>
      <c r="AR25" s="344"/>
      <c r="AS25" s="344"/>
      <c r="AT25" s="344"/>
      <c r="AU25" s="345"/>
    </row>
    <row r="26" spans="1:49" ht="30" customHeight="1" x14ac:dyDescent="0.15"/>
    <row r="27" spans="1:49" ht="23.1" customHeight="1" x14ac:dyDescent="0.15">
      <c r="A27" s="123" t="s">
        <v>187</v>
      </c>
    </row>
    <row r="28" spans="1:49" ht="33.75" customHeight="1" x14ac:dyDescent="0.15">
      <c r="B28" s="406" t="s">
        <v>186</v>
      </c>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row>
    <row r="29" spans="1:49" ht="29.25" customHeight="1" x14ac:dyDescent="0.15">
      <c r="A29" s="410" t="s">
        <v>185</v>
      </c>
      <c r="B29" s="411"/>
      <c r="C29" s="411"/>
      <c r="D29" s="411"/>
      <c r="E29" s="411"/>
      <c r="F29" s="411"/>
      <c r="G29" s="411"/>
      <c r="H29" s="411"/>
      <c r="I29" s="411"/>
      <c r="J29" s="411"/>
      <c r="K29" s="411"/>
      <c r="L29" s="412"/>
      <c r="M29" s="331"/>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3"/>
    </row>
    <row r="30" spans="1:49" ht="27" customHeight="1" x14ac:dyDescent="0.15">
      <c r="A30" s="413" t="s">
        <v>184</v>
      </c>
      <c r="B30" s="414"/>
      <c r="C30" s="414"/>
      <c r="D30" s="414"/>
      <c r="E30" s="414"/>
      <c r="F30" s="414"/>
      <c r="G30" s="414"/>
      <c r="H30" s="414"/>
      <c r="I30" s="414"/>
      <c r="J30" s="414"/>
      <c r="K30" s="414"/>
      <c r="L30" s="415"/>
      <c r="M30" s="409" t="s">
        <v>83</v>
      </c>
      <c r="N30" s="409"/>
      <c r="O30" s="409"/>
      <c r="P30" s="409"/>
      <c r="Q30" s="331"/>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3"/>
    </row>
    <row r="31" spans="1:49" ht="27" customHeight="1" x14ac:dyDescent="0.15">
      <c r="A31" s="416"/>
      <c r="B31" s="417"/>
      <c r="C31" s="417"/>
      <c r="D31" s="417"/>
      <c r="E31" s="417"/>
      <c r="F31" s="417"/>
      <c r="G31" s="417"/>
      <c r="H31" s="417"/>
      <c r="I31" s="417"/>
      <c r="J31" s="417"/>
      <c r="K31" s="417"/>
      <c r="L31" s="418"/>
      <c r="M31" s="409" t="s">
        <v>74</v>
      </c>
      <c r="N31" s="409"/>
      <c r="O31" s="409"/>
      <c r="P31" s="409"/>
      <c r="Q31" s="331"/>
      <c r="R31" s="332"/>
      <c r="S31" s="332"/>
      <c r="T31" s="332"/>
      <c r="U31" s="332"/>
      <c r="V31" s="332"/>
      <c r="W31" s="332"/>
      <c r="X31" s="332"/>
      <c r="Y31" s="332"/>
      <c r="Z31" s="332"/>
      <c r="AA31" s="332"/>
      <c r="AB31" s="332"/>
      <c r="AC31" s="333"/>
      <c r="AD31" s="429" t="s">
        <v>85</v>
      </c>
      <c r="AE31" s="430"/>
      <c r="AF31" s="430"/>
      <c r="AG31" s="431"/>
      <c r="AH31" s="331"/>
      <c r="AI31" s="332"/>
      <c r="AJ31" s="332"/>
      <c r="AK31" s="332"/>
      <c r="AL31" s="332"/>
      <c r="AM31" s="332"/>
      <c r="AN31" s="332"/>
      <c r="AO31" s="332"/>
      <c r="AP31" s="332"/>
      <c r="AQ31" s="332"/>
      <c r="AR31" s="332"/>
      <c r="AS31" s="332"/>
      <c r="AT31" s="332"/>
      <c r="AU31" s="333"/>
    </row>
    <row r="32" spans="1:49" ht="25.5" customHeight="1" x14ac:dyDescent="0.15">
      <c r="A32" s="416"/>
      <c r="B32" s="417"/>
      <c r="C32" s="417"/>
      <c r="D32" s="417"/>
      <c r="E32" s="417"/>
      <c r="F32" s="417"/>
      <c r="G32" s="417"/>
      <c r="H32" s="417"/>
      <c r="I32" s="417"/>
      <c r="J32" s="417"/>
      <c r="K32" s="417"/>
      <c r="L32" s="418"/>
      <c r="M32" s="409" t="s">
        <v>82</v>
      </c>
      <c r="N32" s="409"/>
      <c r="O32" s="409"/>
      <c r="P32" s="409"/>
      <c r="Q32" s="331"/>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3"/>
    </row>
    <row r="33" spans="1:47" ht="28.5" customHeight="1" x14ac:dyDescent="0.15">
      <c r="A33" s="416"/>
      <c r="B33" s="417"/>
      <c r="C33" s="417"/>
      <c r="D33" s="417"/>
      <c r="E33" s="417"/>
      <c r="F33" s="417"/>
      <c r="G33" s="417"/>
      <c r="H33" s="417"/>
      <c r="I33" s="417"/>
      <c r="J33" s="417"/>
      <c r="K33" s="417"/>
      <c r="L33" s="418"/>
      <c r="M33" s="422" t="s">
        <v>11</v>
      </c>
      <c r="N33" s="422"/>
      <c r="O33" s="422"/>
      <c r="P33" s="422"/>
      <c r="Q33" s="331"/>
      <c r="R33" s="332"/>
      <c r="S33" s="332"/>
      <c r="T33" s="332"/>
      <c r="U33" s="332"/>
      <c r="V33" s="332"/>
      <c r="W33" s="332"/>
      <c r="X33" s="332"/>
      <c r="Y33" s="332"/>
      <c r="Z33" s="332"/>
      <c r="AA33" s="332"/>
      <c r="AB33" s="332"/>
      <c r="AC33" s="333"/>
      <c r="AD33" s="328" t="s">
        <v>183</v>
      </c>
      <c r="AE33" s="329"/>
      <c r="AF33" s="329"/>
      <c r="AG33" s="330"/>
      <c r="AH33" s="331"/>
      <c r="AI33" s="332"/>
      <c r="AJ33" s="332"/>
      <c r="AK33" s="332"/>
      <c r="AL33" s="332"/>
      <c r="AM33" s="332"/>
      <c r="AN33" s="332"/>
      <c r="AO33" s="332"/>
      <c r="AP33" s="332"/>
      <c r="AQ33" s="332"/>
      <c r="AR33" s="332"/>
      <c r="AS33" s="332"/>
      <c r="AT33" s="332"/>
      <c r="AU33" s="333"/>
    </row>
    <row r="34" spans="1:47" ht="28.5" customHeight="1" x14ac:dyDescent="0.15">
      <c r="A34" s="419"/>
      <c r="B34" s="420"/>
      <c r="C34" s="420"/>
      <c r="D34" s="420"/>
      <c r="E34" s="420"/>
      <c r="F34" s="420"/>
      <c r="G34" s="420"/>
      <c r="H34" s="420"/>
      <c r="I34" s="420"/>
      <c r="J34" s="420"/>
      <c r="K34" s="420"/>
      <c r="L34" s="421"/>
      <c r="M34" s="422" t="s">
        <v>182</v>
      </c>
      <c r="N34" s="422"/>
      <c r="O34" s="422"/>
      <c r="P34" s="422"/>
      <c r="Q34" s="423"/>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row>
    <row r="35" spans="1:47" ht="28.5" customHeight="1" x14ac:dyDescent="0.15">
      <c r="A35" s="410" t="s">
        <v>181</v>
      </c>
      <c r="B35" s="411"/>
      <c r="C35" s="411"/>
      <c r="D35" s="411"/>
      <c r="E35" s="411"/>
      <c r="F35" s="411"/>
      <c r="G35" s="411"/>
      <c r="H35" s="411"/>
      <c r="I35" s="411"/>
      <c r="J35" s="411"/>
      <c r="K35" s="411"/>
      <c r="L35" s="412"/>
      <c r="M35" s="476" t="s">
        <v>137</v>
      </c>
      <c r="N35" s="477"/>
      <c r="O35" s="477"/>
      <c r="P35" s="477"/>
      <c r="Q35" s="477"/>
      <c r="R35" s="408"/>
      <c r="S35" s="408"/>
      <c r="T35" s="407" t="s">
        <v>138</v>
      </c>
      <c r="U35" s="407"/>
      <c r="V35" s="408"/>
      <c r="W35" s="408"/>
      <c r="X35" s="407" t="s">
        <v>139</v>
      </c>
      <c r="Y35" s="407"/>
      <c r="Z35" s="410" t="s">
        <v>258</v>
      </c>
      <c r="AA35" s="411"/>
      <c r="AB35" s="411"/>
      <c r="AC35" s="411"/>
      <c r="AD35" s="411"/>
      <c r="AE35" s="411"/>
      <c r="AF35" s="411"/>
      <c r="AG35" s="412"/>
      <c r="AH35" s="458"/>
      <c r="AI35" s="459"/>
      <c r="AJ35" s="459"/>
      <c r="AK35" s="459"/>
      <c r="AL35" s="459"/>
      <c r="AM35" s="459"/>
      <c r="AN35" s="459"/>
      <c r="AO35" s="459"/>
      <c r="AP35" s="459"/>
      <c r="AQ35" s="459"/>
      <c r="AR35" s="459"/>
      <c r="AS35" s="459"/>
      <c r="AT35" s="459"/>
      <c r="AU35" s="460"/>
    </row>
    <row r="36" spans="1:47" ht="60.75" customHeight="1" x14ac:dyDescent="0.15">
      <c r="A36" s="425" t="s">
        <v>273</v>
      </c>
      <c r="B36" s="426"/>
      <c r="C36" s="426"/>
      <c r="D36" s="426"/>
      <c r="E36" s="426"/>
      <c r="F36" s="426"/>
      <c r="G36" s="426"/>
      <c r="H36" s="426"/>
      <c r="I36" s="426"/>
      <c r="J36" s="426"/>
      <c r="K36" s="426"/>
      <c r="L36" s="427"/>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row>
    <row r="37" spans="1:47" ht="25.5" customHeight="1" x14ac:dyDescent="0.15">
      <c r="A37" s="403" t="s">
        <v>180</v>
      </c>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5"/>
      <c r="AO37" s="402" t="s">
        <v>179</v>
      </c>
      <c r="AP37" s="402"/>
      <c r="AQ37" s="402"/>
      <c r="AR37" s="402"/>
      <c r="AS37" s="402"/>
      <c r="AT37" s="402"/>
      <c r="AU37" s="402"/>
    </row>
  </sheetData>
  <mergeCells count="142">
    <mergeCell ref="AV7:BC7"/>
    <mergeCell ref="AV8:BC8"/>
    <mergeCell ref="AV9:BC9"/>
    <mergeCell ref="AV10:BC10"/>
    <mergeCell ref="BD7:BK7"/>
    <mergeCell ref="BD8:BK8"/>
    <mergeCell ref="BD9:BK9"/>
    <mergeCell ref="BD6:BK6"/>
    <mergeCell ref="BD10:BK10"/>
    <mergeCell ref="AP5:AU5"/>
    <mergeCell ref="M7:T7"/>
    <mergeCell ref="M8:T8"/>
    <mergeCell ref="M9:T9"/>
    <mergeCell ref="AJ5:AO5"/>
    <mergeCell ref="AJ6:AO6"/>
    <mergeCell ref="AJ7:AO7"/>
    <mergeCell ref="AJ8:AO8"/>
    <mergeCell ref="AJ9:AO9"/>
    <mergeCell ref="W7:AB7"/>
    <mergeCell ref="W8:AB8"/>
    <mergeCell ref="W9:AB9"/>
    <mergeCell ref="W5:AB5"/>
    <mergeCell ref="AC5:AI5"/>
    <mergeCell ref="AC6:AI6"/>
    <mergeCell ref="AC7:AI7"/>
    <mergeCell ref="AC8:AI8"/>
    <mergeCell ref="AC9:AI9"/>
    <mergeCell ref="U6:V6"/>
    <mergeCell ref="U5:V5"/>
    <mergeCell ref="U7:V7"/>
    <mergeCell ref="U9:V9"/>
    <mergeCell ref="M5:T5"/>
    <mergeCell ref="M6:T6"/>
    <mergeCell ref="C7:G7"/>
    <mergeCell ref="C8:G8"/>
    <mergeCell ref="C9:G9"/>
    <mergeCell ref="C5:G5"/>
    <mergeCell ref="T16:T18"/>
    <mergeCell ref="H21:L22"/>
    <mergeCell ref="U21:V22"/>
    <mergeCell ref="AC21:AI22"/>
    <mergeCell ref="AC19:AI20"/>
    <mergeCell ref="U19:V20"/>
    <mergeCell ref="AC10:AI10"/>
    <mergeCell ref="W6:AB6"/>
    <mergeCell ref="C21:G22"/>
    <mergeCell ref="A10:AB10"/>
    <mergeCell ref="W19:AB20"/>
    <mergeCell ref="C19:G20"/>
    <mergeCell ref="H19:L20"/>
    <mergeCell ref="A16:B18"/>
    <mergeCell ref="A19:B20"/>
    <mergeCell ref="A21:B22"/>
    <mergeCell ref="T19:T20"/>
    <mergeCell ref="AJ21:AO22"/>
    <mergeCell ref="AP22:AR22"/>
    <mergeCell ref="AT22:AU22"/>
    <mergeCell ref="AH35:AU35"/>
    <mergeCell ref="Z35:AG35"/>
    <mergeCell ref="W21:AB22"/>
    <mergeCell ref="AC23:AI24"/>
    <mergeCell ref="AJ23:AO24"/>
    <mergeCell ref="AP23:AU23"/>
    <mergeCell ref="A25:AB25"/>
    <mergeCell ref="A23:B24"/>
    <mergeCell ref="C23:G24"/>
    <mergeCell ref="H23:L24"/>
    <mergeCell ref="M21:S22"/>
    <mergeCell ref="T21:T22"/>
    <mergeCell ref="M35:Q35"/>
    <mergeCell ref="AP4:AU4"/>
    <mergeCell ref="AP16:AU16"/>
    <mergeCell ref="H9:L9"/>
    <mergeCell ref="AJ4:AN4"/>
    <mergeCell ref="H5:L5"/>
    <mergeCell ref="H7:L7"/>
    <mergeCell ref="H6:L6"/>
    <mergeCell ref="H8:L8"/>
    <mergeCell ref="AP6:AU6"/>
    <mergeCell ref="AP10:AU10"/>
    <mergeCell ref="AP8:AU8"/>
    <mergeCell ref="B14:AT15"/>
    <mergeCell ref="U8:V8"/>
    <mergeCell ref="C16:G18"/>
    <mergeCell ref="H16:L18"/>
    <mergeCell ref="U16:V18"/>
    <mergeCell ref="W16:AB18"/>
    <mergeCell ref="AC16:AI18"/>
    <mergeCell ref="A5:B5"/>
    <mergeCell ref="A6:B6"/>
    <mergeCell ref="A7:B7"/>
    <mergeCell ref="A8:B8"/>
    <mergeCell ref="A9:B9"/>
    <mergeCell ref="C6:G6"/>
    <mergeCell ref="AO37:AU37"/>
    <mergeCell ref="A37:AN37"/>
    <mergeCell ref="B28:AU28"/>
    <mergeCell ref="T35:U35"/>
    <mergeCell ref="R35:S35"/>
    <mergeCell ref="M29:AU29"/>
    <mergeCell ref="M30:P30"/>
    <mergeCell ref="A29:L29"/>
    <mergeCell ref="A30:L34"/>
    <mergeCell ref="M34:P34"/>
    <mergeCell ref="Q34:AU34"/>
    <mergeCell ref="A36:L36"/>
    <mergeCell ref="A35:L35"/>
    <mergeCell ref="M32:P32"/>
    <mergeCell ref="Q32:AU32"/>
    <mergeCell ref="M36:AU36"/>
    <mergeCell ref="M31:P31"/>
    <mergeCell ref="Q31:AC31"/>
    <mergeCell ref="AD31:AG31"/>
    <mergeCell ref="AH31:AU31"/>
    <mergeCell ref="Q30:AU30"/>
    <mergeCell ref="M33:P33"/>
    <mergeCell ref="V35:W35"/>
    <mergeCell ref="X35:Y35"/>
    <mergeCell ref="AP7:AU7"/>
    <mergeCell ref="AD33:AG33"/>
    <mergeCell ref="AH33:AU33"/>
    <mergeCell ref="AP9:AU9"/>
    <mergeCell ref="AP19:AU19"/>
    <mergeCell ref="AC25:AI25"/>
    <mergeCell ref="AJ25:AO25"/>
    <mergeCell ref="AP25:AU25"/>
    <mergeCell ref="AJ16:AO18"/>
    <mergeCell ref="AJ19:AO20"/>
    <mergeCell ref="AJ10:AO10"/>
    <mergeCell ref="AP20:AR20"/>
    <mergeCell ref="AT20:AU20"/>
    <mergeCell ref="AP24:AR24"/>
    <mergeCell ref="AT24:AU24"/>
    <mergeCell ref="AP17:AU18"/>
    <mergeCell ref="AP21:AU21"/>
    <mergeCell ref="Q33:AC33"/>
    <mergeCell ref="M23:S24"/>
    <mergeCell ref="T23:T24"/>
    <mergeCell ref="U23:V24"/>
    <mergeCell ref="W23:AB24"/>
    <mergeCell ref="M16:S18"/>
    <mergeCell ref="M19:S20"/>
  </mergeCells>
  <phoneticPr fontId="12"/>
  <dataValidations count="2">
    <dataValidation imeMode="on" allowBlank="1" showInputMessage="1" showErrorMessage="1" sqref="M36:AU36"/>
    <dataValidation type="list" allowBlank="1" showInputMessage="1" showErrorMessage="1" promptTitle="プルダウンメニューから選択してください" prompt="購入・リース・レンタルから調達方法を選択してください。_x000a_リース・レンタルの場合は、借入期間欄にも必ず記入をしてください。" sqref="T19:T24">
      <formula1>$AW$19:$AW$21</formula1>
    </dataValidation>
  </dataValidations>
  <printOptions horizontalCentered="1"/>
  <pageMargins left="0.31496062992125984" right="0.31496062992125984" top="0.39370078740157483" bottom="0.59055118110236227" header="0.31496062992125984" footer="0.31496062992125984"/>
  <pageSetup paperSize="9" scale="88"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topLeftCell="A22" zoomScaleNormal="70" zoomScaleSheetLayoutView="100" workbookViewId="0">
      <selection activeCell="Y25" sqref="Y25:AB25"/>
    </sheetView>
  </sheetViews>
  <sheetFormatPr defaultColWidth="1.875" defaultRowHeight="12" x14ac:dyDescent="0.15"/>
  <cols>
    <col min="1" max="15" width="2.5" style="74" customWidth="1"/>
    <col min="16" max="16" width="4.875" style="74" customWidth="1"/>
    <col min="17" max="18" width="2.5" style="74" customWidth="1"/>
    <col min="19" max="19" width="5" style="74" customWidth="1"/>
    <col min="20" max="25" width="2.5" style="74" customWidth="1"/>
    <col min="26" max="26" width="4.5" style="74" customWidth="1"/>
    <col min="27" max="28" width="2.5" style="74" customWidth="1"/>
    <col min="29" max="29" width="3.25" style="74" customWidth="1"/>
    <col min="30" max="33" width="2.5" style="74" customWidth="1"/>
    <col min="34" max="34" width="2" style="74" customWidth="1"/>
    <col min="35" max="256" width="2.5" style="74" customWidth="1"/>
    <col min="257" max="16384" width="1.875" style="74"/>
  </cols>
  <sheetData>
    <row r="1" spans="1:40" ht="15" customHeight="1" x14ac:dyDescent="0.15">
      <c r="A1" s="76" t="s">
        <v>152</v>
      </c>
      <c r="O1" s="75"/>
      <c r="P1" s="75"/>
      <c r="Q1" s="75"/>
      <c r="R1" s="75"/>
      <c r="S1" s="75"/>
      <c r="T1" s="75"/>
      <c r="U1" s="75"/>
      <c r="V1" s="75"/>
      <c r="W1" s="75"/>
      <c r="X1" s="75"/>
      <c r="Y1" s="75"/>
      <c r="Z1" s="75"/>
      <c r="AA1" s="75"/>
      <c r="AB1" s="75"/>
      <c r="AC1" s="75"/>
      <c r="AD1" s="75"/>
      <c r="AE1" s="75"/>
      <c r="AF1" s="75"/>
      <c r="AG1" s="75"/>
      <c r="AH1" s="75"/>
      <c r="AI1" s="75"/>
      <c r="AJ1" s="75"/>
      <c r="AK1" s="75"/>
    </row>
    <row r="2" spans="1:40" ht="15" customHeight="1" x14ac:dyDescent="0.15">
      <c r="D2" s="75"/>
      <c r="L2" s="77"/>
      <c r="M2" s="77"/>
      <c r="N2" s="77"/>
      <c r="O2" s="75"/>
      <c r="P2" s="75"/>
      <c r="Q2" s="75"/>
      <c r="R2" s="75"/>
      <c r="S2" s="75"/>
      <c r="T2" s="75"/>
      <c r="U2" s="75"/>
      <c r="V2" s="75"/>
      <c r="W2" s="75"/>
      <c r="X2" s="75"/>
      <c r="Y2" s="75"/>
      <c r="Z2" s="75"/>
      <c r="AA2" s="75"/>
      <c r="AB2" s="439" t="s">
        <v>62</v>
      </c>
      <c r="AC2" s="439"/>
      <c r="AD2" s="439"/>
      <c r="AE2" s="439"/>
      <c r="AF2" s="439"/>
      <c r="AI2" s="439"/>
      <c r="AJ2" s="439"/>
      <c r="AK2" s="439"/>
      <c r="AL2" s="439"/>
      <c r="AM2" s="439"/>
    </row>
    <row r="3" spans="1:40" ht="37.5" customHeight="1" x14ac:dyDescent="0.15">
      <c r="A3" s="451" t="s">
        <v>143</v>
      </c>
      <c r="B3" s="451"/>
      <c r="C3" s="473" t="s">
        <v>242</v>
      </c>
      <c r="D3" s="474"/>
      <c r="E3" s="474"/>
      <c r="F3" s="474"/>
      <c r="G3" s="474"/>
      <c r="H3" s="475"/>
      <c r="I3" s="451" t="s">
        <v>41</v>
      </c>
      <c r="J3" s="451"/>
      <c r="K3" s="451"/>
      <c r="L3" s="451"/>
      <c r="M3" s="572" t="s">
        <v>80</v>
      </c>
      <c r="N3" s="572"/>
      <c r="O3" s="572"/>
      <c r="P3" s="572"/>
      <c r="Q3" s="557" t="s">
        <v>54</v>
      </c>
      <c r="R3" s="558"/>
      <c r="S3" s="558"/>
      <c r="T3" s="559"/>
      <c r="U3" s="557" t="s">
        <v>57</v>
      </c>
      <c r="V3" s="558"/>
      <c r="W3" s="558"/>
      <c r="X3" s="558"/>
      <c r="Y3" s="558"/>
      <c r="Z3" s="559"/>
      <c r="AA3" s="557" t="s">
        <v>77</v>
      </c>
      <c r="AB3" s="558"/>
      <c r="AC3" s="558"/>
      <c r="AD3" s="558"/>
      <c r="AE3" s="558"/>
      <c r="AF3" s="559"/>
      <c r="AG3" s="557" t="s">
        <v>247</v>
      </c>
      <c r="AH3" s="558"/>
      <c r="AI3" s="558"/>
      <c r="AJ3" s="558"/>
      <c r="AK3" s="558"/>
      <c r="AL3" s="558"/>
      <c r="AM3" s="559"/>
    </row>
    <row r="4" spans="1:40" ht="30" customHeight="1" x14ac:dyDescent="0.15">
      <c r="A4" s="473" t="s">
        <v>243</v>
      </c>
      <c r="B4" s="475"/>
      <c r="C4" s="579"/>
      <c r="D4" s="574"/>
      <c r="E4" s="574"/>
      <c r="F4" s="574"/>
      <c r="G4" s="574"/>
      <c r="H4" s="575"/>
      <c r="I4" s="573"/>
      <c r="J4" s="574"/>
      <c r="K4" s="574"/>
      <c r="L4" s="575"/>
      <c r="M4" s="560"/>
      <c r="N4" s="561"/>
      <c r="O4" s="561"/>
      <c r="P4" s="562"/>
      <c r="Q4" s="563"/>
      <c r="R4" s="564"/>
      <c r="S4" s="564"/>
      <c r="T4" s="565"/>
      <c r="U4" s="566">
        <f>$M4*$Q4*1.08</f>
        <v>0</v>
      </c>
      <c r="V4" s="567"/>
      <c r="W4" s="567"/>
      <c r="X4" s="567"/>
      <c r="Y4" s="567"/>
      <c r="Z4" s="568"/>
      <c r="AA4" s="569">
        <f>$M4*$Q4</f>
        <v>0</v>
      </c>
      <c r="AB4" s="570"/>
      <c r="AC4" s="570"/>
      <c r="AD4" s="570"/>
      <c r="AE4" s="570"/>
      <c r="AF4" s="571"/>
      <c r="AG4" s="576"/>
      <c r="AH4" s="577"/>
      <c r="AI4" s="577"/>
      <c r="AJ4" s="577"/>
      <c r="AK4" s="577"/>
      <c r="AL4" s="577"/>
      <c r="AM4" s="578"/>
    </row>
    <row r="5" spans="1:40" ht="30" customHeight="1" x14ac:dyDescent="0.15">
      <c r="A5" s="473" t="s">
        <v>244</v>
      </c>
      <c r="B5" s="475"/>
      <c r="C5" s="573"/>
      <c r="D5" s="574"/>
      <c r="E5" s="574"/>
      <c r="F5" s="574"/>
      <c r="G5" s="574"/>
      <c r="H5" s="575"/>
      <c r="I5" s="573"/>
      <c r="J5" s="574"/>
      <c r="K5" s="574"/>
      <c r="L5" s="575"/>
      <c r="M5" s="560"/>
      <c r="N5" s="561"/>
      <c r="O5" s="561"/>
      <c r="P5" s="562"/>
      <c r="Q5" s="563"/>
      <c r="R5" s="564"/>
      <c r="S5" s="564"/>
      <c r="T5" s="565"/>
      <c r="U5" s="566">
        <f>$M5*$Q5*1.08</f>
        <v>0</v>
      </c>
      <c r="V5" s="567"/>
      <c r="W5" s="567"/>
      <c r="X5" s="567"/>
      <c r="Y5" s="567"/>
      <c r="Z5" s="568"/>
      <c r="AA5" s="569">
        <f>$M5*$Q5</f>
        <v>0</v>
      </c>
      <c r="AB5" s="570"/>
      <c r="AC5" s="570"/>
      <c r="AD5" s="570"/>
      <c r="AE5" s="570"/>
      <c r="AF5" s="571"/>
      <c r="AG5" s="580"/>
      <c r="AH5" s="577"/>
      <c r="AI5" s="577"/>
      <c r="AJ5" s="577"/>
      <c r="AK5" s="577"/>
      <c r="AL5" s="577"/>
      <c r="AM5" s="578"/>
    </row>
    <row r="6" spans="1:40" ht="30" customHeight="1" x14ac:dyDescent="0.15">
      <c r="A6" s="473" t="s">
        <v>245</v>
      </c>
      <c r="B6" s="475"/>
      <c r="C6" s="573"/>
      <c r="D6" s="574"/>
      <c r="E6" s="574"/>
      <c r="F6" s="574"/>
      <c r="G6" s="574"/>
      <c r="H6" s="575"/>
      <c r="I6" s="573"/>
      <c r="J6" s="574"/>
      <c r="K6" s="574"/>
      <c r="L6" s="575"/>
      <c r="M6" s="560"/>
      <c r="N6" s="561"/>
      <c r="O6" s="561"/>
      <c r="P6" s="562"/>
      <c r="Q6" s="563"/>
      <c r="R6" s="564"/>
      <c r="S6" s="564"/>
      <c r="T6" s="565"/>
      <c r="U6" s="566">
        <f>$M6*$Q6*1.08</f>
        <v>0</v>
      </c>
      <c r="V6" s="567"/>
      <c r="W6" s="567"/>
      <c r="X6" s="567"/>
      <c r="Y6" s="567"/>
      <c r="Z6" s="568"/>
      <c r="AA6" s="569">
        <f>$M6*$Q6</f>
        <v>0</v>
      </c>
      <c r="AB6" s="570"/>
      <c r="AC6" s="570"/>
      <c r="AD6" s="570"/>
      <c r="AE6" s="570"/>
      <c r="AF6" s="571"/>
      <c r="AG6" s="611"/>
      <c r="AH6" s="612"/>
      <c r="AI6" s="612"/>
      <c r="AJ6" s="612"/>
      <c r="AK6" s="612"/>
      <c r="AL6" s="612"/>
      <c r="AM6" s="613"/>
    </row>
    <row r="7" spans="1:40" ht="30" customHeight="1" x14ac:dyDescent="0.15">
      <c r="A7" s="473" t="s">
        <v>246</v>
      </c>
      <c r="B7" s="475"/>
      <c r="C7" s="573"/>
      <c r="D7" s="574"/>
      <c r="E7" s="574"/>
      <c r="F7" s="574"/>
      <c r="G7" s="574"/>
      <c r="H7" s="575"/>
      <c r="I7" s="573"/>
      <c r="J7" s="574"/>
      <c r="K7" s="574"/>
      <c r="L7" s="575"/>
      <c r="M7" s="560"/>
      <c r="N7" s="561"/>
      <c r="O7" s="561"/>
      <c r="P7" s="562"/>
      <c r="Q7" s="563"/>
      <c r="R7" s="564"/>
      <c r="S7" s="564"/>
      <c r="T7" s="565"/>
      <c r="U7" s="566">
        <f>$M7*$Q7*1.08</f>
        <v>0</v>
      </c>
      <c r="V7" s="567"/>
      <c r="W7" s="567"/>
      <c r="X7" s="567"/>
      <c r="Y7" s="567"/>
      <c r="Z7" s="568"/>
      <c r="AA7" s="569">
        <f>$M7*$Q7</f>
        <v>0</v>
      </c>
      <c r="AB7" s="570"/>
      <c r="AC7" s="570"/>
      <c r="AD7" s="570"/>
      <c r="AE7" s="570"/>
      <c r="AF7" s="571"/>
      <c r="AG7" s="576"/>
      <c r="AH7" s="577"/>
      <c r="AI7" s="577"/>
      <c r="AJ7" s="577"/>
      <c r="AK7" s="577"/>
      <c r="AL7" s="577"/>
      <c r="AM7" s="578"/>
    </row>
    <row r="8" spans="1:40" ht="30" customHeight="1" x14ac:dyDescent="0.15">
      <c r="A8" s="473" t="s">
        <v>10</v>
      </c>
      <c r="B8" s="474"/>
      <c r="C8" s="474"/>
      <c r="D8" s="474"/>
      <c r="E8" s="474"/>
      <c r="F8" s="474"/>
      <c r="G8" s="474"/>
      <c r="H8" s="474"/>
      <c r="I8" s="474"/>
      <c r="J8" s="474"/>
      <c r="K8" s="474"/>
      <c r="L8" s="474"/>
      <c r="M8" s="474"/>
      <c r="N8" s="474"/>
      <c r="O8" s="474"/>
      <c r="P8" s="474"/>
      <c r="Q8" s="474"/>
      <c r="R8" s="474"/>
      <c r="S8" s="474"/>
      <c r="T8" s="475"/>
      <c r="U8" s="583">
        <f>SUM($U$4:$U$7)</f>
        <v>0</v>
      </c>
      <c r="V8" s="584"/>
      <c r="W8" s="584"/>
      <c r="X8" s="584"/>
      <c r="Y8" s="584"/>
      <c r="Z8" s="585"/>
      <c r="AA8" s="583">
        <f>SUM($AA$4:$AA$7)</f>
        <v>0</v>
      </c>
      <c r="AB8" s="584"/>
      <c r="AC8" s="584"/>
      <c r="AD8" s="584"/>
      <c r="AE8" s="584"/>
      <c r="AF8" s="585"/>
      <c r="AG8" s="586"/>
      <c r="AH8" s="587"/>
      <c r="AI8" s="587"/>
      <c r="AJ8" s="587"/>
      <c r="AK8" s="587"/>
      <c r="AL8" s="587"/>
      <c r="AM8" s="588"/>
    </row>
    <row r="9" spans="1:40" ht="15" customHeight="1" x14ac:dyDescent="0.15">
      <c r="A9" s="77"/>
      <c r="B9" s="77"/>
      <c r="C9" s="77"/>
      <c r="D9" s="81"/>
      <c r="E9" s="81"/>
      <c r="F9" s="81"/>
      <c r="G9" s="81"/>
      <c r="H9" s="81"/>
      <c r="I9" s="81"/>
      <c r="N9" s="81"/>
      <c r="O9" s="81"/>
      <c r="P9" s="81"/>
      <c r="Q9" s="81"/>
      <c r="R9" s="77"/>
      <c r="S9" s="81"/>
      <c r="T9" s="81"/>
      <c r="U9" s="81"/>
      <c r="V9" s="82"/>
      <c r="W9" s="83"/>
      <c r="X9" s="81"/>
      <c r="Y9" s="83"/>
      <c r="Z9" s="81"/>
      <c r="AA9" s="81"/>
      <c r="AB9" s="77"/>
      <c r="AC9" s="81"/>
      <c r="AD9" s="81"/>
      <c r="AE9" s="81"/>
      <c r="AF9" s="77"/>
      <c r="AG9" s="81"/>
      <c r="AH9" s="81"/>
      <c r="AI9" s="81"/>
      <c r="AJ9" s="81"/>
      <c r="AK9" s="81"/>
    </row>
    <row r="10" spans="1:40" ht="15" customHeight="1" x14ac:dyDescent="0.15">
      <c r="A10" s="77"/>
      <c r="B10" s="77"/>
      <c r="C10" s="77"/>
      <c r="D10" s="81"/>
      <c r="E10" s="81"/>
      <c r="F10" s="81"/>
      <c r="G10" s="81"/>
      <c r="H10" s="81"/>
      <c r="I10" s="81"/>
      <c r="N10" s="81"/>
      <c r="O10" s="81"/>
      <c r="P10" s="81"/>
      <c r="Q10" s="81"/>
      <c r="R10" s="77"/>
      <c r="S10" s="81"/>
      <c r="T10" s="81"/>
      <c r="U10" s="81"/>
      <c r="V10" s="82"/>
      <c r="W10" s="83"/>
      <c r="X10" s="81"/>
      <c r="Y10" s="83"/>
      <c r="Z10" s="81"/>
      <c r="AA10" s="81"/>
      <c r="AB10" s="77"/>
      <c r="AC10" s="81"/>
      <c r="AD10" s="81"/>
      <c r="AE10" s="81"/>
      <c r="AF10" s="77"/>
      <c r="AG10" s="81"/>
      <c r="AH10" s="81"/>
      <c r="AI10" s="81"/>
      <c r="AJ10" s="81"/>
      <c r="AK10" s="81"/>
    </row>
    <row r="11" spans="1:40" ht="15" customHeight="1" x14ac:dyDescent="0.15">
      <c r="A11" s="84" t="s">
        <v>141</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80"/>
      <c r="AG11" s="80"/>
      <c r="AH11" s="80"/>
      <c r="AI11" s="80"/>
      <c r="AJ11" s="80"/>
      <c r="AK11" s="80"/>
      <c r="AL11" s="80"/>
      <c r="AM11" s="80"/>
      <c r="AN11" s="80"/>
    </row>
    <row r="12" spans="1:40" ht="30" customHeight="1" x14ac:dyDescent="0.15">
      <c r="B12" s="556" t="s">
        <v>175</v>
      </c>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row>
    <row r="13" spans="1:40" ht="18.75" customHeight="1" x14ac:dyDescent="0.15">
      <c r="A13" s="413" t="s">
        <v>132</v>
      </c>
      <c r="B13" s="414"/>
      <c r="C13" s="414"/>
      <c r="D13" s="414"/>
      <c r="E13" s="414"/>
      <c r="F13" s="414"/>
      <c r="G13" s="414"/>
      <c r="H13" s="414"/>
      <c r="I13" s="415"/>
      <c r="J13" s="545" t="s">
        <v>133</v>
      </c>
      <c r="K13" s="545"/>
      <c r="L13" s="545"/>
      <c r="M13" s="545"/>
      <c r="N13" s="616"/>
      <c r="O13" s="617"/>
      <c r="P13" s="617"/>
      <c r="Q13" s="617"/>
      <c r="R13" s="617"/>
      <c r="S13" s="617"/>
      <c r="T13" s="617"/>
      <c r="U13" s="617"/>
      <c r="V13" s="617"/>
      <c r="W13" s="617"/>
      <c r="X13" s="618"/>
      <c r="Y13" s="599" t="s">
        <v>85</v>
      </c>
      <c r="Z13" s="600"/>
      <c r="AA13" s="600"/>
      <c r="AB13" s="601"/>
      <c r="AC13" s="619"/>
      <c r="AD13" s="620"/>
      <c r="AE13" s="620"/>
      <c r="AF13" s="620"/>
      <c r="AG13" s="620"/>
      <c r="AH13" s="620"/>
      <c r="AI13" s="620"/>
      <c r="AJ13" s="620"/>
      <c r="AK13" s="620"/>
      <c r="AL13" s="620"/>
      <c r="AM13" s="621"/>
    </row>
    <row r="14" spans="1:40" ht="18.75" customHeight="1" x14ac:dyDescent="0.15">
      <c r="A14" s="416"/>
      <c r="B14" s="417"/>
      <c r="C14" s="417"/>
      <c r="D14" s="417"/>
      <c r="E14" s="417"/>
      <c r="F14" s="417"/>
      <c r="G14" s="417"/>
      <c r="H14" s="417"/>
      <c r="I14" s="418"/>
      <c r="J14" s="545" t="s">
        <v>134</v>
      </c>
      <c r="K14" s="545"/>
      <c r="L14" s="545"/>
      <c r="M14" s="545"/>
      <c r="N14" s="622"/>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4"/>
    </row>
    <row r="15" spans="1:40" ht="18.75" customHeight="1" x14ac:dyDescent="0.15">
      <c r="A15" s="416"/>
      <c r="B15" s="417"/>
      <c r="C15" s="417"/>
      <c r="D15" s="417"/>
      <c r="E15" s="417"/>
      <c r="F15" s="417"/>
      <c r="G15" s="417"/>
      <c r="H15" s="417"/>
      <c r="I15" s="418"/>
      <c r="J15" s="541" t="s">
        <v>135</v>
      </c>
      <c r="K15" s="541"/>
      <c r="L15" s="541"/>
      <c r="M15" s="541"/>
      <c r="N15" s="546"/>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8"/>
    </row>
    <row r="16" spans="1:40" ht="63" customHeight="1" x14ac:dyDescent="0.15">
      <c r="A16" s="419"/>
      <c r="B16" s="420"/>
      <c r="C16" s="420"/>
      <c r="D16" s="420"/>
      <c r="E16" s="420"/>
      <c r="F16" s="420"/>
      <c r="G16" s="420"/>
      <c r="H16" s="420"/>
      <c r="I16" s="421"/>
      <c r="J16" s="549" t="s">
        <v>136</v>
      </c>
      <c r="K16" s="541"/>
      <c r="L16" s="541"/>
      <c r="M16" s="541"/>
      <c r="N16" s="550" t="s">
        <v>254</v>
      </c>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2"/>
    </row>
    <row r="17" spans="1:39" ht="18.75" customHeight="1" x14ac:dyDescent="0.15">
      <c r="A17" s="410" t="s">
        <v>58</v>
      </c>
      <c r="B17" s="411"/>
      <c r="C17" s="411"/>
      <c r="D17" s="411"/>
      <c r="E17" s="411"/>
      <c r="F17" s="411"/>
      <c r="G17" s="411"/>
      <c r="H17" s="411"/>
      <c r="I17" s="412"/>
      <c r="J17" s="553" t="s">
        <v>249</v>
      </c>
      <c r="K17" s="554"/>
      <c r="L17" s="554"/>
      <c r="M17" s="555"/>
      <c r="N17" s="555"/>
      <c r="O17" s="107" t="s">
        <v>250</v>
      </c>
      <c r="P17" s="142"/>
      <c r="Q17" s="107" t="s">
        <v>251</v>
      </c>
      <c r="R17" s="144" t="s">
        <v>252</v>
      </c>
      <c r="S17" s="144" t="s">
        <v>249</v>
      </c>
      <c r="T17" s="408"/>
      <c r="U17" s="408"/>
      <c r="V17" s="107" t="s">
        <v>250</v>
      </c>
      <c r="W17" s="408"/>
      <c r="X17" s="408"/>
      <c r="Y17" s="143" t="s">
        <v>251</v>
      </c>
      <c r="Z17" s="529" t="s">
        <v>253</v>
      </c>
      <c r="AA17" s="530"/>
      <c r="AB17" s="530"/>
      <c r="AC17" s="530"/>
      <c r="AD17" s="530"/>
      <c r="AE17" s="531"/>
      <c r="AF17" s="532"/>
      <c r="AG17" s="533"/>
      <c r="AH17" s="533"/>
      <c r="AI17" s="533"/>
      <c r="AJ17" s="533"/>
      <c r="AK17" s="533"/>
      <c r="AL17" s="533"/>
      <c r="AM17" s="534"/>
    </row>
    <row r="18" spans="1:39" ht="63.75" customHeight="1" x14ac:dyDescent="0.15">
      <c r="A18" s="410" t="s">
        <v>140</v>
      </c>
      <c r="B18" s="411"/>
      <c r="C18" s="411"/>
      <c r="D18" s="411"/>
      <c r="E18" s="411"/>
      <c r="F18" s="411"/>
      <c r="G18" s="411"/>
      <c r="H18" s="411"/>
      <c r="I18" s="412"/>
      <c r="J18" s="538" t="s">
        <v>255</v>
      </c>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40"/>
    </row>
    <row r="19" spans="1:39" ht="18.75" customHeight="1" x14ac:dyDescent="0.15">
      <c r="A19" s="403" t="s">
        <v>173</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5"/>
      <c r="AI19" s="535" t="s">
        <v>171</v>
      </c>
      <c r="AJ19" s="536"/>
      <c r="AK19" s="536"/>
      <c r="AL19" s="536"/>
      <c r="AM19" s="537"/>
    </row>
    <row r="20" spans="1:39" ht="18.75" customHeight="1" x14ac:dyDescent="0.15">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6"/>
      <c r="AJ20" s="86"/>
      <c r="AK20" s="87"/>
      <c r="AL20" s="87"/>
      <c r="AM20" s="87"/>
    </row>
    <row r="21" spans="1:39" ht="18.75" customHeight="1" x14ac:dyDescent="0.15">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6"/>
      <c r="AJ21" s="86"/>
      <c r="AK21" s="87"/>
      <c r="AL21" s="87"/>
      <c r="AM21" s="87"/>
    </row>
    <row r="22" spans="1:39" ht="15" customHeight="1" x14ac:dyDescent="0.15">
      <c r="A22" s="149" t="s">
        <v>153</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row>
    <row r="23" spans="1:39" ht="30" customHeight="1" x14ac:dyDescent="0.15">
      <c r="B23" s="615" t="s">
        <v>176</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row>
    <row r="24" spans="1:39" ht="18.75" customHeight="1" x14ac:dyDescent="0.15">
      <c r="A24" s="413" t="s">
        <v>55</v>
      </c>
      <c r="B24" s="414"/>
      <c r="C24" s="414"/>
      <c r="D24" s="414"/>
      <c r="E24" s="414"/>
      <c r="F24" s="414"/>
      <c r="G24" s="414"/>
      <c r="H24" s="414"/>
      <c r="I24" s="415"/>
      <c r="J24" s="545" t="s">
        <v>83</v>
      </c>
      <c r="K24" s="545"/>
      <c r="L24" s="545"/>
      <c r="M24" s="545"/>
      <c r="N24" s="614"/>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7"/>
      <c r="AL24" s="597"/>
      <c r="AM24" s="598"/>
    </row>
    <row r="25" spans="1:39" ht="18.75" customHeight="1" x14ac:dyDescent="0.15">
      <c r="A25" s="416"/>
      <c r="B25" s="417"/>
      <c r="C25" s="417"/>
      <c r="D25" s="417"/>
      <c r="E25" s="417"/>
      <c r="F25" s="417"/>
      <c r="G25" s="417"/>
      <c r="H25" s="417"/>
      <c r="I25" s="418"/>
      <c r="J25" s="545" t="s">
        <v>74</v>
      </c>
      <c r="K25" s="545"/>
      <c r="L25" s="545"/>
      <c r="M25" s="545"/>
      <c r="N25" s="596"/>
      <c r="O25" s="597"/>
      <c r="P25" s="597"/>
      <c r="Q25" s="597"/>
      <c r="R25" s="597"/>
      <c r="S25" s="597"/>
      <c r="T25" s="597"/>
      <c r="U25" s="597"/>
      <c r="V25" s="597"/>
      <c r="W25" s="597"/>
      <c r="X25" s="598"/>
      <c r="Y25" s="599" t="s">
        <v>85</v>
      </c>
      <c r="Z25" s="600"/>
      <c r="AA25" s="600"/>
      <c r="AB25" s="601"/>
      <c r="AC25" s="605"/>
      <c r="AD25" s="606"/>
      <c r="AE25" s="606"/>
      <c r="AF25" s="606"/>
      <c r="AG25" s="606"/>
      <c r="AH25" s="606"/>
      <c r="AI25" s="606"/>
      <c r="AJ25" s="606"/>
      <c r="AK25" s="606"/>
      <c r="AL25" s="606"/>
      <c r="AM25" s="607"/>
    </row>
    <row r="26" spans="1:39" ht="18.75" customHeight="1" x14ac:dyDescent="0.15">
      <c r="A26" s="416"/>
      <c r="B26" s="417"/>
      <c r="C26" s="417"/>
      <c r="D26" s="417"/>
      <c r="E26" s="417"/>
      <c r="F26" s="417"/>
      <c r="G26" s="417"/>
      <c r="H26" s="417"/>
      <c r="I26" s="418"/>
      <c r="J26" s="545" t="s">
        <v>82</v>
      </c>
      <c r="K26" s="545"/>
      <c r="L26" s="545"/>
      <c r="M26" s="545"/>
      <c r="N26" s="602"/>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4"/>
    </row>
    <row r="27" spans="1:39" ht="18.75" customHeight="1" x14ac:dyDescent="0.15">
      <c r="A27" s="416"/>
      <c r="B27" s="417"/>
      <c r="C27" s="417"/>
      <c r="D27" s="417"/>
      <c r="E27" s="417"/>
      <c r="F27" s="417"/>
      <c r="G27" s="417"/>
      <c r="H27" s="417"/>
      <c r="I27" s="418"/>
      <c r="J27" s="589" t="s">
        <v>11</v>
      </c>
      <c r="K27" s="589"/>
      <c r="L27" s="589"/>
      <c r="M27" s="589"/>
      <c r="N27" s="593"/>
      <c r="O27" s="594"/>
      <c r="P27" s="594"/>
      <c r="Q27" s="594"/>
      <c r="R27" s="594"/>
      <c r="S27" s="594"/>
      <c r="T27" s="594"/>
      <c r="U27" s="594"/>
      <c r="V27" s="594"/>
      <c r="W27" s="594"/>
      <c r="X27" s="595"/>
      <c r="Y27" s="590" t="s">
        <v>52</v>
      </c>
      <c r="Z27" s="591"/>
      <c r="AA27" s="591"/>
      <c r="AB27" s="592"/>
      <c r="AC27" s="596"/>
      <c r="AD27" s="597"/>
      <c r="AE27" s="597"/>
      <c r="AF27" s="597"/>
      <c r="AG27" s="597"/>
      <c r="AH27" s="597"/>
      <c r="AI27" s="597"/>
      <c r="AJ27" s="597"/>
      <c r="AK27" s="597"/>
      <c r="AL27" s="597"/>
      <c r="AM27" s="598"/>
    </row>
    <row r="28" spans="1:39" ht="18.75" customHeight="1" x14ac:dyDescent="0.15">
      <c r="A28" s="416"/>
      <c r="B28" s="417"/>
      <c r="C28" s="417"/>
      <c r="D28" s="417"/>
      <c r="E28" s="417"/>
      <c r="F28" s="417"/>
      <c r="G28" s="417"/>
      <c r="H28" s="417"/>
      <c r="I28" s="418"/>
      <c r="J28" s="541" t="s">
        <v>84</v>
      </c>
      <c r="K28" s="541"/>
      <c r="L28" s="541"/>
      <c r="M28" s="541"/>
      <c r="N28" s="608"/>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10"/>
    </row>
    <row r="29" spans="1:39" ht="54.75" customHeight="1" x14ac:dyDescent="0.15">
      <c r="A29" s="419"/>
      <c r="B29" s="420"/>
      <c r="C29" s="420"/>
      <c r="D29" s="420"/>
      <c r="E29" s="420"/>
      <c r="F29" s="420"/>
      <c r="G29" s="420"/>
      <c r="H29" s="420"/>
      <c r="I29" s="421"/>
      <c r="J29" s="549" t="s">
        <v>59</v>
      </c>
      <c r="K29" s="541"/>
      <c r="L29" s="541"/>
      <c r="M29" s="541"/>
      <c r="N29" s="542"/>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4"/>
    </row>
    <row r="30" spans="1:39" ht="18.75" customHeight="1" x14ac:dyDescent="0.15">
      <c r="A30" s="410" t="s">
        <v>58</v>
      </c>
      <c r="B30" s="411"/>
      <c r="C30" s="411"/>
      <c r="D30" s="411"/>
      <c r="E30" s="411"/>
      <c r="F30" s="411"/>
      <c r="G30" s="411"/>
      <c r="H30" s="411"/>
      <c r="I30" s="412"/>
      <c r="J30" s="553" t="s">
        <v>249</v>
      </c>
      <c r="K30" s="554"/>
      <c r="L30" s="554"/>
      <c r="M30" s="555"/>
      <c r="N30" s="555"/>
      <c r="O30" s="107" t="s">
        <v>250</v>
      </c>
      <c r="P30" s="142"/>
      <c r="Q30" s="107" t="s">
        <v>251</v>
      </c>
      <c r="R30" s="144" t="s">
        <v>252</v>
      </c>
      <c r="S30" s="144" t="s">
        <v>249</v>
      </c>
      <c r="T30" s="408"/>
      <c r="U30" s="408"/>
      <c r="V30" s="107" t="s">
        <v>250</v>
      </c>
      <c r="W30" s="408"/>
      <c r="X30" s="408"/>
      <c r="Y30" s="143" t="s">
        <v>251</v>
      </c>
      <c r="Z30" s="526" t="s">
        <v>253</v>
      </c>
      <c r="AA30" s="527"/>
      <c r="AB30" s="527"/>
      <c r="AC30" s="527"/>
      <c r="AD30" s="527"/>
      <c r="AE30" s="528"/>
      <c r="AF30" s="458"/>
      <c r="AG30" s="459"/>
      <c r="AH30" s="459"/>
      <c r="AI30" s="459"/>
      <c r="AJ30" s="459"/>
      <c r="AK30" s="459"/>
      <c r="AL30" s="459"/>
      <c r="AM30" s="459"/>
    </row>
    <row r="31" spans="1:39" ht="48.75" customHeight="1" x14ac:dyDescent="0.15">
      <c r="A31" s="410" t="s">
        <v>42</v>
      </c>
      <c r="B31" s="411"/>
      <c r="C31" s="411"/>
      <c r="D31" s="411"/>
      <c r="E31" s="411"/>
      <c r="F31" s="411"/>
      <c r="G31" s="411"/>
      <c r="H31" s="411"/>
      <c r="I31" s="412"/>
      <c r="J31" s="538"/>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c r="AM31" s="582"/>
    </row>
    <row r="32" spans="1:39" ht="47.25" customHeight="1" x14ac:dyDescent="0.15">
      <c r="A32" s="410" t="s">
        <v>43</v>
      </c>
      <c r="B32" s="411"/>
      <c r="C32" s="411"/>
      <c r="D32" s="411"/>
      <c r="E32" s="411"/>
      <c r="F32" s="411"/>
      <c r="G32" s="411"/>
      <c r="H32" s="411"/>
      <c r="I32" s="412"/>
      <c r="J32" s="538"/>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1"/>
      <c r="AM32" s="582"/>
    </row>
    <row r="33" spans="1:39" ht="18.75" customHeight="1" x14ac:dyDescent="0.15">
      <c r="A33" s="403" t="s">
        <v>172</v>
      </c>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5"/>
      <c r="AI33" s="535" t="s">
        <v>171</v>
      </c>
      <c r="AJ33" s="536"/>
      <c r="AK33" s="536"/>
      <c r="AL33" s="536"/>
      <c r="AM33" s="537"/>
    </row>
  </sheetData>
  <mergeCells count="100">
    <mergeCell ref="A6:B6"/>
    <mergeCell ref="A7:B7"/>
    <mergeCell ref="AA7:AF7"/>
    <mergeCell ref="AG7:AM7"/>
    <mergeCell ref="I7:L7"/>
    <mergeCell ref="C6:H6"/>
    <mergeCell ref="C7:H7"/>
    <mergeCell ref="N28:AM28"/>
    <mergeCell ref="AG6:AM6"/>
    <mergeCell ref="M7:P7"/>
    <mergeCell ref="Q7:T7"/>
    <mergeCell ref="U6:Z6"/>
    <mergeCell ref="AA6:AF6"/>
    <mergeCell ref="N24:AM24"/>
    <mergeCell ref="A8:T8"/>
    <mergeCell ref="B23:AM23"/>
    <mergeCell ref="N13:X13"/>
    <mergeCell ref="Y13:AB13"/>
    <mergeCell ref="AC13:AM13"/>
    <mergeCell ref="J14:M14"/>
    <mergeCell ref="N14:AM14"/>
    <mergeCell ref="J15:M15"/>
    <mergeCell ref="U7:Z7"/>
    <mergeCell ref="J27:M27"/>
    <mergeCell ref="Y27:AB27"/>
    <mergeCell ref="N27:X27"/>
    <mergeCell ref="A32:I32"/>
    <mergeCell ref="J29:M29"/>
    <mergeCell ref="M30:N30"/>
    <mergeCell ref="J31:AM31"/>
    <mergeCell ref="A24:I29"/>
    <mergeCell ref="A30:I30"/>
    <mergeCell ref="J25:M25"/>
    <mergeCell ref="N25:X25"/>
    <mergeCell ref="Y25:AB25"/>
    <mergeCell ref="N26:AM26"/>
    <mergeCell ref="J30:L30"/>
    <mergeCell ref="AC25:AM25"/>
    <mergeCell ref="AC27:AM27"/>
    <mergeCell ref="AI33:AM33"/>
    <mergeCell ref="A33:AH33"/>
    <mergeCell ref="AG5:AM5"/>
    <mergeCell ref="I6:L6"/>
    <mergeCell ref="M6:P6"/>
    <mergeCell ref="Q6:T6"/>
    <mergeCell ref="I5:L5"/>
    <mergeCell ref="M5:P5"/>
    <mergeCell ref="Q5:T5"/>
    <mergeCell ref="J32:AM32"/>
    <mergeCell ref="U5:Z5"/>
    <mergeCell ref="AA5:AF5"/>
    <mergeCell ref="A31:I31"/>
    <mergeCell ref="U8:Z8"/>
    <mergeCell ref="AA8:AF8"/>
    <mergeCell ref="AG8:AM8"/>
    <mergeCell ref="I4:L4"/>
    <mergeCell ref="AG4:AM4"/>
    <mergeCell ref="C5:H5"/>
    <mergeCell ref="A3:B3"/>
    <mergeCell ref="A4:B4"/>
    <mergeCell ref="A5:B5"/>
    <mergeCell ref="C4:H4"/>
    <mergeCell ref="AI2:AM2"/>
    <mergeCell ref="B12:AM12"/>
    <mergeCell ref="A13:I16"/>
    <mergeCell ref="J13:M13"/>
    <mergeCell ref="AG3:AM3"/>
    <mergeCell ref="AA3:AF3"/>
    <mergeCell ref="M4:P4"/>
    <mergeCell ref="Q4:T4"/>
    <mergeCell ref="U4:Z4"/>
    <mergeCell ref="AA4:AF4"/>
    <mergeCell ref="AB2:AF2"/>
    <mergeCell ref="I3:L3"/>
    <mergeCell ref="M3:P3"/>
    <mergeCell ref="Q3:T3"/>
    <mergeCell ref="C3:H3"/>
    <mergeCell ref="U3:Z3"/>
    <mergeCell ref="N15:AM15"/>
    <mergeCell ref="J16:M16"/>
    <mergeCell ref="N16:AM16"/>
    <mergeCell ref="A17:I17"/>
    <mergeCell ref="J17:L17"/>
    <mergeCell ref="M17:N17"/>
    <mergeCell ref="T30:U30"/>
    <mergeCell ref="W30:X30"/>
    <mergeCell ref="Z30:AE30"/>
    <mergeCell ref="AF30:AM30"/>
    <mergeCell ref="T17:U17"/>
    <mergeCell ref="W17:X17"/>
    <mergeCell ref="Z17:AE17"/>
    <mergeCell ref="AF17:AM17"/>
    <mergeCell ref="A19:AH19"/>
    <mergeCell ref="AI19:AM19"/>
    <mergeCell ref="A18:I18"/>
    <mergeCell ref="J18:AM18"/>
    <mergeCell ref="J28:M28"/>
    <mergeCell ref="N29:AM29"/>
    <mergeCell ref="J24:M24"/>
    <mergeCell ref="J26:M26"/>
  </mergeCells>
  <phoneticPr fontId="7"/>
  <printOptions horizontalCentered="1"/>
  <pageMargins left="0.31496062992125984" right="0.31496062992125984" top="0.39370078740157483" bottom="0.59055118110236227" header="0.31496062992125984" footer="0.31496062992125984"/>
  <pageSetup paperSize="9" scale="92"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tabSelected="1" view="pageBreakPreview" topLeftCell="A19" zoomScaleNormal="70" zoomScaleSheetLayoutView="100" workbookViewId="0">
      <selection activeCell="X21" sqref="X21:Z21"/>
    </sheetView>
  </sheetViews>
  <sheetFormatPr defaultColWidth="1.875" defaultRowHeight="12" x14ac:dyDescent="0.15"/>
  <cols>
    <col min="1" max="4" width="2.5" style="45" customWidth="1"/>
    <col min="5" max="5" width="3.125" style="45" customWidth="1"/>
    <col min="6" max="6" width="4.625" style="45" customWidth="1"/>
    <col min="7" max="10" width="2.5" style="45" customWidth="1"/>
    <col min="11" max="11" width="1" style="45" customWidth="1"/>
    <col min="12" max="13" width="2.5" style="45" customWidth="1"/>
    <col min="14" max="14" width="1.375" style="45" customWidth="1"/>
    <col min="15" max="19" width="2.5" style="45" customWidth="1"/>
    <col min="20" max="20" width="2.625" style="45" customWidth="1"/>
    <col min="21" max="40" width="2.5" style="45" customWidth="1"/>
    <col min="41" max="41" width="2.625" style="45" customWidth="1"/>
    <col min="42" max="42" width="11" style="45" hidden="1" customWidth="1"/>
    <col min="43" max="257" width="2.5" style="45" customWidth="1"/>
    <col min="258" max="16384" width="1.875" style="45"/>
  </cols>
  <sheetData>
    <row r="1" spans="1:41" ht="15" customHeight="1" x14ac:dyDescent="0.15">
      <c r="A1" s="76" t="s">
        <v>256</v>
      </c>
      <c r="B1" s="74"/>
      <c r="C1" s="74"/>
      <c r="D1" s="74"/>
      <c r="E1" s="74"/>
      <c r="F1" s="74"/>
      <c r="G1" s="74"/>
      <c r="H1" s="74"/>
      <c r="I1" s="74"/>
      <c r="J1" s="74"/>
      <c r="K1" s="74"/>
      <c r="L1" s="74"/>
      <c r="M1" s="74"/>
      <c r="N1" s="74"/>
      <c r="O1" s="74"/>
      <c r="P1" s="74"/>
      <c r="Q1" s="74"/>
      <c r="R1" s="75"/>
      <c r="S1" s="75"/>
      <c r="T1" s="75"/>
      <c r="U1" s="75"/>
      <c r="V1" s="75"/>
      <c r="W1" s="75"/>
      <c r="X1" s="75"/>
      <c r="Y1" s="75"/>
      <c r="Z1" s="75"/>
      <c r="AA1" s="75"/>
      <c r="AB1" s="75"/>
      <c r="AC1" s="75"/>
      <c r="AD1" s="75"/>
      <c r="AE1" s="75"/>
      <c r="AF1" s="75"/>
      <c r="AG1" s="75"/>
      <c r="AH1" s="75"/>
      <c r="AI1" s="75"/>
      <c r="AJ1" s="75"/>
      <c r="AK1" s="75"/>
      <c r="AL1" s="75"/>
      <c r="AM1" s="75"/>
      <c r="AN1" s="75"/>
      <c r="AO1" s="46"/>
    </row>
    <row r="2" spans="1:41" ht="15" customHeight="1" x14ac:dyDescent="0.15">
      <c r="A2" s="74"/>
      <c r="B2" s="74"/>
      <c r="C2" s="74"/>
      <c r="D2" s="74"/>
      <c r="E2" s="74"/>
      <c r="F2" s="74"/>
      <c r="G2" s="74"/>
      <c r="H2" s="74"/>
      <c r="I2" s="74"/>
      <c r="J2" s="74"/>
      <c r="K2" s="74"/>
      <c r="L2" s="74"/>
      <c r="M2" s="74"/>
      <c r="N2" s="74"/>
      <c r="O2" s="83"/>
      <c r="P2" s="83"/>
      <c r="Q2" s="74"/>
      <c r="R2" s="75"/>
      <c r="S2" s="75"/>
      <c r="T2" s="75"/>
      <c r="U2" s="75"/>
      <c r="V2" s="75"/>
      <c r="W2" s="75"/>
      <c r="X2" s="75"/>
      <c r="Y2" s="75"/>
      <c r="Z2" s="75"/>
      <c r="AA2" s="75"/>
      <c r="AB2" s="75"/>
      <c r="AC2" s="75"/>
      <c r="AD2" s="439" t="s">
        <v>62</v>
      </c>
      <c r="AE2" s="439"/>
      <c r="AF2" s="439"/>
      <c r="AG2" s="439"/>
      <c r="AH2" s="439"/>
      <c r="AI2" s="74"/>
      <c r="AJ2" s="439"/>
      <c r="AK2" s="439"/>
      <c r="AL2" s="439"/>
      <c r="AM2" s="439"/>
      <c r="AN2" s="439"/>
    </row>
    <row r="3" spans="1:41" ht="45" customHeight="1" x14ac:dyDescent="0.15">
      <c r="A3" s="451" t="s">
        <v>143</v>
      </c>
      <c r="B3" s="451"/>
      <c r="C3" s="473" t="s">
        <v>4</v>
      </c>
      <c r="D3" s="474"/>
      <c r="E3" s="474"/>
      <c r="F3" s="474"/>
      <c r="G3" s="474"/>
      <c r="H3" s="475"/>
      <c r="I3" s="557" t="s">
        <v>63</v>
      </c>
      <c r="J3" s="558"/>
      <c r="K3" s="558"/>
      <c r="L3" s="558"/>
      <c r="M3" s="558"/>
      <c r="N3" s="558"/>
      <c r="O3" s="558"/>
      <c r="P3" s="559"/>
      <c r="Q3" s="557" t="s">
        <v>75</v>
      </c>
      <c r="R3" s="475"/>
      <c r="S3" s="557" t="s">
        <v>76</v>
      </c>
      <c r="T3" s="558"/>
      <c r="U3" s="558"/>
      <c r="V3" s="559"/>
      <c r="W3" s="557" t="s">
        <v>61</v>
      </c>
      <c r="X3" s="558"/>
      <c r="Y3" s="558"/>
      <c r="Z3" s="558"/>
      <c r="AA3" s="558"/>
      <c r="AB3" s="559"/>
      <c r="AC3" s="557" t="s">
        <v>53</v>
      </c>
      <c r="AD3" s="558"/>
      <c r="AE3" s="558"/>
      <c r="AF3" s="558"/>
      <c r="AG3" s="558"/>
      <c r="AH3" s="559"/>
      <c r="AI3" s="557" t="s">
        <v>88</v>
      </c>
      <c r="AJ3" s="558"/>
      <c r="AK3" s="558"/>
      <c r="AL3" s="558"/>
      <c r="AM3" s="558"/>
      <c r="AN3" s="559"/>
    </row>
    <row r="4" spans="1:41" ht="45" customHeight="1" x14ac:dyDescent="0.15">
      <c r="A4" s="473" t="s">
        <v>86</v>
      </c>
      <c r="B4" s="475"/>
      <c r="C4" s="665"/>
      <c r="D4" s="666"/>
      <c r="E4" s="666"/>
      <c r="F4" s="666"/>
      <c r="G4" s="666"/>
      <c r="H4" s="667"/>
      <c r="I4" s="671"/>
      <c r="J4" s="672"/>
      <c r="K4" s="672"/>
      <c r="L4" s="672"/>
      <c r="M4" s="672"/>
      <c r="N4" s="672"/>
      <c r="O4" s="672"/>
      <c r="P4" s="673"/>
      <c r="Q4" s="674"/>
      <c r="R4" s="675"/>
      <c r="S4" s="676"/>
      <c r="T4" s="677"/>
      <c r="U4" s="677"/>
      <c r="V4" s="678"/>
      <c r="W4" s="583">
        <f>ROUNDDOWN(Q4*S4*1.08,0)</f>
        <v>0</v>
      </c>
      <c r="X4" s="584"/>
      <c r="Y4" s="584"/>
      <c r="Z4" s="584"/>
      <c r="AA4" s="584"/>
      <c r="AB4" s="585"/>
      <c r="AC4" s="583">
        <f>Q4*S4</f>
        <v>0</v>
      </c>
      <c r="AD4" s="584"/>
      <c r="AE4" s="584"/>
      <c r="AF4" s="584"/>
      <c r="AG4" s="584"/>
      <c r="AH4" s="585"/>
      <c r="AI4" s="682"/>
      <c r="AJ4" s="683"/>
      <c r="AK4" s="683"/>
      <c r="AL4" s="683"/>
      <c r="AM4" s="683"/>
      <c r="AN4" s="684"/>
    </row>
    <row r="5" spans="1:41" ht="45" customHeight="1" x14ac:dyDescent="0.15">
      <c r="A5" s="473" t="s">
        <v>87</v>
      </c>
      <c r="B5" s="475"/>
      <c r="C5" s="668"/>
      <c r="D5" s="669"/>
      <c r="E5" s="669"/>
      <c r="F5" s="669"/>
      <c r="G5" s="669"/>
      <c r="H5" s="670"/>
      <c r="I5" s="668"/>
      <c r="J5" s="669"/>
      <c r="K5" s="669"/>
      <c r="L5" s="669"/>
      <c r="M5" s="669"/>
      <c r="N5" s="669"/>
      <c r="O5" s="669"/>
      <c r="P5" s="670"/>
      <c r="Q5" s="674"/>
      <c r="R5" s="675"/>
      <c r="S5" s="676"/>
      <c r="T5" s="677"/>
      <c r="U5" s="677"/>
      <c r="V5" s="678"/>
      <c r="W5" s="583">
        <f>ROUNDDOWN(Q5*S5*1.08,0)</f>
        <v>0</v>
      </c>
      <c r="X5" s="584"/>
      <c r="Y5" s="584"/>
      <c r="Z5" s="584"/>
      <c r="AA5" s="584"/>
      <c r="AB5" s="585"/>
      <c r="AC5" s="583">
        <f>Q5*S5</f>
        <v>0</v>
      </c>
      <c r="AD5" s="584"/>
      <c r="AE5" s="584"/>
      <c r="AF5" s="584"/>
      <c r="AG5" s="584"/>
      <c r="AH5" s="585"/>
      <c r="AI5" s="679"/>
      <c r="AJ5" s="680"/>
      <c r="AK5" s="680"/>
      <c r="AL5" s="680"/>
      <c r="AM5" s="680"/>
      <c r="AN5" s="681"/>
    </row>
    <row r="6" spans="1:41" ht="30" customHeight="1" x14ac:dyDescent="0.15">
      <c r="A6" s="473" t="s">
        <v>34</v>
      </c>
      <c r="B6" s="474"/>
      <c r="C6" s="474"/>
      <c r="D6" s="474"/>
      <c r="E6" s="474"/>
      <c r="F6" s="474"/>
      <c r="G6" s="474"/>
      <c r="H6" s="474"/>
      <c r="I6" s="474"/>
      <c r="J6" s="474"/>
      <c r="K6" s="474"/>
      <c r="L6" s="474"/>
      <c r="M6" s="474"/>
      <c r="N6" s="474"/>
      <c r="O6" s="474"/>
      <c r="P6" s="474"/>
      <c r="Q6" s="474"/>
      <c r="R6" s="474"/>
      <c r="S6" s="474"/>
      <c r="T6" s="474"/>
      <c r="U6" s="474"/>
      <c r="V6" s="475"/>
      <c r="W6" s="685">
        <f>SUM(W4:AB5)</f>
        <v>0</v>
      </c>
      <c r="X6" s="686"/>
      <c r="Y6" s="686"/>
      <c r="Z6" s="686"/>
      <c r="AA6" s="686"/>
      <c r="AB6" s="687"/>
      <c r="AC6" s="685">
        <f>SUM(AC4:AH5)</f>
        <v>0</v>
      </c>
      <c r="AD6" s="686"/>
      <c r="AE6" s="686"/>
      <c r="AF6" s="686"/>
      <c r="AG6" s="686"/>
      <c r="AH6" s="687"/>
      <c r="AI6" s="656"/>
      <c r="AJ6" s="657"/>
      <c r="AK6" s="657"/>
      <c r="AL6" s="657"/>
      <c r="AM6" s="657"/>
      <c r="AN6" s="658"/>
    </row>
    <row r="7" spans="1:41" ht="15" customHeight="1" x14ac:dyDescent="0.15">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row>
    <row r="8" spans="1:41" ht="15" customHeight="1" x14ac:dyDescent="0.15">
      <c r="A8" s="90" t="s">
        <v>257</v>
      </c>
      <c r="B8" s="74"/>
      <c r="C8" s="74"/>
      <c r="D8" s="74"/>
      <c r="E8" s="74"/>
      <c r="F8" s="74"/>
      <c r="G8" s="74"/>
      <c r="H8" s="74"/>
      <c r="I8" s="74"/>
      <c r="J8" s="74"/>
      <c r="K8" s="74"/>
      <c r="L8" s="74"/>
      <c r="M8" s="74"/>
      <c r="N8" s="74"/>
      <c r="O8" s="74"/>
      <c r="P8" s="74"/>
      <c r="Q8" s="74"/>
      <c r="R8" s="75"/>
      <c r="S8" s="75"/>
      <c r="T8" s="75"/>
      <c r="U8" s="75"/>
      <c r="V8" s="75"/>
      <c r="W8" s="75"/>
      <c r="X8" s="75"/>
      <c r="Y8" s="75"/>
      <c r="Z8" s="75"/>
      <c r="AA8" s="75"/>
      <c r="AB8" s="75"/>
      <c r="AC8" s="75"/>
      <c r="AD8" s="75"/>
      <c r="AE8" s="75"/>
      <c r="AF8" s="75"/>
      <c r="AG8" s="75"/>
      <c r="AH8" s="75"/>
      <c r="AI8" s="75"/>
      <c r="AJ8" s="75"/>
      <c r="AK8" s="75"/>
      <c r="AL8" s="75"/>
      <c r="AM8" s="75"/>
      <c r="AN8" s="75"/>
    </row>
    <row r="9" spans="1:41" ht="15" customHeight="1" x14ac:dyDescent="0.15">
      <c r="A9" s="74"/>
      <c r="B9" s="74"/>
      <c r="C9" s="74"/>
      <c r="D9" s="74"/>
      <c r="E9" s="74"/>
      <c r="F9" s="74"/>
      <c r="G9" s="74"/>
      <c r="H9" s="74"/>
      <c r="I9" s="74"/>
      <c r="J9" s="74"/>
      <c r="K9" s="74"/>
      <c r="L9" s="74"/>
      <c r="M9" s="74"/>
      <c r="N9" s="74"/>
      <c r="O9" s="74"/>
      <c r="P9" s="74"/>
      <c r="Q9" s="74"/>
      <c r="R9" s="75"/>
      <c r="S9" s="75"/>
      <c r="T9" s="75"/>
      <c r="U9" s="75"/>
      <c r="V9" s="75"/>
      <c r="W9" s="75"/>
      <c r="X9" s="75"/>
      <c r="Y9" s="75"/>
      <c r="Z9" s="75"/>
      <c r="AA9" s="75"/>
      <c r="AB9" s="75"/>
      <c r="AC9" s="75"/>
      <c r="AD9" s="439" t="s">
        <v>62</v>
      </c>
      <c r="AE9" s="439"/>
      <c r="AF9" s="439"/>
      <c r="AG9" s="439"/>
      <c r="AH9" s="439"/>
      <c r="AI9" s="74"/>
      <c r="AJ9" s="439"/>
      <c r="AK9" s="439"/>
      <c r="AL9" s="439"/>
      <c r="AM9" s="439"/>
      <c r="AN9" s="439"/>
    </row>
    <row r="10" spans="1:41" ht="45" customHeight="1" x14ac:dyDescent="0.15">
      <c r="A10" s="625" t="s">
        <v>46</v>
      </c>
      <c r="B10" s="626"/>
      <c r="C10" s="626"/>
      <c r="D10" s="626"/>
      <c r="E10" s="626"/>
      <c r="F10" s="626"/>
      <c r="G10" s="627"/>
      <c r="H10" s="625" t="s">
        <v>45</v>
      </c>
      <c r="I10" s="626"/>
      <c r="J10" s="626"/>
      <c r="K10" s="626"/>
      <c r="L10" s="626"/>
      <c r="M10" s="627"/>
      <c r="N10" s="626" t="s">
        <v>78</v>
      </c>
      <c r="O10" s="626"/>
      <c r="P10" s="626"/>
      <c r="Q10" s="626"/>
      <c r="R10" s="627"/>
      <c r="S10" s="625" t="s">
        <v>174</v>
      </c>
      <c r="T10" s="626"/>
      <c r="U10" s="626"/>
      <c r="V10" s="627"/>
      <c r="W10" s="625" t="s">
        <v>64</v>
      </c>
      <c r="X10" s="626"/>
      <c r="Y10" s="626"/>
      <c r="Z10" s="626"/>
      <c r="AA10" s="626"/>
      <c r="AB10" s="627"/>
      <c r="AC10" s="625" t="s">
        <v>79</v>
      </c>
      <c r="AD10" s="626"/>
      <c r="AE10" s="626"/>
      <c r="AF10" s="626"/>
      <c r="AG10" s="626"/>
      <c r="AH10" s="627"/>
      <c r="AI10" s="557" t="s">
        <v>49</v>
      </c>
      <c r="AJ10" s="558"/>
      <c r="AK10" s="558"/>
      <c r="AL10" s="558"/>
      <c r="AM10" s="558"/>
      <c r="AN10" s="559"/>
    </row>
    <row r="11" spans="1:41" ht="30" customHeight="1" x14ac:dyDescent="0.15">
      <c r="A11" s="473" t="s">
        <v>268</v>
      </c>
      <c r="B11" s="475"/>
      <c r="C11" s="633" t="str">
        <f>IF($A22="","下記見積表から自動で転記されます",$A22)</f>
        <v>下記見積表から自動で転記されます</v>
      </c>
      <c r="D11" s="633"/>
      <c r="E11" s="633"/>
      <c r="F11" s="633"/>
      <c r="G11" s="634"/>
      <c r="H11" s="630"/>
      <c r="I11" s="631"/>
      <c r="J11" s="631"/>
      <c r="K11" s="631"/>
      <c r="L11" s="631"/>
      <c r="M11" s="632"/>
      <c r="N11" s="628"/>
      <c r="O11" s="628"/>
      <c r="P11" s="628"/>
      <c r="Q11" s="628"/>
      <c r="R11" s="629"/>
      <c r="S11" s="662" t="str">
        <f>IF(ISNUMBER($AJ22),$AJ22,"")</f>
        <v/>
      </c>
      <c r="T11" s="663"/>
      <c r="U11" s="663"/>
      <c r="V11" s="664"/>
      <c r="W11" s="650" t="str">
        <f>IF(ISNUMBER(S11),$N11*$S11,"")</f>
        <v/>
      </c>
      <c r="X11" s="651"/>
      <c r="Y11" s="651"/>
      <c r="Z11" s="651"/>
      <c r="AA11" s="651"/>
      <c r="AB11" s="652"/>
      <c r="AC11" s="650" t="str">
        <f>IF(ISNUMBER($AJ22),$N11*$S11,"")</f>
        <v/>
      </c>
      <c r="AD11" s="651"/>
      <c r="AE11" s="651"/>
      <c r="AF11" s="651"/>
      <c r="AG11" s="651"/>
      <c r="AH11" s="652"/>
      <c r="AI11" s="659"/>
      <c r="AJ11" s="660"/>
      <c r="AK11" s="660"/>
      <c r="AL11" s="660"/>
      <c r="AM11" s="660"/>
      <c r="AN11" s="661"/>
    </row>
    <row r="12" spans="1:41" ht="30" customHeight="1" x14ac:dyDescent="0.15">
      <c r="A12" s="473" t="s">
        <v>269</v>
      </c>
      <c r="B12" s="475"/>
      <c r="C12" s="633" t="str">
        <f>IF($A23="","下記見積表から自動で転記されます",$A23)</f>
        <v>下記見積表から自動で転記されます</v>
      </c>
      <c r="D12" s="633"/>
      <c r="E12" s="633"/>
      <c r="F12" s="633"/>
      <c r="G12" s="634"/>
      <c r="H12" s="630"/>
      <c r="I12" s="631"/>
      <c r="J12" s="631"/>
      <c r="K12" s="631"/>
      <c r="L12" s="631"/>
      <c r="M12" s="632"/>
      <c r="N12" s="628"/>
      <c r="O12" s="628"/>
      <c r="P12" s="628"/>
      <c r="Q12" s="628"/>
      <c r="R12" s="629"/>
      <c r="S12" s="662" t="str">
        <f>IF(ISNUMBER($AJ23),$AJ23,"")</f>
        <v/>
      </c>
      <c r="T12" s="663"/>
      <c r="U12" s="663"/>
      <c r="V12" s="664"/>
      <c r="W12" s="650" t="str">
        <f>IF(ISNUMBER(S12),$N12*$S12,"")</f>
        <v/>
      </c>
      <c r="X12" s="651"/>
      <c r="Y12" s="651"/>
      <c r="Z12" s="651"/>
      <c r="AA12" s="651"/>
      <c r="AB12" s="652"/>
      <c r="AC12" s="650" t="str">
        <f>IF(ISNUMBER($AJ23),$N12*$S12,"")</f>
        <v/>
      </c>
      <c r="AD12" s="651"/>
      <c r="AE12" s="651"/>
      <c r="AF12" s="651"/>
      <c r="AG12" s="651"/>
      <c r="AH12" s="652"/>
      <c r="AI12" s="659"/>
      <c r="AJ12" s="660"/>
      <c r="AK12" s="660"/>
      <c r="AL12" s="660"/>
      <c r="AM12" s="660"/>
      <c r="AN12" s="661"/>
    </row>
    <row r="13" spans="1:41" ht="30" customHeight="1" x14ac:dyDescent="0.15">
      <c r="A13" s="473" t="s">
        <v>270</v>
      </c>
      <c r="B13" s="475"/>
      <c r="C13" s="633" t="str">
        <f>IF($A24="","下記見積表から自動で転記されます",$A24)</f>
        <v>下記見積表から自動で転記されます</v>
      </c>
      <c r="D13" s="633"/>
      <c r="E13" s="633"/>
      <c r="F13" s="633"/>
      <c r="G13" s="634"/>
      <c r="H13" s="630"/>
      <c r="I13" s="631"/>
      <c r="J13" s="631"/>
      <c r="K13" s="631"/>
      <c r="L13" s="631"/>
      <c r="M13" s="632"/>
      <c r="N13" s="628"/>
      <c r="O13" s="628"/>
      <c r="P13" s="628"/>
      <c r="Q13" s="628"/>
      <c r="R13" s="629"/>
      <c r="S13" s="662" t="str">
        <f>IF(ISNUMBER($AJ24),$AJ24,"")</f>
        <v/>
      </c>
      <c r="T13" s="663"/>
      <c r="U13" s="663"/>
      <c r="V13" s="664"/>
      <c r="W13" s="650" t="str">
        <f>IF(ISNUMBER(S13),$N13*$S13,"")</f>
        <v/>
      </c>
      <c r="X13" s="651"/>
      <c r="Y13" s="651"/>
      <c r="Z13" s="651"/>
      <c r="AA13" s="651"/>
      <c r="AB13" s="652"/>
      <c r="AC13" s="650" t="str">
        <f>IF(ISNUMBER($AJ24),$N13*$S13,"")</f>
        <v/>
      </c>
      <c r="AD13" s="651"/>
      <c r="AE13" s="651"/>
      <c r="AF13" s="651"/>
      <c r="AG13" s="651"/>
      <c r="AH13" s="652"/>
      <c r="AI13" s="659"/>
      <c r="AJ13" s="660"/>
      <c r="AK13" s="660"/>
      <c r="AL13" s="660"/>
      <c r="AM13" s="660"/>
      <c r="AN13" s="661"/>
    </row>
    <row r="14" spans="1:41" ht="30" customHeight="1" x14ac:dyDescent="0.15">
      <c r="A14" s="473" t="s">
        <v>271</v>
      </c>
      <c r="B14" s="475"/>
      <c r="C14" s="633" t="str">
        <f>IF($A25="","下記見積表から自動で転記されます",$A25)</f>
        <v>下記見積表から自動で転記されます</v>
      </c>
      <c r="D14" s="633"/>
      <c r="E14" s="633"/>
      <c r="F14" s="633"/>
      <c r="G14" s="634"/>
      <c r="H14" s="630"/>
      <c r="I14" s="631"/>
      <c r="J14" s="631"/>
      <c r="K14" s="631"/>
      <c r="L14" s="631"/>
      <c r="M14" s="632"/>
      <c r="N14" s="628"/>
      <c r="O14" s="628"/>
      <c r="P14" s="628"/>
      <c r="Q14" s="628"/>
      <c r="R14" s="629"/>
      <c r="S14" s="662" t="str">
        <f>IF(ISNUMBER($AJ25),$AJ25,"")</f>
        <v/>
      </c>
      <c r="T14" s="663"/>
      <c r="U14" s="663"/>
      <c r="V14" s="664"/>
      <c r="W14" s="650" t="str">
        <f>IF(ISNUMBER(S14),$N14*$S14,"")</f>
        <v/>
      </c>
      <c r="X14" s="651"/>
      <c r="Y14" s="651"/>
      <c r="Z14" s="651"/>
      <c r="AA14" s="651"/>
      <c r="AB14" s="652"/>
      <c r="AC14" s="650" t="str">
        <f>IF(ISNUMBER($AJ25),$N14*$S14,"")</f>
        <v/>
      </c>
      <c r="AD14" s="651"/>
      <c r="AE14" s="651"/>
      <c r="AF14" s="651"/>
      <c r="AG14" s="651"/>
      <c r="AH14" s="652"/>
      <c r="AI14" s="653"/>
      <c r="AJ14" s="654"/>
      <c r="AK14" s="654"/>
      <c r="AL14" s="654"/>
      <c r="AM14" s="654"/>
      <c r="AN14" s="655"/>
    </row>
    <row r="15" spans="1:41" ht="30" customHeight="1" x14ac:dyDescent="0.15">
      <c r="A15" s="473" t="s">
        <v>272</v>
      </c>
      <c r="B15" s="475"/>
      <c r="C15" s="633" t="str">
        <f>IF($A26="","下記見積表から自動で転記されます",$A26)</f>
        <v>下記見積表から自動で転記されます</v>
      </c>
      <c r="D15" s="633"/>
      <c r="E15" s="633"/>
      <c r="F15" s="633"/>
      <c r="G15" s="634"/>
      <c r="H15" s="630"/>
      <c r="I15" s="631"/>
      <c r="J15" s="631"/>
      <c r="K15" s="631"/>
      <c r="L15" s="631"/>
      <c r="M15" s="632"/>
      <c r="N15" s="628"/>
      <c r="O15" s="628"/>
      <c r="P15" s="628"/>
      <c r="Q15" s="628"/>
      <c r="R15" s="629"/>
      <c r="S15" s="662" t="str">
        <f>IF(ISNUMBER($AJ26),$AJ26,"")</f>
        <v/>
      </c>
      <c r="T15" s="663"/>
      <c r="U15" s="663"/>
      <c r="V15" s="664"/>
      <c r="W15" s="650" t="str">
        <f>IF(ISNUMBER(S15),$N15*$S15,"")</f>
        <v/>
      </c>
      <c r="X15" s="651"/>
      <c r="Y15" s="651"/>
      <c r="Z15" s="651"/>
      <c r="AA15" s="651"/>
      <c r="AB15" s="652"/>
      <c r="AC15" s="650" t="str">
        <f>IF(ISNUMBER($AJ26),$N15*$S15,"")</f>
        <v/>
      </c>
      <c r="AD15" s="651"/>
      <c r="AE15" s="651"/>
      <c r="AF15" s="651"/>
      <c r="AG15" s="651"/>
      <c r="AH15" s="652"/>
      <c r="AI15" s="653"/>
      <c r="AJ15" s="654"/>
      <c r="AK15" s="654"/>
      <c r="AL15" s="654"/>
      <c r="AM15" s="654"/>
      <c r="AN15" s="655"/>
    </row>
    <row r="16" spans="1:41" ht="30" customHeight="1" x14ac:dyDescent="0.15">
      <c r="A16" s="625" t="s">
        <v>34</v>
      </c>
      <c r="B16" s="626"/>
      <c r="C16" s="626"/>
      <c r="D16" s="626"/>
      <c r="E16" s="626"/>
      <c r="F16" s="626"/>
      <c r="G16" s="626"/>
      <c r="H16" s="626"/>
      <c r="I16" s="626"/>
      <c r="J16" s="626"/>
      <c r="K16" s="626"/>
      <c r="L16" s="626"/>
      <c r="M16" s="626"/>
      <c r="N16" s="626"/>
      <c r="O16" s="626"/>
      <c r="P16" s="626"/>
      <c r="Q16" s="626"/>
      <c r="R16" s="626"/>
      <c r="S16" s="626"/>
      <c r="T16" s="626"/>
      <c r="U16" s="626"/>
      <c r="V16" s="627"/>
      <c r="W16" s="650">
        <f>SUM(W11:W15)</f>
        <v>0</v>
      </c>
      <c r="X16" s="651"/>
      <c r="Y16" s="651"/>
      <c r="Z16" s="651"/>
      <c r="AA16" s="651"/>
      <c r="AB16" s="652"/>
      <c r="AC16" s="650">
        <f>SUM(AC11:AC15)</f>
        <v>0</v>
      </c>
      <c r="AD16" s="651"/>
      <c r="AE16" s="651"/>
      <c r="AF16" s="651"/>
      <c r="AG16" s="651"/>
      <c r="AH16" s="652"/>
      <c r="AI16" s="656"/>
      <c r="AJ16" s="657"/>
      <c r="AK16" s="657"/>
      <c r="AL16" s="657"/>
      <c r="AM16" s="657"/>
      <c r="AN16" s="658"/>
    </row>
    <row r="17" spans="1:42" ht="15" customHeight="1" x14ac:dyDescent="0.1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6"/>
      <c r="AA17" s="156"/>
      <c r="AB17" s="156"/>
      <c r="AC17" s="156"/>
      <c r="AD17" s="156"/>
      <c r="AE17" s="156"/>
      <c r="AF17" s="156"/>
      <c r="AG17" s="156"/>
      <c r="AH17" s="80"/>
      <c r="AI17" s="80"/>
      <c r="AJ17" s="80"/>
      <c r="AK17" s="80"/>
      <c r="AL17" s="80"/>
      <c r="AM17" s="80"/>
      <c r="AN17" s="80"/>
    </row>
    <row r="18" spans="1:42" ht="15" customHeight="1" x14ac:dyDescent="0.15">
      <c r="A18" s="157" t="s">
        <v>126</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8"/>
      <c r="AA18" s="158"/>
      <c r="AB18" s="158"/>
      <c r="AC18" s="158"/>
      <c r="AD18" s="158"/>
      <c r="AE18" s="158"/>
      <c r="AF18" s="158"/>
      <c r="AG18" s="158"/>
      <c r="AH18" s="74"/>
      <c r="AI18" s="74"/>
      <c r="AJ18" s="74"/>
      <c r="AK18" s="74"/>
      <c r="AL18" s="74"/>
      <c r="AM18" s="80"/>
      <c r="AN18" s="80"/>
    </row>
    <row r="19" spans="1:42" ht="15" customHeight="1" x14ac:dyDescent="0.15">
      <c r="A19" s="74"/>
      <c r="B19" s="159"/>
      <c r="C19" s="159"/>
      <c r="D19" s="159"/>
      <c r="E19" s="159"/>
      <c r="F19" s="159"/>
      <c r="G19" s="159"/>
      <c r="H19" s="159"/>
      <c r="I19" s="159"/>
      <c r="J19" s="159"/>
      <c r="K19" s="159"/>
      <c r="L19" s="155"/>
      <c r="M19" s="155"/>
      <c r="N19" s="155"/>
      <c r="O19" s="155"/>
      <c r="P19" s="155"/>
      <c r="Q19" s="155"/>
      <c r="R19" s="155"/>
      <c r="S19" s="155"/>
      <c r="T19" s="155"/>
      <c r="U19" s="155"/>
      <c r="V19" s="155"/>
      <c r="W19" s="155"/>
      <c r="X19" s="155"/>
      <c r="Y19" s="155"/>
      <c r="Z19" s="155"/>
      <c r="AA19" s="155"/>
      <c r="AB19" s="136"/>
      <c r="AC19" s="136"/>
      <c r="AD19" s="136"/>
      <c r="AE19" s="136"/>
      <c r="AF19" s="136"/>
      <c r="AG19" s="136"/>
      <c r="AH19" s="74"/>
      <c r="AI19" s="74"/>
      <c r="AJ19" s="439" t="s">
        <v>73</v>
      </c>
      <c r="AK19" s="439"/>
      <c r="AL19" s="439"/>
      <c r="AM19" s="439"/>
      <c r="AN19" s="439"/>
    </row>
    <row r="20" spans="1:42" ht="24.75" customHeight="1" x14ac:dyDescent="0.15">
      <c r="A20" s="625" t="s">
        <v>142</v>
      </c>
      <c r="B20" s="626"/>
      <c r="C20" s="626"/>
      <c r="D20" s="626"/>
      <c r="E20" s="626"/>
      <c r="F20" s="626"/>
      <c r="G20" s="627"/>
      <c r="H20" s="625" t="s">
        <v>48</v>
      </c>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7"/>
    </row>
    <row r="21" spans="1:42" ht="146.25" customHeight="1" x14ac:dyDescent="0.15">
      <c r="A21" s="625"/>
      <c r="B21" s="626"/>
      <c r="C21" s="626"/>
      <c r="D21" s="626"/>
      <c r="E21" s="626"/>
      <c r="F21" s="626"/>
      <c r="G21" s="627"/>
      <c r="H21" s="644" t="s">
        <v>47</v>
      </c>
      <c r="I21" s="645"/>
      <c r="J21" s="646"/>
      <c r="K21" s="644" t="s">
        <v>65</v>
      </c>
      <c r="L21" s="645"/>
      <c r="M21" s="645"/>
      <c r="N21" s="646"/>
      <c r="O21" s="644" t="s">
        <v>66</v>
      </c>
      <c r="P21" s="645"/>
      <c r="Q21" s="646"/>
      <c r="R21" s="644" t="s">
        <v>67</v>
      </c>
      <c r="S21" s="645"/>
      <c r="T21" s="646"/>
      <c r="U21" s="644" t="s">
        <v>68</v>
      </c>
      <c r="V21" s="645"/>
      <c r="W21" s="646"/>
      <c r="X21" s="644" t="s">
        <v>69</v>
      </c>
      <c r="Y21" s="645"/>
      <c r="Z21" s="646"/>
      <c r="AA21" s="644" t="s">
        <v>70</v>
      </c>
      <c r="AB21" s="645"/>
      <c r="AC21" s="646"/>
      <c r="AD21" s="644" t="s">
        <v>71</v>
      </c>
      <c r="AE21" s="645"/>
      <c r="AF21" s="646"/>
      <c r="AG21" s="644" t="s">
        <v>72</v>
      </c>
      <c r="AH21" s="645"/>
      <c r="AI21" s="646"/>
      <c r="AJ21" s="647" t="s">
        <v>121</v>
      </c>
      <c r="AK21" s="648"/>
      <c r="AL21" s="648"/>
      <c r="AM21" s="648"/>
      <c r="AN21" s="649"/>
    </row>
    <row r="22" spans="1:42" ht="30" customHeight="1" x14ac:dyDescent="0.15">
      <c r="A22" s="643"/>
      <c r="B22" s="643"/>
      <c r="C22" s="643"/>
      <c r="D22" s="643"/>
      <c r="E22" s="643"/>
      <c r="F22" s="643"/>
      <c r="G22" s="643"/>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2"/>
      <c r="AJ22" s="635" t="str">
        <f>IF(ISBLANK($A22)=TRUE,IF(COUNTA($H22:$AI22)=0,"","氏名が未記入です"),IF(COUNTA($H22:$AI22)=0,"",SUM($H22:$AI22)))</f>
        <v/>
      </c>
      <c r="AK22" s="636"/>
      <c r="AL22" s="636"/>
      <c r="AM22" s="636"/>
      <c r="AN22" s="637"/>
    </row>
    <row r="23" spans="1:42" ht="30" customHeight="1" x14ac:dyDescent="0.15">
      <c r="A23" s="640"/>
      <c r="B23" s="640"/>
      <c r="C23" s="640"/>
      <c r="D23" s="640"/>
      <c r="E23" s="640"/>
      <c r="F23" s="640"/>
      <c r="G23" s="640"/>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9"/>
      <c r="AJ23" s="635" t="str">
        <f t="shared" ref="AJ23:AJ26" si="0">IF(ISBLANK($A23)=TRUE,IF(COUNTA($H23:$AI23)=0,"","氏名が未記入です"),IF(COUNTA($H23:$AI23)=0,"",SUM($H23:$AI23)))</f>
        <v/>
      </c>
      <c r="AK23" s="636"/>
      <c r="AL23" s="636"/>
      <c r="AM23" s="636"/>
      <c r="AN23" s="637"/>
    </row>
    <row r="24" spans="1:42" ht="30" customHeight="1" x14ac:dyDescent="0.15">
      <c r="A24" s="640"/>
      <c r="B24" s="640"/>
      <c r="C24" s="640"/>
      <c r="D24" s="640"/>
      <c r="E24" s="640"/>
      <c r="F24" s="640"/>
      <c r="G24" s="640"/>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9"/>
      <c r="AJ24" s="635" t="str">
        <f t="shared" si="0"/>
        <v/>
      </c>
      <c r="AK24" s="636"/>
      <c r="AL24" s="636"/>
      <c r="AM24" s="636"/>
      <c r="AN24" s="637"/>
    </row>
    <row r="25" spans="1:42" ht="30" customHeight="1" x14ac:dyDescent="0.15">
      <c r="A25" s="640"/>
      <c r="B25" s="640"/>
      <c r="C25" s="640"/>
      <c r="D25" s="640"/>
      <c r="E25" s="640"/>
      <c r="F25" s="640"/>
      <c r="G25" s="640"/>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9"/>
      <c r="AJ25" s="635" t="str">
        <f t="shared" si="0"/>
        <v/>
      </c>
      <c r="AK25" s="636"/>
      <c r="AL25" s="636"/>
      <c r="AM25" s="636"/>
      <c r="AN25" s="637"/>
    </row>
    <row r="26" spans="1:42" ht="30" customHeight="1" x14ac:dyDescent="0.15">
      <c r="A26" s="640"/>
      <c r="B26" s="640"/>
      <c r="C26" s="640"/>
      <c r="D26" s="640"/>
      <c r="E26" s="640"/>
      <c r="F26" s="640"/>
      <c r="G26" s="640"/>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9"/>
      <c r="AJ26" s="635" t="str">
        <f t="shared" si="0"/>
        <v/>
      </c>
      <c r="AK26" s="636"/>
      <c r="AL26" s="636"/>
      <c r="AM26" s="636"/>
      <c r="AN26" s="637"/>
    </row>
    <row r="27" spans="1:42" ht="15" customHeight="1" x14ac:dyDescent="0.15"/>
    <row r="30" spans="1:42" ht="12.75" x14ac:dyDescent="0.15">
      <c r="AP30" s="65">
        <v>980</v>
      </c>
    </row>
    <row r="31" spans="1:42" ht="12.75" x14ac:dyDescent="0.15">
      <c r="AP31" s="65">
        <v>1050</v>
      </c>
    </row>
    <row r="32" spans="1:42" ht="12.75" x14ac:dyDescent="0.15">
      <c r="AP32" s="65">
        <v>1110</v>
      </c>
    </row>
    <row r="33" spans="6:42" ht="12.75" x14ac:dyDescent="0.15">
      <c r="AP33" s="65">
        <v>1170</v>
      </c>
    </row>
    <row r="34" spans="6:42" ht="12.75" x14ac:dyDescent="0.15">
      <c r="AP34" s="65">
        <v>1250</v>
      </c>
    </row>
    <row r="35" spans="6:42" ht="12.75" x14ac:dyDescent="0.15">
      <c r="AP35" s="65">
        <v>1330</v>
      </c>
    </row>
    <row r="36" spans="6:42" ht="12.75" x14ac:dyDescent="0.15">
      <c r="AP36" s="65">
        <v>1410</v>
      </c>
    </row>
    <row r="37" spans="6:42" ht="12.75" x14ac:dyDescent="0.15">
      <c r="AP37" s="65">
        <v>1490</v>
      </c>
    </row>
    <row r="38" spans="6:42" ht="12.75" x14ac:dyDescent="0.15">
      <c r="AP38" s="65">
        <v>1560</v>
      </c>
    </row>
    <row r="39" spans="6:42" ht="12.75" x14ac:dyDescent="0.15">
      <c r="F39" s="64"/>
      <c r="AP39" s="65">
        <v>1720</v>
      </c>
    </row>
    <row r="40" spans="6:42" ht="12.75" x14ac:dyDescent="0.15">
      <c r="AP40" s="65">
        <v>1880</v>
      </c>
    </row>
    <row r="41" spans="6:42" ht="12.75" x14ac:dyDescent="0.15">
      <c r="AP41" s="65">
        <v>2030</v>
      </c>
    </row>
    <row r="42" spans="6:42" ht="12.75" x14ac:dyDescent="0.15">
      <c r="AP42" s="65">
        <v>2190</v>
      </c>
    </row>
    <row r="43" spans="6:42" ht="12.75" x14ac:dyDescent="0.15">
      <c r="AP43" s="65">
        <v>2350</v>
      </c>
    </row>
    <row r="44" spans="6:42" ht="12.75" x14ac:dyDescent="0.15">
      <c r="AP44" s="65">
        <v>2500</v>
      </c>
    </row>
    <row r="45" spans="6:42" ht="12.75" x14ac:dyDescent="0.15">
      <c r="AP45" s="65">
        <v>2660</v>
      </c>
    </row>
    <row r="46" spans="6:42" ht="12.75" x14ac:dyDescent="0.15">
      <c r="AP46" s="65">
        <v>2820</v>
      </c>
    </row>
    <row r="47" spans="6:42" ht="12.75" x14ac:dyDescent="0.15">
      <c r="AP47" s="65">
        <v>2980</v>
      </c>
    </row>
    <row r="48" spans="6:42" ht="12.75" x14ac:dyDescent="0.15">
      <c r="AP48" s="65">
        <v>3210</v>
      </c>
    </row>
    <row r="49" spans="42:42" ht="12.75" x14ac:dyDescent="0.15">
      <c r="AP49" s="65">
        <v>3450</v>
      </c>
    </row>
    <row r="50" spans="42:42" ht="12.75" x14ac:dyDescent="0.15">
      <c r="AP50" s="65">
        <v>3680</v>
      </c>
    </row>
    <row r="51" spans="42:42" ht="12.75" x14ac:dyDescent="0.15">
      <c r="AP51" s="65">
        <v>3920</v>
      </c>
    </row>
    <row r="52" spans="42:42" ht="12.75" x14ac:dyDescent="0.15">
      <c r="AP52" s="65">
        <v>4150</v>
      </c>
    </row>
    <row r="53" spans="42:42" ht="12.75" x14ac:dyDescent="0.15">
      <c r="AP53" s="65">
        <v>4390</v>
      </c>
    </row>
    <row r="54" spans="42:42" ht="12.75" x14ac:dyDescent="0.15">
      <c r="AP54" s="65">
        <v>4620</v>
      </c>
    </row>
    <row r="55" spans="42:42" ht="12.75" x14ac:dyDescent="0.15">
      <c r="AP55" s="65">
        <v>4860</v>
      </c>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s>
  <mergeCells count="151">
    <mergeCell ref="A3:B3"/>
    <mergeCell ref="A4:B4"/>
    <mergeCell ref="A5:B5"/>
    <mergeCell ref="I3:P3"/>
    <mergeCell ref="Q3:R3"/>
    <mergeCell ref="AI3:AN3"/>
    <mergeCell ref="AI4:AN4"/>
    <mergeCell ref="AI6:AN6"/>
    <mergeCell ref="A6:V6"/>
    <mergeCell ref="W3:AB3"/>
    <mergeCell ref="AC3:AH3"/>
    <mergeCell ref="W4:AB4"/>
    <mergeCell ref="W5:AB5"/>
    <mergeCell ref="AC5:AH5"/>
    <mergeCell ref="W6:AB6"/>
    <mergeCell ref="AC6:AH6"/>
    <mergeCell ref="AC4:AH4"/>
    <mergeCell ref="S3:V3"/>
    <mergeCell ref="S4:V4"/>
    <mergeCell ref="AJ2:AN2"/>
    <mergeCell ref="C3:H3"/>
    <mergeCell ref="C4:H4"/>
    <mergeCell ref="C5:H5"/>
    <mergeCell ref="I4:P4"/>
    <mergeCell ref="Q4:R4"/>
    <mergeCell ref="AC11:AH11"/>
    <mergeCell ref="AI11:AN11"/>
    <mergeCell ref="W12:AB12"/>
    <mergeCell ref="AC12:AH12"/>
    <mergeCell ref="AI12:AN12"/>
    <mergeCell ref="W11:AB11"/>
    <mergeCell ref="S5:V5"/>
    <mergeCell ref="I5:P5"/>
    <mergeCell ref="Q5:R5"/>
    <mergeCell ref="AI5:AN5"/>
    <mergeCell ref="AJ9:AN9"/>
    <mergeCell ref="W10:AB10"/>
    <mergeCell ref="AC10:AH10"/>
    <mergeCell ref="AI10:AN10"/>
    <mergeCell ref="S10:V10"/>
    <mergeCell ref="S11:V11"/>
    <mergeCell ref="S12:V12"/>
    <mergeCell ref="N11:R11"/>
    <mergeCell ref="W15:AB15"/>
    <mergeCell ref="AC15:AH15"/>
    <mergeCell ref="AI15:AN15"/>
    <mergeCell ref="A16:V16"/>
    <mergeCell ref="W16:AB16"/>
    <mergeCell ref="AC16:AH16"/>
    <mergeCell ref="AI16:AN16"/>
    <mergeCell ref="W13:AB13"/>
    <mergeCell ref="AC13:AH13"/>
    <mergeCell ref="AI13:AN13"/>
    <mergeCell ref="W14:AB14"/>
    <mergeCell ref="AC14:AH14"/>
    <mergeCell ref="AI14:AN14"/>
    <mergeCell ref="S13:V13"/>
    <mergeCell ref="S14:V14"/>
    <mergeCell ref="S15:V15"/>
    <mergeCell ref="C14:G14"/>
    <mergeCell ref="A15:B15"/>
    <mergeCell ref="C15:G15"/>
    <mergeCell ref="AJ19:AN19"/>
    <mergeCell ref="A20:G21"/>
    <mergeCell ref="H20:AN20"/>
    <mergeCell ref="H21:J21"/>
    <mergeCell ref="K21:N21"/>
    <mergeCell ref="O21:Q21"/>
    <mergeCell ref="R21:T21"/>
    <mergeCell ref="U21:W21"/>
    <mergeCell ref="X21:Z21"/>
    <mergeCell ref="AA21:AC21"/>
    <mergeCell ref="AD21:AF21"/>
    <mergeCell ref="AG21:AI21"/>
    <mergeCell ref="AJ21:AN21"/>
    <mergeCell ref="AJ22:AN22"/>
    <mergeCell ref="A23:G23"/>
    <mergeCell ref="H23:J23"/>
    <mergeCell ref="K23:N23"/>
    <mergeCell ref="O23:Q23"/>
    <mergeCell ref="R23:T23"/>
    <mergeCell ref="U23:W23"/>
    <mergeCell ref="X23:Z23"/>
    <mergeCell ref="AA23:AC23"/>
    <mergeCell ref="AD23:AF23"/>
    <mergeCell ref="AG23:AI23"/>
    <mergeCell ref="AJ23:AN23"/>
    <mergeCell ref="U22:W22"/>
    <mergeCell ref="X22:Z22"/>
    <mergeCell ref="AA22:AC22"/>
    <mergeCell ref="AD22:AF22"/>
    <mergeCell ref="AG22:AI22"/>
    <mergeCell ref="A22:G22"/>
    <mergeCell ref="H22:J22"/>
    <mergeCell ref="K22:N22"/>
    <mergeCell ref="O22:Q22"/>
    <mergeCell ref="R22:T22"/>
    <mergeCell ref="AJ25:AN25"/>
    <mergeCell ref="U24:W24"/>
    <mergeCell ref="X24:Z24"/>
    <mergeCell ref="AA24:AC24"/>
    <mergeCell ref="AD24:AF24"/>
    <mergeCell ref="AG24:AI24"/>
    <mergeCell ref="A24:G24"/>
    <mergeCell ref="H24:J24"/>
    <mergeCell ref="K24:N24"/>
    <mergeCell ref="O24:Q24"/>
    <mergeCell ref="R24:T24"/>
    <mergeCell ref="AJ26:AN26"/>
    <mergeCell ref="AD2:AH2"/>
    <mergeCell ref="AD9:AH9"/>
    <mergeCell ref="U26:W26"/>
    <mergeCell ref="X26:Z26"/>
    <mergeCell ref="AA26:AC26"/>
    <mergeCell ref="AD26:AF26"/>
    <mergeCell ref="AG26:AI26"/>
    <mergeCell ref="A26:G26"/>
    <mergeCell ref="H26:J26"/>
    <mergeCell ref="K26:N26"/>
    <mergeCell ref="O26:Q26"/>
    <mergeCell ref="R26:T26"/>
    <mergeCell ref="AJ24:AN24"/>
    <mergeCell ref="A25:G25"/>
    <mergeCell ref="H25:J25"/>
    <mergeCell ref="K25:N25"/>
    <mergeCell ref="O25:Q25"/>
    <mergeCell ref="R25:T25"/>
    <mergeCell ref="U25:W25"/>
    <mergeCell ref="X25:Z25"/>
    <mergeCell ref="AA25:AC25"/>
    <mergeCell ref="AD25:AF25"/>
    <mergeCell ref="AG25:AI25"/>
    <mergeCell ref="A10:G10"/>
    <mergeCell ref="N12:R12"/>
    <mergeCell ref="N13:R13"/>
    <mergeCell ref="N14:R14"/>
    <mergeCell ref="N15:R15"/>
    <mergeCell ref="N10:R10"/>
    <mergeCell ref="H10:M10"/>
    <mergeCell ref="H11:M11"/>
    <mergeCell ref="H12:M12"/>
    <mergeCell ref="H13:M13"/>
    <mergeCell ref="H14:M14"/>
    <mergeCell ref="H15:M15"/>
    <mergeCell ref="A11:B11"/>
    <mergeCell ref="C11:G11"/>
    <mergeCell ref="A12:B12"/>
    <mergeCell ref="C12:G12"/>
    <mergeCell ref="A13:B13"/>
    <mergeCell ref="C13:G13"/>
    <mergeCell ref="A14:B14"/>
  </mergeCells>
  <phoneticPr fontId="1"/>
  <dataValidations count="1">
    <dataValidation type="list" allowBlank="1" showInputMessage="1" showErrorMessage="1" errorTitle="手入力不可" error="プルダウンで選択してください" prompt="募集要項記載の人件費単価一覧表に従って、単価を選択してください。" sqref="N11:N15">
      <formula1>$AP$30:$AP$55</formula1>
    </dataValidation>
  </dataValidations>
  <printOptions horizontalCentered="1"/>
  <pageMargins left="0.31496062992125984" right="0.31496062992125984" top="0.39370078740157483" bottom="0.59055118110236227" header="0.31496062992125984" footer="0.31496062992125984"/>
  <pageSetup paperSize="9" scale="90" orientation="portrait" r:id="rId2"/>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topLeftCell="A28" zoomScale="70" zoomScaleNormal="70" zoomScaleSheetLayoutView="70" workbookViewId="0">
      <selection activeCell="Z27" sqref="Z27:AG27"/>
    </sheetView>
  </sheetViews>
  <sheetFormatPr defaultColWidth="2.125" defaultRowHeight="13.5" x14ac:dyDescent="0.15"/>
  <cols>
    <col min="1" max="1" width="2.125" style="90" customWidth="1"/>
    <col min="2" max="2" width="6" style="90" customWidth="1"/>
    <col min="3" max="6" width="2.125" style="90" customWidth="1"/>
    <col min="7" max="7" width="6" style="90" customWidth="1"/>
    <col min="8" max="10" width="2.125" style="90" customWidth="1"/>
    <col min="11" max="11" width="2.5" style="90" customWidth="1"/>
    <col min="12" max="12" width="3" style="90" customWidth="1"/>
    <col min="13" max="15" width="2.125" style="90" customWidth="1"/>
    <col min="16" max="16" width="3.75" style="90" customWidth="1"/>
    <col min="17" max="17" width="3.375" style="90" customWidth="1"/>
    <col min="18" max="18" width="2.625" style="90" customWidth="1"/>
    <col min="19" max="19" width="2.875" style="90" customWidth="1"/>
    <col min="20" max="22" width="2.125" style="90" customWidth="1"/>
    <col min="23" max="23" width="2.75" style="90" customWidth="1"/>
    <col min="24" max="24" width="2.125" style="90" customWidth="1"/>
    <col min="25" max="25" width="4.75" style="90" customWidth="1"/>
    <col min="26" max="32" width="2.125" style="90" customWidth="1"/>
    <col min="33" max="33" width="2.75" style="90" customWidth="1"/>
    <col min="34" max="39" width="2.125" style="90" customWidth="1"/>
    <col min="40" max="40" width="1" style="90" customWidth="1"/>
    <col min="41" max="41" width="4" style="90" customWidth="1"/>
    <col min="42" max="45" width="2.125" style="90" customWidth="1"/>
    <col min="46" max="46" width="6.625" style="90" customWidth="1"/>
    <col min="47" max="253" width="2.125" style="90" customWidth="1"/>
    <col min="254" max="256" width="2.125" style="90"/>
    <col min="257" max="257" width="2.125" style="90" customWidth="1"/>
    <col min="258" max="258" width="2.375" style="90" customWidth="1"/>
    <col min="259" max="271" width="2.125" style="90" customWidth="1"/>
    <col min="272" max="272" width="5" style="90" customWidth="1"/>
    <col min="273" max="509" width="2.125" style="90" customWidth="1"/>
    <col min="510" max="512" width="2.125" style="90"/>
    <col min="513" max="513" width="2.125" style="90" customWidth="1"/>
    <col min="514" max="514" width="2.375" style="90" customWidth="1"/>
    <col min="515" max="527" width="2.125" style="90" customWidth="1"/>
    <col min="528" max="528" width="5" style="90" customWidth="1"/>
    <col min="529" max="765" width="2.125" style="90" customWidth="1"/>
    <col min="766" max="768" width="2.125" style="90"/>
    <col min="769" max="769" width="2.125" style="90" customWidth="1"/>
    <col min="770" max="770" width="2.375" style="90" customWidth="1"/>
    <col min="771" max="783" width="2.125" style="90" customWidth="1"/>
    <col min="784" max="784" width="5" style="90" customWidth="1"/>
    <col min="785" max="1021" width="2.125" style="90" customWidth="1"/>
    <col min="1022" max="1024" width="2.125" style="90"/>
    <col min="1025" max="1025" width="2.125" style="90" customWidth="1"/>
    <col min="1026" max="1026" width="2.375" style="90" customWidth="1"/>
    <col min="1027" max="1039" width="2.125" style="90" customWidth="1"/>
    <col min="1040" max="1040" width="5" style="90" customWidth="1"/>
    <col min="1041" max="1277" width="2.125" style="90" customWidth="1"/>
    <col min="1278" max="1280" width="2.125" style="90"/>
    <col min="1281" max="1281" width="2.125" style="90" customWidth="1"/>
    <col min="1282" max="1282" width="2.375" style="90" customWidth="1"/>
    <col min="1283" max="1295" width="2.125" style="90" customWidth="1"/>
    <col min="1296" max="1296" width="5" style="90" customWidth="1"/>
    <col min="1297" max="1533" width="2.125" style="90" customWidth="1"/>
    <col min="1534" max="1536" width="2.125" style="90"/>
    <col min="1537" max="1537" width="2.125" style="90" customWidth="1"/>
    <col min="1538" max="1538" width="2.375" style="90" customWidth="1"/>
    <col min="1539" max="1551" width="2.125" style="90" customWidth="1"/>
    <col min="1552" max="1552" width="5" style="90" customWidth="1"/>
    <col min="1553" max="1789" width="2.125" style="90" customWidth="1"/>
    <col min="1790" max="1792" width="2.125" style="90"/>
    <col min="1793" max="1793" width="2.125" style="90" customWidth="1"/>
    <col min="1794" max="1794" width="2.375" style="90" customWidth="1"/>
    <col min="1795" max="1807" width="2.125" style="90" customWidth="1"/>
    <col min="1808" max="1808" width="5" style="90" customWidth="1"/>
    <col min="1809" max="2045" width="2.125" style="90" customWidth="1"/>
    <col min="2046" max="2048" width="2.125" style="90"/>
    <col min="2049" max="2049" width="2.125" style="90" customWidth="1"/>
    <col min="2050" max="2050" width="2.375" style="90" customWidth="1"/>
    <col min="2051" max="2063" width="2.125" style="90" customWidth="1"/>
    <col min="2064" max="2064" width="5" style="90" customWidth="1"/>
    <col min="2065" max="2301" width="2.125" style="90" customWidth="1"/>
    <col min="2302" max="2304" width="2.125" style="90"/>
    <col min="2305" max="2305" width="2.125" style="90" customWidth="1"/>
    <col min="2306" max="2306" width="2.375" style="90" customWidth="1"/>
    <col min="2307" max="2319" width="2.125" style="90" customWidth="1"/>
    <col min="2320" max="2320" width="5" style="90" customWidth="1"/>
    <col min="2321" max="2557" width="2.125" style="90" customWidth="1"/>
    <col min="2558" max="2560" width="2.125" style="90"/>
    <col min="2561" max="2561" width="2.125" style="90" customWidth="1"/>
    <col min="2562" max="2562" width="2.375" style="90" customWidth="1"/>
    <col min="2563" max="2575" width="2.125" style="90" customWidth="1"/>
    <col min="2576" max="2576" width="5" style="90" customWidth="1"/>
    <col min="2577" max="2813" width="2.125" style="90" customWidth="1"/>
    <col min="2814" max="2816" width="2.125" style="90"/>
    <col min="2817" max="2817" width="2.125" style="90" customWidth="1"/>
    <col min="2818" max="2818" width="2.375" style="90" customWidth="1"/>
    <col min="2819" max="2831" width="2.125" style="90" customWidth="1"/>
    <col min="2832" max="2832" width="5" style="90" customWidth="1"/>
    <col min="2833" max="3069" width="2.125" style="90" customWidth="1"/>
    <col min="3070" max="3072" width="2.125" style="90"/>
    <col min="3073" max="3073" width="2.125" style="90" customWidth="1"/>
    <col min="3074" max="3074" width="2.375" style="90" customWidth="1"/>
    <col min="3075" max="3087" width="2.125" style="90" customWidth="1"/>
    <col min="3088" max="3088" width="5" style="90" customWidth="1"/>
    <col min="3089" max="3325" width="2.125" style="90" customWidth="1"/>
    <col min="3326" max="3328" width="2.125" style="90"/>
    <col min="3329" max="3329" width="2.125" style="90" customWidth="1"/>
    <col min="3330" max="3330" width="2.375" style="90" customWidth="1"/>
    <col min="3331" max="3343" width="2.125" style="90" customWidth="1"/>
    <col min="3344" max="3344" width="5" style="90" customWidth="1"/>
    <col min="3345" max="3581" width="2.125" style="90" customWidth="1"/>
    <col min="3582" max="3584" width="2.125" style="90"/>
    <col min="3585" max="3585" width="2.125" style="90" customWidth="1"/>
    <col min="3586" max="3586" width="2.375" style="90" customWidth="1"/>
    <col min="3587" max="3599" width="2.125" style="90" customWidth="1"/>
    <col min="3600" max="3600" width="5" style="90" customWidth="1"/>
    <col min="3601" max="3837" width="2.125" style="90" customWidth="1"/>
    <col min="3838" max="3840" width="2.125" style="90"/>
    <col min="3841" max="3841" width="2.125" style="90" customWidth="1"/>
    <col min="3842" max="3842" width="2.375" style="90" customWidth="1"/>
    <col min="3843" max="3855" width="2.125" style="90" customWidth="1"/>
    <col min="3856" max="3856" width="5" style="90" customWidth="1"/>
    <col min="3857" max="4093" width="2.125" style="90" customWidth="1"/>
    <col min="4094" max="4096" width="2.125" style="90"/>
    <col min="4097" max="4097" width="2.125" style="90" customWidth="1"/>
    <col min="4098" max="4098" width="2.375" style="90" customWidth="1"/>
    <col min="4099" max="4111" width="2.125" style="90" customWidth="1"/>
    <col min="4112" max="4112" width="5" style="90" customWidth="1"/>
    <col min="4113" max="4349" width="2.125" style="90" customWidth="1"/>
    <col min="4350" max="4352" width="2.125" style="90"/>
    <col min="4353" max="4353" width="2.125" style="90" customWidth="1"/>
    <col min="4354" max="4354" width="2.375" style="90" customWidth="1"/>
    <col min="4355" max="4367" width="2.125" style="90" customWidth="1"/>
    <col min="4368" max="4368" width="5" style="90" customWidth="1"/>
    <col min="4369" max="4605" width="2.125" style="90" customWidth="1"/>
    <col min="4606" max="4608" width="2.125" style="90"/>
    <col min="4609" max="4609" width="2.125" style="90" customWidth="1"/>
    <col min="4610" max="4610" width="2.375" style="90" customWidth="1"/>
    <col min="4611" max="4623" width="2.125" style="90" customWidth="1"/>
    <col min="4624" max="4624" width="5" style="90" customWidth="1"/>
    <col min="4625" max="4861" width="2.125" style="90" customWidth="1"/>
    <col min="4862" max="4864" width="2.125" style="90"/>
    <col min="4865" max="4865" width="2.125" style="90" customWidth="1"/>
    <col min="4866" max="4866" width="2.375" style="90" customWidth="1"/>
    <col min="4867" max="4879" width="2.125" style="90" customWidth="1"/>
    <col min="4880" max="4880" width="5" style="90" customWidth="1"/>
    <col min="4881" max="5117" width="2.125" style="90" customWidth="1"/>
    <col min="5118" max="5120" width="2.125" style="90"/>
    <col min="5121" max="5121" width="2.125" style="90" customWidth="1"/>
    <col min="5122" max="5122" width="2.375" style="90" customWidth="1"/>
    <col min="5123" max="5135" width="2.125" style="90" customWidth="1"/>
    <col min="5136" max="5136" width="5" style="90" customWidth="1"/>
    <col min="5137" max="5373" width="2.125" style="90" customWidth="1"/>
    <col min="5374" max="5376" width="2.125" style="90"/>
    <col min="5377" max="5377" width="2.125" style="90" customWidth="1"/>
    <col min="5378" max="5378" width="2.375" style="90" customWidth="1"/>
    <col min="5379" max="5391" width="2.125" style="90" customWidth="1"/>
    <col min="5392" max="5392" width="5" style="90" customWidth="1"/>
    <col min="5393" max="5629" width="2.125" style="90" customWidth="1"/>
    <col min="5630" max="5632" width="2.125" style="90"/>
    <col min="5633" max="5633" width="2.125" style="90" customWidth="1"/>
    <col min="5634" max="5634" width="2.375" style="90" customWidth="1"/>
    <col min="5635" max="5647" width="2.125" style="90" customWidth="1"/>
    <col min="5648" max="5648" width="5" style="90" customWidth="1"/>
    <col min="5649" max="5885" width="2.125" style="90" customWidth="1"/>
    <col min="5886" max="5888" width="2.125" style="90"/>
    <col min="5889" max="5889" width="2.125" style="90" customWidth="1"/>
    <col min="5890" max="5890" width="2.375" style="90" customWidth="1"/>
    <col min="5891" max="5903" width="2.125" style="90" customWidth="1"/>
    <col min="5904" max="5904" width="5" style="90" customWidth="1"/>
    <col min="5905" max="6141" width="2.125" style="90" customWidth="1"/>
    <col min="6142" max="6144" width="2.125" style="90"/>
    <col min="6145" max="6145" width="2.125" style="90" customWidth="1"/>
    <col min="6146" max="6146" width="2.375" style="90" customWidth="1"/>
    <col min="6147" max="6159" width="2.125" style="90" customWidth="1"/>
    <col min="6160" max="6160" width="5" style="90" customWidth="1"/>
    <col min="6161" max="6397" width="2.125" style="90" customWidth="1"/>
    <col min="6398" max="6400" width="2.125" style="90"/>
    <col min="6401" max="6401" width="2.125" style="90" customWidth="1"/>
    <col min="6402" max="6402" width="2.375" style="90" customWidth="1"/>
    <col min="6403" max="6415" width="2.125" style="90" customWidth="1"/>
    <col min="6416" max="6416" width="5" style="90" customWidth="1"/>
    <col min="6417" max="6653" width="2.125" style="90" customWidth="1"/>
    <col min="6654" max="6656" width="2.125" style="90"/>
    <col min="6657" max="6657" width="2.125" style="90" customWidth="1"/>
    <col min="6658" max="6658" width="2.375" style="90" customWidth="1"/>
    <col min="6659" max="6671" width="2.125" style="90" customWidth="1"/>
    <col min="6672" max="6672" width="5" style="90" customWidth="1"/>
    <col min="6673" max="6909" width="2.125" style="90" customWidth="1"/>
    <col min="6910" max="6912" width="2.125" style="90"/>
    <col min="6913" max="6913" width="2.125" style="90" customWidth="1"/>
    <col min="6914" max="6914" width="2.375" style="90" customWidth="1"/>
    <col min="6915" max="6927" width="2.125" style="90" customWidth="1"/>
    <col min="6928" max="6928" width="5" style="90" customWidth="1"/>
    <col min="6929" max="7165" width="2.125" style="90" customWidth="1"/>
    <col min="7166" max="7168" width="2.125" style="90"/>
    <col min="7169" max="7169" width="2.125" style="90" customWidth="1"/>
    <col min="7170" max="7170" width="2.375" style="90" customWidth="1"/>
    <col min="7171" max="7183" width="2.125" style="90" customWidth="1"/>
    <col min="7184" max="7184" width="5" style="90" customWidth="1"/>
    <col min="7185" max="7421" width="2.125" style="90" customWidth="1"/>
    <col min="7422" max="7424" width="2.125" style="90"/>
    <col min="7425" max="7425" width="2.125" style="90" customWidth="1"/>
    <col min="7426" max="7426" width="2.375" style="90" customWidth="1"/>
    <col min="7427" max="7439" width="2.125" style="90" customWidth="1"/>
    <col min="7440" max="7440" width="5" style="90" customWidth="1"/>
    <col min="7441" max="7677" width="2.125" style="90" customWidth="1"/>
    <col min="7678" max="7680" width="2.125" style="90"/>
    <col min="7681" max="7681" width="2.125" style="90" customWidth="1"/>
    <col min="7682" max="7682" width="2.375" style="90" customWidth="1"/>
    <col min="7683" max="7695" width="2.125" style="90" customWidth="1"/>
    <col min="7696" max="7696" width="5" style="90" customWidth="1"/>
    <col min="7697" max="7933" width="2.125" style="90" customWidth="1"/>
    <col min="7934" max="7936" width="2.125" style="90"/>
    <col min="7937" max="7937" width="2.125" style="90" customWidth="1"/>
    <col min="7938" max="7938" width="2.375" style="90" customWidth="1"/>
    <col min="7939" max="7951" width="2.125" style="90" customWidth="1"/>
    <col min="7952" max="7952" width="5" style="90" customWidth="1"/>
    <col min="7953" max="8189" width="2.125" style="90" customWidth="1"/>
    <col min="8190" max="8192" width="2.125" style="90"/>
    <col min="8193" max="8193" width="2.125" style="90" customWidth="1"/>
    <col min="8194" max="8194" width="2.375" style="90" customWidth="1"/>
    <col min="8195" max="8207" width="2.125" style="90" customWidth="1"/>
    <col min="8208" max="8208" width="5" style="90" customWidth="1"/>
    <col min="8209" max="8445" width="2.125" style="90" customWidth="1"/>
    <col min="8446" max="8448" width="2.125" style="90"/>
    <col min="8449" max="8449" width="2.125" style="90" customWidth="1"/>
    <col min="8450" max="8450" width="2.375" style="90" customWidth="1"/>
    <col min="8451" max="8463" width="2.125" style="90" customWidth="1"/>
    <col min="8464" max="8464" width="5" style="90" customWidth="1"/>
    <col min="8465" max="8701" width="2.125" style="90" customWidth="1"/>
    <col min="8702" max="8704" width="2.125" style="90"/>
    <col min="8705" max="8705" width="2.125" style="90" customWidth="1"/>
    <col min="8706" max="8706" width="2.375" style="90" customWidth="1"/>
    <col min="8707" max="8719" width="2.125" style="90" customWidth="1"/>
    <col min="8720" max="8720" width="5" style="90" customWidth="1"/>
    <col min="8721" max="8957" width="2.125" style="90" customWidth="1"/>
    <col min="8958" max="8960" width="2.125" style="90"/>
    <col min="8961" max="8961" width="2.125" style="90" customWidth="1"/>
    <col min="8962" max="8962" width="2.375" style="90" customWidth="1"/>
    <col min="8963" max="8975" width="2.125" style="90" customWidth="1"/>
    <col min="8976" max="8976" width="5" style="90" customWidth="1"/>
    <col min="8977" max="9213" width="2.125" style="90" customWidth="1"/>
    <col min="9214" max="9216" width="2.125" style="90"/>
    <col min="9217" max="9217" width="2.125" style="90" customWidth="1"/>
    <col min="9218" max="9218" width="2.375" style="90" customWidth="1"/>
    <col min="9219" max="9231" width="2.125" style="90" customWidth="1"/>
    <col min="9232" max="9232" width="5" style="90" customWidth="1"/>
    <col min="9233" max="9469" width="2.125" style="90" customWidth="1"/>
    <col min="9470" max="9472" width="2.125" style="90"/>
    <col min="9473" max="9473" width="2.125" style="90" customWidth="1"/>
    <col min="9474" max="9474" width="2.375" style="90" customWidth="1"/>
    <col min="9475" max="9487" width="2.125" style="90" customWidth="1"/>
    <col min="9488" max="9488" width="5" style="90" customWidth="1"/>
    <col min="9489" max="9725" width="2.125" style="90" customWidth="1"/>
    <col min="9726" max="9728" width="2.125" style="90"/>
    <col min="9729" max="9729" width="2.125" style="90" customWidth="1"/>
    <col min="9730" max="9730" width="2.375" style="90" customWidth="1"/>
    <col min="9731" max="9743" width="2.125" style="90" customWidth="1"/>
    <col min="9744" max="9744" width="5" style="90" customWidth="1"/>
    <col min="9745" max="9981" width="2.125" style="90" customWidth="1"/>
    <col min="9982" max="9984" width="2.125" style="90"/>
    <col min="9985" max="9985" width="2.125" style="90" customWidth="1"/>
    <col min="9986" max="9986" width="2.375" style="90" customWidth="1"/>
    <col min="9987" max="9999" width="2.125" style="90" customWidth="1"/>
    <col min="10000" max="10000" width="5" style="90" customWidth="1"/>
    <col min="10001" max="10237" width="2.125" style="90" customWidth="1"/>
    <col min="10238" max="10240" width="2.125" style="90"/>
    <col min="10241" max="10241" width="2.125" style="90" customWidth="1"/>
    <col min="10242" max="10242" width="2.375" style="90" customWidth="1"/>
    <col min="10243" max="10255" width="2.125" style="90" customWidth="1"/>
    <col min="10256" max="10256" width="5" style="90" customWidth="1"/>
    <col min="10257" max="10493" width="2.125" style="90" customWidth="1"/>
    <col min="10494" max="10496" width="2.125" style="90"/>
    <col min="10497" max="10497" width="2.125" style="90" customWidth="1"/>
    <col min="10498" max="10498" width="2.375" style="90" customWidth="1"/>
    <col min="10499" max="10511" width="2.125" style="90" customWidth="1"/>
    <col min="10512" max="10512" width="5" style="90" customWidth="1"/>
    <col min="10513" max="10749" width="2.125" style="90" customWidth="1"/>
    <col min="10750" max="10752" width="2.125" style="90"/>
    <col min="10753" max="10753" width="2.125" style="90" customWidth="1"/>
    <col min="10754" max="10754" width="2.375" style="90" customWidth="1"/>
    <col min="10755" max="10767" width="2.125" style="90" customWidth="1"/>
    <col min="10768" max="10768" width="5" style="90" customWidth="1"/>
    <col min="10769" max="11005" width="2.125" style="90" customWidth="1"/>
    <col min="11006" max="11008" width="2.125" style="90"/>
    <col min="11009" max="11009" width="2.125" style="90" customWidth="1"/>
    <col min="11010" max="11010" width="2.375" style="90" customWidth="1"/>
    <col min="11011" max="11023" width="2.125" style="90" customWidth="1"/>
    <col min="11024" max="11024" width="5" style="90" customWidth="1"/>
    <col min="11025" max="11261" width="2.125" style="90" customWidth="1"/>
    <col min="11262" max="11264" width="2.125" style="90"/>
    <col min="11265" max="11265" width="2.125" style="90" customWidth="1"/>
    <col min="11266" max="11266" width="2.375" style="90" customWidth="1"/>
    <col min="11267" max="11279" width="2.125" style="90" customWidth="1"/>
    <col min="11280" max="11280" width="5" style="90" customWidth="1"/>
    <col min="11281" max="11517" width="2.125" style="90" customWidth="1"/>
    <col min="11518" max="11520" width="2.125" style="90"/>
    <col min="11521" max="11521" width="2.125" style="90" customWidth="1"/>
    <col min="11522" max="11522" width="2.375" style="90" customWidth="1"/>
    <col min="11523" max="11535" width="2.125" style="90" customWidth="1"/>
    <col min="11536" max="11536" width="5" style="90" customWidth="1"/>
    <col min="11537" max="11773" width="2.125" style="90" customWidth="1"/>
    <col min="11774" max="11776" width="2.125" style="90"/>
    <col min="11777" max="11777" width="2.125" style="90" customWidth="1"/>
    <col min="11778" max="11778" width="2.375" style="90" customWidth="1"/>
    <col min="11779" max="11791" width="2.125" style="90" customWidth="1"/>
    <col min="11792" max="11792" width="5" style="90" customWidth="1"/>
    <col min="11793" max="12029" width="2.125" style="90" customWidth="1"/>
    <col min="12030" max="12032" width="2.125" style="90"/>
    <col min="12033" max="12033" width="2.125" style="90" customWidth="1"/>
    <col min="12034" max="12034" width="2.375" style="90" customWidth="1"/>
    <col min="12035" max="12047" width="2.125" style="90" customWidth="1"/>
    <col min="12048" max="12048" width="5" style="90" customWidth="1"/>
    <col min="12049" max="12285" width="2.125" style="90" customWidth="1"/>
    <col min="12286" max="12288" width="2.125" style="90"/>
    <col min="12289" max="12289" width="2.125" style="90" customWidth="1"/>
    <col min="12290" max="12290" width="2.375" style="90" customWidth="1"/>
    <col min="12291" max="12303" width="2.125" style="90" customWidth="1"/>
    <col min="12304" max="12304" width="5" style="90" customWidth="1"/>
    <col min="12305" max="12541" width="2.125" style="90" customWidth="1"/>
    <col min="12542" max="12544" width="2.125" style="90"/>
    <col min="12545" max="12545" width="2.125" style="90" customWidth="1"/>
    <col min="12546" max="12546" width="2.375" style="90" customWidth="1"/>
    <col min="12547" max="12559" width="2.125" style="90" customWidth="1"/>
    <col min="12560" max="12560" width="5" style="90" customWidth="1"/>
    <col min="12561" max="12797" width="2.125" style="90" customWidth="1"/>
    <col min="12798" max="12800" width="2.125" style="90"/>
    <col min="12801" max="12801" width="2.125" style="90" customWidth="1"/>
    <col min="12802" max="12802" width="2.375" style="90" customWidth="1"/>
    <col min="12803" max="12815" width="2.125" style="90" customWidth="1"/>
    <col min="12816" max="12816" width="5" style="90" customWidth="1"/>
    <col min="12817" max="13053" width="2.125" style="90" customWidth="1"/>
    <col min="13054" max="13056" width="2.125" style="90"/>
    <col min="13057" max="13057" width="2.125" style="90" customWidth="1"/>
    <col min="13058" max="13058" width="2.375" style="90" customWidth="1"/>
    <col min="13059" max="13071" width="2.125" style="90" customWidth="1"/>
    <col min="13072" max="13072" width="5" style="90" customWidth="1"/>
    <col min="13073" max="13309" width="2.125" style="90" customWidth="1"/>
    <col min="13310" max="13312" width="2.125" style="90"/>
    <col min="13313" max="13313" width="2.125" style="90" customWidth="1"/>
    <col min="13314" max="13314" width="2.375" style="90" customWidth="1"/>
    <col min="13315" max="13327" width="2.125" style="90" customWidth="1"/>
    <col min="13328" max="13328" width="5" style="90" customWidth="1"/>
    <col min="13329" max="13565" width="2.125" style="90" customWidth="1"/>
    <col min="13566" max="13568" width="2.125" style="90"/>
    <col min="13569" max="13569" width="2.125" style="90" customWidth="1"/>
    <col min="13570" max="13570" width="2.375" style="90" customWidth="1"/>
    <col min="13571" max="13583" width="2.125" style="90" customWidth="1"/>
    <col min="13584" max="13584" width="5" style="90" customWidth="1"/>
    <col min="13585" max="13821" width="2.125" style="90" customWidth="1"/>
    <col min="13822" max="13824" width="2.125" style="90"/>
    <col min="13825" max="13825" width="2.125" style="90" customWidth="1"/>
    <col min="13826" max="13826" width="2.375" style="90" customWidth="1"/>
    <col min="13827" max="13839" width="2.125" style="90" customWidth="1"/>
    <col min="13840" max="13840" width="5" style="90" customWidth="1"/>
    <col min="13841" max="14077" width="2.125" style="90" customWidth="1"/>
    <col min="14078" max="14080" width="2.125" style="90"/>
    <col min="14081" max="14081" width="2.125" style="90" customWidth="1"/>
    <col min="14082" max="14082" width="2.375" style="90" customWidth="1"/>
    <col min="14083" max="14095" width="2.125" style="90" customWidth="1"/>
    <col min="14096" max="14096" width="5" style="90" customWidth="1"/>
    <col min="14097" max="14333" width="2.125" style="90" customWidth="1"/>
    <col min="14334" max="14336" width="2.125" style="90"/>
    <col min="14337" max="14337" width="2.125" style="90" customWidth="1"/>
    <col min="14338" max="14338" width="2.375" style="90" customWidth="1"/>
    <col min="14339" max="14351" width="2.125" style="90" customWidth="1"/>
    <col min="14352" max="14352" width="5" style="90" customWidth="1"/>
    <col min="14353" max="14589" width="2.125" style="90" customWidth="1"/>
    <col min="14590" max="14592" width="2.125" style="90"/>
    <col min="14593" max="14593" width="2.125" style="90" customWidth="1"/>
    <col min="14594" max="14594" width="2.375" style="90" customWidth="1"/>
    <col min="14595" max="14607" width="2.125" style="90" customWidth="1"/>
    <col min="14608" max="14608" width="5" style="90" customWidth="1"/>
    <col min="14609" max="14845" width="2.125" style="90" customWidth="1"/>
    <col min="14846" max="14848" width="2.125" style="90"/>
    <col min="14849" max="14849" width="2.125" style="90" customWidth="1"/>
    <col min="14850" max="14850" width="2.375" style="90" customWidth="1"/>
    <col min="14851" max="14863" width="2.125" style="90" customWidth="1"/>
    <col min="14864" max="14864" width="5" style="90" customWidth="1"/>
    <col min="14865" max="15101" width="2.125" style="90" customWidth="1"/>
    <col min="15102" max="15104" width="2.125" style="90"/>
    <col min="15105" max="15105" width="2.125" style="90" customWidth="1"/>
    <col min="15106" max="15106" width="2.375" style="90" customWidth="1"/>
    <col min="15107" max="15119" width="2.125" style="90" customWidth="1"/>
    <col min="15120" max="15120" width="5" style="90" customWidth="1"/>
    <col min="15121" max="15357" width="2.125" style="90" customWidth="1"/>
    <col min="15358" max="15360" width="2.125" style="90"/>
    <col min="15361" max="15361" width="2.125" style="90" customWidth="1"/>
    <col min="15362" max="15362" width="2.375" style="90" customWidth="1"/>
    <col min="15363" max="15375" width="2.125" style="90" customWidth="1"/>
    <col min="15376" max="15376" width="5" style="90" customWidth="1"/>
    <col min="15377" max="15613" width="2.125" style="90" customWidth="1"/>
    <col min="15614" max="15616" width="2.125" style="90"/>
    <col min="15617" max="15617" width="2.125" style="90" customWidth="1"/>
    <col min="15618" max="15618" width="2.375" style="90" customWidth="1"/>
    <col min="15619" max="15631" width="2.125" style="90" customWidth="1"/>
    <col min="15632" max="15632" width="5" style="90" customWidth="1"/>
    <col min="15633" max="15869" width="2.125" style="90" customWidth="1"/>
    <col min="15870" max="15872" width="2.125" style="90"/>
    <col min="15873" max="15873" width="2.125" style="90" customWidth="1"/>
    <col min="15874" max="15874" width="2.375" style="90" customWidth="1"/>
    <col min="15875" max="15887" width="2.125" style="90" customWidth="1"/>
    <col min="15888" max="15888" width="5" style="90" customWidth="1"/>
    <col min="15889" max="16125" width="2.125" style="90" customWidth="1"/>
    <col min="16126" max="16128" width="2.125" style="90"/>
    <col min="16129" max="16129" width="2.125" style="90" customWidth="1"/>
    <col min="16130" max="16130" width="2.375" style="90" customWidth="1"/>
    <col min="16131" max="16143" width="2.125" style="90" customWidth="1"/>
    <col min="16144" max="16144" width="5" style="90" customWidth="1"/>
    <col min="16145" max="16381" width="2.125" style="90" customWidth="1"/>
    <col min="16382" max="16384" width="2.125" style="90"/>
  </cols>
  <sheetData>
    <row r="1" spans="1:55" ht="14.25" x14ac:dyDescent="0.15">
      <c r="A1" s="89" t="s">
        <v>160</v>
      </c>
    </row>
    <row r="2" spans="1:55" ht="17.25" x14ac:dyDescent="0.15">
      <c r="A2" s="91"/>
    </row>
    <row r="3" spans="1:55" ht="15" customHeight="1" x14ac:dyDescent="0.15">
      <c r="A3" s="92" t="s">
        <v>113</v>
      </c>
      <c r="C3" s="93"/>
      <c r="D3" s="93"/>
      <c r="E3" s="93"/>
      <c r="F3" s="93"/>
      <c r="G3" s="93"/>
      <c r="H3" s="94"/>
      <c r="I3" s="94"/>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row>
    <row r="4" spans="1:55" ht="13.5" customHeight="1" x14ac:dyDescent="0.15">
      <c r="A4" s="96"/>
      <c r="C4" s="93"/>
      <c r="D4" s="93"/>
      <c r="E4" s="93"/>
      <c r="F4" s="93"/>
      <c r="G4" s="93"/>
      <c r="H4" s="94"/>
      <c r="I4" s="94"/>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row>
    <row r="5" spans="1:55" ht="15" customHeight="1" x14ac:dyDescent="0.15">
      <c r="B5" s="94" t="s">
        <v>89</v>
      </c>
      <c r="D5" s="93"/>
      <c r="E5" s="93"/>
      <c r="F5" s="93"/>
      <c r="G5" s="93"/>
      <c r="H5" s="93"/>
      <c r="I5" s="94"/>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row>
    <row r="6" spans="1:55" s="97" customFormat="1" ht="14.25" customHeight="1" x14ac:dyDescent="0.15">
      <c r="B6" s="97" t="s">
        <v>90</v>
      </c>
      <c r="C6" s="795" t="s">
        <v>91</v>
      </c>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98"/>
      <c r="AV6" s="98"/>
      <c r="AW6" s="98"/>
      <c r="AX6" s="98"/>
      <c r="AY6" s="99"/>
    </row>
    <row r="7" spans="1:55" ht="14.25" customHeight="1" x14ac:dyDescent="0.1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98"/>
      <c r="AV7" s="98"/>
      <c r="AW7" s="98"/>
      <c r="AX7" s="98"/>
      <c r="AY7" s="99"/>
    </row>
    <row r="8" spans="1:55" ht="21.75" customHeight="1" x14ac:dyDescent="0.15">
      <c r="A8" s="100"/>
      <c r="B8" s="100" t="s">
        <v>92</v>
      </c>
      <c r="C8" s="803" t="s">
        <v>93</v>
      </c>
      <c r="D8" s="803"/>
      <c r="E8" s="803"/>
      <c r="F8" s="803"/>
      <c r="G8" s="803"/>
      <c r="H8" s="803"/>
      <c r="I8" s="803"/>
      <c r="J8" s="803"/>
      <c r="K8" s="803"/>
      <c r="L8" s="803"/>
      <c r="M8" s="803"/>
      <c r="N8" s="803"/>
      <c r="O8" s="803"/>
      <c r="P8" s="803"/>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row>
    <row r="9" spans="1:55" ht="21.75" customHeight="1" x14ac:dyDescent="0.15">
      <c r="B9" s="90" t="s">
        <v>94</v>
      </c>
      <c r="C9" s="804" t="s">
        <v>177</v>
      </c>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804"/>
      <c r="AT9" s="804"/>
      <c r="AU9" s="94"/>
      <c r="AV9" s="94"/>
    </row>
    <row r="10" spans="1:55" x14ac:dyDescent="0.1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row>
    <row r="11" spans="1:55" s="101" customFormat="1" ht="15" customHeight="1" x14ac:dyDescent="0.15">
      <c r="A11" s="76" t="s">
        <v>119</v>
      </c>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P11" s="805"/>
      <c r="AQ11" s="805"/>
      <c r="AR11" s="805"/>
      <c r="AS11" s="805"/>
      <c r="AT11" s="805"/>
    </row>
    <row r="12" spans="1:55" ht="15.75" customHeight="1" x14ac:dyDescent="0.15">
      <c r="B12" s="101"/>
      <c r="M12" s="95"/>
      <c r="N12" s="95"/>
      <c r="O12" s="95"/>
      <c r="P12" s="95"/>
      <c r="Q12" s="95"/>
      <c r="R12" s="95"/>
      <c r="S12" s="95"/>
      <c r="T12" s="95"/>
      <c r="U12" s="95"/>
      <c r="V12" s="95"/>
      <c r="W12" s="95"/>
      <c r="X12" s="95"/>
      <c r="Y12" s="95"/>
      <c r="Z12" s="95"/>
      <c r="AA12" s="95"/>
      <c r="AB12" s="95"/>
      <c r="AC12" s="95"/>
      <c r="AD12" s="95"/>
      <c r="AE12" s="95"/>
      <c r="AF12" s="95"/>
      <c r="AG12" s="95"/>
      <c r="AH12" s="95"/>
      <c r="AI12" s="95"/>
      <c r="AJ12" s="95" t="s">
        <v>127</v>
      </c>
      <c r="AK12" s="95"/>
      <c r="AL12" s="95"/>
      <c r="AM12" s="95"/>
      <c r="AN12" s="95"/>
      <c r="AO12" s="95"/>
      <c r="AP12" s="95"/>
      <c r="AQ12" s="95"/>
    </row>
    <row r="13" spans="1:55" s="74" customFormat="1" ht="48" customHeight="1" x14ac:dyDescent="0.15">
      <c r="A13" s="791" t="s">
        <v>143</v>
      </c>
      <c r="B13" s="791"/>
      <c r="C13" s="792" t="s">
        <v>8</v>
      </c>
      <c r="D13" s="793"/>
      <c r="E13" s="793"/>
      <c r="F13" s="793"/>
      <c r="G13" s="794"/>
      <c r="H13" s="792" t="s">
        <v>9</v>
      </c>
      <c r="I13" s="793"/>
      <c r="J13" s="793"/>
      <c r="K13" s="793"/>
      <c r="L13" s="794"/>
      <c r="M13" s="792" t="s">
        <v>39</v>
      </c>
      <c r="N13" s="793"/>
      <c r="O13" s="793"/>
      <c r="P13" s="793"/>
      <c r="Q13" s="794"/>
      <c r="R13" s="779" t="s">
        <v>50</v>
      </c>
      <c r="S13" s="780"/>
      <c r="T13" s="781"/>
      <c r="U13" s="779" t="s">
        <v>51</v>
      </c>
      <c r="V13" s="780"/>
      <c r="W13" s="780"/>
      <c r="X13" s="780"/>
      <c r="Y13" s="781"/>
      <c r="Z13" s="779" t="s">
        <v>56</v>
      </c>
      <c r="AA13" s="780"/>
      <c r="AB13" s="780"/>
      <c r="AC13" s="780"/>
      <c r="AD13" s="780"/>
      <c r="AE13" s="780"/>
      <c r="AF13" s="780"/>
      <c r="AG13" s="781"/>
      <c r="AH13" s="779" t="s">
        <v>81</v>
      </c>
      <c r="AI13" s="780"/>
      <c r="AJ13" s="780"/>
      <c r="AK13" s="780"/>
      <c r="AL13" s="780"/>
      <c r="AM13" s="780"/>
      <c r="AN13" s="780"/>
      <c r="AO13" s="781"/>
      <c r="AP13" s="755" t="s">
        <v>151</v>
      </c>
      <c r="AQ13" s="775"/>
      <c r="AR13" s="775"/>
      <c r="AS13" s="775"/>
      <c r="AT13" s="756"/>
    </row>
    <row r="14" spans="1:55" s="74" customFormat="1" ht="27" customHeight="1" x14ac:dyDescent="0.15">
      <c r="A14" s="755" t="s">
        <v>115</v>
      </c>
      <c r="B14" s="756"/>
      <c r="C14" s="796"/>
      <c r="D14" s="797"/>
      <c r="E14" s="797"/>
      <c r="F14" s="797"/>
      <c r="G14" s="797"/>
      <c r="H14" s="579"/>
      <c r="I14" s="574"/>
      <c r="J14" s="574"/>
      <c r="K14" s="574"/>
      <c r="L14" s="575"/>
      <c r="M14" s="798"/>
      <c r="N14" s="739"/>
      <c r="O14" s="739"/>
      <c r="P14" s="739"/>
      <c r="Q14" s="740"/>
      <c r="R14" s="674"/>
      <c r="S14" s="799"/>
      <c r="T14" s="675"/>
      <c r="U14" s="800"/>
      <c r="V14" s="801"/>
      <c r="W14" s="801"/>
      <c r="X14" s="801"/>
      <c r="Y14" s="802"/>
      <c r="Z14" s="744">
        <f>ROUNDDOWN(AH14*1.08,0)</f>
        <v>0</v>
      </c>
      <c r="AA14" s="745"/>
      <c r="AB14" s="745"/>
      <c r="AC14" s="745"/>
      <c r="AD14" s="745"/>
      <c r="AE14" s="745"/>
      <c r="AF14" s="745"/>
      <c r="AG14" s="746"/>
      <c r="AH14" s="772">
        <f>$R14*$U14</f>
        <v>0</v>
      </c>
      <c r="AI14" s="773"/>
      <c r="AJ14" s="773"/>
      <c r="AK14" s="773"/>
      <c r="AL14" s="773"/>
      <c r="AM14" s="773"/>
      <c r="AN14" s="773"/>
      <c r="AO14" s="774"/>
      <c r="AP14" s="738"/>
      <c r="AQ14" s="739"/>
      <c r="AR14" s="739"/>
      <c r="AS14" s="739"/>
      <c r="AT14" s="740"/>
    </row>
    <row r="15" spans="1:55" s="74" customFormat="1" ht="27" customHeight="1" x14ac:dyDescent="0.15">
      <c r="A15" s="755" t="s">
        <v>116</v>
      </c>
      <c r="B15" s="756"/>
      <c r="C15" s="653"/>
      <c r="D15" s="654"/>
      <c r="E15" s="654"/>
      <c r="F15" s="654"/>
      <c r="G15" s="655"/>
      <c r="H15" s="659"/>
      <c r="I15" s="660"/>
      <c r="J15" s="660"/>
      <c r="K15" s="660"/>
      <c r="L15" s="661"/>
      <c r="M15" s="653"/>
      <c r="N15" s="654"/>
      <c r="O15" s="654"/>
      <c r="P15" s="654"/>
      <c r="Q15" s="655"/>
      <c r="R15" s="782"/>
      <c r="S15" s="783"/>
      <c r="T15" s="784"/>
      <c r="U15" s="750"/>
      <c r="V15" s="628"/>
      <c r="W15" s="628"/>
      <c r="X15" s="628"/>
      <c r="Y15" s="629"/>
      <c r="Z15" s="744">
        <f>ROUNDDOWN(AH15*1.08,0)</f>
        <v>0</v>
      </c>
      <c r="AA15" s="745"/>
      <c r="AB15" s="745"/>
      <c r="AC15" s="745"/>
      <c r="AD15" s="745"/>
      <c r="AE15" s="745"/>
      <c r="AF15" s="745"/>
      <c r="AG15" s="746"/>
      <c r="AH15" s="772">
        <f>$R15*$U15</f>
        <v>0</v>
      </c>
      <c r="AI15" s="773"/>
      <c r="AJ15" s="773"/>
      <c r="AK15" s="773"/>
      <c r="AL15" s="773"/>
      <c r="AM15" s="773"/>
      <c r="AN15" s="773"/>
      <c r="AO15" s="774"/>
      <c r="AP15" s="738"/>
      <c r="AQ15" s="739"/>
      <c r="AR15" s="739"/>
      <c r="AS15" s="739"/>
      <c r="AT15" s="740"/>
      <c r="BB15" s="78"/>
      <c r="BC15" s="78"/>
    </row>
    <row r="16" spans="1:55" s="74" customFormat="1" ht="27" customHeight="1" x14ac:dyDescent="0.15">
      <c r="A16" s="755" t="s">
        <v>117</v>
      </c>
      <c r="B16" s="756"/>
      <c r="C16" s="653"/>
      <c r="D16" s="654"/>
      <c r="E16" s="654"/>
      <c r="F16" s="654"/>
      <c r="G16" s="655"/>
      <c r="H16" s="659"/>
      <c r="I16" s="660"/>
      <c r="J16" s="660"/>
      <c r="K16" s="660"/>
      <c r="L16" s="661"/>
      <c r="M16" s="653"/>
      <c r="N16" s="654"/>
      <c r="O16" s="654"/>
      <c r="P16" s="654"/>
      <c r="Q16" s="655"/>
      <c r="R16" s="782"/>
      <c r="S16" s="783"/>
      <c r="T16" s="784"/>
      <c r="U16" s="750"/>
      <c r="V16" s="628"/>
      <c r="W16" s="628"/>
      <c r="X16" s="628"/>
      <c r="Y16" s="629"/>
      <c r="Z16" s="744">
        <f>ROUNDDOWN(AH16*1.08,0)</f>
        <v>0</v>
      </c>
      <c r="AA16" s="745"/>
      <c r="AB16" s="745"/>
      <c r="AC16" s="745"/>
      <c r="AD16" s="745"/>
      <c r="AE16" s="745"/>
      <c r="AF16" s="745"/>
      <c r="AG16" s="746"/>
      <c r="AH16" s="772">
        <f>$R16*$U16</f>
        <v>0</v>
      </c>
      <c r="AI16" s="773"/>
      <c r="AJ16" s="773"/>
      <c r="AK16" s="773"/>
      <c r="AL16" s="773"/>
      <c r="AM16" s="773"/>
      <c r="AN16" s="773"/>
      <c r="AO16" s="774"/>
      <c r="AP16" s="738"/>
      <c r="AQ16" s="739"/>
      <c r="AR16" s="739"/>
      <c r="AS16" s="739"/>
      <c r="AT16" s="740"/>
    </row>
    <row r="17" spans="1:46" s="74" customFormat="1" ht="27" customHeight="1" x14ac:dyDescent="0.15">
      <c r="A17" s="755" t="s">
        <v>118</v>
      </c>
      <c r="B17" s="756"/>
      <c r="C17" s="653"/>
      <c r="D17" s="654"/>
      <c r="E17" s="654"/>
      <c r="F17" s="654"/>
      <c r="G17" s="655"/>
      <c r="H17" s="659"/>
      <c r="I17" s="660"/>
      <c r="J17" s="660"/>
      <c r="K17" s="660"/>
      <c r="L17" s="661"/>
      <c r="M17" s="653"/>
      <c r="N17" s="654"/>
      <c r="O17" s="654"/>
      <c r="P17" s="654"/>
      <c r="Q17" s="655"/>
      <c r="R17" s="782"/>
      <c r="S17" s="783"/>
      <c r="T17" s="784"/>
      <c r="U17" s="750"/>
      <c r="V17" s="628"/>
      <c r="W17" s="628"/>
      <c r="X17" s="628"/>
      <c r="Y17" s="629"/>
      <c r="Z17" s="744">
        <f>ROUNDDOWN(AH17*1.08,0)</f>
        <v>0</v>
      </c>
      <c r="AA17" s="745"/>
      <c r="AB17" s="745"/>
      <c r="AC17" s="745"/>
      <c r="AD17" s="745"/>
      <c r="AE17" s="745"/>
      <c r="AF17" s="745"/>
      <c r="AG17" s="746"/>
      <c r="AH17" s="772">
        <f>$R17*$U17</f>
        <v>0</v>
      </c>
      <c r="AI17" s="773"/>
      <c r="AJ17" s="773"/>
      <c r="AK17" s="773"/>
      <c r="AL17" s="773"/>
      <c r="AM17" s="773"/>
      <c r="AN17" s="773"/>
      <c r="AO17" s="774"/>
      <c r="AP17" s="809"/>
      <c r="AQ17" s="810"/>
      <c r="AR17" s="810"/>
      <c r="AS17" s="810"/>
      <c r="AT17" s="811"/>
    </row>
    <row r="18" spans="1:46" s="74" customFormat="1" ht="27" customHeight="1" x14ac:dyDescent="0.15">
      <c r="A18" s="788" t="s">
        <v>1</v>
      </c>
      <c r="B18" s="789"/>
      <c r="C18" s="789"/>
      <c r="D18" s="789"/>
      <c r="E18" s="789"/>
      <c r="F18" s="789"/>
      <c r="G18" s="789"/>
      <c r="H18" s="789"/>
      <c r="I18" s="789"/>
      <c r="J18" s="789"/>
      <c r="K18" s="789"/>
      <c r="L18" s="789"/>
      <c r="M18" s="789"/>
      <c r="N18" s="789"/>
      <c r="O18" s="789"/>
      <c r="P18" s="789"/>
      <c r="Q18" s="789"/>
      <c r="R18" s="789"/>
      <c r="S18" s="789"/>
      <c r="T18" s="789"/>
      <c r="U18" s="789"/>
      <c r="V18" s="789"/>
      <c r="W18" s="789"/>
      <c r="X18" s="789"/>
      <c r="Y18" s="790"/>
      <c r="Z18" s="744">
        <f>SUM(Z14:AG17)</f>
        <v>0</v>
      </c>
      <c r="AA18" s="745"/>
      <c r="AB18" s="745"/>
      <c r="AC18" s="745"/>
      <c r="AD18" s="745"/>
      <c r="AE18" s="745"/>
      <c r="AF18" s="745"/>
      <c r="AG18" s="746"/>
      <c r="AH18" s="772">
        <f>SUM(AH14:AO17)</f>
        <v>0</v>
      </c>
      <c r="AI18" s="773"/>
      <c r="AJ18" s="773"/>
      <c r="AK18" s="773"/>
      <c r="AL18" s="773"/>
      <c r="AM18" s="773"/>
      <c r="AN18" s="773"/>
      <c r="AO18" s="774"/>
      <c r="AP18" s="806"/>
      <c r="AQ18" s="807"/>
      <c r="AR18" s="807"/>
      <c r="AS18" s="807"/>
      <c r="AT18" s="808"/>
    </row>
    <row r="19" spans="1:46" ht="13.5" customHeight="1" x14ac:dyDescent="0.15">
      <c r="A19" s="145"/>
      <c r="B19" s="145"/>
      <c r="C19" s="145"/>
      <c r="D19" s="145"/>
      <c r="E19" s="145"/>
      <c r="F19" s="145"/>
      <c r="G19" s="103"/>
      <c r="H19" s="103"/>
      <c r="I19" s="103"/>
      <c r="J19" s="103"/>
      <c r="K19" s="103"/>
      <c r="L19" s="103"/>
      <c r="M19" s="145"/>
      <c r="N19" s="145"/>
      <c r="O19" s="145"/>
      <c r="P19" s="145"/>
      <c r="Q19" s="103"/>
      <c r="R19" s="103"/>
      <c r="S19" s="103"/>
      <c r="T19" s="103"/>
      <c r="U19" s="103"/>
      <c r="V19" s="104"/>
      <c r="W19" s="104"/>
      <c r="X19" s="104"/>
      <c r="Y19" s="104"/>
      <c r="Z19" s="104"/>
      <c r="AA19" s="104"/>
      <c r="AB19" s="104"/>
      <c r="AC19" s="105"/>
      <c r="AD19" s="105"/>
      <c r="AE19" s="105"/>
      <c r="AF19" s="105"/>
      <c r="AG19" s="105"/>
      <c r="AH19" s="103"/>
      <c r="AI19" s="103"/>
      <c r="AJ19" s="103"/>
      <c r="AK19" s="103"/>
      <c r="AL19" s="103"/>
      <c r="AM19" s="103"/>
      <c r="AN19" s="103"/>
      <c r="AO19" s="103"/>
      <c r="AP19" s="103"/>
      <c r="AQ19" s="103"/>
    </row>
    <row r="20" spans="1:46" ht="15" customHeight="1" x14ac:dyDescent="0.15">
      <c r="A20" s="76" t="s">
        <v>154</v>
      </c>
      <c r="B20" s="145"/>
      <c r="C20" s="145"/>
      <c r="D20" s="145"/>
      <c r="E20" s="145"/>
      <c r="F20" s="145"/>
      <c r="G20" s="103"/>
      <c r="H20" s="103"/>
      <c r="I20" s="103"/>
      <c r="J20" s="103"/>
      <c r="K20" s="103"/>
      <c r="L20" s="103"/>
      <c r="M20" s="145"/>
      <c r="N20" s="145"/>
      <c r="O20" s="145"/>
      <c r="P20" s="145"/>
      <c r="Q20" s="103"/>
      <c r="R20" s="103"/>
      <c r="S20" s="103"/>
      <c r="T20" s="103"/>
      <c r="U20" s="103"/>
      <c r="V20" s="104"/>
      <c r="W20" s="104"/>
      <c r="X20" s="104"/>
      <c r="Y20" s="104"/>
      <c r="Z20" s="104"/>
      <c r="AA20" s="104"/>
      <c r="AB20" s="104"/>
      <c r="AC20" s="105"/>
      <c r="AD20" s="105"/>
      <c r="AE20" s="105"/>
      <c r="AF20" s="105"/>
      <c r="AG20" s="105"/>
      <c r="AH20" s="103"/>
      <c r="AI20" s="103"/>
      <c r="AJ20" s="103"/>
      <c r="AK20" s="103"/>
      <c r="AL20" s="103"/>
      <c r="AM20" s="103"/>
      <c r="AN20" s="103"/>
      <c r="AO20" s="103"/>
      <c r="AP20" s="103"/>
      <c r="AQ20" s="103"/>
    </row>
    <row r="21" spans="1:46" s="74" customFormat="1" ht="15" customHeight="1" x14ac:dyDescent="0.15">
      <c r="A21" s="90"/>
      <c r="D21" s="75"/>
      <c r="L21" s="77"/>
      <c r="M21" s="77"/>
      <c r="N21" s="77"/>
      <c r="O21" s="75"/>
      <c r="P21" s="75"/>
      <c r="Q21" s="75"/>
      <c r="R21" s="75"/>
      <c r="S21" s="75"/>
      <c r="T21" s="75"/>
      <c r="U21" s="75"/>
      <c r="V21" s="75"/>
      <c r="W21" s="75"/>
      <c r="X21" s="75"/>
      <c r="Y21" s="75"/>
      <c r="Z21" s="75"/>
      <c r="AA21" s="75"/>
      <c r="AB21" s="75"/>
      <c r="AC21" s="75"/>
      <c r="AD21" s="75"/>
      <c r="AE21" s="75"/>
      <c r="AF21" s="75"/>
      <c r="AI21" s="439" t="s">
        <v>62</v>
      </c>
      <c r="AJ21" s="439"/>
      <c r="AK21" s="439"/>
      <c r="AL21" s="439"/>
      <c r="AM21" s="439"/>
    </row>
    <row r="22" spans="1:46" s="74" customFormat="1" ht="49.5" customHeight="1" x14ac:dyDescent="0.15">
      <c r="A22" s="791" t="s">
        <v>143</v>
      </c>
      <c r="B22" s="791"/>
      <c r="C22" s="792" t="s">
        <v>35</v>
      </c>
      <c r="D22" s="793"/>
      <c r="E22" s="793"/>
      <c r="F22" s="793"/>
      <c r="G22" s="793"/>
      <c r="H22" s="793"/>
      <c r="I22" s="793"/>
      <c r="J22" s="793"/>
      <c r="K22" s="793"/>
      <c r="L22" s="794"/>
      <c r="M22" s="779" t="s">
        <v>120</v>
      </c>
      <c r="N22" s="780"/>
      <c r="O22" s="780"/>
      <c r="P22" s="780"/>
      <c r="Q22" s="781"/>
      <c r="R22" s="779" t="s">
        <v>50</v>
      </c>
      <c r="S22" s="780"/>
      <c r="T22" s="781"/>
      <c r="U22" s="779" t="s">
        <v>51</v>
      </c>
      <c r="V22" s="780"/>
      <c r="W22" s="780"/>
      <c r="X22" s="780"/>
      <c r="Y22" s="781"/>
      <c r="Z22" s="779" t="s">
        <v>56</v>
      </c>
      <c r="AA22" s="780"/>
      <c r="AB22" s="780"/>
      <c r="AC22" s="780"/>
      <c r="AD22" s="780"/>
      <c r="AE22" s="780"/>
      <c r="AF22" s="780"/>
      <c r="AG22" s="781"/>
      <c r="AH22" s="779" t="s">
        <v>81</v>
      </c>
      <c r="AI22" s="780"/>
      <c r="AJ22" s="780"/>
      <c r="AK22" s="780"/>
      <c r="AL22" s="780"/>
      <c r="AM22" s="780"/>
      <c r="AN22" s="780"/>
      <c r="AO22" s="781"/>
      <c r="AP22" s="755" t="s">
        <v>114</v>
      </c>
      <c r="AQ22" s="775"/>
      <c r="AR22" s="775"/>
      <c r="AS22" s="775"/>
      <c r="AT22" s="756"/>
    </row>
    <row r="23" spans="1:46" s="74" customFormat="1" ht="30" customHeight="1" x14ac:dyDescent="0.15">
      <c r="A23" s="755" t="s">
        <v>156</v>
      </c>
      <c r="B23" s="756"/>
      <c r="C23" s="573"/>
      <c r="D23" s="574"/>
      <c r="E23" s="574"/>
      <c r="F23" s="574"/>
      <c r="G23" s="574"/>
      <c r="H23" s="574"/>
      <c r="I23" s="574"/>
      <c r="J23" s="574"/>
      <c r="K23" s="574"/>
      <c r="L23" s="575"/>
      <c r="M23" s="751"/>
      <c r="N23" s="752"/>
      <c r="O23" s="752"/>
      <c r="P23" s="752"/>
      <c r="Q23" s="753"/>
      <c r="R23" s="782"/>
      <c r="S23" s="783"/>
      <c r="T23" s="784"/>
      <c r="U23" s="785"/>
      <c r="V23" s="786"/>
      <c r="W23" s="786"/>
      <c r="X23" s="786"/>
      <c r="Y23" s="787"/>
      <c r="Z23" s="744">
        <f>ROUNDDOWN(AH23*1.08,0)</f>
        <v>0</v>
      </c>
      <c r="AA23" s="745"/>
      <c r="AB23" s="745"/>
      <c r="AC23" s="745"/>
      <c r="AD23" s="745"/>
      <c r="AE23" s="745"/>
      <c r="AF23" s="745"/>
      <c r="AG23" s="746"/>
      <c r="AH23" s="741">
        <f>$R23*$U23</f>
        <v>0</v>
      </c>
      <c r="AI23" s="742"/>
      <c r="AJ23" s="742"/>
      <c r="AK23" s="742"/>
      <c r="AL23" s="742"/>
      <c r="AM23" s="742"/>
      <c r="AN23" s="742"/>
      <c r="AO23" s="743"/>
      <c r="AP23" s="738"/>
      <c r="AQ23" s="739"/>
      <c r="AR23" s="739"/>
      <c r="AS23" s="739"/>
      <c r="AT23" s="740"/>
    </row>
    <row r="24" spans="1:46" s="74" customFormat="1" ht="30" customHeight="1" x14ac:dyDescent="0.15">
      <c r="A24" s="755" t="s">
        <v>157</v>
      </c>
      <c r="B24" s="756"/>
      <c r="C24" s="573"/>
      <c r="D24" s="574"/>
      <c r="E24" s="574"/>
      <c r="F24" s="574"/>
      <c r="G24" s="574"/>
      <c r="H24" s="574"/>
      <c r="I24" s="574"/>
      <c r="J24" s="574"/>
      <c r="K24" s="574"/>
      <c r="L24" s="575"/>
      <c r="M24" s="751"/>
      <c r="N24" s="752"/>
      <c r="O24" s="752"/>
      <c r="P24" s="752"/>
      <c r="Q24" s="753"/>
      <c r="R24" s="782"/>
      <c r="S24" s="783"/>
      <c r="T24" s="784"/>
      <c r="U24" s="750"/>
      <c r="V24" s="628"/>
      <c r="W24" s="628"/>
      <c r="X24" s="628"/>
      <c r="Y24" s="629"/>
      <c r="Z24" s="744">
        <f t="shared" ref="Z24" si="0">ROUNDDOWN(AH24*1.08,0)</f>
        <v>0</v>
      </c>
      <c r="AA24" s="745"/>
      <c r="AB24" s="745"/>
      <c r="AC24" s="745"/>
      <c r="AD24" s="745"/>
      <c r="AE24" s="745"/>
      <c r="AF24" s="745"/>
      <c r="AG24" s="746"/>
      <c r="AH24" s="741">
        <f>$R24*$U24</f>
        <v>0</v>
      </c>
      <c r="AI24" s="742"/>
      <c r="AJ24" s="742"/>
      <c r="AK24" s="742"/>
      <c r="AL24" s="742"/>
      <c r="AM24" s="742"/>
      <c r="AN24" s="742"/>
      <c r="AO24" s="743"/>
      <c r="AP24" s="738"/>
      <c r="AQ24" s="739"/>
      <c r="AR24" s="739"/>
      <c r="AS24" s="739"/>
      <c r="AT24" s="740"/>
    </row>
    <row r="25" spans="1:46" s="74" customFormat="1" ht="30" customHeight="1" x14ac:dyDescent="0.15">
      <c r="A25" s="755" t="s">
        <v>158</v>
      </c>
      <c r="B25" s="756"/>
      <c r="C25" s="573"/>
      <c r="D25" s="574"/>
      <c r="E25" s="574"/>
      <c r="F25" s="574"/>
      <c r="G25" s="574"/>
      <c r="H25" s="574"/>
      <c r="I25" s="574"/>
      <c r="J25" s="574"/>
      <c r="K25" s="574"/>
      <c r="L25" s="575"/>
      <c r="M25" s="751"/>
      <c r="N25" s="752"/>
      <c r="O25" s="752"/>
      <c r="P25" s="752"/>
      <c r="Q25" s="753"/>
      <c r="R25" s="747"/>
      <c r="S25" s="748"/>
      <c r="T25" s="749"/>
      <c r="U25" s="750"/>
      <c r="V25" s="628"/>
      <c r="W25" s="628"/>
      <c r="X25" s="628"/>
      <c r="Y25" s="629"/>
      <c r="Z25" s="744">
        <f>ROUNDDOWN(AH25*1.08,0)</f>
        <v>0</v>
      </c>
      <c r="AA25" s="745"/>
      <c r="AB25" s="745"/>
      <c r="AC25" s="745"/>
      <c r="AD25" s="745"/>
      <c r="AE25" s="745"/>
      <c r="AF25" s="745"/>
      <c r="AG25" s="746"/>
      <c r="AH25" s="741">
        <f>$R25*$U25</f>
        <v>0</v>
      </c>
      <c r="AI25" s="742"/>
      <c r="AJ25" s="742"/>
      <c r="AK25" s="742"/>
      <c r="AL25" s="742"/>
      <c r="AM25" s="742"/>
      <c r="AN25" s="742"/>
      <c r="AO25" s="743"/>
      <c r="AP25" s="738"/>
      <c r="AQ25" s="739"/>
      <c r="AR25" s="739"/>
      <c r="AS25" s="739"/>
      <c r="AT25" s="740"/>
    </row>
    <row r="26" spans="1:46" s="74" customFormat="1" ht="30" customHeight="1" x14ac:dyDescent="0.15">
      <c r="A26" s="755" t="s">
        <v>159</v>
      </c>
      <c r="B26" s="756"/>
      <c r="C26" s="573"/>
      <c r="D26" s="574"/>
      <c r="E26" s="574"/>
      <c r="F26" s="574"/>
      <c r="G26" s="574"/>
      <c r="H26" s="574"/>
      <c r="I26" s="574"/>
      <c r="J26" s="574"/>
      <c r="K26" s="574"/>
      <c r="L26" s="575"/>
      <c r="M26" s="751"/>
      <c r="N26" s="752"/>
      <c r="O26" s="752"/>
      <c r="P26" s="752"/>
      <c r="Q26" s="753"/>
      <c r="R26" s="747"/>
      <c r="S26" s="748"/>
      <c r="T26" s="749"/>
      <c r="U26" s="750"/>
      <c r="V26" s="628"/>
      <c r="W26" s="628"/>
      <c r="X26" s="628"/>
      <c r="Y26" s="629"/>
      <c r="Z26" s="744">
        <f t="shared" ref="Z26" si="1">ROUNDDOWN(AH26*1.08,0)</f>
        <v>0</v>
      </c>
      <c r="AA26" s="745"/>
      <c r="AB26" s="745"/>
      <c r="AC26" s="745"/>
      <c r="AD26" s="745"/>
      <c r="AE26" s="745"/>
      <c r="AF26" s="745"/>
      <c r="AG26" s="746"/>
      <c r="AH26" s="741">
        <f>$R26*$U26</f>
        <v>0</v>
      </c>
      <c r="AI26" s="742"/>
      <c r="AJ26" s="742"/>
      <c r="AK26" s="742"/>
      <c r="AL26" s="742"/>
      <c r="AM26" s="742"/>
      <c r="AN26" s="742"/>
      <c r="AO26" s="743"/>
      <c r="AP26" s="738"/>
      <c r="AQ26" s="739"/>
      <c r="AR26" s="739"/>
      <c r="AS26" s="739"/>
      <c r="AT26" s="740"/>
    </row>
    <row r="27" spans="1:46" s="74" customFormat="1" ht="30" customHeight="1" x14ac:dyDescent="0.15">
      <c r="A27" s="473" t="s">
        <v>10</v>
      </c>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5"/>
      <c r="Z27" s="744">
        <f>SUM(Z23:AG26)</f>
        <v>0</v>
      </c>
      <c r="AA27" s="745"/>
      <c r="AB27" s="745"/>
      <c r="AC27" s="745"/>
      <c r="AD27" s="745"/>
      <c r="AE27" s="745"/>
      <c r="AF27" s="745"/>
      <c r="AG27" s="746"/>
      <c r="AH27" s="772">
        <f>SUM(AH23:AO26)</f>
        <v>0</v>
      </c>
      <c r="AI27" s="773"/>
      <c r="AJ27" s="773"/>
      <c r="AK27" s="773"/>
      <c r="AL27" s="773"/>
      <c r="AM27" s="773"/>
      <c r="AN27" s="773"/>
      <c r="AO27" s="774"/>
      <c r="AP27" s="776"/>
      <c r="AQ27" s="777"/>
      <c r="AR27" s="777"/>
      <c r="AS27" s="777"/>
      <c r="AT27" s="778"/>
    </row>
    <row r="28" spans="1:46" s="74" customFormat="1" ht="15" customHeight="1" x14ac:dyDescent="0.15">
      <c r="A28" s="77"/>
      <c r="B28" s="77"/>
      <c r="C28" s="77"/>
      <c r="D28" s="81"/>
      <c r="E28" s="81"/>
      <c r="F28" s="81"/>
      <c r="G28" s="81"/>
      <c r="H28" s="81"/>
      <c r="I28" s="81"/>
      <c r="N28" s="81"/>
      <c r="O28" s="81"/>
      <c r="P28" s="81"/>
      <c r="Q28" s="81"/>
      <c r="R28" s="77"/>
      <c r="S28" s="81"/>
      <c r="T28" s="81"/>
      <c r="U28" s="81"/>
      <c r="V28" s="82"/>
      <c r="W28" s="83"/>
      <c r="X28" s="81"/>
      <c r="Y28" s="83"/>
      <c r="Z28" s="81"/>
      <c r="AA28" s="81"/>
      <c r="AB28" s="77"/>
      <c r="AC28" s="81"/>
      <c r="AD28" s="81"/>
      <c r="AE28" s="81"/>
      <c r="AF28" s="77"/>
      <c r="AG28" s="81"/>
      <c r="AH28" s="81"/>
      <c r="AI28" s="81"/>
      <c r="AJ28" s="81"/>
      <c r="AK28" s="81"/>
    </row>
    <row r="29" spans="1:46" s="74" customFormat="1" ht="15" customHeight="1" x14ac:dyDescent="0.15">
      <c r="A29" s="149" t="s">
        <v>153</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row>
    <row r="30" spans="1:46" s="74" customFormat="1" ht="18" customHeight="1" thickBot="1" x14ac:dyDescent="0.2">
      <c r="B30" s="754" t="s">
        <v>155</v>
      </c>
      <c r="C30" s="754"/>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row>
    <row r="31" spans="1:46" s="74" customFormat="1" ht="30" customHeight="1" x14ac:dyDescent="0.15">
      <c r="A31" s="757" t="s">
        <v>55</v>
      </c>
      <c r="B31" s="758"/>
      <c r="C31" s="758"/>
      <c r="D31" s="758"/>
      <c r="E31" s="758"/>
      <c r="F31" s="759"/>
      <c r="G31" s="694" t="s">
        <v>83</v>
      </c>
      <c r="H31" s="695"/>
      <c r="I31" s="695"/>
      <c r="J31" s="695"/>
      <c r="K31" s="695"/>
      <c r="L31" s="696"/>
      <c r="M31" s="709"/>
      <c r="N31" s="710"/>
      <c r="O31" s="710"/>
      <c r="P31" s="710"/>
      <c r="Q31" s="710"/>
      <c r="R31" s="710"/>
      <c r="S31" s="710"/>
      <c r="T31" s="710"/>
      <c r="U31" s="710"/>
      <c r="V31" s="710"/>
      <c r="W31" s="710"/>
      <c r="X31" s="710"/>
      <c r="Y31" s="710"/>
      <c r="Z31" s="710"/>
      <c r="AA31" s="710"/>
      <c r="AB31" s="710"/>
      <c r="AC31" s="710"/>
      <c r="AD31" s="710"/>
      <c r="AE31" s="710"/>
      <c r="AF31" s="710"/>
      <c r="AG31" s="710"/>
      <c r="AH31" s="710"/>
      <c r="AI31" s="710"/>
      <c r="AJ31" s="710"/>
      <c r="AK31" s="710"/>
      <c r="AL31" s="710"/>
      <c r="AM31" s="710"/>
      <c r="AN31" s="710"/>
      <c r="AO31" s="710"/>
      <c r="AP31" s="710"/>
      <c r="AQ31" s="710"/>
      <c r="AR31" s="710"/>
      <c r="AS31" s="710"/>
      <c r="AT31" s="711"/>
    </row>
    <row r="32" spans="1:46" s="74" customFormat="1" ht="30" customHeight="1" x14ac:dyDescent="0.15">
      <c r="A32" s="760"/>
      <c r="B32" s="761"/>
      <c r="C32" s="761"/>
      <c r="D32" s="761"/>
      <c r="E32" s="761"/>
      <c r="F32" s="762"/>
      <c r="G32" s="697" t="s">
        <v>74</v>
      </c>
      <c r="H32" s="698"/>
      <c r="I32" s="698"/>
      <c r="J32" s="698"/>
      <c r="K32" s="698"/>
      <c r="L32" s="699"/>
      <c r="M32" s="712"/>
      <c r="N32" s="713"/>
      <c r="O32" s="713"/>
      <c r="P32" s="713"/>
      <c r="Q32" s="713"/>
      <c r="R32" s="713"/>
      <c r="S32" s="713"/>
      <c r="T32" s="713"/>
      <c r="U32" s="713"/>
      <c r="V32" s="713"/>
      <c r="W32" s="713"/>
      <c r="X32" s="713"/>
      <c r="Y32" s="714"/>
      <c r="Z32" s="697" t="s">
        <v>85</v>
      </c>
      <c r="AA32" s="698"/>
      <c r="AB32" s="698"/>
      <c r="AC32" s="698"/>
      <c r="AD32" s="698"/>
      <c r="AE32" s="698"/>
      <c r="AF32" s="698"/>
      <c r="AG32" s="699"/>
      <c r="AH32" s="728"/>
      <c r="AI32" s="729"/>
      <c r="AJ32" s="729"/>
      <c r="AK32" s="729"/>
      <c r="AL32" s="729"/>
      <c r="AM32" s="729"/>
      <c r="AN32" s="729"/>
      <c r="AO32" s="729"/>
      <c r="AP32" s="729"/>
      <c r="AQ32" s="729"/>
      <c r="AR32" s="729"/>
      <c r="AS32" s="729"/>
      <c r="AT32" s="730"/>
    </row>
    <row r="33" spans="1:51" s="74" customFormat="1" ht="30" customHeight="1" x14ac:dyDescent="0.15">
      <c r="A33" s="760"/>
      <c r="B33" s="761"/>
      <c r="C33" s="761"/>
      <c r="D33" s="761"/>
      <c r="E33" s="761"/>
      <c r="F33" s="762"/>
      <c r="G33" s="697" t="s">
        <v>82</v>
      </c>
      <c r="H33" s="698"/>
      <c r="I33" s="698"/>
      <c r="J33" s="698"/>
      <c r="K33" s="698"/>
      <c r="L33" s="699"/>
      <c r="M33" s="715"/>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716"/>
      <c r="AT33" s="717"/>
    </row>
    <row r="34" spans="1:51" s="74" customFormat="1" ht="30" customHeight="1" x14ac:dyDescent="0.15">
      <c r="A34" s="760"/>
      <c r="B34" s="761"/>
      <c r="C34" s="761"/>
      <c r="D34" s="761"/>
      <c r="E34" s="761"/>
      <c r="F34" s="762"/>
      <c r="G34" s="526" t="s">
        <v>11</v>
      </c>
      <c r="H34" s="527"/>
      <c r="I34" s="527"/>
      <c r="J34" s="527"/>
      <c r="K34" s="527"/>
      <c r="L34" s="528"/>
      <c r="M34" s="718"/>
      <c r="N34" s="719"/>
      <c r="O34" s="719"/>
      <c r="P34" s="719"/>
      <c r="Q34" s="719"/>
      <c r="R34" s="719"/>
      <c r="S34" s="719"/>
      <c r="T34" s="719"/>
      <c r="U34" s="719"/>
      <c r="V34" s="719"/>
      <c r="W34" s="719"/>
      <c r="X34" s="719"/>
      <c r="Y34" s="720"/>
      <c r="Z34" s="328" t="s">
        <v>52</v>
      </c>
      <c r="AA34" s="329"/>
      <c r="AB34" s="329"/>
      <c r="AC34" s="329"/>
      <c r="AD34" s="329"/>
      <c r="AE34" s="329"/>
      <c r="AF34" s="329"/>
      <c r="AG34" s="330"/>
      <c r="AH34" s="731"/>
      <c r="AI34" s="732"/>
      <c r="AJ34" s="732"/>
      <c r="AK34" s="732"/>
      <c r="AL34" s="732"/>
      <c r="AM34" s="732"/>
      <c r="AN34" s="732"/>
      <c r="AO34" s="732"/>
      <c r="AP34" s="732"/>
      <c r="AQ34" s="732"/>
      <c r="AR34" s="732"/>
      <c r="AS34" s="732"/>
      <c r="AT34" s="733"/>
    </row>
    <row r="35" spans="1:51" s="74" customFormat="1" ht="30" customHeight="1" x14ac:dyDescent="0.15">
      <c r="A35" s="760"/>
      <c r="B35" s="761"/>
      <c r="C35" s="761"/>
      <c r="D35" s="761"/>
      <c r="E35" s="761"/>
      <c r="F35" s="762"/>
      <c r="G35" s="328" t="s">
        <v>84</v>
      </c>
      <c r="H35" s="329"/>
      <c r="I35" s="329"/>
      <c r="J35" s="329"/>
      <c r="K35" s="329"/>
      <c r="L35" s="330"/>
      <c r="M35" s="706"/>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c r="AQ35" s="707"/>
      <c r="AR35" s="707"/>
      <c r="AS35" s="707"/>
      <c r="AT35" s="708"/>
    </row>
    <row r="36" spans="1:51" s="74" customFormat="1" ht="30" customHeight="1" x14ac:dyDescent="0.15">
      <c r="A36" s="760"/>
      <c r="B36" s="761"/>
      <c r="C36" s="761"/>
      <c r="D36" s="761"/>
      <c r="E36" s="761"/>
      <c r="F36" s="762"/>
      <c r="G36" s="700" t="s">
        <v>148</v>
      </c>
      <c r="H36" s="701"/>
      <c r="I36" s="701"/>
      <c r="J36" s="701"/>
      <c r="K36" s="701"/>
      <c r="L36" s="702"/>
      <c r="M36" s="721"/>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2"/>
      <c r="AS36" s="722"/>
      <c r="AT36" s="723"/>
    </row>
    <row r="37" spans="1:51" s="74" customFormat="1" ht="36" customHeight="1" x14ac:dyDescent="0.15">
      <c r="A37" s="763"/>
      <c r="B37" s="764"/>
      <c r="C37" s="764"/>
      <c r="D37" s="764"/>
      <c r="E37" s="764"/>
      <c r="F37" s="765"/>
      <c r="G37" s="703"/>
      <c r="H37" s="704"/>
      <c r="I37" s="704"/>
      <c r="J37" s="704"/>
      <c r="K37" s="704"/>
      <c r="L37" s="705"/>
      <c r="M37" s="724"/>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6"/>
    </row>
    <row r="38" spans="1:51" s="74" customFormat="1" ht="27" customHeight="1" x14ac:dyDescent="0.15">
      <c r="A38" s="736" t="s">
        <v>58</v>
      </c>
      <c r="B38" s="527"/>
      <c r="C38" s="527"/>
      <c r="D38" s="527"/>
      <c r="E38" s="527"/>
      <c r="F38" s="528"/>
      <c r="G38" s="106" t="s">
        <v>149</v>
      </c>
      <c r="H38" s="555"/>
      <c r="I38" s="555"/>
      <c r="J38" s="107" t="s">
        <v>146</v>
      </c>
      <c r="K38" s="108"/>
      <c r="L38" s="107" t="s">
        <v>147</v>
      </c>
      <c r="M38" s="737" t="s">
        <v>150</v>
      </c>
      <c r="N38" s="737"/>
      <c r="O38" s="737"/>
      <c r="P38" s="737" t="s">
        <v>60</v>
      </c>
      <c r="Q38" s="737"/>
      <c r="R38" s="408"/>
      <c r="S38" s="408"/>
      <c r="T38" s="107" t="s">
        <v>146</v>
      </c>
      <c r="U38" s="408"/>
      <c r="V38" s="408"/>
      <c r="W38" s="727" t="s">
        <v>147</v>
      </c>
      <c r="X38" s="727"/>
      <c r="Y38" s="109"/>
      <c r="Z38" s="526" t="s">
        <v>40</v>
      </c>
      <c r="AA38" s="527"/>
      <c r="AB38" s="527"/>
      <c r="AC38" s="527"/>
      <c r="AD38" s="527"/>
      <c r="AE38" s="527"/>
      <c r="AF38" s="527"/>
      <c r="AG38" s="528"/>
      <c r="AH38" s="734"/>
      <c r="AI38" s="408"/>
      <c r="AJ38" s="408"/>
      <c r="AK38" s="408"/>
      <c r="AL38" s="408"/>
      <c r="AM38" s="408"/>
      <c r="AN38" s="408"/>
      <c r="AO38" s="408"/>
      <c r="AP38" s="408"/>
      <c r="AQ38" s="408"/>
      <c r="AR38" s="408"/>
      <c r="AS38" s="408"/>
      <c r="AT38" s="735"/>
    </row>
    <row r="39" spans="1:51" s="74" customFormat="1" ht="40.5" customHeight="1" x14ac:dyDescent="0.15">
      <c r="A39" s="736" t="s">
        <v>42</v>
      </c>
      <c r="B39" s="527"/>
      <c r="C39" s="527"/>
      <c r="D39" s="527"/>
      <c r="E39" s="527"/>
      <c r="F39" s="528"/>
      <c r="G39" s="688"/>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90"/>
    </row>
    <row r="40" spans="1:51" s="74" customFormat="1" ht="43.5" customHeight="1" x14ac:dyDescent="0.15">
      <c r="A40" s="736" t="s">
        <v>43</v>
      </c>
      <c r="B40" s="527"/>
      <c r="C40" s="527"/>
      <c r="D40" s="527"/>
      <c r="E40" s="527"/>
      <c r="F40" s="528"/>
      <c r="G40" s="691"/>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2"/>
      <c r="AL40" s="692"/>
      <c r="AM40" s="692"/>
      <c r="AN40" s="692"/>
      <c r="AO40" s="692"/>
      <c r="AP40" s="692"/>
      <c r="AQ40" s="692"/>
      <c r="AR40" s="692"/>
      <c r="AS40" s="692"/>
      <c r="AT40" s="693"/>
    </row>
    <row r="41" spans="1:51" s="74" customFormat="1" ht="33" customHeight="1" thickBot="1" x14ac:dyDescent="0.2">
      <c r="A41" s="769" t="s">
        <v>178</v>
      </c>
      <c r="B41" s="770"/>
      <c r="C41" s="770"/>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c r="AK41" s="770"/>
      <c r="AL41" s="770"/>
      <c r="AM41" s="771"/>
      <c r="AN41" s="766" t="s">
        <v>170</v>
      </c>
      <c r="AO41" s="767"/>
      <c r="AP41" s="767"/>
      <c r="AQ41" s="767"/>
      <c r="AR41" s="767"/>
      <c r="AS41" s="767"/>
      <c r="AT41" s="768"/>
    </row>
    <row r="42" spans="1:51" ht="14.25" x14ac:dyDescent="0.15">
      <c r="A42" s="101"/>
      <c r="B42" s="101"/>
      <c r="C42" s="101"/>
      <c r="D42" s="101"/>
      <c r="E42" s="101"/>
      <c r="F42" s="101"/>
      <c r="G42" s="101"/>
      <c r="H42" s="101"/>
      <c r="I42" s="101"/>
      <c r="J42" s="101"/>
      <c r="K42" s="101"/>
      <c r="L42" s="101"/>
      <c r="M42" s="101"/>
      <c r="N42" s="101"/>
      <c r="O42" s="101"/>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1"/>
      <c r="AX42" s="101"/>
      <c r="AY42" s="101"/>
    </row>
  </sheetData>
  <mergeCells count="131">
    <mergeCell ref="AP15:AT15"/>
    <mergeCell ref="C16:G16"/>
    <mergeCell ref="H16:L16"/>
    <mergeCell ref="M16:Q16"/>
    <mergeCell ref="R16:T16"/>
    <mergeCell ref="U16:Y16"/>
    <mergeCell ref="Z16:AG16"/>
    <mergeCell ref="AP18:AT18"/>
    <mergeCell ref="AP16:AT16"/>
    <mergeCell ref="C17:G17"/>
    <mergeCell ref="H17:L17"/>
    <mergeCell ref="M17:Q17"/>
    <mergeCell ref="R17:T17"/>
    <mergeCell ref="U17:Y17"/>
    <mergeCell ref="Z17:AG17"/>
    <mergeCell ref="AH17:AO17"/>
    <mergeCell ref="AP17:AT17"/>
    <mergeCell ref="C6:AT7"/>
    <mergeCell ref="C15:G15"/>
    <mergeCell ref="H15:L15"/>
    <mergeCell ref="M15:Q15"/>
    <mergeCell ref="R15:T15"/>
    <mergeCell ref="U15:Y15"/>
    <mergeCell ref="AP13:AT13"/>
    <mergeCell ref="A14:B14"/>
    <mergeCell ref="C14:G14"/>
    <mergeCell ref="H14:L14"/>
    <mergeCell ref="M14:Q14"/>
    <mergeCell ref="R14:T14"/>
    <mergeCell ref="U14:Y14"/>
    <mergeCell ref="Z14:AG14"/>
    <mergeCell ref="AH14:AO14"/>
    <mergeCell ref="AP14:AT14"/>
    <mergeCell ref="A13:B13"/>
    <mergeCell ref="C13:G13"/>
    <mergeCell ref="H13:L13"/>
    <mergeCell ref="M13:Q13"/>
    <mergeCell ref="R13:T13"/>
    <mergeCell ref="C8:AT8"/>
    <mergeCell ref="C9:AT9"/>
    <mergeCell ref="AP11:AT11"/>
    <mergeCell ref="A38:F38"/>
    <mergeCell ref="U13:Y13"/>
    <mergeCell ref="Z13:AG13"/>
    <mergeCell ref="A24:B24"/>
    <mergeCell ref="Z23:AG23"/>
    <mergeCell ref="A23:B23"/>
    <mergeCell ref="A18:Y18"/>
    <mergeCell ref="AI21:AM21"/>
    <mergeCell ref="A22:B22"/>
    <mergeCell ref="A17:B17"/>
    <mergeCell ref="A16:B16"/>
    <mergeCell ref="C22:L22"/>
    <mergeCell ref="C23:L23"/>
    <mergeCell ref="C24:L24"/>
    <mergeCell ref="AH16:AO16"/>
    <mergeCell ref="Z15:AG15"/>
    <mergeCell ref="A15:B15"/>
    <mergeCell ref="AH13:AO13"/>
    <mergeCell ref="Z18:AG18"/>
    <mergeCell ref="AH18:AO18"/>
    <mergeCell ref="AH15:AO15"/>
    <mergeCell ref="AN41:AT41"/>
    <mergeCell ref="A41:AM41"/>
    <mergeCell ref="A27:Y27"/>
    <mergeCell ref="Z27:AG27"/>
    <mergeCell ref="AH27:AO27"/>
    <mergeCell ref="U38:V38"/>
    <mergeCell ref="AP22:AT22"/>
    <mergeCell ref="AP27:AT27"/>
    <mergeCell ref="M22:Q22"/>
    <mergeCell ref="M23:Q23"/>
    <mergeCell ref="R23:T23"/>
    <mergeCell ref="U23:Y23"/>
    <mergeCell ref="M24:Q24"/>
    <mergeCell ref="R24:T24"/>
    <mergeCell ref="R22:T22"/>
    <mergeCell ref="U22:Y22"/>
    <mergeCell ref="Z22:AG22"/>
    <mergeCell ref="AH22:AO22"/>
    <mergeCell ref="U24:Y24"/>
    <mergeCell ref="Z25:AG25"/>
    <mergeCell ref="AH25:AO25"/>
    <mergeCell ref="Z26:AG26"/>
    <mergeCell ref="AH26:AO26"/>
    <mergeCell ref="M25:Q25"/>
    <mergeCell ref="A39:F39"/>
    <mergeCell ref="A40:F40"/>
    <mergeCell ref="H38:I38"/>
    <mergeCell ref="P38:Q38"/>
    <mergeCell ref="AP24:AT24"/>
    <mergeCell ref="AP25:AT25"/>
    <mergeCell ref="AP26:AT26"/>
    <mergeCell ref="AH23:AO23"/>
    <mergeCell ref="Z24:AG24"/>
    <mergeCell ref="AH24:AO24"/>
    <mergeCell ref="R25:T25"/>
    <mergeCell ref="U25:Y25"/>
    <mergeCell ref="M26:Q26"/>
    <mergeCell ref="R26:T26"/>
    <mergeCell ref="U26:Y26"/>
    <mergeCell ref="AP23:AT23"/>
    <mergeCell ref="B30:AT30"/>
    <mergeCell ref="A26:B26"/>
    <mergeCell ref="A25:B25"/>
    <mergeCell ref="C25:L25"/>
    <mergeCell ref="C26:L26"/>
    <mergeCell ref="M38:O38"/>
    <mergeCell ref="R38:S38"/>
    <mergeCell ref="A31:F37"/>
    <mergeCell ref="G39:AT39"/>
    <mergeCell ref="G40:AT40"/>
    <mergeCell ref="G31:L31"/>
    <mergeCell ref="G32:L32"/>
    <mergeCell ref="G33:L33"/>
    <mergeCell ref="G34:L34"/>
    <mergeCell ref="G36:L37"/>
    <mergeCell ref="G35:L35"/>
    <mergeCell ref="M35:AT35"/>
    <mergeCell ref="M31:AT31"/>
    <mergeCell ref="M32:Y32"/>
    <mergeCell ref="M33:AT33"/>
    <mergeCell ref="M34:Y34"/>
    <mergeCell ref="M36:AT37"/>
    <mergeCell ref="W38:X38"/>
    <mergeCell ref="Z32:AG32"/>
    <mergeCell ref="Z34:AG34"/>
    <mergeCell ref="AH32:AT32"/>
    <mergeCell ref="AH34:AT34"/>
    <mergeCell ref="Z38:AG38"/>
    <mergeCell ref="AH38:AT38"/>
  </mergeCells>
  <phoneticPr fontId="12"/>
  <printOptions horizontalCentered="1"/>
  <pageMargins left="0.31496062992125984" right="0.31496062992125984" top="0.39370078740157483" bottom="0.59055118110236227" header="0.31496062992125984" footer="0.31496062992125984"/>
  <pageSetup paperSize="9" scale="82" orientation="portrait" r:id="rId1"/>
  <headerFooter>
    <oddFooter>&amp;C&amp;A</oddFooter>
  </headerFooter>
  <rowBreaks count="1" manualBreakCount="1">
    <brk id="27" max="4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view="pageBreakPreview" topLeftCell="A31" zoomScaleNormal="70" zoomScaleSheetLayoutView="100" workbookViewId="0">
      <selection activeCell="P12" sqref="P12:AR12"/>
    </sheetView>
  </sheetViews>
  <sheetFormatPr defaultColWidth="2.125" defaultRowHeight="13.5" x14ac:dyDescent="0.15"/>
  <cols>
    <col min="1" max="1" width="2.125" style="90" customWidth="1"/>
    <col min="2" max="2" width="4.75" style="90" customWidth="1"/>
    <col min="3" max="8" width="2.125" style="90" customWidth="1"/>
    <col min="9" max="9" width="1.125" style="90" customWidth="1"/>
    <col min="10" max="14" width="2.125" style="90" customWidth="1"/>
    <col min="15" max="15" width="8.25" style="90" customWidth="1"/>
    <col min="16" max="16" width="5" style="90" customWidth="1"/>
    <col min="17" max="251" width="2.125" style="90" customWidth="1"/>
    <col min="252" max="254" width="2.125" style="90"/>
    <col min="255" max="255" width="2.125" style="90" customWidth="1"/>
    <col min="256" max="256" width="2.375" style="90" customWidth="1"/>
    <col min="257" max="269" width="2.125" style="90" customWidth="1"/>
    <col min="270" max="270" width="5" style="90" customWidth="1"/>
    <col min="271" max="507" width="2.125" style="90" customWidth="1"/>
    <col min="508" max="510" width="2.125" style="90"/>
    <col min="511" max="511" width="2.125" style="90" customWidth="1"/>
    <col min="512" max="512" width="2.375" style="90" customWidth="1"/>
    <col min="513" max="525" width="2.125" style="90" customWidth="1"/>
    <col min="526" max="526" width="5" style="90" customWidth="1"/>
    <col min="527" max="763" width="2.125" style="90" customWidth="1"/>
    <col min="764" max="766" width="2.125" style="90"/>
    <col min="767" max="767" width="2.125" style="90" customWidth="1"/>
    <col min="768" max="768" width="2.375" style="90" customWidth="1"/>
    <col min="769" max="781" width="2.125" style="90" customWidth="1"/>
    <col min="782" max="782" width="5" style="90" customWidth="1"/>
    <col min="783" max="1019" width="2.125" style="90" customWidth="1"/>
    <col min="1020" max="1022" width="2.125" style="90"/>
    <col min="1023" max="1023" width="2.125" style="90" customWidth="1"/>
    <col min="1024" max="1024" width="2.375" style="90" customWidth="1"/>
    <col min="1025" max="1037" width="2.125" style="90" customWidth="1"/>
    <col min="1038" max="1038" width="5" style="90" customWidth="1"/>
    <col min="1039" max="1275" width="2.125" style="90" customWidth="1"/>
    <col min="1276" max="1278" width="2.125" style="90"/>
    <col min="1279" max="1279" width="2.125" style="90" customWidth="1"/>
    <col min="1280" max="1280" width="2.375" style="90" customWidth="1"/>
    <col min="1281" max="1293" width="2.125" style="90" customWidth="1"/>
    <col min="1294" max="1294" width="5" style="90" customWidth="1"/>
    <col min="1295" max="1531" width="2.125" style="90" customWidth="1"/>
    <col min="1532" max="1534" width="2.125" style="90"/>
    <col min="1535" max="1535" width="2.125" style="90" customWidth="1"/>
    <col min="1536" max="1536" width="2.375" style="90" customWidth="1"/>
    <col min="1537" max="1549" width="2.125" style="90" customWidth="1"/>
    <col min="1550" max="1550" width="5" style="90" customWidth="1"/>
    <col min="1551" max="1787" width="2.125" style="90" customWidth="1"/>
    <col min="1788" max="1790" width="2.125" style="90"/>
    <col min="1791" max="1791" width="2.125" style="90" customWidth="1"/>
    <col min="1792" max="1792" width="2.375" style="90" customWidth="1"/>
    <col min="1793" max="1805" width="2.125" style="90" customWidth="1"/>
    <col min="1806" max="1806" width="5" style="90" customWidth="1"/>
    <col min="1807" max="2043" width="2.125" style="90" customWidth="1"/>
    <col min="2044" max="2046" width="2.125" style="90"/>
    <col min="2047" max="2047" width="2.125" style="90" customWidth="1"/>
    <col min="2048" max="2048" width="2.375" style="90" customWidth="1"/>
    <col min="2049" max="2061" width="2.125" style="90" customWidth="1"/>
    <col min="2062" max="2062" width="5" style="90" customWidth="1"/>
    <col min="2063" max="2299" width="2.125" style="90" customWidth="1"/>
    <col min="2300" max="2302" width="2.125" style="90"/>
    <col min="2303" max="2303" width="2.125" style="90" customWidth="1"/>
    <col min="2304" max="2304" width="2.375" style="90" customWidth="1"/>
    <col min="2305" max="2317" width="2.125" style="90" customWidth="1"/>
    <col min="2318" max="2318" width="5" style="90" customWidth="1"/>
    <col min="2319" max="2555" width="2.125" style="90" customWidth="1"/>
    <col min="2556" max="2558" width="2.125" style="90"/>
    <col min="2559" max="2559" width="2.125" style="90" customWidth="1"/>
    <col min="2560" max="2560" width="2.375" style="90" customWidth="1"/>
    <col min="2561" max="2573" width="2.125" style="90" customWidth="1"/>
    <col min="2574" max="2574" width="5" style="90" customWidth="1"/>
    <col min="2575" max="2811" width="2.125" style="90" customWidth="1"/>
    <col min="2812" max="2814" width="2.125" style="90"/>
    <col min="2815" max="2815" width="2.125" style="90" customWidth="1"/>
    <col min="2816" max="2816" width="2.375" style="90" customWidth="1"/>
    <col min="2817" max="2829" width="2.125" style="90" customWidth="1"/>
    <col min="2830" max="2830" width="5" style="90" customWidth="1"/>
    <col min="2831" max="3067" width="2.125" style="90" customWidth="1"/>
    <col min="3068" max="3070" width="2.125" style="90"/>
    <col min="3071" max="3071" width="2.125" style="90" customWidth="1"/>
    <col min="3072" max="3072" width="2.375" style="90" customWidth="1"/>
    <col min="3073" max="3085" width="2.125" style="90" customWidth="1"/>
    <col min="3086" max="3086" width="5" style="90" customWidth="1"/>
    <col min="3087" max="3323" width="2.125" style="90" customWidth="1"/>
    <col min="3324" max="3326" width="2.125" style="90"/>
    <col min="3327" max="3327" width="2.125" style="90" customWidth="1"/>
    <col min="3328" max="3328" width="2.375" style="90" customWidth="1"/>
    <col min="3329" max="3341" width="2.125" style="90" customWidth="1"/>
    <col min="3342" max="3342" width="5" style="90" customWidth="1"/>
    <col min="3343" max="3579" width="2.125" style="90" customWidth="1"/>
    <col min="3580" max="3582" width="2.125" style="90"/>
    <col min="3583" max="3583" width="2.125" style="90" customWidth="1"/>
    <col min="3584" max="3584" width="2.375" style="90" customWidth="1"/>
    <col min="3585" max="3597" width="2.125" style="90" customWidth="1"/>
    <col min="3598" max="3598" width="5" style="90" customWidth="1"/>
    <col min="3599" max="3835" width="2.125" style="90" customWidth="1"/>
    <col min="3836" max="3838" width="2.125" style="90"/>
    <col min="3839" max="3839" width="2.125" style="90" customWidth="1"/>
    <col min="3840" max="3840" width="2.375" style="90" customWidth="1"/>
    <col min="3841" max="3853" width="2.125" style="90" customWidth="1"/>
    <col min="3854" max="3854" width="5" style="90" customWidth="1"/>
    <col min="3855" max="4091" width="2.125" style="90" customWidth="1"/>
    <col min="4092" max="4094" width="2.125" style="90"/>
    <col min="4095" max="4095" width="2.125" style="90" customWidth="1"/>
    <col min="4096" max="4096" width="2.375" style="90" customWidth="1"/>
    <col min="4097" max="4109" width="2.125" style="90" customWidth="1"/>
    <col min="4110" max="4110" width="5" style="90" customWidth="1"/>
    <col min="4111" max="4347" width="2.125" style="90" customWidth="1"/>
    <col min="4348" max="4350" width="2.125" style="90"/>
    <col min="4351" max="4351" width="2.125" style="90" customWidth="1"/>
    <col min="4352" max="4352" width="2.375" style="90" customWidth="1"/>
    <col min="4353" max="4365" width="2.125" style="90" customWidth="1"/>
    <col min="4366" max="4366" width="5" style="90" customWidth="1"/>
    <col min="4367" max="4603" width="2.125" style="90" customWidth="1"/>
    <col min="4604" max="4606" width="2.125" style="90"/>
    <col min="4607" max="4607" width="2.125" style="90" customWidth="1"/>
    <col min="4608" max="4608" width="2.375" style="90" customWidth="1"/>
    <col min="4609" max="4621" width="2.125" style="90" customWidth="1"/>
    <col min="4622" max="4622" width="5" style="90" customWidth="1"/>
    <col min="4623" max="4859" width="2.125" style="90" customWidth="1"/>
    <col min="4860" max="4862" width="2.125" style="90"/>
    <col min="4863" max="4863" width="2.125" style="90" customWidth="1"/>
    <col min="4864" max="4864" width="2.375" style="90" customWidth="1"/>
    <col min="4865" max="4877" width="2.125" style="90" customWidth="1"/>
    <col min="4878" max="4878" width="5" style="90" customWidth="1"/>
    <col min="4879" max="5115" width="2.125" style="90" customWidth="1"/>
    <col min="5116" max="5118" width="2.125" style="90"/>
    <col min="5119" max="5119" width="2.125" style="90" customWidth="1"/>
    <col min="5120" max="5120" width="2.375" style="90" customWidth="1"/>
    <col min="5121" max="5133" width="2.125" style="90" customWidth="1"/>
    <col min="5134" max="5134" width="5" style="90" customWidth="1"/>
    <col min="5135" max="5371" width="2.125" style="90" customWidth="1"/>
    <col min="5372" max="5374" width="2.125" style="90"/>
    <col min="5375" max="5375" width="2.125" style="90" customWidth="1"/>
    <col min="5376" max="5376" width="2.375" style="90" customWidth="1"/>
    <col min="5377" max="5389" width="2.125" style="90" customWidth="1"/>
    <col min="5390" max="5390" width="5" style="90" customWidth="1"/>
    <col min="5391" max="5627" width="2.125" style="90" customWidth="1"/>
    <col min="5628" max="5630" width="2.125" style="90"/>
    <col min="5631" max="5631" width="2.125" style="90" customWidth="1"/>
    <col min="5632" max="5632" width="2.375" style="90" customWidth="1"/>
    <col min="5633" max="5645" width="2.125" style="90" customWidth="1"/>
    <col min="5646" max="5646" width="5" style="90" customWidth="1"/>
    <col min="5647" max="5883" width="2.125" style="90" customWidth="1"/>
    <col min="5884" max="5886" width="2.125" style="90"/>
    <col min="5887" max="5887" width="2.125" style="90" customWidth="1"/>
    <col min="5888" max="5888" width="2.375" style="90" customWidth="1"/>
    <col min="5889" max="5901" width="2.125" style="90" customWidth="1"/>
    <col min="5902" max="5902" width="5" style="90" customWidth="1"/>
    <col min="5903" max="6139" width="2.125" style="90" customWidth="1"/>
    <col min="6140" max="6142" width="2.125" style="90"/>
    <col min="6143" max="6143" width="2.125" style="90" customWidth="1"/>
    <col min="6144" max="6144" width="2.375" style="90" customWidth="1"/>
    <col min="6145" max="6157" width="2.125" style="90" customWidth="1"/>
    <col min="6158" max="6158" width="5" style="90" customWidth="1"/>
    <col min="6159" max="6395" width="2.125" style="90" customWidth="1"/>
    <col min="6396" max="6398" width="2.125" style="90"/>
    <col min="6399" max="6399" width="2.125" style="90" customWidth="1"/>
    <col min="6400" max="6400" width="2.375" style="90" customWidth="1"/>
    <col min="6401" max="6413" width="2.125" style="90" customWidth="1"/>
    <col min="6414" max="6414" width="5" style="90" customWidth="1"/>
    <col min="6415" max="6651" width="2.125" style="90" customWidth="1"/>
    <col min="6652" max="6654" width="2.125" style="90"/>
    <col min="6655" max="6655" width="2.125" style="90" customWidth="1"/>
    <col min="6656" max="6656" width="2.375" style="90" customWidth="1"/>
    <col min="6657" max="6669" width="2.125" style="90" customWidth="1"/>
    <col min="6670" max="6670" width="5" style="90" customWidth="1"/>
    <col min="6671" max="6907" width="2.125" style="90" customWidth="1"/>
    <col min="6908" max="6910" width="2.125" style="90"/>
    <col min="6911" max="6911" width="2.125" style="90" customWidth="1"/>
    <col min="6912" max="6912" width="2.375" style="90" customWidth="1"/>
    <col min="6913" max="6925" width="2.125" style="90" customWidth="1"/>
    <col min="6926" max="6926" width="5" style="90" customWidth="1"/>
    <col min="6927" max="7163" width="2.125" style="90" customWidth="1"/>
    <col min="7164" max="7166" width="2.125" style="90"/>
    <col min="7167" max="7167" width="2.125" style="90" customWidth="1"/>
    <col min="7168" max="7168" width="2.375" style="90" customWidth="1"/>
    <col min="7169" max="7181" width="2.125" style="90" customWidth="1"/>
    <col min="7182" max="7182" width="5" style="90" customWidth="1"/>
    <col min="7183" max="7419" width="2.125" style="90" customWidth="1"/>
    <col min="7420" max="7422" width="2.125" style="90"/>
    <col min="7423" max="7423" width="2.125" style="90" customWidth="1"/>
    <col min="7424" max="7424" width="2.375" style="90" customWidth="1"/>
    <col min="7425" max="7437" width="2.125" style="90" customWidth="1"/>
    <col min="7438" max="7438" width="5" style="90" customWidth="1"/>
    <col min="7439" max="7675" width="2.125" style="90" customWidth="1"/>
    <col min="7676" max="7678" width="2.125" style="90"/>
    <col min="7679" max="7679" width="2.125" style="90" customWidth="1"/>
    <col min="7680" max="7680" width="2.375" style="90" customWidth="1"/>
    <col min="7681" max="7693" width="2.125" style="90" customWidth="1"/>
    <col min="7694" max="7694" width="5" style="90" customWidth="1"/>
    <col min="7695" max="7931" width="2.125" style="90" customWidth="1"/>
    <col min="7932" max="7934" width="2.125" style="90"/>
    <col min="7935" max="7935" width="2.125" style="90" customWidth="1"/>
    <col min="7936" max="7936" width="2.375" style="90" customWidth="1"/>
    <col min="7937" max="7949" width="2.125" style="90" customWidth="1"/>
    <col min="7950" max="7950" width="5" style="90" customWidth="1"/>
    <col min="7951" max="8187" width="2.125" style="90" customWidth="1"/>
    <col min="8188" max="8190" width="2.125" style="90"/>
    <col min="8191" max="8191" width="2.125" style="90" customWidth="1"/>
    <col min="8192" max="8192" width="2.375" style="90" customWidth="1"/>
    <col min="8193" max="8205" width="2.125" style="90" customWidth="1"/>
    <col min="8206" max="8206" width="5" style="90" customWidth="1"/>
    <col min="8207" max="8443" width="2.125" style="90" customWidth="1"/>
    <col min="8444" max="8446" width="2.125" style="90"/>
    <col min="8447" max="8447" width="2.125" style="90" customWidth="1"/>
    <col min="8448" max="8448" width="2.375" style="90" customWidth="1"/>
    <col min="8449" max="8461" width="2.125" style="90" customWidth="1"/>
    <col min="8462" max="8462" width="5" style="90" customWidth="1"/>
    <col min="8463" max="8699" width="2.125" style="90" customWidth="1"/>
    <col min="8700" max="8702" width="2.125" style="90"/>
    <col min="8703" max="8703" width="2.125" style="90" customWidth="1"/>
    <col min="8704" max="8704" width="2.375" style="90" customWidth="1"/>
    <col min="8705" max="8717" width="2.125" style="90" customWidth="1"/>
    <col min="8718" max="8718" width="5" style="90" customWidth="1"/>
    <col min="8719" max="8955" width="2.125" style="90" customWidth="1"/>
    <col min="8956" max="8958" width="2.125" style="90"/>
    <col min="8959" max="8959" width="2.125" style="90" customWidth="1"/>
    <col min="8960" max="8960" width="2.375" style="90" customWidth="1"/>
    <col min="8961" max="8973" width="2.125" style="90" customWidth="1"/>
    <col min="8974" max="8974" width="5" style="90" customWidth="1"/>
    <col min="8975" max="9211" width="2.125" style="90" customWidth="1"/>
    <col min="9212" max="9214" width="2.125" style="90"/>
    <col min="9215" max="9215" width="2.125" style="90" customWidth="1"/>
    <col min="9216" max="9216" width="2.375" style="90" customWidth="1"/>
    <col min="9217" max="9229" width="2.125" style="90" customWidth="1"/>
    <col min="9230" max="9230" width="5" style="90" customWidth="1"/>
    <col min="9231" max="9467" width="2.125" style="90" customWidth="1"/>
    <col min="9468" max="9470" width="2.125" style="90"/>
    <col min="9471" max="9471" width="2.125" style="90" customWidth="1"/>
    <col min="9472" max="9472" width="2.375" style="90" customWidth="1"/>
    <col min="9473" max="9485" width="2.125" style="90" customWidth="1"/>
    <col min="9486" max="9486" width="5" style="90" customWidth="1"/>
    <col min="9487" max="9723" width="2.125" style="90" customWidth="1"/>
    <col min="9724" max="9726" width="2.125" style="90"/>
    <col min="9727" max="9727" width="2.125" style="90" customWidth="1"/>
    <col min="9728" max="9728" width="2.375" style="90" customWidth="1"/>
    <col min="9729" max="9741" width="2.125" style="90" customWidth="1"/>
    <col min="9742" max="9742" width="5" style="90" customWidth="1"/>
    <col min="9743" max="9979" width="2.125" style="90" customWidth="1"/>
    <col min="9980" max="9982" width="2.125" style="90"/>
    <col min="9983" max="9983" width="2.125" style="90" customWidth="1"/>
    <col min="9984" max="9984" width="2.375" style="90" customWidth="1"/>
    <col min="9985" max="9997" width="2.125" style="90" customWidth="1"/>
    <col min="9998" max="9998" width="5" style="90" customWidth="1"/>
    <col min="9999" max="10235" width="2.125" style="90" customWidth="1"/>
    <col min="10236" max="10238" width="2.125" style="90"/>
    <col min="10239" max="10239" width="2.125" style="90" customWidth="1"/>
    <col min="10240" max="10240" width="2.375" style="90" customWidth="1"/>
    <col min="10241" max="10253" width="2.125" style="90" customWidth="1"/>
    <col min="10254" max="10254" width="5" style="90" customWidth="1"/>
    <col min="10255" max="10491" width="2.125" style="90" customWidth="1"/>
    <col min="10492" max="10494" width="2.125" style="90"/>
    <col min="10495" max="10495" width="2.125" style="90" customWidth="1"/>
    <col min="10496" max="10496" width="2.375" style="90" customWidth="1"/>
    <col min="10497" max="10509" width="2.125" style="90" customWidth="1"/>
    <col min="10510" max="10510" width="5" style="90" customWidth="1"/>
    <col min="10511" max="10747" width="2.125" style="90" customWidth="1"/>
    <col min="10748" max="10750" width="2.125" style="90"/>
    <col min="10751" max="10751" width="2.125" style="90" customWidth="1"/>
    <col min="10752" max="10752" width="2.375" style="90" customWidth="1"/>
    <col min="10753" max="10765" width="2.125" style="90" customWidth="1"/>
    <col min="10766" max="10766" width="5" style="90" customWidth="1"/>
    <col min="10767" max="11003" width="2.125" style="90" customWidth="1"/>
    <col min="11004" max="11006" width="2.125" style="90"/>
    <col min="11007" max="11007" width="2.125" style="90" customWidth="1"/>
    <col min="11008" max="11008" width="2.375" style="90" customWidth="1"/>
    <col min="11009" max="11021" width="2.125" style="90" customWidth="1"/>
    <col min="11022" max="11022" width="5" style="90" customWidth="1"/>
    <col min="11023" max="11259" width="2.125" style="90" customWidth="1"/>
    <col min="11260" max="11262" width="2.125" style="90"/>
    <col min="11263" max="11263" width="2.125" style="90" customWidth="1"/>
    <col min="11264" max="11264" width="2.375" style="90" customWidth="1"/>
    <col min="11265" max="11277" width="2.125" style="90" customWidth="1"/>
    <col min="11278" max="11278" width="5" style="90" customWidth="1"/>
    <col min="11279" max="11515" width="2.125" style="90" customWidth="1"/>
    <col min="11516" max="11518" width="2.125" style="90"/>
    <col min="11519" max="11519" width="2.125" style="90" customWidth="1"/>
    <col min="11520" max="11520" width="2.375" style="90" customWidth="1"/>
    <col min="11521" max="11533" width="2.125" style="90" customWidth="1"/>
    <col min="11534" max="11534" width="5" style="90" customWidth="1"/>
    <col min="11535" max="11771" width="2.125" style="90" customWidth="1"/>
    <col min="11772" max="11774" width="2.125" style="90"/>
    <col min="11775" max="11775" width="2.125" style="90" customWidth="1"/>
    <col min="11776" max="11776" width="2.375" style="90" customWidth="1"/>
    <col min="11777" max="11789" width="2.125" style="90" customWidth="1"/>
    <col min="11790" max="11790" width="5" style="90" customWidth="1"/>
    <col min="11791" max="12027" width="2.125" style="90" customWidth="1"/>
    <col min="12028" max="12030" width="2.125" style="90"/>
    <col min="12031" max="12031" width="2.125" style="90" customWidth="1"/>
    <col min="12032" max="12032" width="2.375" style="90" customWidth="1"/>
    <col min="12033" max="12045" width="2.125" style="90" customWidth="1"/>
    <col min="12046" max="12046" width="5" style="90" customWidth="1"/>
    <col min="12047" max="12283" width="2.125" style="90" customWidth="1"/>
    <col min="12284" max="12286" width="2.125" style="90"/>
    <col min="12287" max="12287" width="2.125" style="90" customWidth="1"/>
    <col min="12288" max="12288" width="2.375" style="90" customWidth="1"/>
    <col min="12289" max="12301" width="2.125" style="90" customWidth="1"/>
    <col min="12302" max="12302" width="5" style="90" customWidth="1"/>
    <col min="12303" max="12539" width="2.125" style="90" customWidth="1"/>
    <col min="12540" max="12542" width="2.125" style="90"/>
    <col min="12543" max="12543" width="2.125" style="90" customWidth="1"/>
    <col min="12544" max="12544" width="2.375" style="90" customWidth="1"/>
    <col min="12545" max="12557" width="2.125" style="90" customWidth="1"/>
    <col min="12558" max="12558" width="5" style="90" customWidth="1"/>
    <col min="12559" max="12795" width="2.125" style="90" customWidth="1"/>
    <col min="12796" max="12798" width="2.125" style="90"/>
    <col min="12799" max="12799" width="2.125" style="90" customWidth="1"/>
    <col min="12800" max="12800" width="2.375" style="90" customWidth="1"/>
    <col min="12801" max="12813" width="2.125" style="90" customWidth="1"/>
    <col min="12814" max="12814" width="5" style="90" customWidth="1"/>
    <col min="12815" max="13051" width="2.125" style="90" customWidth="1"/>
    <col min="13052" max="13054" width="2.125" style="90"/>
    <col min="13055" max="13055" width="2.125" style="90" customWidth="1"/>
    <col min="13056" max="13056" width="2.375" style="90" customWidth="1"/>
    <col min="13057" max="13069" width="2.125" style="90" customWidth="1"/>
    <col min="13070" max="13070" width="5" style="90" customWidth="1"/>
    <col min="13071" max="13307" width="2.125" style="90" customWidth="1"/>
    <col min="13308" max="13310" width="2.125" style="90"/>
    <col min="13311" max="13311" width="2.125" style="90" customWidth="1"/>
    <col min="13312" max="13312" width="2.375" style="90" customWidth="1"/>
    <col min="13313" max="13325" width="2.125" style="90" customWidth="1"/>
    <col min="13326" max="13326" width="5" style="90" customWidth="1"/>
    <col min="13327" max="13563" width="2.125" style="90" customWidth="1"/>
    <col min="13564" max="13566" width="2.125" style="90"/>
    <col min="13567" max="13567" width="2.125" style="90" customWidth="1"/>
    <col min="13568" max="13568" width="2.375" style="90" customWidth="1"/>
    <col min="13569" max="13581" width="2.125" style="90" customWidth="1"/>
    <col min="13582" max="13582" width="5" style="90" customWidth="1"/>
    <col min="13583" max="13819" width="2.125" style="90" customWidth="1"/>
    <col min="13820" max="13822" width="2.125" style="90"/>
    <col min="13823" max="13823" width="2.125" style="90" customWidth="1"/>
    <col min="13824" max="13824" width="2.375" style="90" customWidth="1"/>
    <col min="13825" max="13837" width="2.125" style="90" customWidth="1"/>
    <col min="13838" max="13838" width="5" style="90" customWidth="1"/>
    <col min="13839" max="14075" width="2.125" style="90" customWidth="1"/>
    <col min="14076" max="14078" width="2.125" style="90"/>
    <col min="14079" max="14079" width="2.125" style="90" customWidth="1"/>
    <col min="14080" max="14080" width="2.375" style="90" customWidth="1"/>
    <col min="14081" max="14093" width="2.125" style="90" customWidth="1"/>
    <col min="14094" max="14094" width="5" style="90" customWidth="1"/>
    <col min="14095" max="14331" width="2.125" style="90" customWidth="1"/>
    <col min="14332" max="14334" width="2.125" style="90"/>
    <col min="14335" max="14335" width="2.125" style="90" customWidth="1"/>
    <col min="14336" max="14336" width="2.375" style="90" customWidth="1"/>
    <col min="14337" max="14349" width="2.125" style="90" customWidth="1"/>
    <col min="14350" max="14350" width="5" style="90" customWidth="1"/>
    <col min="14351" max="14587" width="2.125" style="90" customWidth="1"/>
    <col min="14588" max="14590" width="2.125" style="90"/>
    <col min="14591" max="14591" width="2.125" style="90" customWidth="1"/>
    <col min="14592" max="14592" width="2.375" style="90" customWidth="1"/>
    <col min="14593" max="14605" width="2.125" style="90" customWidth="1"/>
    <col min="14606" max="14606" width="5" style="90" customWidth="1"/>
    <col min="14607" max="14843" width="2.125" style="90" customWidth="1"/>
    <col min="14844" max="14846" width="2.125" style="90"/>
    <col min="14847" max="14847" width="2.125" style="90" customWidth="1"/>
    <col min="14848" max="14848" width="2.375" style="90" customWidth="1"/>
    <col min="14849" max="14861" width="2.125" style="90" customWidth="1"/>
    <col min="14862" max="14862" width="5" style="90" customWidth="1"/>
    <col min="14863" max="15099" width="2.125" style="90" customWidth="1"/>
    <col min="15100" max="15102" width="2.125" style="90"/>
    <col min="15103" max="15103" width="2.125" style="90" customWidth="1"/>
    <col min="15104" max="15104" width="2.375" style="90" customWidth="1"/>
    <col min="15105" max="15117" width="2.125" style="90" customWidth="1"/>
    <col min="15118" max="15118" width="5" style="90" customWidth="1"/>
    <col min="15119" max="15355" width="2.125" style="90" customWidth="1"/>
    <col min="15356" max="15358" width="2.125" style="90"/>
    <col min="15359" max="15359" width="2.125" style="90" customWidth="1"/>
    <col min="15360" max="15360" width="2.375" style="90" customWidth="1"/>
    <col min="15361" max="15373" width="2.125" style="90" customWidth="1"/>
    <col min="15374" max="15374" width="5" style="90" customWidth="1"/>
    <col min="15375" max="15611" width="2.125" style="90" customWidth="1"/>
    <col min="15612" max="15614" width="2.125" style="90"/>
    <col min="15615" max="15615" width="2.125" style="90" customWidth="1"/>
    <col min="15616" max="15616" width="2.375" style="90" customWidth="1"/>
    <col min="15617" max="15629" width="2.125" style="90" customWidth="1"/>
    <col min="15630" max="15630" width="5" style="90" customWidth="1"/>
    <col min="15631" max="15867" width="2.125" style="90" customWidth="1"/>
    <col min="15868" max="15870" width="2.125" style="90"/>
    <col min="15871" max="15871" width="2.125" style="90" customWidth="1"/>
    <col min="15872" max="15872" width="2.375" style="90" customWidth="1"/>
    <col min="15873" max="15885" width="2.125" style="90" customWidth="1"/>
    <col min="15886" max="15886" width="5" style="90" customWidth="1"/>
    <col min="15887" max="16123" width="2.125" style="90" customWidth="1"/>
    <col min="16124" max="16126" width="2.125" style="90"/>
    <col min="16127" max="16127" width="2.125" style="90" customWidth="1"/>
    <col min="16128" max="16128" width="2.375" style="90" customWidth="1"/>
    <col min="16129" max="16141" width="2.125" style="90" customWidth="1"/>
    <col min="16142" max="16142" width="5" style="90" customWidth="1"/>
    <col min="16143" max="16379" width="2.125" style="90" customWidth="1"/>
    <col min="16380" max="16384" width="2.125" style="90"/>
  </cols>
  <sheetData>
    <row r="1" spans="1:46" ht="7.5" customHeight="1" x14ac:dyDescent="0.15">
      <c r="A1" s="91"/>
    </row>
    <row r="2" spans="1:46" s="74" customFormat="1" ht="15" customHeight="1" x14ac:dyDescent="0.15">
      <c r="A2" s="149" t="s">
        <v>164</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46" s="74" customFormat="1" ht="13.5" customHeight="1" x14ac:dyDescent="0.15">
      <c r="A3" s="149"/>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1:46" s="74" customFormat="1" ht="35.25" customHeight="1" x14ac:dyDescent="0.15">
      <c r="B4" s="615" t="s">
        <v>163</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row>
    <row r="5" spans="1:46" ht="24.95" customHeight="1" x14ac:dyDescent="0.15">
      <c r="A5" s="831" t="s">
        <v>130</v>
      </c>
      <c r="B5" s="832"/>
      <c r="C5" s="832"/>
      <c r="D5" s="832"/>
      <c r="E5" s="832"/>
      <c r="F5" s="832"/>
      <c r="G5" s="832"/>
      <c r="H5" s="832"/>
      <c r="I5" s="833"/>
      <c r="J5" s="697" t="s">
        <v>128</v>
      </c>
      <c r="K5" s="698"/>
      <c r="L5" s="698"/>
      <c r="M5" s="698"/>
      <c r="N5" s="698"/>
      <c r="O5" s="699"/>
      <c r="P5" s="331"/>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3"/>
    </row>
    <row r="6" spans="1:46" ht="24.95" customHeight="1" x14ac:dyDescent="0.15">
      <c r="A6" s="834"/>
      <c r="B6" s="761"/>
      <c r="C6" s="761"/>
      <c r="D6" s="761"/>
      <c r="E6" s="761"/>
      <c r="F6" s="761"/>
      <c r="G6" s="761"/>
      <c r="H6" s="761"/>
      <c r="I6" s="762"/>
      <c r="J6" s="816" t="s">
        <v>74</v>
      </c>
      <c r="K6" s="816"/>
      <c r="L6" s="816"/>
      <c r="M6" s="816"/>
      <c r="N6" s="816"/>
      <c r="O6" s="816"/>
      <c r="P6" s="331"/>
      <c r="Q6" s="332"/>
      <c r="R6" s="332"/>
      <c r="S6" s="332"/>
      <c r="T6" s="332"/>
      <c r="U6" s="332"/>
      <c r="V6" s="332"/>
      <c r="W6" s="332"/>
      <c r="X6" s="332"/>
      <c r="Y6" s="332"/>
      <c r="Z6" s="332"/>
      <c r="AA6" s="332"/>
      <c r="AB6" s="332"/>
      <c r="AC6" s="332"/>
      <c r="AD6" s="333"/>
      <c r="AE6" s="816" t="s">
        <v>85</v>
      </c>
      <c r="AF6" s="816"/>
      <c r="AG6" s="816"/>
      <c r="AH6" s="816"/>
      <c r="AI6" s="817"/>
      <c r="AJ6" s="818"/>
      <c r="AK6" s="818"/>
      <c r="AL6" s="818"/>
      <c r="AM6" s="818"/>
      <c r="AN6" s="818"/>
      <c r="AO6" s="818"/>
      <c r="AP6" s="818"/>
      <c r="AQ6" s="818"/>
      <c r="AR6" s="819"/>
    </row>
    <row r="7" spans="1:46" ht="24.95" customHeight="1" x14ac:dyDescent="0.15">
      <c r="A7" s="834"/>
      <c r="B7" s="761"/>
      <c r="C7" s="761"/>
      <c r="D7" s="761"/>
      <c r="E7" s="761"/>
      <c r="F7" s="761"/>
      <c r="G7" s="761"/>
      <c r="H7" s="761"/>
      <c r="I7" s="762"/>
      <c r="J7" s="816" t="s">
        <v>82</v>
      </c>
      <c r="K7" s="816"/>
      <c r="L7" s="816"/>
      <c r="M7" s="816"/>
      <c r="N7" s="816"/>
      <c r="O7" s="816"/>
      <c r="P7" s="331"/>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3"/>
    </row>
    <row r="8" spans="1:46" ht="24.95" customHeight="1" x14ac:dyDescent="0.15">
      <c r="A8" s="834"/>
      <c r="B8" s="761"/>
      <c r="C8" s="761"/>
      <c r="D8" s="761"/>
      <c r="E8" s="761"/>
      <c r="F8" s="761"/>
      <c r="G8" s="761"/>
      <c r="H8" s="761"/>
      <c r="I8" s="762"/>
      <c r="J8" s="422" t="s">
        <v>84</v>
      </c>
      <c r="K8" s="422"/>
      <c r="L8" s="422"/>
      <c r="M8" s="422"/>
      <c r="N8" s="422"/>
      <c r="O8" s="422"/>
      <c r="P8" s="823"/>
      <c r="Q8" s="824"/>
      <c r="R8" s="824"/>
      <c r="S8" s="824"/>
      <c r="T8" s="824"/>
      <c r="U8" s="824"/>
      <c r="V8" s="824"/>
      <c r="W8" s="824"/>
      <c r="X8" s="824"/>
      <c r="Y8" s="824"/>
      <c r="Z8" s="824"/>
      <c r="AA8" s="824"/>
      <c r="AB8" s="824"/>
      <c r="AC8" s="824"/>
      <c r="AD8" s="824"/>
      <c r="AE8" s="824"/>
      <c r="AF8" s="824"/>
      <c r="AG8" s="824"/>
      <c r="AH8" s="824"/>
      <c r="AI8" s="825"/>
      <c r="AJ8" s="825"/>
      <c r="AK8" s="824"/>
      <c r="AL8" s="825"/>
      <c r="AM8" s="824"/>
      <c r="AN8" s="824"/>
      <c r="AO8" s="824"/>
      <c r="AP8" s="824"/>
      <c r="AQ8" s="824"/>
      <c r="AR8" s="826"/>
    </row>
    <row r="9" spans="1:46" ht="24.95" customHeight="1" x14ac:dyDescent="0.15">
      <c r="A9" s="835"/>
      <c r="B9" s="764"/>
      <c r="C9" s="764"/>
      <c r="D9" s="764"/>
      <c r="E9" s="764"/>
      <c r="F9" s="764"/>
      <c r="G9" s="764"/>
      <c r="H9" s="764"/>
      <c r="I9" s="765"/>
      <c r="J9" s="422" t="s">
        <v>129</v>
      </c>
      <c r="K9" s="422"/>
      <c r="L9" s="422"/>
      <c r="M9" s="422"/>
      <c r="N9" s="422"/>
      <c r="O9" s="422"/>
      <c r="P9" s="828"/>
      <c r="Q9" s="829"/>
      <c r="R9" s="829"/>
      <c r="S9" s="829"/>
      <c r="T9" s="829"/>
      <c r="U9" s="829"/>
      <c r="V9" s="829"/>
      <c r="W9" s="829"/>
      <c r="X9" s="829"/>
      <c r="Y9" s="829"/>
      <c r="Z9" s="829"/>
      <c r="AA9" s="829"/>
      <c r="AB9" s="829"/>
      <c r="AC9" s="829"/>
      <c r="AD9" s="830"/>
      <c r="AE9" s="816" t="s">
        <v>131</v>
      </c>
      <c r="AF9" s="816"/>
      <c r="AG9" s="816"/>
      <c r="AH9" s="827"/>
      <c r="AI9" s="814" t="s">
        <v>145</v>
      </c>
      <c r="AJ9" s="814"/>
      <c r="AK9" s="814"/>
      <c r="AL9" s="812"/>
      <c r="AM9" s="813"/>
      <c r="AN9" s="110" t="s">
        <v>146</v>
      </c>
      <c r="AO9" s="813"/>
      <c r="AP9" s="813"/>
      <c r="AQ9" s="110" t="s">
        <v>147</v>
      </c>
      <c r="AR9" s="111"/>
    </row>
    <row r="10" spans="1:46" ht="129.94999999999999" customHeight="1" x14ac:dyDescent="0.15">
      <c r="A10" s="815" t="s">
        <v>43</v>
      </c>
      <c r="B10" s="815"/>
      <c r="C10" s="815"/>
      <c r="D10" s="815"/>
      <c r="E10" s="815"/>
      <c r="F10" s="815"/>
      <c r="G10" s="815"/>
      <c r="H10" s="815"/>
      <c r="I10" s="815"/>
      <c r="J10" s="820"/>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c r="AK10" s="821"/>
      <c r="AL10" s="821"/>
      <c r="AM10" s="821"/>
      <c r="AN10" s="821"/>
      <c r="AO10" s="821"/>
      <c r="AP10" s="821"/>
      <c r="AQ10" s="821"/>
      <c r="AR10" s="822"/>
    </row>
    <row r="11" spans="1:46" ht="28.5" customHeight="1" x14ac:dyDescent="0.1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ht="24.95" customHeight="1" x14ac:dyDescent="0.15">
      <c r="A12" s="831" t="s">
        <v>130</v>
      </c>
      <c r="B12" s="832"/>
      <c r="C12" s="832"/>
      <c r="D12" s="832"/>
      <c r="E12" s="832"/>
      <c r="F12" s="832"/>
      <c r="G12" s="832"/>
      <c r="H12" s="832"/>
      <c r="I12" s="833"/>
      <c r="J12" s="697" t="s">
        <v>128</v>
      </c>
      <c r="K12" s="698"/>
      <c r="L12" s="698"/>
      <c r="M12" s="698"/>
      <c r="N12" s="698"/>
      <c r="O12" s="699"/>
      <c r="P12" s="331"/>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3"/>
    </row>
    <row r="13" spans="1:46" ht="24.95" customHeight="1" x14ac:dyDescent="0.15">
      <c r="A13" s="834"/>
      <c r="B13" s="761"/>
      <c r="C13" s="761"/>
      <c r="D13" s="761"/>
      <c r="E13" s="761"/>
      <c r="F13" s="761"/>
      <c r="G13" s="761"/>
      <c r="H13" s="761"/>
      <c r="I13" s="762"/>
      <c r="J13" s="816" t="s">
        <v>74</v>
      </c>
      <c r="K13" s="816"/>
      <c r="L13" s="816"/>
      <c r="M13" s="816"/>
      <c r="N13" s="816"/>
      <c r="O13" s="816"/>
      <c r="P13" s="331"/>
      <c r="Q13" s="332"/>
      <c r="R13" s="332"/>
      <c r="S13" s="332"/>
      <c r="T13" s="332"/>
      <c r="U13" s="332"/>
      <c r="V13" s="332"/>
      <c r="W13" s="332"/>
      <c r="X13" s="332"/>
      <c r="Y13" s="332"/>
      <c r="Z13" s="332"/>
      <c r="AA13" s="332"/>
      <c r="AB13" s="332"/>
      <c r="AC13" s="332"/>
      <c r="AD13" s="333"/>
      <c r="AE13" s="816" t="s">
        <v>85</v>
      </c>
      <c r="AF13" s="816"/>
      <c r="AG13" s="816"/>
      <c r="AH13" s="816"/>
      <c r="AI13" s="817"/>
      <c r="AJ13" s="818"/>
      <c r="AK13" s="818"/>
      <c r="AL13" s="818"/>
      <c r="AM13" s="818"/>
      <c r="AN13" s="818"/>
      <c r="AO13" s="818"/>
      <c r="AP13" s="818"/>
      <c r="AQ13" s="818"/>
      <c r="AR13" s="819"/>
    </row>
    <row r="14" spans="1:46" ht="24.95" customHeight="1" x14ac:dyDescent="0.15">
      <c r="A14" s="834"/>
      <c r="B14" s="761"/>
      <c r="C14" s="761"/>
      <c r="D14" s="761"/>
      <c r="E14" s="761"/>
      <c r="F14" s="761"/>
      <c r="G14" s="761"/>
      <c r="H14" s="761"/>
      <c r="I14" s="762"/>
      <c r="J14" s="816" t="s">
        <v>82</v>
      </c>
      <c r="K14" s="816"/>
      <c r="L14" s="816"/>
      <c r="M14" s="816"/>
      <c r="N14" s="816"/>
      <c r="O14" s="816"/>
      <c r="P14" s="331"/>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3"/>
    </row>
    <row r="15" spans="1:46" ht="24.95" customHeight="1" x14ac:dyDescent="0.15">
      <c r="A15" s="834"/>
      <c r="B15" s="761"/>
      <c r="C15" s="761"/>
      <c r="D15" s="761"/>
      <c r="E15" s="761"/>
      <c r="F15" s="761"/>
      <c r="G15" s="761"/>
      <c r="H15" s="761"/>
      <c r="I15" s="762"/>
      <c r="J15" s="422" t="s">
        <v>84</v>
      </c>
      <c r="K15" s="422"/>
      <c r="L15" s="422"/>
      <c r="M15" s="422"/>
      <c r="N15" s="422"/>
      <c r="O15" s="422"/>
      <c r="P15" s="823"/>
      <c r="Q15" s="824"/>
      <c r="R15" s="824"/>
      <c r="S15" s="824"/>
      <c r="T15" s="824"/>
      <c r="U15" s="824"/>
      <c r="V15" s="824"/>
      <c r="W15" s="824"/>
      <c r="X15" s="824"/>
      <c r="Y15" s="824"/>
      <c r="Z15" s="824"/>
      <c r="AA15" s="824"/>
      <c r="AB15" s="824"/>
      <c r="AC15" s="824"/>
      <c r="AD15" s="824"/>
      <c r="AE15" s="824"/>
      <c r="AF15" s="824"/>
      <c r="AG15" s="824"/>
      <c r="AH15" s="824"/>
      <c r="AI15" s="825"/>
      <c r="AJ15" s="825"/>
      <c r="AK15" s="824"/>
      <c r="AL15" s="825"/>
      <c r="AM15" s="824"/>
      <c r="AN15" s="824"/>
      <c r="AO15" s="824"/>
      <c r="AP15" s="824"/>
      <c r="AQ15" s="824"/>
      <c r="AR15" s="826"/>
    </row>
    <row r="16" spans="1:46" ht="24.95" customHeight="1" x14ac:dyDescent="0.15">
      <c r="A16" s="835"/>
      <c r="B16" s="764"/>
      <c r="C16" s="764"/>
      <c r="D16" s="764"/>
      <c r="E16" s="764"/>
      <c r="F16" s="764"/>
      <c r="G16" s="764"/>
      <c r="H16" s="764"/>
      <c r="I16" s="765"/>
      <c r="J16" s="422" t="s">
        <v>129</v>
      </c>
      <c r="K16" s="422"/>
      <c r="L16" s="422"/>
      <c r="M16" s="422"/>
      <c r="N16" s="422"/>
      <c r="O16" s="422"/>
      <c r="P16" s="836"/>
      <c r="Q16" s="813"/>
      <c r="R16" s="813"/>
      <c r="S16" s="813"/>
      <c r="T16" s="813"/>
      <c r="U16" s="813"/>
      <c r="V16" s="813"/>
      <c r="W16" s="813"/>
      <c r="X16" s="813"/>
      <c r="Y16" s="813"/>
      <c r="Z16" s="813"/>
      <c r="AA16" s="813"/>
      <c r="AB16" s="813"/>
      <c r="AC16" s="813"/>
      <c r="AD16" s="837"/>
      <c r="AE16" s="816" t="s">
        <v>131</v>
      </c>
      <c r="AF16" s="816"/>
      <c r="AG16" s="816"/>
      <c r="AH16" s="816"/>
      <c r="AI16" s="814" t="s">
        <v>145</v>
      </c>
      <c r="AJ16" s="814"/>
      <c r="AK16" s="814"/>
      <c r="AL16" s="812"/>
      <c r="AM16" s="813"/>
      <c r="AN16" s="110" t="s">
        <v>146</v>
      </c>
      <c r="AO16" s="813"/>
      <c r="AP16" s="813"/>
      <c r="AQ16" s="110" t="s">
        <v>147</v>
      </c>
      <c r="AR16" s="111"/>
    </row>
    <row r="17" spans="1:44" ht="129.94999999999999" customHeight="1" x14ac:dyDescent="0.15">
      <c r="A17" s="815" t="s">
        <v>43</v>
      </c>
      <c r="B17" s="815"/>
      <c r="C17" s="815"/>
      <c r="D17" s="815"/>
      <c r="E17" s="815"/>
      <c r="F17" s="815"/>
      <c r="G17" s="815"/>
      <c r="H17" s="815"/>
      <c r="I17" s="815"/>
      <c r="J17" s="820"/>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821"/>
      <c r="AH17" s="821"/>
      <c r="AI17" s="821"/>
      <c r="AJ17" s="821"/>
      <c r="AK17" s="821"/>
      <c r="AL17" s="821"/>
      <c r="AM17" s="821"/>
      <c r="AN17" s="821"/>
      <c r="AO17" s="821"/>
      <c r="AP17" s="821"/>
      <c r="AQ17" s="821"/>
      <c r="AR17" s="822"/>
    </row>
    <row r="18" spans="1:44" ht="30" customHeight="1" x14ac:dyDescent="0.15"/>
    <row r="19" spans="1:44" ht="24.95" customHeight="1" x14ac:dyDescent="0.15">
      <c r="A19" s="831" t="s">
        <v>130</v>
      </c>
      <c r="B19" s="832"/>
      <c r="C19" s="832"/>
      <c r="D19" s="832"/>
      <c r="E19" s="832"/>
      <c r="F19" s="832"/>
      <c r="G19" s="832"/>
      <c r="H19" s="832"/>
      <c r="I19" s="833"/>
      <c r="J19" s="816" t="s">
        <v>128</v>
      </c>
      <c r="K19" s="816"/>
      <c r="L19" s="816"/>
      <c r="M19" s="816"/>
      <c r="N19" s="816"/>
      <c r="O19" s="816"/>
      <c r="P19" s="331"/>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3"/>
    </row>
    <row r="20" spans="1:44" ht="24.95" customHeight="1" x14ac:dyDescent="0.15">
      <c r="A20" s="834"/>
      <c r="B20" s="761"/>
      <c r="C20" s="761"/>
      <c r="D20" s="761"/>
      <c r="E20" s="761"/>
      <c r="F20" s="761"/>
      <c r="G20" s="761"/>
      <c r="H20" s="761"/>
      <c r="I20" s="762"/>
      <c r="J20" s="816" t="s">
        <v>74</v>
      </c>
      <c r="K20" s="816"/>
      <c r="L20" s="816"/>
      <c r="M20" s="816"/>
      <c r="N20" s="816"/>
      <c r="O20" s="816"/>
      <c r="P20" s="331"/>
      <c r="Q20" s="332"/>
      <c r="R20" s="332"/>
      <c r="S20" s="332"/>
      <c r="T20" s="332"/>
      <c r="U20" s="332"/>
      <c r="V20" s="332"/>
      <c r="W20" s="332"/>
      <c r="X20" s="332"/>
      <c r="Y20" s="332"/>
      <c r="Z20" s="332"/>
      <c r="AA20" s="332"/>
      <c r="AB20" s="332"/>
      <c r="AC20" s="332"/>
      <c r="AD20" s="333"/>
      <c r="AE20" s="816" t="s">
        <v>85</v>
      </c>
      <c r="AF20" s="816"/>
      <c r="AG20" s="816"/>
      <c r="AH20" s="816"/>
      <c r="AI20" s="838"/>
      <c r="AJ20" s="839"/>
      <c r="AK20" s="839"/>
      <c r="AL20" s="839"/>
      <c r="AM20" s="839"/>
      <c r="AN20" s="839"/>
      <c r="AO20" s="839"/>
      <c r="AP20" s="839"/>
      <c r="AQ20" s="839"/>
      <c r="AR20" s="840"/>
    </row>
    <row r="21" spans="1:44" ht="24.95" customHeight="1" x14ac:dyDescent="0.15">
      <c r="A21" s="834"/>
      <c r="B21" s="761"/>
      <c r="C21" s="761"/>
      <c r="D21" s="761"/>
      <c r="E21" s="761"/>
      <c r="F21" s="761"/>
      <c r="G21" s="761"/>
      <c r="H21" s="761"/>
      <c r="I21" s="762"/>
      <c r="J21" s="816" t="s">
        <v>82</v>
      </c>
      <c r="K21" s="816"/>
      <c r="L21" s="816"/>
      <c r="M21" s="816"/>
      <c r="N21" s="816"/>
      <c r="O21" s="816"/>
      <c r="P21" s="331"/>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3"/>
    </row>
    <row r="22" spans="1:44" ht="24.95" customHeight="1" x14ac:dyDescent="0.15">
      <c r="A22" s="834"/>
      <c r="B22" s="761"/>
      <c r="C22" s="761"/>
      <c r="D22" s="761"/>
      <c r="E22" s="761"/>
      <c r="F22" s="761"/>
      <c r="G22" s="761"/>
      <c r="H22" s="761"/>
      <c r="I22" s="762"/>
      <c r="J22" s="422" t="s">
        <v>84</v>
      </c>
      <c r="K22" s="422"/>
      <c r="L22" s="422"/>
      <c r="M22" s="422"/>
      <c r="N22" s="422"/>
      <c r="O22" s="422"/>
      <c r="P22" s="823"/>
      <c r="Q22" s="824"/>
      <c r="R22" s="824"/>
      <c r="S22" s="824"/>
      <c r="T22" s="824"/>
      <c r="U22" s="824"/>
      <c r="V22" s="824"/>
      <c r="W22" s="824"/>
      <c r="X22" s="824"/>
      <c r="Y22" s="824"/>
      <c r="Z22" s="824"/>
      <c r="AA22" s="824"/>
      <c r="AB22" s="824"/>
      <c r="AC22" s="824"/>
      <c r="AD22" s="824"/>
      <c r="AE22" s="824"/>
      <c r="AF22" s="824"/>
      <c r="AG22" s="824"/>
      <c r="AH22" s="824"/>
      <c r="AI22" s="825"/>
      <c r="AJ22" s="825"/>
      <c r="AK22" s="824"/>
      <c r="AL22" s="825"/>
      <c r="AM22" s="824"/>
      <c r="AN22" s="824"/>
      <c r="AO22" s="824"/>
      <c r="AP22" s="824"/>
      <c r="AQ22" s="824"/>
      <c r="AR22" s="826"/>
    </row>
    <row r="23" spans="1:44" ht="24.95" customHeight="1" x14ac:dyDescent="0.15">
      <c r="A23" s="835"/>
      <c r="B23" s="764"/>
      <c r="C23" s="764"/>
      <c r="D23" s="764"/>
      <c r="E23" s="764"/>
      <c r="F23" s="764"/>
      <c r="G23" s="764"/>
      <c r="H23" s="764"/>
      <c r="I23" s="765"/>
      <c r="J23" s="422" t="s">
        <v>129</v>
      </c>
      <c r="K23" s="422"/>
      <c r="L23" s="422"/>
      <c r="M23" s="422"/>
      <c r="N23" s="422"/>
      <c r="O23" s="422"/>
      <c r="P23" s="828"/>
      <c r="Q23" s="829"/>
      <c r="R23" s="829"/>
      <c r="S23" s="829"/>
      <c r="T23" s="829"/>
      <c r="U23" s="829"/>
      <c r="V23" s="829"/>
      <c r="W23" s="829"/>
      <c r="X23" s="829"/>
      <c r="Y23" s="829"/>
      <c r="Z23" s="829"/>
      <c r="AA23" s="829"/>
      <c r="AB23" s="829"/>
      <c r="AC23" s="829"/>
      <c r="AD23" s="830"/>
      <c r="AE23" s="816" t="s">
        <v>131</v>
      </c>
      <c r="AF23" s="816"/>
      <c r="AG23" s="816"/>
      <c r="AH23" s="816"/>
      <c r="AI23" s="814" t="s">
        <v>145</v>
      </c>
      <c r="AJ23" s="814"/>
      <c r="AK23" s="814"/>
      <c r="AL23" s="812"/>
      <c r="AM23" s="813"/>
      <c r="AN23" s="110" t="s">
        <v>146</v>
      </c>
      <c r="AO23" s="813"/>
      <c r="AP23" s="813"/>
      <c r="AQ23" s="110" t="s">
        <v>147</v>
      </c>
      <c r="AR23" s="111"/>
    </row>
    <row r="24" spans="1:44" ht="129.94999999999999" customHeight="1" x14ac:dyDescent="0.15">
      <c r="A24" s="815" t="s">
        <v>43</v>
      </c>
      <c r="B24" s="815"/>
      <c r="C24" s="815"/>
      <c r="D24" s="815"/>
      <c r="E24" s="815"/>
      <c r="F24" s="815"/>
      <c r="G24" s="815"/>
      <c r="H24" s="815"/>
      <c r="I24" s="815"/>
      <c r="J24" s="820"/>
      <c r="K24" s="821"/>
      <c r="L24" s="821"/>
      <c r="M24" s="821"/>
      <c r="N24" s="821"/>
      <c r="O24" s="821"/>
      <c r="P24" s="821"/>
      <c r="Q24" s="821"/>
      <c r="R24" s="821"/>
      <c r="S24" s="821"/>
      <c r="T24" s="821"/>
      <c r="U24" s="821"/>
      <c r="V24" s="821"/>
      <c r="W24" s="821"/>
      <c r="X24" s="821"/>
      <c r="Y24" s="821"/>
      <c r="Z24" s="821"/>
      <c r="AA24" s="821"/>
      <c r="AB24" s="821"/>
      <c r="AC24" s="821"/>
      <c r="AD24" s="821"/>
      <c r="AE24" s="821"/>
      <c r="AF24" s="821"/>
      <c r="AG24" s="821"/>
      <c r="AH24" s="821"/>
      <c r="AI24" s="821"/>
      <c r="AJ24" s="821"/>
      <c r="AK24" s="821"/>
      <c r="AL24" s="821"/>
      <c r="AM24" s="821"/>
      <c r="AN24" s="821"/>
      <c r="AO24" s="821"/>
      <c r="AP24" s="821"/>
      <c r="AQ24" s="821"/>
      <c r="AR24" s="822"/>
    </row>
  </sheetData>
  <mergeCells count="58">
    <mergeCell ref="J24:AR24"/>
    <mergeCell ref="AI20:AR20"/>
    <mergeCell ref="J21:O21"/>
    <mergeCell ref="P21:AR21"/>
    <mergeCell ref="J22:O22"/>
    <mergeCell ref="P22:AR22"/>
    <mergeCell ref="J23:O23"/>
    <mergeCell ref="P23:AD23"/>
    <mergeCell ref="AE23:AH23"/>
    <mergeCell ref="A17:I17"/>
    <mergeCell ref="J17:AR17"/>
    <mergeCell ref="A19:I23"/>
    <mergeCell ref="J19:O19"/>
    <mergeCell ref="P19:AR19"/>
    <mergeCell ref="J20:O20"/>
    <mergeCell ref="P20:AD20"/>
    <mergeCell ref="AE20:AH20"/>
    <mergeCell ref="AI23:AK23"/>
    <mergeCell ref="AL23:AM23"/>
    <mergeCell ref="AO23:AP23"/>
    <mergeCell ref="A5:I9"/>
    <mergeCell ref="J7:O7"/>
    <mergeCell ref="P7:AR7"/>
    <mergeCell ref="J16:O16"/>
    <mergeCell ref="P16:AD16"/>
    <mergeCell ref="J13:O13"/>
    <mergeCell ref="J14:O14"/>
    <mergeCell ref="P14:AR14"/>
    <mergeCell ref="J15:O15"/>
    <mergeCell ref="AE16:AH16"/>
    <mergeCell ref="A12:I16"/>
    <mergeCell ref="P12:AR12"/>
    <mergeCell ref="P13:AD13"/>
    <mergeCell ref="AE13:AH13"/>
    <mergeCell ref="AI13:AR13"/>
    <mergeCell ref="P15:AR15"/>
    <mergeCell ref="A24:I24"/>
    <mergeCell ref="B4:AR4"/>
    <mergeCell ref="J5:O5"/>
    <mergeCell ref="P5:AR5"/>
    <mergeCell ref="J6:O6"/>
    <mergeCell ref="P6:AD6"/>
    <mergeCell ref="AE6:AH6"/>
    <mergeCell ref="AI6:AR6"/>
    <mergeCell ref="A10:I10"/>
    <mergeCell ref="J10:AR10"/>
    <mergeCell ref="J12:O12"/>
    <mergeCell ref="J8:O8"/>
    <mergeCell ref="J9:O9"/>
    <mergeCell ref="P8:AR8"/>
    <mergeCell ref="AE9:AH9"/>
    <mergeCell ref="P9:AD9"/>
    <mergeCell ref="AL9:AM9"/>
    <mergeCell ref="AI9:AK9"/>
    <mergeCell ref="AI16:AK16"/>
    <mergeCell ref="AL16:AM16"/>
    <mergeCell ref="AO16:AP16"/>
    <mergeCell ref="AO9:AP9"/>
  </mergeCells>
  <phoneticPr fontId="12"/>
  <printOptions horizontalCentered="1"/>
  <pageMargins left="0.31496062992125984" right="0.31496062992125984" top="0.39370078740157483" bottom="0.59055118110236227" header="0.31496062992125984" footer="0.31496062992125984"/>
  <pageSetup paperSize="9" scale="95"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2"/>
  <sheetViews>
    <sheetView showZeros="0" view="pageBreakPreview" topLeftCell="A19" zoomScale="70" zoomScaleNormal="70" zoomScaleSheetLayoutView="70" workbookViewId="0">
      <selection activeCell="D30" sqref="D30:E30"/>
    </sheetView>
  </sheetViews>
  <sheetFormatPr defaultRowHeight="13.5" x14ac:dyDescent="0.15"/>
  <cols>
    <col min="1" max="1" width="8.25" style="47" customWidth="1"/>
    <col min="2" max="2" width="18.375" style="47" customWidth="1"/>
    <col min="3" max="3" width="15.375" style="47" customWidth="1"/>
    <col min="4" max="4" width="9.375" style="47" customWidth="1"/>
    <col min="5" max="5" width="15.5" style="47" customWidth="1"/>
    <col min="6" max="6" width="15.375" style="47" customWidth="1"/>
    <col min="7" max="7" width="13.625" style="47" customWidth="1"/>
    <col min="8" max="8" width="10.875" style="47" customWidth="1"/>
    <col min="9" max="15" width="9" style="47"/>
    <col min="16" max="16" width="5" style="47" customWidth="1"/>
    <col min="17" max="256" width="9" style="47"/>
    <col min="257" max="257" width="27.125" style="47" customWidth="1"/>
    <col min="258" max="258" width="27.5" style="47" customWidth="1"/>
    <col min="259" max="259" width="8.125" style="47" customWidth="1"/>
    <col min="260" max="260" width="13" style="47" customWidth="1"/>
    <col min="261" max="261" width="17.75" style="47" customWidth="1"/>
    <col min="262" max="262" width="14.125" style="47" customWidth="1"/>
    <col min="263" max="263" width="13.625" style="47" customWidth="1"/>
    <col min="264" max="271" width="9" style="47"/>
    <col min="272" max="272" width="5" style="47" customWidth="1"/>
    <col min="273" max="512" width="9" style="47"/>
    <col min="513" max="513" width="27.125" style="47" customWidth="1"/>
    <col min="514" max="514" width="27.5" style="47" customWidth="1"/>
    <col min="515" max="515" width="8.125" style="47" customWidth="1"/>
    <col min="516" max="516" width="13" style="47" customWidth="1"/>
    <col min="517" max="517" width="17.75" style="47" customWidth="1"/>
    <col min="518" max="518" width="14.125" style="47" customWidth="1"/>
    <col min="519" max="519" width="13.625" style="47" customWidth="1"/>
    <col min="520" max="527" width="9" style="47"/>
    <col min="528" max="528" width="5" style="47" customWidth="1"/>
    <col min="529" max="768" width="9" style="47"/>
    <col min="769" max="769" width="27.125" style="47" customWidth="1"/>
    <col min="770" max="770" width="27.5" style="47" customWidth="1"/>
    <col min="771" max="771" width="8.125" style="47" customWidth="1"/>
    <col min="772" max="772" width="13" style="47" customWidth="1"/>
    <col min="773" max="773" width="17.75" style="47" customWidth="1"/>
    <col min="774" max="774" width="14.125" style="47" customWidth="1"/>
    <col min="775" max="775" width="13.625" style="47" customWidth="1"/>
    <col min="776" max="783" width="9" style="47"/>
    <col min="784" max="784" width="5" style="47" customWidth="1"/>
    <col min="785" max="1024" width="9" style="47"/>
    <col min="1025" max="1025" width="27.125" style="47" customWidth="1"/>
    <col min="1026" max="1026" width="27.5" style="47" customWidth="1"/>
    <col min="1027" max="1027" width="8.125" style="47" customWidth="1"/>
    <col min="1028" max="1028" width="13" style="47" customWidth="1"/>
    <col min="1029" max="1029" width="17.75" style="47" customWidth="1"/>
    <col min="1030" max="1030" width="14.125" style="47" customWidth="1"/>
    <col min="1031" max="1031" width="13.625" style="47" customWidth="1"/>
    <col min="1032" max="1039" width="9" style="47"/>
    <col min="1040" max="1040" width="5" style="47" customWidth="1"/>
    <col min="1041" max="1280" width="9" style="47"/>
    <col min="1281" max="1281" width="27.125" style="47" customWidth="1"/>
    <col min="1282" max="1282" width="27.5" style="47" customWidth="1"/>
    <col min="1283" max="1283" width="8.125" style="47" customWidth="1"/>
    <col min="1284" max="1284" width="13" style="47" customWidth="1"/>
    <col min="1285" max="1285" width="17.75" style="47" customWidth="1"/>
    <col min="1286" max="1286" width="14.125" style="47" customWidth="1"/>
    <col min="1287" max="1287" width="13.625" style="47" customWidth="1"/>
    <col min="1288" max="1295" width="9" style="47"/>
    <col min="1296" max="1296" width="5" style="47" customWidth="1"/>
    <col min="1297" max="1536" width="9" style="47"/>
    <col min="1537" max="1537" width="27.125" style="47" customWidth="1"/>
    <col min="1538" max="1538" width="27.5" style="47" customWidth="1"/>
    <col min="1539" max="1539" width="8.125" style="47" customWidth="1"/>
    <col min="1540" max="1540" width="13" style="47" customWidth="1"/>
    <col min="1541" max="1541" width="17.75" style="47" customWidth="1"/>
    <col min="1542" max="1542" width="14.125" style="47" customWidth="1"/>
    <col min="1543" max="1543" width="13.625" style="47" customWidth="1"/>
    <col min="1544" max="1551" width="9" style="47"/>
    <col min="1552" max="1552" width="5" style="47" customWidth="1"/>
    <col min="1553" max="1792" width="9" style="47"/>
    <col min="1793" max="1793" width="27.125" style="47" customWidth="1"/>
    <col min="1794" max="1794" width="27.5" style="47" customWidth="1"/>
    <col min="1795" max="1795" width="8.125" style="47" customWidth="1"/>
    <col min="1796" max="1796" width="13" style="47" customWidth="1"/>
    <col min="1797" max="1797" width="17.75" style="47" customWidth="1"/>
    <col min="1798" max="1798" width="14.125" style="47" customWidth="1"/>
    <col min="1799" max="1799" width="13.625" style="47" customWidth="1"/>
    <col min="1800" max="1807" width="9" style="47"/>
    <col min="1808" max="1808" width="5" style="47" customWidth="1"/>
    <col min="1809" max="2048" width="9" style="47"/>
    <col min="2049" max="2049" width="27.125" style="47" customWidth="1"/>
    <col min="2050" max="2050" width="27.5" style="47" customWidth="1"/>
    <col min="2051" max="2051" width="8.125" style="47" customWidth="1"/>
    <col min="2052" max="2052" width="13" style="47" customWidth="1"/>
    <col min="2053" max="2053" width="17.75" style="47" customWidth="1"/>
    <col min="2054" max="2054" width="14.125" style="47" customWidth="1"/>
    <col min="2055" max="2055" width="13.625" style="47" customWidth="1"/>
    <col min="2056" max="2063" width="9" style="47"/>
    <col min="2064" max="2064" width="5" style="47" customWidth="1"/>
    <col min="2065" max="2304" width="9" style="47"/>
    <col min="2305" max="2305" width="27.125" style="47" customWidth="1"/>
    <col min="2306" max="2306" width="27.5" style="47" customWidth="1"/>
    <col min="2307" max="2307" width="8.125" style="47" customWidth="1"/>
    <col min="2308" max="2308" width="13" style="47" customWidth="1"/>
    <col min="2309" max="2309" width="17.75" style="47" customWidth="1"/>
    <col min="2310" max="2310" width="14.125" style="47" customWidth="1"/>
    <col min="2311" max="2311" width="13.625" style="47" customWidth="1"/>
    <col min="2312" max="2319" width="9" style="47"/>
    <col min="2320" max="2320" width="5" style="47" customWidth="1"/>
    <col min="2321" max="2560" width="9" style="47"/>
    <col min="2561" max="2561" width="27.125" style="47" customWidth="1"/>
    <col min="2562" max="2562" width="27.5" style="47" customWidth="1"/>
    <col min="2563" max="2563" width="8.125" style="47" customWidth="1"/>
    <col min="2564" max="2564" width="13" style="47" customWidth="1"/>
    <col min="2565" max="2565" width="17.75" style="47" customWidth="1"/>
    <col min="2566" max="2566" width="14.125" style="47" customWidth="1"/>
    <col min="2567" max="2567" width="13.625" style="47" customWidth="1"/>
    <col min="2568" max="2575" width="9" style="47"/>
    <col min="2576" max="2576" width="5" style="47" customWidth="1"/>
    <col min="2577" max="2816" width="9" style="47"/>
    <col min="2817" max="2817" width="27.125" style="47" customWidth="1"/>
    <col min="2818" max="2818" width="27.5" style="47" customWidth="1"/>
    <col min="2819" max="2819" width="8.125" style="47" customWidth="1"/>
    <col min="2820" max="2820" width="13" style="47" customWidth="1"/>
    <col min="2821" max="2821" width="17.75" style="47" customWidth="1"/>
    <col min="2822" max="2822" width="14.125" style="47" customWidth="1"/>
    <col min="2823" max="2823" width="13.625" style="47" customWidth="1"/>
    <col min="2824" max="2831" width="9" style="47"/>
    <col min="2832" max="2832" width="5" style="47" customWidth="1"/>
    <col min="2833" max="3072" width="9" style="47"/>
    <col min="3073" max="3073" width="27.125" style="47" customWidth="1"/>
    <col min="3074" max="3074" width="27.5" style="47" customWidth="1"/>
    <col min="3075" max="3075" width="8.125" style="47" customWidth="1"/>
    <col min="3076" max="3076" width="13" style="47" customWidth="1"/>
    <col min="3077" max="3077" width="17.75" style="47" customWidth="1"/>
    <col min="3078" max="3078" width="14.125" style="47" customWidth="1"/>
    <col min="3079" max="3079" width="13.625" style="47" customWidth="1"/>
    <col min="3080" max="3087" width="9" style="47"/>
    <col min="3088" max="3088" width="5" style="47" customWidth="1"/>
    <col min="3089" max="3328" width="9" style="47"/>
    <col min="3329" max="3329" width="27.125" style="47" customWidth="1"/>
    <col min="3330" max="3330" width="27.5" style="47" customWidth="1"/>
    <col min="3331" max="3331" width="8.125" style="47" customWidth="1"/>
    <col min="3332" max="3332" width="13" style="47" customWidth="1"/>
    <col min="3333" max="3333" width="17.75" style="47" customWidth="1"/>
    <col min="3334" max="3334" width="14.125" style="47" customWidth="1"/>
    <col min="3335" max="3335" width="13.625" style="47" customWidth="1"/>
    <col min="3336" max="3343" width="9" style="47"/>
    <col min="3344" max="3344" width="5" style="47" customWidth="1"/>
    <col min="3345" max="3584" width="9" style="47"/>
    <col min="3585" max="3585" width="27.125" style="47" customWidth="1"/>
    <col min="3586" max="3586" width="27.5" style="47" customWidth="1"/>
    <col min="3587" max="3587" width="8.125" style="47" customWidth="1"/>
    <col min="3588" max="3588" width="13" style="47" customWidth="1"/>
    <col min="3589" max="3589" width="17.75" style="47" customWidth="1"/>
    <col min="3590" max="3590" width="14.125" style="47" customWidth="1"/>
    <col min="3591" max="3591" width="13.625" style="47" customWidth="1"/>
    <col min="3592" max="3599" width="9" style="47"/>
    <col min="3600" max="3600" width="5" style="47" customWidth="1"/>
    <col min="3601" max="3840" width="9" style="47"/>
    <col min="3841" max="3841" width="27.125" style="47" customWidth="1"/>
    <col min="3842" max="3842" width="27.5" style="47" customWidth="1"/>
    <col min="3843" max="3843" width="8.125" style="47" customWidth="1"/>
    <col min="3844" max="3844" width="13" style="47" customWidth="1"/>
    <col min="3845" max="3845" width="17.75" style="47" customWidth="1"/>
    <col min="3846" max="3846" width="14.125" style="47" customWidth="1"/>
    <col min="3847" max="3847" width="13.625" style="47" customWidth="1"/>
    <col min="3848" max="3855" width="9" style="47"/>
    <col min="3856" max="3856" width="5" style="47" customWidth="1"/>
    <col min="3857" max="4096" width="9" style="47"/>
    <col min="4097" max="4097" width="27.125" style="47" customWidth="1"/>
    <col min="4098" max="4098" width="27.5" style="47" customWidth="1"/>
    <col min="4099" max="4099" width="8.125" style="47" customWidth="1"/>
    <col min="4100" max="4100" width="13" style="47" customWidth="1"/>
    <col min="4101" max="4101" width="17.75" style="47" customWidth="1"/>
    <col min="4102" max="4102" width="14.125" style="47" customWidth="1"/>
    <col min="4103" max="4103" width="13.625" style="47" customWidth="1"/>
    <col min="4104" max="4111" width="9" style="47"/>
    <col min="4112" max="4112" width="5" style="47" customWidth="1"/>
    <col min="4113" max="4352" width="9" style="47"/>
    <col min="4353" max="4353" width="27.125" style="47" customWidth="1"/>
    <col min="4354" max="4354" width="27.5" style="47" customWidth="1"/>
    <col min="4355" max="4355" width="8.125" style="47" customWidth="1"/>
    <col min="4356" max="4356" width="13" style="47" customWidth="1"/>
    <col min="4357" max="4357" width="17.75" style="47" customWidth="1"/>
    <col min="4358" max="4358" width="14.125" style="47" customWidth="1"/>
    <col min="4359" max="4359" width="13.625" style="47" customWidth="1"/>
    <col min="4360" max="4367" width="9" style="47"/>
    <col min="4368" max="4368" width="5" style="47" customWidth="1"/>
    <col min="4369" max="4608" width="9" style="47"/>
    <col min="4609" max="4609" width="27.125" style="47" customWidth="1"/>
    <col min="4610" max="4610" width="27.5" style="47" customWidth="1"/>
    <col min="4611" max="4611" width="8.125" style="47" customWidth="1"/>
    <col min="4612" max="4612" width="13" style="47" customWidth="1"/>
    <col min="4613" max="4613" width="17.75" style="47" customWidth="1"/>
    <col min="4614" max="4614" width="14.125" style="47" customWidth="1"/>
    <col min="4615" max="4615" width="13.625" style="47" customWidth="1"/>
    <col min="4616" max="4623" width="9" style="47"/>
    <col min="4624" max="4624" width="5" style="47" customWidth="1"/>
    <col min="4625" max="4864" width="9" style="47"/>
    <col min="4865" max="4865" width="27.125" style="47" customWidth="1"/>
    <col min="4866" max="4866" width="27.5" style="47" customWidth="1"/>
    <col min="4867" max="4867" width="8.125" style="47" customWidth="1"/>
    <col min="4868" max="4868" width="13" style="47" customWidth="1"/>
    <col min="4869" max="4869" width="17.75" style="47" customWidth="1"/>
    <col min="4870" max="4870" width="14.125" style="47" customWidth="1"/>
    <col min="4871" max="4871" width="13.625" style="47" customWidth="1"/>
    <col min="4872" max="4879" width="9" style="47"/>
    <col min="4880" max="4880" width="5" style="47" customWidth="1"/>
    <col min="4881" max="5120" width="9" style="47"/>
    <col min="5121" max="5121" width="27.125" style="47" customWidth="1"/>
    <col min="5122" max="5122" width="27.5" style="47" customWidth="1"/>
    <col min="5123" max="5123" width="8.125" style="47" customWidth="1"/>
    <col min="5124" max="5124" width="13" style="47" customWidth="1"/>
    <col min="5125" max="5125" width="17.75" style="47" customWidth="1"/>
    <col min="5126" max="5126" width="14.125" style="47" customWidth="1"/>
    <col min="5127" max="5127" width="13.625" style="47" customWidth="1"/>
    <col min="5128" max="5135" width="9" style="47"/>
    <col min="5136" max="5136" width="5" style="47" customWidth="1"/>
    <col min="5137" max="5376" width="9" style="47"/>
    <col min="5377" max="5377" width="27.125" style="47" customWidth="1"/>
    <col min="5378" max="5378" width="27.5" style="47" customWidth="1"/>
    <col min="5379" max="5379" width="8.125" style="47" customWidth="1"/>
    <col min="5380" max="5380" width="13" style="47" customWidth="1"/>
    <col min="5381" max="5381" width="17.75" style="47" customWidth="1"/>
    <col min="5382" max="5382" width="14.125" style="47" customWidth="1"/>
    <col min="5383" max="5383" width="13.625" style="47" customWidth="1"/>
    <col min="5384" max="5391" width="9" style="47"/>
    <col min="5392" max="5392" width="5" style="47" customWidth="1"/>
    <col min="5393" max="5632" width="9" style="47"/>
    <col min="5633" max="5633" width="27.125" style="47" customWidth="1"/>
    <col min="5634" max="5634" width="27.5" style="47" customWidth="1"/>
    <col min="5635" max="5635" width="8.125" style="47" customWidth="1"/>
    <col min="5636" max="5636" width="13" style="47" customWidth="1"/>
    <col min="5637" max="5637" width="17.75" style="47" customWidth="1"/>
    <col min="5638" max="5638" width="14.125" style="47" customWidth="1"/>
    <col min="5639" max="5639" width="13.625" style="47" customWidth="1"/>
    <col min="5640" max="5647" width="9" style="47"/>
    <col min="5648" max="5648" width="5" style="47" customWidth="1"/>
    <col min="5649" max="5888" width="9" style="47"/>
    <col min="5889" max="5889" width="27.125" style="47" customWidth="1"/>
    <col min="5890" max="5890" width="27.5" style="47" customWidth="1"/>
    <col min="5891" max="5891" width="8.125" style="47" customWidth="1"/>
    <col min="5892" max="5892" width="13" style="47" customWidth="1"/>
    <col min="5893" max="5893" width="17.75" style="47" customWidth="1"/>
    <col min="5894" max="5894" width="14.125" style="47" customWidth="1"/>
    <col min="5895" max="5895" width="13.625" style="47" customWidth="1"/>
    <col min="5896" max="5903" width="9" style="47"/>
    <col min="5904" max="5904" width="5" style="47" customWidth="1"/>
    <col min="5905" max="6144" width="9" style="47"/>
    <col min="6145" max="6145" width="27.125" style="47" customWidth="1"/>
    <col min="6146" max="6146" width="27.5" style="47" customWidth="1"/>
    <col min="6147" max="6147" width="8.125" style="47" customWidth="1"/>
    <col min="6148" max="6148" width="13" style="47" customWidth="1"/>
    <col min="6149" max="6149" width="17.75" style="47" customWidth="1"/>
    <col min="6150" max="6150" width="14.125" style="47" customWidth="1"/>
    <col min="6151" max="6151" width="13.625" style="47" customWidth="1"/>
    <col min="6152" max="6159" width="9" style="47"/>
    <col min="6160" max="6160" width="5" style="47" customWidth="1"/>
    <col min="6161" max="6400" width="9" style="47"/>
    <col min="6401" max="6401" width="27.125" style="47" customWidth="1"/>
    <col min="6402" max="6402" width="27.5" style="47" customWidth="1"/>
    <col min="6403" max="6403" width="8.125" style="47" customWidth="1"/>
    <col min="6404" max="6404" width="13" style="47" customWidth="1"/>
    <col min="6405" max="6405" width="17.75" style="47" customWidth="1"/>
    <col min="6406" max="6406" width="14.125" style="47" customWidth="1"/>
    <col min="6407" max="6407" width="13.625" style="47" customWidth="1"/>
    <col min="6408" max="6415" width="9" style="47"/>
    <col min="6416" max="6416" width="5" style="47" customWidth="1"/>
    <col min="6417" max="6656" width="9" style="47"/>
    <col min="6657" max="6657" width="27.125" style="47" customWidth="1"/>
    <col min="6658" max="6658" width="27.5" style="47" customWidth="1"/>
    <col min="6659" max="6659" width="8.125" style="47" customWidth="1"/>
    <col min="6660" max="6660" width="13" style="47" customWidth="1"/>
    <col min="6661" max="6661" width="17.75" style="47" customWidth="1"/>
    <col min="6662" max="6662" width="14.125" style="47" customWidth="1"/>
    <col min="6663" max="6663" width="13.625" style="47" customWidth="1"/>
    <col min="6664" max="6671" width="9" style="47"/>
    <col min="6672" max="6672" width="5" style="47" customWidth="1"/>
    <col min="6673" max="6912" width="9" style="47"/>
    <col min="6913" max="6913" width="27.125" style="47" customWidth="1"/>
    <col min="6914" max="6914" width="27.5" style="47" customWidth="1"/>
    <col min="6915" max="6915" width="8.125" style="47" customWidth="1"/>
    <col min="6916" max="6916" width="13" style="47" customWidth="1"/>
    <col min="6917" max="6917" width="17.75" style="47" customWidth="1"/>
    <col min="6918" max="6918" width="14.125" style="47" customWidth="1"/>
    <col min="6919" max="6919" width="13.625" style="47" customWidth="1"/>
    <col min="6920" max="6927" width="9" style="47"/>
    <col min="6928" max="6928" width="5" style="47" customWidth="1"/>
    <col min="6929" max="7168" width="9" style="47"/>
    <col min="7169" max="7169" width="27.125" style="47" customWidth="1"/>
    <col min="7170" max="7170" width="27.5" style="47" customWidth="1"/>
    <col min="7171" max="7171" width="8.125" style="47" customWidth="1"/>
    <col min="7172" max="7172" width="13" style="47" customWidth="1"/>
    <col min="7173" max="7173" width="17.75" style="47" customWidth="1"/>
    <col min="7174" max="7174" width="14.125" style="47" customWidth="1"/>
    <col min="7175" max="7175" width="13.625" style="47" customWidth="1"/>
    <col min="7176" max="7183" width="9" style="47"/>
    <col min="7184" max="7184" width="5" style="47" customWidth="1"/>
    <col min="7185" max="7424" width="9" style="47"/>
    <col min="7425" max="7425" width="27.125" style="47" customWidth="1"/>
    <col min="7426" max="7426" width="27.5" style="47" customWidth="1"/>
    <col min="7427" max="7427" width="8.125" style="47" customWidth="1"/>
    <col min="7428" max="7428" width="13" style="47" customWidth="1"/>
    <col min="7429" max="7429" width="17.75" style="47" customWidth="1"/>
    <col min="7430" max="7430" width="14.125" style="47" customWidth="1"/>
    <col min="7431" max="7431" width="13.625" style="47" customWidth="1"/>
    <col min="7432" max="7439" width="9" style="47"/>
    <col min="7440" max="7440" width="5" style="47" customWidth="1"/>
    <col min="7441" max="7680" width="9" style="47"/>
    <col min="7681" max="7681" width="27.125" style="47" customWidth="1"/>
    <col min="7682" max="7682" width="27.5" style="47" customWidth="1"/>
    <col min="7683" max="7683" width="8.125" style="47" customWidth="1"/>
    <col min="7684" max="7684" width="13" style="47" customWidth="1"/>
    <col min="7685" max="7685" width="17.75" style="47" customWidth="1"/>
    <col min="7686" max="7686" width="14.125" style="47" customWidth="1"/>
    <col min="7687" max="7687" width="13.625" style="47" customWidth="1"/>
    <col min="7688" max="7695" width="9" style="47"/>
    <col min="7696" max="7696" width="5" style="47" customWidth="1"/>
    <col min="7697" max="7936" width="9" style="47"/>
    <col min="7937" max="7937" width="27.125" style="47" customWidth="1"/>
    <col min="7938" max="7938" width="27.5" style="47" customWidth="1"/>
    <col min="7939" max="7939" width="8.125" style="47" customWidth="1"/>
    <col min="7940" max="7940" width="13" style="47" customWidth="1"/>
    <col min="7941" max="7941" width="17.75" style="47" customWidth="1"/>
    <col min="7942" max="7942" width="14.125" style="47" customWidth="1"/>
    <col min="7943" max="7943" width="13.625" style="47" customWidth="1"/>
    <col min="7944" max="7951" width="9" style="47"/>
    <col min="7952" max="7952" width="5" style="47" customWidth="1"/>
    <col min="7953" max="8192" width="9" style="47"/>
    <col min="8193" max="8193" width="27.125" style="47" customWidth="1"/>
    <col min="8194" max="8194" width="27.5" style="47" customWidth="1"/>
    <col min="8195" max="8195" width="8.125" style="47" customWidth="1"/>
    <col min="8196" max="8196" width="13" style="47" customWidth="1"/>
    <col min="8197" max="8197" width="17.75" style="47" customWidth="1"/>
    <col min="8198" max="8198" width="14.125" style="47" customWidth="1"/>
    <col min="8199" max="8199" width="13.625" style="47" customWidth="1"/>
    <col min="8200" max="8207" width="9" style="47"/>
    <col min="8208" max="8208" width="5" style="47" customWidth="1"/>
    <col min="8209" max="8448" width="9" style="47"/>
    <col min="8449" max="8449" width="27.125" style="47" customWidth="1"/>
    <col min="8450" max="8450" width="27.5" style="47" customWidth="1"/>
    <col min="8451" max="8451" width="8.125" style="47" customWidth="1"/>
    <col min="8452" max="8452" width="13" style="47" customWidth="1"/>
    <col min="8453" max="8453" width="17.75" style="47" customWidth="1"/>
    <col min="8454" max="8454" width="14.125" style="47" customWidth="1"/>
    <col min="8455" max="8455" width="13.625" style="47" customWidth="1"/>
    <col min="8456" max="8463" width="9" style="47"/>
    <col min="8464" max="8464" width="5" style="47" customWidth="1"/>
    <col min="8465" max="8704" width="9" style="47"/>
    <col min="8705" max="8705" width="27.125" style="47" customWidth="1"/>
    <col min="8706" max="8706" width="27.5" style="47" customWidth="1"/>
    <col min="8707" max="8707" width="8.125" style="47" customWidth="1"/>
    <col min="8708" max="8708" width="13" style="47" customWidth="1"/>
    <col min="8709" max="8709" width="17.75" style="47" customWidth="1"/>
    <col min="8710" max="8710" width="14.125" style="47" customWidth="1"/>
    <col min="8711" max="8711" width="13.625" style="47" customWidth="1"/>
    <col min="8712" max="8719" width="9" style="47"/>
    <col min="8720" max="8720" width="5" style="47" customWidth="1"/>
    <col min="8721" max="8960" width="9" style="47"/>
    <col min="8961" max="8961" width="27.125" style="47" customWidth="1"/>
    <col min="8962" max="8962" width="27.5" style="47" customWidth="1"/>
    <col min="8963" max="8963" width="8.125" style="47" customWidth="1"/>
    <col min="8964" max="8964" width="13" style="47" customWidth="1"/>
    <col min="8965" max="8965" width="17.75" style="47" customWidth="1"/>
    <col min="8966" max="8966" width="14.125" style="47" customWidth="1"/>
    <col min="8967" max="8967" width="13.625" style="47" customWidth="1"/>
    <col min="8968" max="8975" width="9" style="47"/>
    <col min="8976" max="8976" width="5" style="47" customWidth="1"/>
    <col min="8977" max="9216" width="9" style="47"/>
    <col min="9217" max="9217" width="27.125" style="47" customWidth="1"/>
    <col min="9218" max="9218" width="27.5" style="47" customWidth="1"/>
    <col min="9219" max="9219" width="8.125" style="47" customWidth="1"/>
    <col min="9220" max="9220" width="13" style="47" customWidth="1"/>
    <col min="9221" max="9221" width="17.75" style="47" customWidth="1"/>
    <col min="9222" max="9222" width="14.125" style="47" customWidth="1"/>
    <col min="9223" max="9223" width="13.625" style="47" customWidth="1"/>
    <col min="9224" max="9231" width="9" style="47"/>
    <col min="9232" max="9232" width="5" style="47" customWidth="1"/>
    <col min="9233" max="9472" width="9" style="47"/>
    <col min="9473" max="9473" width="27.125" style="47" customWidth="1"/>
    <col min="9474" max="9474" width="27.5" style="47" customWidth="1"/>
    <col min="9475" max="9475" width="8.125" style="47" customWidth="1"/>
    <col min="9476" max="9476" width="13" style="47" customWidth="1"/>
    <col min="9477" max="9477" width="17.75" style="47" customWidth="1"/>
    <col min="9478" max="9478" width="14.125" style="47" customWidth="1"/>
    <col min="9479" max="9479" width="13.625" style="47" customWidth="1"/>
    <col min="9480" max="9487" width="9" style="47"/>
    <col min="9488" max="9488" width="5" style="47" customWidth="1"/>
    <col min="9489" max="9728" width="9" style="47"/>
    <col min="9729" max="9729" width="27.125" style="47" customWidth="1"/>
    <col min="9730" max="9730" width="27.5" style="47" customWidth="1"/>
    <col min="9731" max="9731" width="8.125" style="47" customWidth="1"/>
    <col min="9732" max="9732" width="13" style="47" customWidth="1"/>
    <col min="9733" max="9733" width="17.75" style="47" customWidth="1"/>
    <col min="9734" max="9734" width="14.125" style="47" customWidth="1"/>
    <col min="9735" max="9735" width="13.625" style="47" customWidth="1"/>
    <col min="9736" max="9743" width="9" style="47"/>
    <col min="9744" max="9744" width="5" style="47" customWidth="1"/>
    <col min="9745" max="9984" width="9" style="47"/>
    <col min="9985" max="9985" width="27.125" style="47" customWidth="1"/>
    <col min="9986" max="9986" width="27.5" style="47" customWidth="1"/>
    <col min="9987" max="9987" width="8.125" style="47" customWidth="1"/>
    <col min="9988" max="9988" width="13" style="47" customWidth="1"/>
    <col min="9989" max="9989" width="17.75" style="47" customWidth="1"/>
    <col min="9990" max="9990" width="14.125" style="47" customWidth="1"/>
    <col min="9991" max="9991" width="13.625" style="47" customWidth="1"/>
    <col min="9992" max="9999" width="9" style="47"/>
    <col min="10000" max="10000" width="5" style="47" customWidth="1"/>
    <col min="10001" max="10240" width="9" style="47"/>
    <col min="10241" max="10241" width="27.125" style="47" customWidth="1"/>
    <col min="10242" max="10242" width="27.5" style="47" customWidth="1"/>
    <col min="10243" max="10243" width="8.125" style="47" customWidth="1"/>
    <col min="10244" max="10244" width="13" style="47" customWidth="1"/>
    <col min="10245" max="10245" width="17.75" style="47" customWidth="1"/>
    <col min="10246" max="10246" width="14.125" style="47" customWidth="1"/>
    <col min="10247" max="10247" width="13.625" style="47" customWidth="1"/>
    <col min="10248" max="10255" width="9" style="47"/>
    <col min="10256" max="10256" width="5" style="47" customWidth="1"/>
    <col min="10257" max="10496" width="9" style="47"/>
    <col min="10497" max="10497" width="27.125" style="47" customWidth="1"/>
    <col min="10498" max="10498" width="27.5" style="47" customWidth="1"/>
    <col min="10499" max="10499" width="8.125" style="47" customWidth="1"/>
    <col min="10500" max="10500" width="13" style="47" customWidth="1"/>
    <col min="10501" max="10501" width="17.75" style="47" customWidth="1"/>
    <col min="10502" max="10502" width="14.125" style="47" customWidth="1"/>
    <col min="10503" max="10503" width="13.625" style="47" customWidth="1"/>
    <col min="10504" max="10511" width="9" style="47"/>
    <col min="10512" max="10512" width="5" style="47" customWidth="1"/>
    <col min="10513" max="10752" width="9" style="47"/>
    <col min="10753" max="10753" width="27.125" style="47" customWidth="1"/>
    <col min="10754" max="10754" width="27.5" style="47" customWidth="1"/>
    <col min="10755" max="10755" width="8.125" style="47" customWidth="1"/>
    <col min="10756" max="10756" width="13" style="47" customWidth="1"/>
    <col min="10757" max="10757" width="17.75" style="47" customWidth="1"/>
    <col min="10758" max="10758" width="14.125" style="47" customWidth="1"/>
    <col min="10759" max="10759" width="13.625" style="47" customWidth="1"/>
    <col min="10760" max="10767" width="9" style="47"/>
    <col min="10768" max="10768" width="5" style="47" customWidth="1"/>
    <col min="10769" max="11008" width="9" style="47"/>
    <col min="11009" max="11009" width="27.125" style="47" customWidth="1"/>
    <col min="11010" max="11010" width="27.5" style="47" customWidth="1"/>
    <col min="11011" max="11011" width="8.125" style="47" customWidth="1"/>
    <col min="11012" max="11012" width="13" style="47" customWidth="1"/>
    <col min="11013" max="11013" width="17.75" style="47" customWidth="1"/>
    <col min="11014" max="11014" width="14.125" style="47" customWidth="1"/>
    <col min="11015" max="11015" width="13.625" style="47" customWidth="1"/>
    <col min="11016" max="11023" width="9" style="47"/>
    <col min="11024" max="11024" width="5" style="47" customWidth="1"/>
    <col min="11025" max="11264" width="9" style="47"/>
    <col min="11265" max="11265" width="27.125" style="47" customWidth="1"/>
    <col min="11266" max="11266" width="27.5" style="47" customWidth="1"/>
    <col min="11267" max="11267" width="8.125" style="47" customWidth="1"/>
    <col min="11268" max="11268" width="13" style="47" customWidth="1"/>
    <col min="11269" max="11269" width="17.75" style="47" customWidth="1"/>
    <col min="11270" max="11270" width="14.125" style="47" customWidth="1"/>
    <col min="11271" max="11271" width="13.625" style="47" customWidth="1"/>
    <col min="11272" max="11279" width="9" style="47"/>
    <col min="11280" max="11280" width="5" style="47" customWidth="1"/>
    <col min="11281" max="11520" width="9" style="47"/>
    <col min="11521" max="11521" width="27.125" style="47" customWidth="1"/>
    <col min="11522" max="11522" width="27.5" style="47" customWidth="1"/>
    <col min="11523" max="11523" width="8.125" style="47" customWidth="1"/>
    <col min="11524" max="11524" width="13" style="47" customWidth="1"/>
    <col min="11525" max="11525" width="17.75" style="47" customWidth="1"/>
    <col min="11526" max="11526" width="14.125" style="47" customWidth="1"/>
    <col min="11527" max="11527" width="13.625" style="47" customWidth="1"/>
    <col min="11528" max="11535" width="9" style="47"/>
    <col min="11536" max="11536" width="5" style="47" customWidth="1"/>
    <col min="11537" max="11776" width="9" style="47"/>
    <col min="11777" max="11777" width="27.125" style="47" customWidth="1"/>
    <col min="11778" max="11778" width="27.5" style="47" customWidth="1"/>
    <col min="11779" max="11779" width="8.125" style="47" customWidth="1"/>
    <col min="11780" max="11780" width="13" style="47" customWidth="1"/>
    <col min="11781" max="11781" width="17.75" style="47" customWidth="1"/>
    <col min="11782" max="11782" width="14.125" style="47" customWidth="1"/>
    <col min="11783" max="11783" width="13.625" style="47" customWidth="1"/>
    <col min="11784" max="11791" width="9" style="47"/>
    <col min="11792" max="11792" width="5" style="47" customWidth="1"/>
    <col min="11793" max="12032" width="9" style="47"/>
    <col min="12033" max="12033" width="27.125" style="47" customWidth="1"/>
    <col min="12034" max="12034" width="27.5" style="47" customWidth="1"/>
    <col min="12035" max="12035" width="8.125" style="47" customWidth="1"/>
    <col min="12036" max="12036" width="13" style="47" customWidth="1"/>
    <col min="12037" max="12037" width="17.75" style="47" customWidth="1"/>
    <col min="12038" max="12038" width="14.125" style="47" customWidth="1"/>
    <col min="12039" max="12039" width="13.625" style="47" customWidth="1"/>
    <col min="12040" max="12047" width="9" style="47"/>
    <col min="12048" max="12048" width="5" style="47" customWidth="1"/>
    <col min="12049" max="12288" width="9" style="47"/>
    <col min="12289" max="12289" width="27.125" style="47" customWidth="1"/>
    <col min="12290" max="12290" width="27.5" style="47" customWidth="1"/>
    <col min="12291" max="12291" width="8.125" style="47" customWidth="1"/>
    <col min="12292" max="12292" width="13" style="47" customWidth="1"/>
    <col min="12293" max="12293" width="17.75" style="47" customWidth="1"/>
    <col min="12294" max="12294" width="14.125" style="47" customWidth="1"/>
    <col min="12295" max="12295" width="13.625" style="47" customWidth="1"/>
    <col min="12296" max="12303" width="9" style="47"/>
    <col min="12304" max="12304" width="5" style="47" customWidth="1"/>
    <col min="12305" max="12544" width="9" style="47"/>
    <col min="12545" max="12545" width="27.125" style="47" customWidth="1"/>
    <col min="12546" max="12546" width="27.5" style="47" customWidth="1"/>
    <col min="12547" max="12547" width="8.125" style="47" customWidth="1"/>
    <col min="12548" max="12548" width="13" style="47" customWidth="1"/>
    <col min="12549" max="12549" width="17.75" style="47" customWidth="1"/>
    <col min="12550" max="12550" width="14.125" style="47" customWidth="1"/>
    <col min="12551" max="12551" width="13.625" style="47" customWidth="1"/>
    <col min="12552" max="12559" width="9" style="47"/>
    <col min="12560" max="12560" width="5" style="47" customWidth="1"/>
    <col min="12561" max="12800" width="9" style="47"/>
    <col min="12801" max="12801" width="27.125" style="47" customWidth="1"/>
    <col min="12802" max="12802" width="27.5" style="47" customWidth="1"/>
    <col min="12803" max="12803" width="8.125" style="47" customWidth="1"/>
    <col min="12804" max="12804" width="13" style="47" customWidth="1"/>
    <col min="12805" max="12805" width="17.75" style="47" customWidth="1"/>
    <col min="12806" max="12806" width="14.125" style="47" customWidth="1"/>
    <col min="12807" max="12807" width="13.625" style="47" customWidth="1"/>
    <col min="12808" max="12815" width="9" style="47"/>
    <col min="12816" max="12816" width="5" style="47" customWidth="1"/>
    <col min="12817" max="13056" width="9" style="47"/>
    <col min="13057" max="13057" width="27.125" style="47" customWidth="1"/>
    <col min="13058" max="13058" width="27.5" style="47" customWidth="1"/>
    <col min="13059" max="13059" width="8.125" style="47" customWidth="1"/>
    <col min="13060" max="13060" width="13" style="47" customWidth="1"/>
    <col min="13061" max="13061" width="17.75" style="47" customWidth="1"/>
    <col min="13062" max="13062" width="14.125" style="47" customWidth="1"/>
    <col min="13063" max="13063" width="13.625" style="47" customWidth="1"/>
    <col min="13064" max="13071" width="9" style="47"/>
    <col min="13072" max="13072" width="5" style="47" customWidth="1"/>
    <col min="13073" max="13312" width="9" style="47"/>
    <col min="13313" max="13313" width="27.125" style="47" customWidth="1"/>
    <col min="13314" max="13314" width="27.5" style="47" customWidth="1"/>
    <col min="13315" max="13315" width="8.125" style="47" customWidth="1"/>
    <col min="13316" max="13316" width="13" style="47" customWidth="1"/>
    <col min="13317" max="13317" width="17.75" style="47" customWidth="1"/>
    <col min="13318" max="13318" width="14.125" style="47" customWidth="1"/>
    <col min="13319" max="13319" width="13.625" style="47" customWidth="1"/>
    <col min="13320" max="13327" width="9" style="47"/>
    <col min="13328" max="13328" width="5" style="47" customWidth="1"/>
    <col min="13329" max="13568" width="9" style="47"/>
    <col min="13569" max="13569" width="27.125" style="47" customWidth="1"/>
    <col min="13570" max="13570" width="27.5" style="47" customWidth="1"/>
    <col min="13571" max="13571" width="8.125" style="47" customWidth="1"/>
    <col min="13572" max="13572" width="13" style="47" customWidth="1"/>
    <col min="13573" max="13573" width="17.75" style="47" customWidth="1"/>
    <col min="13574" max="13574" width="14.125" style="47" customWidth="1"/>
    <col min="13575" max="13575" width="13.625" style="47" customWidth="1"/>
    <col min="13576" max="13583" width="9" style="47"/>
    <col min="13584" max="13584" width="5" style="47" customWidth="1"/>
    <col min="13585" max="13824" width="9" style="47"/>
    <col min="13825" max="13825" width="27.125" style="47" customWidth="1"/>
    <col min="13826" max="13826" width="27.5" style="47" customWidth="1"/>
    <col min="13827" max="13827" width="8.125" style="47" customWidth="1"/>
    <col min="13828" max="13828" width="13" style="47" customWidth="1"/>
    <col min="13829" max="13829" width="17.75" style="47" customWidth="1"/>
    <col min="13830" max="13830" width="14.125" style="47" customWidth="1"/>
    <col min="13831" max="13831" width="13.625" style="47" customWidth="1"/>
    <col min="13832" max="13839" width="9" style="47"/>
    <col min="13840" max="13840" width="5" style="47" customWidth="1"/>
    <col min="13841" max="14080" width="9" style="47"/>
    <col min="14081" max="14081" width="27.125" style="47" customWidth="1"/>
    <col min="14082" max="14082" width="27.5" style="47" customWidth="1"/>
    <col min="14083" max="14083" width="8.125" style="47" customWidth="1"/>
    <col min="14084" max="14084" width="13" style="47" customWidth="1"/>
    <col min="14085" max="14085" width="17.75" style="47" customWidth="1"/>
    <col min="14086" max="14086" width="14.125" style="47" customWidth="1"/>
    <col min="14087" max="14087" width="13.625" style="47" customWidth="1"/>
    <col min="14088" max="14095" width="9" style="47"/>
    <col min="14096" max="14096" width="5" style="47" customWidth="1"/>
    <col min="14097" max="14336" width="9" style="47"/>
    <col min="14337" max="14337" width="27.125" style="47" customWidth="1"/>
    <col min="14338" max="14338" width="27.5" style="47" customWidth="1"/>
    <col min="14339" max="14339" width="8.125" style="47" customWidth="1"/>
    <col min="14340" max="14340" width="13" style="47" customWidth="1"/>
    <col min="14341" max="14341" width="17.75" style="47" customWidth="1"/>
    <col min="14342" max="14342" width="14.125" style="47" customWidth="1"/>
    <col min="14343" max="14343" width="13.625" style="47" customWidth="1"/>
    <col min="14344" max="14351" width="9" style="47"/>
    <col min="14352" max="14352" width="5" style="47" customWidth="1"/>
    <col min="14353" max="14592" width="9" style="47"/>
    <col min="14593" max="14593" width="27.125" style="47" customWidth="1"/>
    <col min="14594" max="14594" width="27.5" style="47" customWidth="1"/>
    <col min="14595" max="14595" width="8.125" style="47" customWidth="1"/>
    <col min="14596" max="14596" width="13" style="47" customWidth="1"/>
    <col min="14597" max="14597" width="17.75" style="47" customWidth="1"/>
    <col min="14598" max="14598" width="14.125" style="47" customWidth="1"/>
    <col min="14599" max="14599" width="13.625" style="47" customWidth="1"/>
    <col min="14600" max="14607" width="9" style="47"/>
    <col min="14608" max="14608" width="5" style="47" customWidth="1"/>
    <col min="14609" max="14848" width="9" style="47"/>
    <col min="14849" max="14849" width="27.125" style="47" customWidth="1"/>
    <col min="14850" max="14850" width="27.5" style="47" customWidth="1"/>
    <col min="14851" max="14851" width="8.125" style="47" customWidth="1"/>
    <col min="14852" max="14852" width="13" style="47" customWidth="1"/>
    <col min="14853" max="14853" width="17.75" style="47" customWidth="1"/>
    <col min="14854" max="14854" width="14.125" style="47" customWidth="1"/>
    <col min="14855" max="14855" width="13.625" style="47" customWidth="1"/>
    <col min="14856" max="14863" width="9" style="47"/>
    <col min="14864" max="14864" width="5" style="47" customWidth="1"/>
    <col min="14865" max="15104" width="9" style="47"/>
    <col min="15105" max="15105" width="27.125" style="47" customWidth="1"/>
    <col min="15106" max="15106" width="27.5" style="47" customWidth="1"/>
    <col min="15107" max="15107" width="8.125" style="47" customWidth="1"/>
    <col min="15108" max="15108" width="13" style="47" customWidth="1"/>
    <col min="15109" max="15109" width="17.75" style="47" customWidth="1"/>
    <col min="15110" max="15110" width="14.125" style="47" customWidth="1"/>
    <col min="15111" max="15111" width="13.625" style="47" customWidth="1"/>
    <col min="15112" max="15119" width="9" style="47"/>
    <col min="15120" max="15120" width="5" style="47" customWidth="1"/>
    <col min="15121" max="15360" width="9" style="47"/>
    <col min="15361" max="15361" width="27.125" style="47" customWidth="1"/>
    <col min="15362" max="15362" width="27.5" style="47" customWidth="1"/>
    <col min="15363" max="15363" width="8.125" style="47" customWidth="1"/>
    <col min="15364" max="15364" width="13" style="47" customWidth="1"/>
    <col min="15365" max="15365" width="17.75" style="47" customWidth="1"/>
    <col min="15366" max="15366" width="14.125" style="47" customWidth="1"/>
    <col min="15367" max="15367" width="13.625" style="47" customWidth="1"/>
    <col min="15368" max="15375" width="9" style="47"/>
    <col min="15376" max="15376" width="5" style="47" customWidth="1"/>
    <col min="15377" max="15616" width="9" style="47"/>
    <col min="15617" max="15617" width="27.125" style="47" customWidth="1"/>
    <col min="15618" max="15618" width="27.5" style="47" customWidth="1"/>
    <col min="15619" max="15619" width="8.125" style="47" customWidth="1"/>
    <col min="15620" max="15620" width="13" style="47" customWidth="1"/>
    <col min="15621" max="15621" width="17.75" style="47" customWidth="1"/>
    <col min="15622" max="15622" width="14.125" style="47" customWidth="1"/>
    <col min="15623" max="15623" width="13.625" style="47" customWidth="1"/>
    <col min="15624" max="15631" width="9" style="47"/>
    <col min="15632" max="15632" width="5" style="47" customWidth="1"/>
    <col min="15633" max="15872" width="9" style="47"/>
    <col min="15873" max="15873" width="27.125" style="47" customWidth="1"/>
    <col min="15874" max="15874" width="27.5" style="47" customWidth="1"/>
    <col min="15875" max="15875" width="8.125" style="47" customWidth="1"/>
    <col min="15876" max="15876" width="13" style="47" customWidth="1"/>
    <col min="15877" max="15877" width="17.75" style="47" customWidth="1"/>
    <col min="15878" max="15878" width="14.125" style="47" customWidth="1"/>
    <col min="15879" max="15879" width="13.625" style="47" customWidth="1"/>
    <col min="15880" max="15887" width="9" style="47"/>
    <col min="15888" max="15888" width="5" style="47" customWidth="1"/>
    <col min="15889" max="16128" width="9" style="47"/>
    <col min="16129" max="16129" width="27.125" style="47" customWidth="1"/>
    <col min="16130" max="16130" width="27.5" style="47" customWidth="1"/>
    <col min="16131" max="16131" width="8.125" style="47" customWidth="1"/>
    <col min="16132" max="16132" width="13" style="47" customWidth="1"/>
    <col min="16133" max="16133" width="17.75" style="47" customWidth="1"/>
    <col min="16134" max="16134" width="14.125" style="47" customWidth="1"/>
    <col min="16135" max="16135" width="13.625" style="47" customWidth="1"/>
    <col min="16136" max="16143" width="9" style="47"/>
    <col min="16144" max="16144" width="5" style="47" customWidth="1"/>
    <col min="16145" max="16384" width="9" style="47"/>
  </cols>
  <sheetData>
    <row r="2" spans="1:34" ht="20.25" customHeight="1" x14ac:dyDescent="0.15">
      <c r="A2" s="48" t="s">
        <v>125</v>
      </c>
      <c r="B2" s="149"/>
      <c r="C2" s="149"/>
      <c r="D2" s="149"/>
      <c r="E2" s="149"/>
      <c r="F2" s="149"/>
      <c r="G2" s="149"/>
      <c r="H2" s="149"/>
    </row>
    <row r="3" spans="1:34" x14ac:dyDescent="0.15">
      <c r="A3" s="149"/>
      <c r="B3" s="149"/>
      <c r="C3" s="149"/>
      <c r="D3" s="149"/>
      <c r="E3" s="149"/>
      <c r="F3" s="149"/>
      <c r="G3" s="149"/>
      <c r="H3" s="149"/>
    </row>
    <row r="4" spans="1:34" s="48" customFormat="1" ht="14.25" x14ac:dyDescent="0.15">
      <c r="A4" s="62" t="s">
        <v>122</v>
      </c>
    </row>
    <row r="5" spans="1:34" s="48" customFormat="1" ht="14.25" x14ac:dyDescent="0.15">
      <c r="G5" s="49" t="s">
        <v>62</v>
      </c>
    </row>
    <row r="6" spans="1:34" s="51" customFormat="1" ht="39.950000000000003" customHeight="1" x14ac:dyDescent="0.15">
      <c r="A6" s="862" t="s">
        <v>144</v>
      </c>
      <c r="B6" s="858" t="s">
        <v>169</v>
      </c>
      <c r="C6" s="848" t="s">
        <v>167</v>
      </c>
      <c r="D6" s="146" t="s">
        <v>95</v>
      </c>
      <c r="E6" s="50" t="s">
        <v>96</v>
      </c>
      <c r="F6" s="58" t="s">
        <v>57</v>
      </c>
      <c r="G6" s="147" t="s">
        <v>97</v>
      </c>
      <c r="H6" s="846" t="s">
        <v>98</v>
      </c>
    </row>
    <row r="7" spans="1:34" s="51" customFormat="1" ht="20.100000000000001" customHeight="1" x14ac:dyDescent="0.15">
      <c r="A7" s="862"/>
      <c r="B7" s="859"/>
      <c r="C7" s="849"/>
      <c r="D7" s="52" t="s">
        <v>99</v>
      </c>
      <c r="E7" s="53" t="s">
        <v>100</v>
      </c>
      <c r="F7" s="148" t="s">
        <v>101</v>
      </c>
      <c r="G7" s="52" t="s">
        <v>102</v>
      </c>
      <c r="H7" s="847"/>
    </row>
    <row r="8" spans="1:34" s="51" customFormat="1" ht="50.1" customHeight="1" x14ac:dyDescent="0.15">
      <c r="A8" s="112" t="s">
        <v>278</v>
      </c>
      <c r="B8" s="124"/>
      <c r="C8" s="124"/>
      <c r="D8" s="113"/>
      <c r="E8" s="114"/>
      <c r="F8" s="115">
        <f>ROUNDDOWN(D8*E8*1.08,0)</f>
        <v>0</v>
      </c>
      <c r="G8" s="116">
        <f>D8*E8</f>
        <v>0</v>
      </c>
      <c r="H8" s="131"/>
    </row>
    <row r="9" spans="1:34" s="51" customFormat="1" ht="50.1" customHeight="1" x14ac:dyDescent="0.15">
      <c r="A9" s="112" t="s">
        <v>279</v>
      </c>
      <c r="B9" s="124"/>
      <c r="C9" s="126"/>
      <c r="D9" s="70"/>
      <c r="E9" s="71"/>
      <c r="F9" s="115">
        <f>ROUNDDOWN(D9*E9*1.08,0)</f>
        <v>0</v>
      </c>
      <c r="G9" s="116">
        <f>D9*E9</f>
        <v>0</v>
      </c>
      <c r="H9" s="132"/>
      <c r="I9" s="54"/>
      <c r="J9" s="54"/>
      <c r="K9" s="54"/>
      <c r="L9" s="54"/>
      <c r="M9" s="54"/>
      <c r="N9" s="54"/>
      <c r="O9" s="54"/>
      <c r="P9" s="54"/>
      <c r="Q9" s="54"/>
    </row>
    <row r="10" spans="1:34" s="51" customFormat="1" ht="50.1" customHeight="1" x14ac:dyDescent="0.15">
      <c r="A10" s="112" t="s">
        <v>277</v>
      </c>
      <c r="B10" s="125"/>
      <c r="C10" s="127"/>
      <c r="D10" s="72"/>
      <c r="E10" s="73"/>
      <c r="F10" s="115">
        <f>ROUNDDOWN(D10*E10*1.08,0)</f>
        <v>0</v>
      </c>
      <c r="G10" s="116">
        <f>D10*E10</f>
        <v>0</v>
      </c>
      <c r="H10" s="133"/>
    </row>
    <row r="11" spans="1:34" s="51" customFormat="1" ht="30" customHeight="1" x14ac:dyDescent="0.15">
      <c r="A11" s="843" t="s">
        <v>103</v>
      </c>
      <c r="B11" s="844"/>
      <c r="C11" s="844"/>
      <c r="D11" s="844"/>
      <c r="E11" s="845"/>
      <c r="F11" s="117">
        <f>SUM(F8:F10)</f>
        <v>0</v>
      </c>
      <c r="G11" s="118">
        <f>SUM(G8:G10)</f>
        <v>0</v>
      </c>
      <c r="H11" s="55"/>
    </row>
    <row r="12" spans="1:34" s="51" customFormat="1" ht="10.5" customHeight="1" x14ac:dyDescent="0.15"/>
    <row r="13" spans="1:34" s="51" customFormat="1" ht="9" customHeight="1" x14ac:dyDescent="0.15">
      <c r="AH13" s="51">
        <f>IF(ROUNDDOWN($Z13*2/3,-3)&lt;=5000000,ROUNDDOWN($Z13*2/3,-3),5000000)</f>
        <v>0</v>
      </c>
    </row>
    <row r="14" spans="1:34" s="51" customFormat="1" x14ac:dyDescent="0.15">
      <c r="A14" s="62" t="s">
        <v>123</v>
      </c>
      <c r="F14" s="56"/>
    </row>
    <row r="15" spans="1:34" s="51" customFormat="1" ht="14.25" x14ac:dyDescent="0.15">
      <c r="G15" s="49" t="s">
        <v>62</v>
      </c>
    </row>
    <row r="16" spans="1:34" s="51" customFormat="1" ht="46.5" customHeight="1" x14ac:dyDescent="0.15">
      <c r="A16" s="862" t="s">
        <v>144</v>
      </c>
      <c r="B16" s="848" t="s">
        <v>166</v>
      </c>
      <c r="C16" s="850" t="s">
        <v>168</v>
      </c>
      <c r="D16" s="57" t="s">
        <v>104</v>
      </c>
      <c r="E16" s="58" t="s">
        <v>96</v>
      </c>
      <c r="F16" s="59" t="s">
        <v>161</v>
      </c>
      <c r="G16" s="60" t="s">
        <v>97</v>
      </c>
      <c r="H16" s="850" t="s">
        <v>105</v>
      </c>
    </row>
    <row r="17" spans="1:17" s="51" customFormat="1" ht="20.100000000000001" customHeight="1" x14ac:dyDescent="0.15">
      <c r="A17" s="862"/>
      <c r="B17" s="849"/>
      <c r="C17" s="847"/>
      <c r="D17" s="148" t="s">
        <v>99</v>
      </c>
      <c r="E17" s="61" t="s">
        <v>106</v>
      </c>
      <c r="F17" s="148" t="s">
        <v>101</v>
      </c>
      <c r="G17" s="61" t="s">
        <v>107</v>
      </c>
      <c r="H17" s="847"/>
      <c r="I17" s="54"/>
      <c r="J17" s="54"/>
      <c r="K17" s="54"/>
      <c r="L17" s="54"/>
      <c r="M17" s="54"/>
      <c r="N17" s="54"/>
      <c r="O17" s="54"/>
      <c r="P17" s="54"/>
      <c r="Q17" s="54"/>
    </row>
    <row r="18" spans="1:17" s="51" customFormat="1" ht="45" customHeight="1" x14ac:dyDescent="0.15">
      <c r="A18" s="112" t="s">
        <v>280</v>
      </c>
      <c r="B18" s="128"/>
      <c r="C18" s="128"/>
      <c r="D18" s="68"/>
      <c r="E18" s="69"/>
      <c r="F18" s="115">
        <f>ROUNDDOWN(D18*E18*1.08,0)</f>
        <v>0</v>
      </c>
      <c r="G18" s="119">
        <f>D18*E18</f>
        <v>0</v>
      </c>
      <c r="H18" s="128"/>
    </row>
    <row r="19" spans="1:17" s="51" customFormat="1" ht="45" customHeight="1" x14ac:dyDescent="0.15">
      <c r="A19" s="112" t="s">
        <v>281</v>
      </c>
      <c r="B19" s="125"/>
      <c r="C19" s="128"/>
      <c r="D19" s="68"/>
      <c r="E19" s="69"/>
      <c r="F19" s="115">
        <f>ROUNDDOWN(D19*E19*1.08,0)</f>
        <v>0</v>
      </c>
      <c r="G19" s="119">
        <f>D19*E19</f>
        <v>0</v>
      </c>
      <c r="H19" s="128"/>
    </row>
    <row r="20" spans="1:17" s="51" customFormat="1" ht="45" customHeight="1" x14ac:dyDescent="0.15">
      <c r="A20" s="112" t="s">
        <v>282</v>
      </c>
      <c r="B20" s="129"/>
      <c r="C20" s="125"/>
      <c r="D20" s="68"/>
      <c r="E20" s="69"/>
      <c r="F20" s="115">
        <f>ROUNDDOWN(D20*E20*1.08,0)</f>
        <v>0</v>
      </c>
      <c r="G20" s="119">
        <f>D20*E20</f>
        <v>0</v>
      </c>
      <c r="H20" s="125"/>
    </row>
    <row r="21" spans="1:17" s="51" customFormat="1" ht="45" customHeight="1" x14ac:dyDescent="0.15">
      <c r="A21" s="112" t="s">
        <v>283</v>
      </c>
      <c r="B21" s="130"/>
      <c r="C21" s="125"/>
      <c r="D21" s="68"/>
      <c r="E21" s="69"/>
      <c r="F21" s="115">
        <f>ROUNDDOWN(D21*E21*1.08,0)</f>
        <v>0</v>
      </c>
      <c r="G21" s="119">
        <f>D21*E21</f>
        <v>0</v>
      </c>
      <c r="H21" s="134"/>
    </row>
    <row r="22" spans="1:17" s="51" customFormat="1" ht="45" customHeight="1" x14ac:dyDescent="0.15">
      <c r="A22" s="112" t="s">
        <v>284</v>
      </c>
      <c r="B22" s="130"/>
      <c r="C22" s="125"/>
      <c r="D22" s="68"/>
      <c r="E22" s="69"/>
      <c r="F22" s="115">
        <f>ROUNDDOWN(D22*E22*1.08,0)</f>
        <v>0</v>
      </c>
      <c r="G22" s="119">
        <f>D22*E22</f>
        <v>0</v>
      </c>
      <c r="H22" s="134"/>
    </row>
    <row r="23" spans="1:17" s="51" customFormat="1" ht="30" customHeight="1" x14ac:dyDescent="0.15">
      <c r="A23" s="843" t="s">
        <v>34</v>
      </c>
      <c r="B23" s="844"/>
      <c r="C23" s="844"/>
      <c r="D23" s="844"/>
      <c r="E23" s="845"/>
      <c r="F23" s="115">
        <f>SUM(F18:F20)</f>
        <v>0</v>
      </c>
      <c r="G23" s="119">
        <f>SUM(G18:G20)</f>
        <v>0</v>
      </c>
      <c r="H23" s="55"/>
    </row>
    <row r="24" spans="1:17" s="51" customFormat="1" ht="10.5" customHeight="1" x14ac:dyDescent="0.15"/>
    <row r="25" spans="1:17" s="51" customFormat="1" ht="9" customHeight="1" x14ac:dyDescent="0.15"/>
    <row r="26" spans="1:17" s="51" customFormat="1" ht="24.75" customHeight="1" x14ac:dyDescent="0.15">
      <c r="A26" s="63" t="s">
        <v>124</v>
      </c>
      <c r="F26" s="56"/>
      <c r="G26" s="49" t="s">
        <v>62</v>
      </c>
    </row>
    <row r="27" spans="1:17" s="51" customFormat="1" ht="39.950000000000003" customHeight="1" x14ac:dyDescent="0.15">
      <c r="A27" s="862" t="s">
        <v>108</v>
      </c>
      <c r="B27" s="862"/>
      <c r="C27" s="147" t="s">
        <v>109</v>
      </c>
      <c r="D27" s="851" t="s">
        <v>110</v>
      </c>
      <c r="E27" s="852"/>
      <c r="F27" s="851" t="s">
        <v>111</v>
      </c>
      <c r="G27" s="852"/>
      <c r="H27" s="147" t="s">
        <v>112</v>
      </c>
    </row>
    <row r="28" spans="1:17" s="51" customFormat="1" ht="39.950000000000003" customHeight="1" x14ac:dyDescent="0.15">
      <c r="A28" s="863"/>
      <c r="B28" s="863"/>
      <c r="C28" s="120"/>
      <c r="D28" s="860"/>
      <c r="E28" s="861"/>
      <c r="F28" s="856"/>
      <c r="G28" s="857"/>
      <c r="H28" s="66"/>
    </row>
    <row r="29" spans="1:17" s="51" customFormat="1" ht="39.950000000000003" customHeight="1" x14ac:dyDescent="0.15">
      <c r="A29" s="853"/>
      <c r="B29" s="853"/>
      <c r="C29" s="67"/>
      <c r="D29" s="854"/>
      <c r="E29" s="855"/>
      <c r="F29" s="856"/>
      <c r="G29" s="857"/>
      <c r="H29" s="66"/>
    </row>
    <row r="30" spans="1:17" s="51" customFormat="1" ht="39.950000000000003" customHeight="1" x14ac:dyDescent="0.15">
      <c r="A30" s="853"/>
      <c r="B30" s="853"/>
      <c r="C30" s="67"/>
      <c r="D30" s="854"/>
      <c r="E30" s="855"/>
      <c r="F30" s="856"/>
      <c r="G30" s="857"/>
      <c r="H30" s="66"/>
    </row>
    <row r="31" spans="1:17" s="51" customFormat="1" ht="39.950000000000003" customHeight="1" x14ac:dyDescent="0.15">
      <c r="A31" s="853"/>
      <c r="B31" s="853"/>
      <c r="C31" s="67"/>
      <c r="D31" s="854"/>
      <c r="E31" s="855"/>
      <c r="F31" s="856"/>
      <c r="G31" s="857"/>
      <c r="H31" s="66"/>
    </row>
    <row r="32" spans="1:17" s="51" customFormat="1" ht="30" customHeight="1" x14ac:dyDescent="0.15">
      <c r="A32" s="843" t="s">
        <v>34</v>
      </c>
      <c r="B32" s="844"/>
      <c r="C32" s="844"/>
      <c r="D32" s="844"/>
      <c r="E32" s="845"/>
      <c r="F32" s="841">
        <f>SUM(F28:G31)</f>
        <v>0</v>
      </c>
      <c r="G32" s="842"/>
      <c r="H32" s="55"/>
    </row>
  </sheetData>
  <mergeCells count="27">
    <mergeCell ref="A6:A7"/>
    <mergeCell ref="A16:A17"/>
    <mergeCell ref="D30:E30"/>
    <mergeCell ref="F30:G30"/>
    <mergeCell ref="D31:E31"/>
    <mergeCell ref="F31:G31"/>
    <mergeCell ref="A11:E11"/>
    <mergeCell ref="A23:E23"/>
    <mergeCell ref="A27:B27"/>
    <mergeCell ref="A28:B28"/>
    <mergeCell ref="A29:B29"/>
    <mergeCell ref="F32:G32"/>
    <mergeCell ref="A32:E32"/>
    <mergeCell ref="H6:H7"/>
    <mergeCell ref="B16:B17"/>
    <mergeCell ref="C16:C17"/>
    <mergeCell ref="H16:H17"/>
    <mergeCell ref="D27:E27"/>
    <mergeCell ref="F27:G27"/>
    <mergeCell ref="A30:B30"/>
    <mergeCell ref="A31:B31"/>
    <mergeCell ref="D29:E29"/>
    <mergeCell ref="F29:G29"/>
    <mergeCell ref="B6:B7"/>
    <mergeCell ref="C6:C7"/>
    <mergeCell ref="D28:E28"/>
    <mergeCell ref="F28:G28"/>
  </mergeCells>
  <phoneticPr fontId="12"/>
  <printOptions horizontalCentered="1"/>
  <pageMargins left="0.31496062992125984" right="0.31496062992125984" top="0.39370078740157483" bottom="0.59055118110236227" header="0.31496062992125984" footer="0.31496062992125984"/>
  <pageSetup paperSize="9" scale="88"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view="pageLayout" topLeftCell="A19" zoomScaleNormal="70" zoomScaleSheetLayoutView="100" workbookViewId="0">
      <selection activeCell="W25" sqref="W25:AG32"/>
    </sheetView>
  </sheetViews>
  <sheetFormatPr defaultColWidth="2.125" defaultRowHeight="13.5" x14ac:dyDescent="0.15"/>
  <cols>
    <col min="1" max="7" width="2.125" style="47"/>
    <col min="8" max="8" width="4.625" style="47" customWidth="1"/>
    <col min="9" max="16" width="1.5" style="47" customWidth="1"/>
    <col min="17" max="46" width="2.125" style="47" customWidth="1"/>
    <col min="47" max="16384" width="2.125" style="47"/>
  </cols>
  <sheetData>
    <row r="1" spans="1:46" ht="15" customHeight="1" x14ac:dyDescent="0.15">
      <c r="A1" s="121" t="s">
        <v>165</v>
      </c>
    </row>
    <row r="2" spans="1:46" ht="16.5" customHeight="1" x14ac:dyDescent="0.15">
      <c r="C2" s="888" t="s">
        <v>44</v>
      </c>
      <c r="D2" s="888"/>
      <c r="E2" s="888"/>
      <c r="F2" s="888"/>
      <c r="G2" s="888"/>
      <c r="H2" s="888"/>
      <c r="I2" s="888"/>
      <c r="J2" s="888"/>
      <c r="K2" s="888"/>
      <c r="L2" s="888"/>
      <c r="M2" s="888"/>
      <c r="N2" s="888"/>
      <c r="O2" s="888"/>
      <c r="P2" s="888"/>
      <c r="Q2" s="888"/>
      <c r="R2" s="888"/>
      <c r="S2" s="888"/>
      <c r="T2" s="888"/>
      <c r="U2" s="888"/>
      <c r="V2" s="888"/>
      <c r="W2" s="888"/>
      <c r="X2" s="888"/>
      <c r="Y2" s="888"/>
      <c r="Z2" s="888"/>
      <c r="AA2" s="888"/>
      <c r="AB2" s="888"/>
      <c r="AC2" s="888"/>
      <c r="AD2" s="888"/>
      <c r="AE2" s="888"/>
      <c r="AF2" s="888"/>
      <c r="AG2" s="888"/>
      <c r="AH2" s="888"/>
      <c r="AI2" s="888"/>
      <c r="AJ2" s="888"/>
      <c r="AK2" s="888"/>
      <c r="AL2" s="888"/>
      <c r="AM2" s="888"/>
      <c r="AN2" s="888"/>
      <c r="AO2" s="888"/>
      <c r="AP2" s="888"/>
      <c r="AQ2" s="888"/>
      <c r="AR2" s="888"/>
      <c r="AS2" s="888"/>
      <c r="AT2" s="888"/>
    </row>
    <row r="3" spans="1:46" ht="15" customHeight="1" x14ac:dyDescent="0.15"/>
    <row r="4" spans="1:46" ht="13.5" customHeight="1" x14ac:dyDescent="0.15">
      <c r="A4" s="957" t="s">
        <v>38</v>
      </c>
      <c r="B4" s="958"/>
      <c r="C4" s="957" t="s">
        <v>12</v>
      </c>
      <c r="D4" s="958"/>
      <c r="E4" s="868" t="s">
        <v>37</v>
      </c>
      <c r="F4" s="869"/>
      <c r="G4" s="869"/>
      <c r="H4" s="870"/>
      <c r="I4" s="928"/>
      <c r="J4" s="929"/>
      <c r="K4" s="929"/>
      <c r="L4" s="929"/>
      <c r="M4" s="929"/>
      <c r="N4" s="929"/>
      <c r="O4" s="929"/>
      <c r="P4" s="929"/>
      <c r="Q4" s="929"/>
      <c r="R4" s="929"/>
      <c r="S4" s="929"/>
      <c r="T4" s="929"/>
      <c r="U4" s="929"/>
      <c r="V4" s="930"/>
      <c r="W4" s="868" t="s">
        <v>26</v>
      </c>
      <c r="X4" s="869"/>
      <c r="Y4" s="869"/>
      <c r="Z4" s="869"/>
      <c r="AA4" s="869"/>
      <c r="AB4" s="869"/>
      <c r="AC4" s="869"/>
      <c r="AD4" s="869"/>
      <c r="AE4" s="869"/>
      <c r="AF4" s="869"/>
      <c r="AG4" s="870"/>
      <c r="AH4" s="928"/>
      <c r="AI4" s="929"/>
      <c r="AJ4" s="929"/>
      <c r="AK4" s="929"/>
      <c r="AL4" s="929"/>
      <c r="AM4" s="929"/>
      <c r="AN4" s="929"/>
      <c r="AO4" s="929"/>
      <c r="AP4" s="929"/>
      <c r="AQ4" s="929"/>
      <c r="AR4" s="929"/>
      <c r="AS4" s="929"/>
      <c r="AT4" s="930"/>
    </row>
    <row r="5" spans="1:46" ht="13.5" customHeight="1" x14ac:dyDescent="0.15">
      <c r="A5" s="959"/>
      <c r="B5" s="960"/>
      <c r="C5" s="959"/>
      <c r="D5" s="960"/>
      <c r="E5" s="963"/>
      <c r="F5" s="964"/>
      <c r="G5" s="964"/>
      <c r="H5" s="965"/>
      <c r="I5" s="934"/>
      <c r="J5" s="935"/>
      <c r="K5" s="935"/>
      <c r="L5" s="935"/>
      <c r="M5" s="935"/>
      <c r="N5" s="935"/>
      <c r="O5" s="935"/>
      <c r="P5" s="935"/>
      <c r="Q5" s="935"/>
      <c r="R5" s="935"/>
      <c r="S5" s="935"/>
      <c r="T5" s="935"/>
      <c r="U5" s="935"/>
      <c r="V5" s="936"/>
      <c r="W5" s="963"/>
      <c r="X5" s="964"/>
      <c r="Y5" s="964"/>
      <c r="Z5" s="964"/>
      <c r="AA5" s="964"/>
      <c r="AB5" s="964"/>
      <c r="AC5" s="964"/>
      <c r="AD5" s="964"/>
      <c r="AE5" s="964"/>
      <c r="AF5" s="964"/>
      <c r="AG5" s="965"/>
      <c r="AH5" s="934"/>
      <c r="AI5" s="935"/>
      <c r="AJ5" s="935"/>
      <c r="AK5" s="935"/>
      <c r="AL5" s="935"/>
      <c r="AM5" s="935"/>
      <c r="AN5" s="935"/>
      <c r="AO5" s="935"/>
      <c r="AP5" s="935"/>
      <c r="AQ5" s="935"/>
      <c r="AR5" s="935"/>
      <c r="AS5" s="935"/>
      <c r="AT5" s="936"/>
    </row>
    <row r="6" spans="1:46" ht="13.5" customHeight="1" x14ac:dyDescent="0.15">
      <c r="A6" s="959"/>
      <c r="B6" s="960"/>
      <c r="C6" s="959"/>
      <c r="D6" s="960"/>
      <c r="E6" s="871"/>
      <c r="F6" s="872"/>
      <c r="G6" s="872"/>
      <c r="H6" s="873"/>
      <c r="I6" s="931"/>
      <c r="J6" s="932"/>
      <c r="K6" s="932"/>
      <c r="L6" s="932"/>
      <c r="M6" s="932"/>
      <c r="N6" s="932"/>
      <c r="O6" s="932"/>
      <c r="P6" s="932"/>
      <c r="Q6" s="932"/>
      <c r="R6" s="932"/>
      <c r="S6" s="932"/>
      <c r="T6" s="932"/>
      <c r="U6" s="932"/>
      <c r="V6" s="933"/>
      <c r="W6" s="871"/>
      <c r="X6" s="872"/>
      <c r="Y6" s="872"/>
      <c r="Z6" s="872"/>
      <c r="AA6" s="872"/>
      <c r="AB6" s="872"/>
      <c r="AC6" s="872"/>
      <c r="AD6" s="872"/>
      <c r="AE6" s="872"/>
      <c r="AF6" s="872"/>
      <c r="AG6" s="873"/>
      <c r="AH6" s="931"/>
      <c r="AI6" s="932"/>
      <c r="AJ6" s="932"/>
      <c r="AK6" s="932"/>
      <c r="AL6" s="932"/>
      <c r="AM6" s="932"/>
      <c r="AN6" s="932"/>
      <c r="AO6" s="932"/>
      <c r="AP6" s="932"/>
      <c r="AQ6" s="932"/>
      <c r="AR6" s="932"/>
      <c r="AS6" s="932"/>
      <c r="AT6" s="933"/>
    </row>
    <row r="7" spans="1:46" ht="11.25" customHeight="1" x14ac:dyDescent="0.15">
      <c r="A7" s="959"/>
      <c r="B7" s="960"/>
      <c r="C7" s="959"/>
      <c r="D7" s="960"/>
      <c r="E7" s="966" t="s">
        <v>27</v>
      </c>
      <c r="F7" s="967"/>
      <c r="G7" s="967"/>
      <c r="H7" s="968"/>
      <c r="I7" s="928"/>
      <c r="J7" s="929"/>
      <c r="K7" s="929"/>
      <c r="L7" s="929"/>
      <c r="M7" s="929"/>
      <c r="N7" s="929"/>
      <c r="O7" s="929"/>
      <c r="P7" s="929"/>
      <c r="Q7" s="929"/>
      <c r="R7" s="929"/>
      <c r="S7" s="929"/>
      <c r="T7" s="929"/>
      <c r="U7" s="929"/>
      <c r="V7" s="930"/>
      <c r="W7" s="899" t="s">
        <v>13</v>
      </c>
      <c r="X7" s="900"/>
      <c r="Y7" s="900"/>
      <c r="Z7" s="900"/>
      <c r="AA7" s="900"/>
      <c r="AB7" s="900"/>
      <c r="AC7" s="900"/>
      <c r="AD7" s="900"/>
      <c r="AE7" s="900"/>
      <c r="AF7" s="900"/>
      <c r="AG7" s="901"/>
      <c r="AH7" s="947"/>
      <c r="AI7" s="948"/>
      <c r="AJ7" s="948"/>
      <c r="AK7" s="948"/>
      <c r="AL7" s="948"/>
      <c r="AM7" s="948"/>
      <c r="AN7" s="948"/>
      <c r="AO7" s="948"/>
      <c r="AP7" s="948"/>
      <c r="AQ7" s="948"/>
      <c r="AR7" s="948"/>
      <c r="AS7" s="924" t="s">
        <v>14</v>
      </c>
      <c r="AT7" s="925"/>
    </row>
    <row r="8" spans="1:46" ht="11.25" customHeight="1" x14ac:dyDescent="0.15">
      <c r="A8" s="959"/>
      <c r="B8" s="960"/>
      <c r="C8" s="959"/>
      <c r="D8" s="960"/>
      <c r="E8" s="969"/>
      <c r="F8" s="970"/>
      <c r="G8" s="970"/>
      <c r="H8" s="971"/>
      <c r="I8" s="934"/>
      <c r="J8" s="935"/>
      <c r="K8" s="935"/>
      <c r="L8" s="935"/>
      <c r="M8" s="935"/>
      <c r="N8" s="935"/>
      <c r="O8" s="935"/>
      <c r="P8" s="935"/>
      <c r="Q8" s="935"/>
      <c r="R8" s="935"/>
      <c r="S8" s="935"/>
      <c r="T8" s="935"/>
      <c r="U8" s="935"/>
      <c r="V8" s="936"/>
      <c r="W8" s="905"/>
      <c r="X8" s="906"/>
      <c r="Y8" s="906"/>
      <c r="Z8" s="906"/>
      <c r="AA8" s="906"/>
      <c r="AB8" s="906"/>
      <c r="AC8" s="906"/>
      <c r="AD8" s="906"/>
      <c r="AE8" s="906"/>
      <c r="AF8" s="906"/>
      <c r="AG8" s="907"/>
      <c r="AH8" s="951"/>
      <c r="AI8" s="952"/>
      <c r="AJ8" s="952"/>
      <c r="AK8" s="952"/>
      <c r="AL8" s="952"/>
      <c r="AM8" s="952"/>
      <c r="AN8" s="952"/>
      <c r="AO8" s="952"/>
      <c r="AP8" s="952"/>
      <c r="AQ8" s="952"/>
      <c r="AR8" s="952"/>
      <c r="AS8" s="926"/>
      <c r="AT8" s="927"/>
    </row>
    <row r="9" spans="1:46" ht="11.25" customHeight="1" x14ac:dyDescent="0.15">
      <c r="A9" s="959"/>
      <c r="B9" s="960"/>
      <c r="C9" s="959"/>
      <c r="D9" s="960"/>
      <c r="E9" s="969"/>
      <c r="F9" s="970"/>
      <c r="G9" s="970"/>
      <c r="H9" s="971"/>
      <c r="I9" s="934"/>
      <c r="J9" s="935"/>
      <c r="K9" s="935"/>
      <c r="L9" s="935"/>
      <c r="M9" s="935"/>
      <c r="N9" s="935"/>
      <c r="O9" s="935"/>
      <c r="P9" s="935"/>
      <c r="Q9" s="935"/>
      <c r="R9" s="935"/>
      <c r="S9" s="935"/>
      <c r="T9" s="935"/>
      <c r="U9" s="935"/>
      <c r="V9" s="936"/>
      <c r="W9" s="899" t="s">
        <v>15</v>
      </c>
      <c r="X9" s="900"/>
      <c r="Y9" s="900"/>
      <c r="Z9" s="900"/>
      <c r="AA9" s="900"/>
      <c r="AB9" s="900"/>
      <c r="AC9" s="900"/>
      <c r="AD9" s="900"/>
      <c r="AE9" s="900"/>
      <c r="AF9" s="900"/>
      <c r="AG9" s="901"/>
      <c r="AH9" s="880" t="s">
        <v>16</v>
      </c>
      <c r="AI9" s="908"/>
      <c r="AJ9" s="908"/>
      <c r="AK9" s="908"/>
      <c r="AL9" s="908"/>
      <c r="AM9" s="908"/>
      <c r="AN9" s="953"/>
      <c r="AO9" s="953"/>
      <c r="AP9" s="953"/>
      <c r="AQ9" s="953"/>
      <c r="AR9" s="953"/>
      <c r="AS9" s="881" t="s">
        <v>17</v>
      </c>
      <c r="AT9" s="911"/>
    </row>
    <row r="10" spans="1:46" ht="11.25" customHeight="1" x14ac:dyDescent="0.15">
      <c r="A10" s="959"/>
      <c r="B10" s="960"/>
      <c r="C10" s="959"/>
      <c r="D10" s="960"/>
      <c r="E10" s="969"/>
      <c r="F10" s="970"/>
      <c r="G10" s="970"/>
      <c r="H10" s="971"/>
      <c r="I10" s="934"/>
      <c r="J10" s="935"/>
      <c r="K10" s="935"/>
      <c r="L10" s="935"/>
      <c r="M10" s="935"/>
      <c r="N10" s="935"/>
      <c r="O10" s="935"/>
      <c r="P10" s="935"/>
      <c r="Q10" s="935"/>
      <c r="R10" s="935"/>
      <c r="S10" s="935"/>
      <c r="T10" s="935"/>
      <c r="U10" s="935"/>
      <c r="V10" s="936"/>
      <c r="W10" s="902"/>
      <c r="X10" s="903"/>
      <c r="Y10" s="903"/>
      <c r="Z10" s="903"/>
      <c r="AA10" s="903"/>
      <c r="AB10" s="903"/>
      <c r="AC10" s="903"/>
      <c r="AD10" s="903"/>
      <c r="AE10" s="903"/>
      <c r="AF10" s="903"/>
      <c r="AG10" s="904"/>
      <c r="AH10" s="909"/>
      <c r="AI10" s="910"/>
      <c r="AJ10" s="910"/>
      <c r="AK10" s="910"/>
      <c r="AL10" s="910"/>
      <c r="AM10" s="910"/>
      <c r="AN10" s="954"/>
      <c r="AO10" s="954"/>
      <c r="AP10" s="954"/>
      <c r="AQ10" s="954"/>
      <c r="AR10" s="954"/>
      <c r="AS10" s="883"/>
      <c r="AT10" s="912"/>
    </row>
    <row r="11" spans="1:46" ht="11.25" customHeight="1" x14ac:dyDescent="0.15">
      <c r="A11" s="959"/>
      <c r="B11" s="960"/>
      <c r="C11" s="959"/>
      <c r="D11" s="960"/>
      <c r="E11" s="969"/>
      <c r="F11" s="970"/>
      <c r="G11" s="970"/>
      <c r="H11" s="971"/>
      <c r="I11" s="934"/>
      <c r="J11" s="935"/>
      <c r="K11" s="935"/>
      <c r="L11" s="935"/>
      <c r="M11" s="935"/>
      <c r="N11" s="935"/>
      <c r="O11" s="935"/>
      <c r="P11" s="935"/>
      <c r="Q11" s="935"/>
      <c r="R11" s="935"/>
      <c r="S11" s="935"/>
      <c r="T11" s="935"/>
      <c r="U11" s="935"/>
      <c r="V11" s="936"/>
      <c r="W11" s="902"/>
      <c r="X11" s="903"/>
      <c r="Y11" s="903"/>
      <c r="Z11" s="903"/>
      <c r="AA11" s="903"/>
      <c r="AB11" s="903"/>
      <c r="AC11" s="903"/>
      <c r="AD11" s="903"/>
      <c r="AE11" s="903"/>
      <c r="AF11" s="903"/>
      <c r="AG11" s="904"/>
      <c r="AH11" s="909"/>
      <c r="AI11" s="910"/>
      <c r="AJ11" s="910"/>
      <c r="AK11" s="910"/>
      <c r="AL11" s="910"/>
      <c r="AM11" s="910"/>
      <c r="AN11" s="954"/>
      <c r="AO11" s="954"/>
      <c r="AP11" s="954"/>
      <c r="AQ11" s="954"/>
      <c r="AR11" s="954"/>
      <c r="AS11" s="883"/>
      <c r="AT11" s="912"/>
    </row>
    <row r="12" spans="1:46" ht="11.25" customHeight="1" x14ac:dyDescent="0.15">
      <c r="A12" s="959"/>
      <c r="B12" s="960"/>
      <c r="C12" s="959"/>
      <c r="D12" s="960"/>
      <c r="E12" s="969"/>
      <c r="F12" s="970"/>
      <c r="G12" s="970"/>
      <c r="H12" s="971"/>
      <c r="I12" s="934"/>
      <c r="J12" s="935"/>
      <c r="K12" s="935"/>
      <c r="L12" s="935"/>
      <c r="M12" s="935"/>
      <c r="N12" s="935"/>
      <c r="O12" s="935"/>
      <c r="P12" s="935"/>
      <c r="Q12" s="935"/>
      <c r="R12" s="935"/>
      <c r="S12" s="935"/>
      <c r="T12" s="935"/>
      <c r="U12" s="935"/>
      <c r="V12" s="936"/>
      <c r="W12" s="902"/>
      <c r="X12" s="903"/>
      <c r="Y12" s="903"/>
      <c r="Z12" s="903"/>
      <c r="AA12" s="903"/>
      <c r="AB12" s="903"/>
      <c r="AC12" s="903"/>
      <c r="AD12" s="903"/>
      <c r="AE12" s="903"/>
      <c r="AF12" s="903"/>
      <c r="AG12" s="904"/>
      <c r="AH12" s="909"/>
      <c r="AI12" s="910"/>
      <c r="AJ12" s="910"/>
      <c r="AK12" s="910"/>
      <c r="AL12" s="910"/>
      <c r="AM12" s="910"/>
      <c r="AN12" s="954"/>
      <c r="AO12" s="954"/>
      <c r="AP12" s="954"/>
      <c r="AQ12" s="954"/>
      <c r="AR12" s="954"/>
      <c r="AS12" s="883"/>
      <c r="AT12" s="912"/>
    </row>
    <row r="13" spans="1:46" ht="11.25" customHeight="1" x14ac:dyDescent="0.15">
      <c r="A13" s="959"/>
      <c r="B13" s="960"/>
      <c r="C13" s="959"/>
      <c r="D13" s="960"/>
      <c r="E13" s="969"/>
      <c r="F13" s="970"/>
      <c r="G13" s="970"/>
      <c r="H13" s="971"/>
      <c r="I13" s="934"/>
      <c r="J13" s="935"/>
      <c r="K13" s="935"/>
      <c r="L13" s="935"/>
      <c r="M13" s="935"/>
      <c r="N13" s="935"/>
      <c r="O13" s="935"/>
      <c r="P13" s="935"/>
      <c r="Q13" s="935"/>
      <c r="R13" s="935"/>
      <c r="S13" s="935"/>
      <c r="T13" s="935"/>
      <c r="U13" s="935"/>
      <c r="V13" s="936"/>
      <c r="W13" s="902"/>
      <c r="X13" s="903"/>
      <c r="Y13" s="903"/>
      <c r="Z13" s="903"/>
      <c r="AA13" s="903"/>
      <c r="AB13" s="903"/>
      <c r="AC13" s="903"/>
      <c r="AD13" s="903"/>
      <c r="AE13" s="903"/>
      <c r="AF13" s="903"/>
      <c r="AG13" s="904"/>
      <c r="AH13" s="909"/>
      <c r="AI13" s="910"/>
      <c r="AJ13" s="910"/>
      <c r="AK13" s="910"/>
      <c r="AL13" s="910"/>
      <c r="AM13" s="910"/>
      <c r="AN13" s="954"/>
      <c r="AO13" s="954"/>
      <c r="AP13" s="954"/>
      <c r="AQ13" s="954"/>
      <c r="AR13" s="954"/>
      <c r="AS13" s="883"/>
      <c r="AT13" s="912"/>
    </row>
    <row r="14" spans="1:46" ht="8.25" customHeight="1" x14ac:dyDescent="0.15">
      <c r="A14" s="959"/>
      <c r="B14" s="960"/>
      <c r="C14" s="959"/>
      <c r="D14" s="960"/>
      <c r="E14" s="969"/>
      <c r="F14" s="970"/>
      <c r="G14" s="970"/>
      <c r="H14" s="971"/>
      <c r="I14" s="934"/>
      <c r="J14" s="935"/>
      <c r="K14" s="935"/>
      <c r="L14" s="935"/>
      <c r="M14" s="935"/>
      <c r="N14" s="935"/>
      <c r="O14" s="935"/>
      <c r="P14" s="935"/>
      <c r="Q14" s="935"/>
      <c r="R14" s="935"/>
      <c r="S14" s="935"/>
      <c r="T14" s="935"/>
      <c r="U14" s="935"/>
      <c r="V14" s="936"/>
      <c r="W14" s="902"/>
      <c r="X14" s="903"/>
      <c r="Y14" s="903"/>
      <c r="Z14" s="903"/>
      <c r="AA14" s="903"/>
      <c r="AB14" s="903"/>
      <c r="AC14" s="903"/>
      <c r="AD14" s="903"/>
      <c r="AE14" s="903"/>
      <c r="AF14" s="903"/>
      <c r="AG14" s="904"/>
      <c r="AH14" s="913"/>
      <c r="AI14" s="914"/>
      <c r="AJ14" s="914"/>
      <c r="AK14" s="914"/>
      <c r="AL14" s="914"/>
      <c r="AM14" s="914"/>
      <c r="AN14" s="914"/>
      <c r="AO14" s="914"/>
      <c r="AP14" s="914"/>
      <c r="AQ14" s="914"/>
      <c r="AR14" s="914"/>
      <c r="AS14" s="914"/>
      <c r="AT14" s="915"/>
    </row>
    <row r="15" spans="1:46" ht="10.5" customHeight="1" x14ac:dyDescent="0.15">
      <c r="A15" s="959"/>
      <c r="B15" s="960"/>
      <c r="C15" s="959"/>
      <c r="D15" s="960"/>
      <c r="E15" s="969"/>
      <c r="F15" s="970"/>
      <c r="G15" s="970"/>
      <c r="H15" s="971"/>
      <c r="I15" s="934"/>
      <c r="J15" s="935"/>
      <c r="K15" s="935"/>
      <c r="L15" s="935"/>
      <c r="M15" s="935"/>
      <c r="N15" s="935"/>
      <c r="O15" s="935"/>
      <c r="P15" s="935"/>
      <c r="Q15" s="935"/>
      <c r="R15" s="935"/>
      <c r="S15" s="935"/>
      <c r="T15" s="935"/>
      <c r="U15" s="935"/>
      <c r="V15" s="936"/>
      <c r="W15" s="902"/>
      <c r="X15" s="903"/>
      <c r="Y15" s="903"/>
      <c r="Z15" s="903"/>
      <c r="AA15" s="903"/>
      <c r="AB15" s="903"/>
      <c r="AC15" s="903"/>
      <c r="AD15" s="903"/>
      <c r="AE15" s="903"/>
      <c r="AF15" s="903"/>
      <c r="AG15" s="904"/>
      <c r="AH15" s="916" t="s">
        <v>18</v>
      </c>
      <c r="AI15" s="884"/>
      <c r="AJ15" s="884"/>
      <c r="AK15" s="884"/>
      <c r="AL15" s="884"/>
      <c r="AM15" s="884"/>
      <c r="AN15" s="918"/>
      <c r="AO15" s="918"/>
      <c r="AP15" s="918"/>
      <c r="AQ15" s="918"/>
      <c r="AR15" s="918"/>
      <c r="AS15" s="884" t="s">
        <v>17</v>
      </c>
      <c r="AT15" s="885"/>
    </row>
    <row r="16" spans="1:46" ht="10.5" customHeight="1" x14ac:dyDescent="0.15">
      <c r="A16" s="959"/>
      <c r="B16" s="960"/>
      <c r="C16" s="959"/>
      <c r="D16" s="960"/>
      <c r="E16" s="969"/>
      <c r="F16" s="970"/>
      <c r="G16" s="970"/>
      <c r="H16" s="971"/>
      <c r="I16" s="934"/>
      <c r="J16" s="935"/>
      <c r="K16" s="935"/>
      <c r="L16" s="935"/>
      <c r="M16" s="935"/>
      <c r="N16" s="935"/>
      <c r="O16" s="935"/>
      <c r="P16" s="935"/>
      <c r="Q16" s="935"/>
      <c r="R16" s="935"/>
      <c r="S16" s="935"/>
      <c r="T16" s="935"/>
      <c r="U16" s="935"/>
      <c r="V16" s="936"/>
      <c r="W16" s="902"/>
      <c r="X16" s="903"/>
      <c r="Y16" s="903"/>
      <c r="Z16" s="903"/>
      <c r="AA16" s="903"/>
      <c r="AB16" s="903"/>
      <c r="AC16" s="903"/>
      <c r="AD16" s="903"/>
      <c r="AE16" s="903"/>
      <c r="AF16" s="903"/>
      <c r="AG16" s="904"/>
      <c r="AH16" s="916"/>
      <c r="AI16" s="884"/>
      <c r="AJ16" s="884"/>
      <c r="AK16" s="884"/>
      <c r="AL16" s="884"/>
      <c r="AM16" s="884"/>
      <c r="AN16" s="918"/>
      <c r="AO16" s="918"/>
      <c r="AP16" s="918"/>
      <c r="AQ16" s="918"/>
      <c r="AR16" s="918"/>
      <c r="AS16" s="884"/>
      <c r="AT16" s="885"/>
    </row>
    <row r="17" spans="1:46" ht="10.5" customHeight="1" x14ac:dyDescent="0.15">
      <c r="A17" s="959"/>
      <c r="B17" s="960"/>
      <c r="C17" s="959"/>
      <c r="D17" s="960"/>
      <c r="E17" s="969"/>
      <c r="F17" s="970"/>
      <c r="G17" s="970"/>
      <c r="H17" s="971"/>
      <c r="I17" s="934"/>
      <c r="J17" s="935"/>
      <c r="K17" s="935"/>
      <c r="L17" s="935"/>
      <c r="M17" s="935"/>
      <c r="N17" s="935"/>
      <c r="O17" s="935"/>
      <c r="P17" s="935"/>
      <c r="Q17" s="935"/>
      <c r="R17" s="935"/>
      <c r="S17" s="935"/>
      <c r="T17" s="935"/>
      <c r="U17" s="935"/>
      <c r="V17" s="936"/>
      <c r="W17" s="902"/>
      <c r="X17" s="903"/>
      <c r="Y17" s="903"/>
      <c r="Z17" s="903"/>
      <c r="AA17" s="903"/>
      <c r="AB17" s="903"/>
      <c r="AC17" s="903"/>
      <c r="AD17" s="903"/>
      <c r="AE17" s="903"/>
      <c r="AF17" s="903"/>
      <c r="AG17" s="904"/>
      <c r="AH17" s="916"/>
      <c r="AI17" s="884"/>
      <c r="AJ17" s="884"/>
      <c r="AK17" s="884"/>
      <c r="AL17" s="884"/>
      <c r="AM17" s="884"/>
      <c r="AN17" s="918"/>
      <c r="AO17" s="918"/>
      <c r="AP17" s="918"/>
      <c r="AQ17" s="918"/>
      <c r="AR17" s="918"/>
      <c r="AS17" s="884"/>
      <c r="AT17" s="885"/>
    </row>
    <row r="18" spans="1:46" ht="10.5" customHeight="1" x14ac:dyDescent="0.15">
      <c r="A18" s="959"/>
      <c r="B18" s="960"/>
      <c r="C18" s="959"/>
      <c r="D18" s="960"/>
      <c r="E18" s="969"/>
      <c r="F18" s="970"/>
      <c r="G18" s="970"/>
      <c r="H18" s="971"/>
      <c r="I18" s="934"/>
      <c r="J18" s="935"/>
      <c r="K18" s="935"/>
      <c r="L18" s="935"/>
      <c r="M18" s="935"/>
      <c r="N18" s="935"/>
      <c r="O18" s="935"/>
      <c r="P18" s="935"/>
      <c r="Q18" s="935"/>
      <c r="R18" s="935"/>
      <c r="S18" s="935"/>
      <c r="T18" s="935"/>
      <c r="U18" s="935"/>
      <c r="V18" s="936"/>
      <c r="W18" s="902"/>
      <c r="X18" s="903"/>
      <c r="Y18" s="903"/>
      <c r="Z18" s="903"/>
      <c r="AA18" s="903"/>
      <c r="AB18" s="903"/>
      <c r="AC18" s="903"/>
      <c r="AD18" s="903"/>
      <c r="AE18" s="903"/>
      <c r="AF18" s="903"/>
      <c r="AG18" s="904"/>
      <c r="AH18" s="916"/>
      <c r="AI18" s="884"/>
      <c r="AJ18" s="884"/>
      <c r="AK18" s="884"/>
      <c r="AL18" s="884"/>
      <c r="AM18" s="884"/>
      <c r="AN18" s="918"/>
      <c r="AO18" s="918"/>
      <c r="AP18" s="918"/>
      <c r="AQ18" s="918"/>
      <c r="AR18" s="918"/>
      <c r="AS18" s="884"/>
      <c r="AT18" s="885"/>
    </row>
    <row r="19" spans="1:46" ht="10.5" customHeight="1" x14ac:dyDescent="0.15">
      <c r="A19" s="959"/>
      <c r="B19" s="960"/>
      <c r="C19" s="961"/>
      <c r="D19" s="962"/>
      <c r="E19" s="972"/>
      <c r="F19" s="973"/>
      <c r="G19" s="973"/>
      <c r="H19" s="974"/>
      <c r="I19" s="931"/>
      <c r="J19" s="932"/>
      <c r="K19" s="932"/>
      <c r="L19" s="932"/>
      <c r="M19" s="932"/>
      <c r="N19" s="932"/>
      <c r="O19" s="932"/>
      <c r="P19" s="932"/>
      <c r="Q19" s="932"/>
      <c r="R19" s="932"/>
      <c r="S19" s="932"/>
      <c r="T19" s="932"/>
      <c r="U19" s="932"/>
      <c r="V19" s="933"/>
      <c r="W19" s="905"/>
      <c r="X19" s="906"/>
      <c r="Y19" s="906"/>
      <c r="Z19" s="906"/>
      <c r="AA19" s="906"/>
      <c r="AB19" s="906"/>
      <c r="AC19" s="906"/>
      <c r="AD19" s="906"/>
      <c r="AE19" s="906"/>
      <c r="AF19" s="906"/>
      <c r="AG19" s="907"/>
      <c r="AH19" s="917"/>
      <c r="AI19" s="886"/>
      <c r="AJ19" s="886"/>
      <c r="AK19" s="886"/>
      <c r="AL19" s="886"/>
      <c r="AM19" s="886"/>
      <c r="AN19" s="919"/>
      <c r="AO19" s="919"/>
      <c r="AP19" s="919"/>
      <c r="AQ19" s="919"/>
      <c r="AR19" s="919"/>
      <c r="AS19" s="886"/>
      <c r="AT19" s="887"/>
    </row>
    <row r="20" spans="1:46" ht="20.25" customHeight="1" x14ac:dyDescent="0.15">
      <c r="A20" s="959"/>
      <c r="B20" s="960"/>
      <c r="C20" s="957" t="s">
        <v>36</v>
      </c>
      <c r="D20" s="958"/>
      <c r="E20" s="868" t="s">
        <v>37</v>
      </c>
      <c r="F20" s="869"/>
      <c r="G20" s="869"/>
      <c r="H20" s="870"/>
      <c r="I20" s="941"/>
      <c r="J20" s="942"/>
      <c r="K20" s="942"/>
      <c r="L20" s="942"/>
      <c r="M20" s="942"/>
      <c r="N20" s="942"/>
      <c r="O20" s="942"/>
      <c r="P20" s="942"/>
      <c r="Q20" s="942"/>
      <c r="R20" s="942"/>
      <c r="S20" s="942"/>
      <c r="T20" s="942"/>
      <c r="U20" s="942"/>
      <c r="V20" s="943"/>
      <c r="W20" s="899" t="s">
        <v>28</v>
      </c>
      <c r="X20" s="900"/>
      <c r="Y20" s="900"/>
      <c r="Z20" s="900"/>
      <c r="AA20" s="900"/>
      <c r="AB20" s="900"/>
      <c r="AC20" s="900"/>
      <c r="AD20" s="900"/>
      <c r="AE20" s="900"/>
      <c r="AF20" s="900"/>
      <c r="AG20" s="901"/>
      <c r="AH20" s="941"/>
      <c r="AI20" s="942"/>
      <c r="AJ20" s="942"/>
      <c r="AK20" s="942"/>
      <c r="AL20" s="942"/>
      <c r="AM20" s="942"/>
      <c r="AN20" s="942"/>
      <c r="AO20" s="942"/>
      <c r="AP20" s="942"/>
      <c r="AQ20" s="942"/>
      <c r="AR20" s="942"/>
      <c r="AS20" s="942"/>
      <c r="AT20" s="943"/>
    </row>
    <row r="21" spans="1:46" ht="20.25" customHeight="1" x14ac:dyDescent="0.15">
      <c r="A21" s="959"/>
      <c r="B21" s="960"/>
      <c r="C21" s="959"/>
      <c r="D21" s="960"/>
      <c r="E21" s="871"/>
      <c r="F21" s="872"/>
      <c r="G21" s="872"/>
      <c r="H21" s="873"/>
      <c r="I21" s="944"/>
      <c r="J21" s="945"/>
      <c r="K21" s="945"/>
      <c r="L21" s="945"/>
      <c r="M21" s="945"/>
      <c r="N21" s="945"/>
      <c r="O21" s="945"/>
      <c r="P21" s="945"/>
      <c r="Q21" s="945"/>
      <c r="R21" s="945"/>
      <c r="S21" s="945"/>
      <c r="T21" s="945"/>
      <c r="U21" s="945"/>
      <c r="V21" s="946"/>
      <c r="W21" s="905"/>
      <c r="X21" s="906"/>
      <c r="Y21" s="906"/>
      <c r="Z21" s="906"/>
      <c r="AA21" s="906"/>
      <c r="AB21" s="906"/>
      <c r="AC21" s="906"/>
      <c r="AD21" s="906"/>
      <c r="AE21" s="906"/>
      <c r="AF21" s="906"/>
      <c r="AG21" s="907"/>
      <c r="AH21" s="944"/>
      <c r="AI21" s="945"/>
      <c r="AJ21" s="945"/>
      <c r="AK21" s="945"/>
      <c r="AL21" s="945"/>
      <c r="AM21" s="945"/>
      <c r="AN21" s="945"/>
      <c r="AO21" s="945"/>
      <c r="AP21" s="945"/>
      <c r="AQ21" s="945"/>
      <c r="AR21" s="945"/>
      <c r="AS21" s="945"/>
      <c r="AT21" s="946"/>
    </row>
    <row r="22" spans="1:46" ht="8.25" customHeight="1" x14ac:dyDescent="0.15">
      <c r="A22" s="959"/>
      <c r="B22" s="960"/>
      <c r="C22" s="959"/>
      <c r="D22" s="960"/>
      <c r="E22" s="966" t="s">
        <v>29</v>
      </c>
      <c r="F22" s="967"/>
      <c r="G22" s="967"/>
      <c r="H22" s="968"/>
      <c r="I22" s="928"/>
      <c r="J22" s="929"/>
      <c r="K22" s="929"/>
      <c r="L22" s="929"/>
      <c r="M22" s="929"/>
      <c r="N22" s="929"/>
      <c r="O22" s="929"/>
      <c r="P22" s="929"/>
      <c r="Q22" s="929"/>
      <c r="R22" s="929"/>
      <c r="S22" s="929"/>
      <c r="T22" s="929"/>
      <c r="U22" s="929"/>
      <c r="V22" s="930"/>
      <c r="W22" s="899" t="s">
        <v>19</v>
      </c>
      <c r="X22" s="900"/>
      <c r="Y22" s="900"/>
      <c r="Z22" s="900"/>
      <c r="AA22" s="900"/>
      <c r="AB22" s="900"/>
      <c r="AC22" s="900"/>
      <c r="AD22" s="900"/>
      <c r="AE22" s="900"/>
      <c r="AF22" s="900"/>
      <c r="AG22" s="901"/>
      <c r="AH22" s="947"/>
      <c r="AI22" s="948"/>
      <c r="AJ22" s="948"/>
      <c r="AK22" s="948"/>
      <c r="AL22" s="948"/>
      <c r="AM22" s="948"/>
      <c r="AN22" s="948"/>
      <c r="AO22" s="948"/>
      <c r="AP22" s="948"/>
      <c r="AQ22" s="948"/>
      <c r="AR22" s="948"/>
      <c r="AS22" s="924" t="s">
        <v>14</v>
      </c>
      <c r="AT22" s="925"/>
    </row>
    <row r="23" spans="1:46" ht="8.25" customHeight="1" x14ac:dyDescent="0.15">
      <c r="A23" s="959"/>
      <c r="B23" s="960"/>
      <c r="C23" s="959"/>
      <c r="D23" s="960"/>
      <c r="E23" s="969"/>
      <c r="F23" s="970"/>
      <c r="G23" s="970"/>
      <c r="H23" s="971"/>
      <c r="I23" s="934"/>
      <c r="J23" s="935"/>
      <c r="K23" s="935"/>
      <c r="L23" s="935"/>
      <c r="M23" s="935"/>
      <c r="N23" s="935"/>
      <c r="O23" s="935"/>
      <c r="P23" s="935"/>
      <c r="Q23" s="935"/>
      <c r="R23" s="935"/>
      <c r="S23" s="935"/>
      <c r="T23" s="935"/>
      <c r="U23" s="935"/>
      <c r="V23" s="936"/>
      <c r="W23" s="902"/>
      <c r="X23" s="903"/>
      <c r="Y23" s="903"/>
      <c r="Z23" s="903"/>
      <c r="AA23" s="903"/>
      <c r="AB23" s="903"/>
      <c r="AC23" s="903"/>
      <c r="AD23" s="903"/>
      <c r="AE23" s="903"/>
      <c r="AF23" s="903"/>
      <c r="AG23" s="904"/>
      <c r="AH23" s="949"/>
      <c r="AI23" s="950"/>
      <c r="AJ23" s="950"/>
      <c r="AK23" s="950"/>
      <c r="AL23" s="950"/>
      <c r="AM23" s="950"/>
      <c r="AN23" s="950"/>
      <c r="AO23" s="950"/>
      <c r="AP23" s="950"/>
      <c r="AQ23" s="950"/>
      <c r="AR23" s="950"/>
      <c r="AS23" s="976"/>
      <c r="AT23" s="977"/>
    </row>
    <row r="24" spans="1:46" ht="8.25" customHeight="1" x14ac:dyDescent="0.15">
      <c r="A24" s="959"/>
      <c r="B24" s="960"/>
      <c r="C24" s="959"/>
      <c r="D24" s="960"/>
      <c r="E24" s="969"/>
      <c r="F24" s="970"/>
      <c r="G24" s="970"/>
      <c r="H24" s="971"/>
      <c r="I24" s="934"/>
      <c r="J24" s="935"/>
      <c r="K24" s="935"/>
      <c r="L24" s="935"/>
      <c r="M24" s="935"/>
      <c r="N24" s="935"/>
      <c r="O24" s="935"/>
      <c r="P24" s="935"/>
      <c r="Q24" s="935"/>
      <c r="R24" s="935"/>
      <c r="S24" s="935"/>
      <c r="T24" s="935"/>
      <c r="U24" s="935"/>
      <c r="V24" s="936"/>
      <c r="W24" s="905"/>
      <c r="X24" s="906"/>
      <c r="Y24" s="906"/>
      <c r="Z24" s="906"/>
      <c r="AA24" s="906"/>
      <c r="AB24" s="906"/>
      <c r="AC24" s="906"/>
      <c r="AD24" s="906"/>
      <c r="AE24" s="906"/>
      <c r="AF24" s="906"/>
      <c r="AG24" s="907"/>
      <c r="AH24" s="951"/>
      <c r="AI24" s="952"/>
      <c r="AJ24" s="952"/>
      <c r="AK24" s="952"/>
      <c r="AL24" s="952"/>
      <c r="AM24" s="952"/>
      <c r="AN24" s="952"/>
      <c r="AO24" s="952"/>
      <c r="AP24" s="952"/>
      <c r="AQ24" s="952"/>
      <c r="AR24" s="952"/>
      <c r="AS24" s="926"/>
      <c r="AT24" s="927"/>
    </row>
    <row r="25" spans="1:46" ht="27.75" customHeight="1" x14ac:dyDescent="0.15">
      <c r="A25" s="959"/>
      <c r="B25" s="960"/>
      <c r="C25" s="959"/>
      <c r="D25" s="960"/>
      <c r="E25" s="969"/>
      <c r="F25" s="970"/>
      <c r="G25" s="970"/>
      <c r="H25" s="971"/>
      <c r="I25" s="934"/>
      <c r="J25" s="935"/>
      <c r="K25" s="935"/>
      <c r="L25" s="935"/>
      <c r="M25" s="935"/>
      <c r="N25" s="935"/>
      <c r="O25" s="935"/>
      <c r="P25" s="935"/>
      <c r="Q25" s="935"/>
      <c r="R25" s="935"/>
      <c r="S25" s="935"/>
      <c r="T25" s="935"/>
      <c r="U25" s="935"/>
      <c r="V25" s="936"/>
      <c r="W25" s="902" t="s">
        <v>15</v>
      </c>
      <c r="X25" s="903"/>
      <c r="Y25" s="903"/>
      <c r="Z25" s="903"/>
      <c r="AA25" s="903"/>
      <c r="AB25" s="903"/>
      <c r="AC25" s="903"/>
      <c r="AD25" s="903"/>
      <c r="AE25" s="903"/>
      <c r="AF25" s="903"/>
      <c r="AG25" s="904"/>
      <c r="AH25" s="880" t="s">
        <v>16</v>
      </c>
      <c r="AI25" s="881"/>
      <c r="AJ25" s="881"/>
      <c r="AK25" s="881"/>
      <c r="AL25" s="881"/>
      <c r="AM25" s="881"/>
      <c r="AN25" s="953"/>
      <c r="AO25" s="953"/>
      <c r="AP25" s="953"/>
      <c r="AQ25" s="953"/>
      <c r="AR25" s="953"/>
      <c r="AS25" s="881" t="s">
        <v>17</v>
      </c>
      <c r="AT25" s="911"/>
    </row>
    <row r="26" spans="1:46" ht="27.75" customHeight="1" x14ac:dyDescent="0.15">
      <c r="A26" s="959"/>
      <c r="B26" s="960"/>
      <c r="C26" s="959"/>
      <c r="D26" s="960"/>
      <c r="E26" s="969"/>
      <c r="F26" s="970"/>
      <c r="G26" s="970"/>
      <c r="H26" s="971"/>
      <c r="I26" s="934"/>
      <c r="J26" s="935"/>
      <c r="K26" s="935"/>
      <c r="L26" s="935"/>
      <c r="M26" s="935"/>
      <c r="N26" s="935"/>
      <c r="O26" s="935"/>
      <c r="P26" s="935"/>
      <c r="Q26" s="935"/>
      <c r="R26" s="935"/>
      <c r="S26" s="935"/>
      <c r="T26" s="935"/>
      <c r="U26" s="935"/>
      <c r="V26" s="936"/>
      <c r="W26" s="902"/>
      <c r="X26" s="903"/>
      <c r="Y26" s="903"/>
      <c r="Z26" s="903"/>
      <c r="AA26" s="903"/>
      <c r="AB26" s="903"/>
      <c r="AC26" s="903"/>
      <c r="AD26" s="903"/>
      <c r="AE26" s="903"/>
      <c r="AF26" s="903"/>
      <c r="AG26" s="904"/>
      <c r="AH26" s="882"/>
      <c r="AI26" s="883"/>
      <c r="AJ26" s="883"/>
      <c r="AK26" s="883"/>
      <c r="AL26" s="883"/>
      <c r="AM26" s="883"/>
      <c r="AN26" s="954"/>
      <c r="AO26" s="954"/>
      <c r="AP26" s="954"/>
      <c r="AQ26" s="954"/>
      <c r="AR26" s="954"/>
      <c r="AS26" s="883"/>
      <c r="AT26" s="912"/>
    </row>
    <row r="27" spans="1:46" ht="8.25" customHeight="1" x14ac:dyDescent="0.15">
      <c r="A27" s="959"/>
      <c r="B27" s="960"/>
      <c r="C27" s="959"/>
      <c r="D27" s="960"/>
      <c r="E27" s="969"/>
      <c r="F27" s="970"/>
      <c r="G27" s="970"/>
      <c r="H27" s="971"/>
      <c r="I27" s="934"/>
      <c r="J27" s="935"/>
      <c r="K27" s="935"/>
      <c r="L27" s="935"/>
      <c r="M27" s="935"/>
      <c r="N27" s="935"/>
      <c r="O27" s="935"/>
      <c r="P27" s="935"/>
      <c r="Q27" s="935"/>
      <c r="R27" s="935"/>
      <c r="S27" s="935"/>
      <c r="T27" s="935"/>
      <c r="U27" s="935"/>
      <c r="V27" s="936"/>
      <c r="W27" s="902"/>
      <c r="X27" s="903"/>
      <c r="Y27" s="903"/>
      <c r="Z27" s="903"/>
      <c r="AA27" s="903"/>
      <c r="AB27" s="903"/>
      <c r="AC27" s="903"/>
      <c r="AD27" s="903"/>
      <c r="AE27" s="903"/>
      <c r="AF27" s="903"/>
      <c r="AG27" s="904"/>
      <c r="AH27" s="975"/>
      <c r="AI27" s="976"/>
      <c r="AJ27" s="976"/>
      <c r="AK27" s="976"/>
      <c r="AL27" s="976"/>
      <c r="AM27" s="976"/>
      <c r="AN27" s="976"/>
      <c r="AO27" s="976"/>
      <c r="AP27" s="976"/>
      <c r="AQ27" s="976"/>
      <c r="AR27" s="976"/>
      <c r="AS27" s="976"/>
      <c r="AT27" s="977"/>
    </row>
    <row r="28" spans="1:46" ht="15" customHeight="1" x14ac:dyDescent="0.15">
      <c r="A28" s="959"/>
      <c r="B28" s="960"/>
      <c r="C28" s="959"/>
      <c r="D28" s="960"/>
      <c r="E28" s="969"/>
      <c r="F28" s="970"/>
      <c r="G28" s="970"/>
      <c r="H28" s="971"/>
      <c r="I28" s="934"/>
      <c r="J28" s="935"/>
      <c r="K28" s="935"/>
      <c r="L28" s="935"/>
      <c r="M28" s="935"/>
      <c r="N28" s="935"/>
      <c r="O28" s="935"/>
      <c r="P28" s="935"/>
      <c r="Q28" s="935"/>
      <c r="R28" s="935"/>
      <c r="S28" s="935"/>
      <c r="T28" s="935"/>
      <c r="U28" s="935"/>
      <c r="V28" s="936"/>
      <c r="W28" s="902"/>
      <c r="X28" s="903"/>
      <c r="Y28" s="903"/>
      <c r="Z28" s="903"/>
      <c r="AA28" s="903"/>
      <c r="AB28" s="903"/>
      <c r="AC28" s="903"/>
      <c r="AD28" s="903"/>
      <c r="AE28" s="903"/>
      <c r="AF28" s="903"/>
      <c r="AG28" s="904"/>
      <c r="AH28" s="916" t="s">
        <v>18</v>
      </c>
      <c r="AI28" s="884"/>
      <c r="AJ28" s="884"/>
      <c r="AK28" s="884"/>
      <c r="AL28" s="884"/>
      <c r="AM28" s="884"/>
      <c r="AN28" s="918"/>
      <c r="AO28" s="918"/>
      <c r="AP28" s="918"/>
      <c r="AQ28" s="918"/>
      <c r="AR28" s="918"/>
      <c r="AS28" s="884" t="s">
        <v>17</v>
      </c>
      <c r="AT28" s="885"/>
    </row>
    <row r="29" spans="1:46" ht="15" customHeight="1" x14ac:dyDescent="0.15">
      <c r="A29" s="959"/>
      <c r="B29" s="960"/>
      <c r="C29" s="959"/>
      <c r="D29" s="960"/>
      <c r="E29" s="969"/>
      <c r="F29" s="970"/>
      <c r="G29" s="970"/>
      <c r="H29" s="971"/>
      <c r="I29" s="934"/>
      <c r="J29" s="935"/>
      <c r="K29" s="935"/>
      <c r="L29" s="935"/>
      <c r="M29" s="935"/>
      <c r="N29" s="935"/>
      <c r="O29" s="935"/>
      <c r="P29" s="935"/>
      <c r="Q29" s="935"/>
      <c r="R29" s="935"/>
      <c r="S29" s="935"/>
      <c r="T29" s="935"/>
      <c r="U29" s="935"/>
      <c r="V29" s="936"/>
      <c r="W29" s="902"/>
      <c r="X29" s="903"/>
      <c r="Y29" s="903"/>
      <c r="Z29" s="903"/>
      <c r="AA29" s="903"/>
      <c r="AB29" s="903"/>
      <c r="AC29" s="903"/>
      <c r="AD29" s="903"/>
      <c r="AE29" s="903"/>
      <c r="AF29" s="903"/>
      <c r="AG29" s="904"/>
      <c r="AH29" s="916"/>
      <c r="AI29" s="884"/>
      <c r="AJ29" s="884"/>
      <c r="AK29" s="884"/>
      <c r="AL29" s="884"/>
      <c r="AM29" s="884"/>
      <c r="AN29" s="918"/>
      <c r="AO29" s="918"/>
      <c r="AP29" s="918"/>
      <c r="AQ29" s="918"/>
      <c r="AR29" s="918"/>
      <c r="AS29" s="884"/>
      <c r="AT29" s="885"/>
    </row>
    <row r="30" spans="1:46" ht="15" customHeight="1" x14ac:dyDescent="0.15">
      <c r="A30" s="959"/>
      <c r="B30" s="960"/>
      <c r="C30" s="959"/>
      <c r="D30" s="960"/>
      <c r="E30" s="969"/>
      <c r="F30" s="970"/>
      <c r="G30" s="970"/>
      <c r="H30" s="971"/>
      <c r="I30" s="934"/>
      <c r="J30" s="935"/>
      <c r="K30" s="935"/>
      <c r="L30" s="935"/>
      <c r="M30" s="935"/>
      <c r="N30" s="935"/>
      <c r="O30" s="935"/>
      <c r="P30" s="935"/>
      <c r="Q30" s="935"/>
      <c r="R30" s="935"/>
      <c r="S30" s="935"/>
      <c r="T30" s="935"/>
      <c r="U30" s="935"/>
      <c r="V30" s="936"/>
      <c r="W30" s="902"/>
      <c r="X30" s="903"/>
      <c r="Y30" s="903"/>
      <c r="Z30" s="903"/>
      <c r="AA30" s="903"/>
      <c r="AB30" s="903"/>
      <c r="AC30" s="903"/>
      <c r="AD30" s="903"/>
      <c r="AE30" s="903"/>
      <c r="AF30" s="903"/>
      <c r="AG30" s="904"/>
      <c r="AH30" s="916"/>
      <c r="AI30" s="884"/>
      <c r="AJ30" s="884"/>
      <c r="AK30" s="884"/>
      <c r="AL30" s="884"/>
      <c r="AM30" s="884"/>
      <c r="AN30" s="918"/>
      <c r="AO30" s="918"/>
      <c r="AP30" s="918"/>
      <c r="AQ30" s="918"/>
      <c r="AR30" s="918"/>
      <c r="AS30" s="884"/>
      <c r="AT30" s="885"/>
    </row>
    <row r="31" spans="1:46" ht="15" customHeight="1" x14ac:dyDescent="0.15">
      <c r="A31" s="959"/>
      <c r="B31" s="960"/>
      <c r="C31" s="959"/>
      <c r="D31" s="960"/>
      <c r="E31" s="969"/>
      <c r="F31" s="970"/>
      <c r="G31" s="970"/>
      <c r="H31" s="971"/>
      <c r="I31" s="934"/>
      <c r="J31" s="935"/>
      <c r="K31" s="935"/>
      <c r="L31" s="935"/>
      <c r="M31" s="935"/>
      <c r="N31" s="935"/>
      <c r="O31" s="935"/>
      <c r="P31" s="935"/>
      <c r="Q31" s="935"/>
      <c r="R31" s="935"/>
      <c r="S31" s="935"/>
      <c r="T31" s="935"/>
      <c r="U31" s="935"/>
      <c r="V31" s="936"/>
      <c r="W31" s="902"/>
      <c r="X31" s="903"/>
      <c r="Y31" s="903"/>
      <c r="Z31" s="903"/>
      <c r="AA31" s="903"/>
      <c r="AB31" s="903"/>
      <c r="AC31" s="903"/>
      <c r="AD31" s="903"/>
      <c r="AE31" s="903"/>
      <c r="AF31" s="903"/>
      <c r="AG31" s="904"/>
      <c r="AH31" s="916"/>
      <c r="AI31" s="884"/>
      <c r="AJ31" s="884"/>
      <c r="AK31" s="884"/>
      <c r="AL31" s="884"/>
      <c r="AM31" s="884"/>
      <c r="AN31" s="918"/>
      <c r="AO31" s="918"/>
      <c r="AP31" s="918"/>
      <c r="AQ31" s="918"/>
      <c r="AR31" s="918"/>
      <c r="AS31" s="884"/>
      <c r="AT31" s="885"/>
    </row>
    <row r="32" spans="1:46" ht="15" customHeight="1" x14ac:dyDescent="0.15">
      <c r="A32" s="959"/>
      <c r="B32" s="960"/>
      <c r="C32" s="959"/>
      <c r="D32" s="960"/>
      <c r="E32" s="972"/>
      <c r="F32" s="973"/>
      <c r="G32" s="973"/>
      <c r="H32" s="974"/>
      <c r="I32" s="931"/>
      <c r="J32" s="932"/>
      <c r="K32" s="932"/>
      <c r="L32" s="932"/>
      <c r="M32" s="932"/>
      <c r="N32" s="932"/>
      <c r="O32" s="932"/>
      <c r="P32" s="932"/>
      <c r="Q32" s="932"/>
      <c r="R32" s="932"/>
      <c r="S32" s="932"/>
      <c r="T32" s="932"/>
      <c r="U32" s="932"/>
      <c r="V32" s="933"/>
      <c r="W32" s="905"/>
      <c r="X32" s="906"/>
      <c r="Y32" s="906"/>
      <c r="Z32" s="906"/>
      <c r="AA32" s="906"/>
      <c r="AB32" s="906"/>
      <c r="AC32" s="906"/>
      <c r="AD32" s="906"/>
      <c r="AE32" s="906"/>
      <c r="AF32" s="906"/>
      <c r="AG32" s="907"/>
      <c r="AH32" s="917"/>
      <c r="AI32" s="886"/>
      <c r="AJ32" s="886"/>
      <c r="AK32" s="886"/>
      <c r="AL32" s="886"/>
      <c r="AM32" s="886"/>
      <c r="AN32" s="919"/>
      <c r="AO32" s="919"/>
      <c r="AP32" s="919"/>
      <c r="AQ32" s="919"/>
      <c r="AR32" s="919"/>
      <c r="AS32" s="886"/>
      <c r="AT32" s="887"/>
    </row>
    <row r="33" spans="1:46" ht="9.75" customHeight="1" x14ac:dyDescent="0.15">
      <c r="A33" s="959"/>
      <c r="B33" s="960"/>
      <c r="C33" s="959"/>
      <c r="D33" s="960"/>
      <c r="E33" s="966" t="s">
        <v>22</v>
      </c>
      <c r="F33" s="967"/>
      <c r="G33" s="967"/>
      <c r="H33" s="968"/>
      <c r="I33" s="868" t="s">
        <v>20</v>
      </c>
      <c r="J33" s="869"/>
      <c r="K33" s="869"/>
      <c r="L33" s="869"/>
      <c r="M33" s="869"/>
      <c r="N33" s="869"/>
      <c r="O33" s="869"/>
      <c r="P33" s="870"/>
      <c r="Q33" s="868" t="s">
        <v>23</v>
      </c>
      <c r="R33" s="869"/>
      <c r="S33" s="869"/>
      <c r="T33" s="869"/>
      <c r="U33" s="869"/>
      <c r="V33" s="870"/>
      <c r="W33" s="868" t="s">
        <v>23</v>
      </c>
      <c r="X33" s="869"/>
      <c r="Y33" s="869"/>
      <c r="Z33" s="869"/>
      <c r="AA33" s="869"/>
      <c r="AB33" s="870"/>
      <c r="AC33" s="868" t="s">
        <v>23</v>
      </c>
      <c r="AD33" s="869"/>
      <c r="AE33" s="869"/>
      <c r="AF33" s="869"/>
      <c r="AG33" s="869"/>
      <c r="AH33" s="870"/>
      <c r="AI33" s="868" t="s">
        <v>23</v>
      </c>
      <c r="AJ33" s="869"/>
      <c r="AK33" s="869"/>
      <c r="AL33" s="869"/>
      <c r="AM33" s="869"/>
      <c r="AN33" s="870"/>
      <c r="AO33" s="868" t="s">
        <v>23</v>
      </c>
      <c r="AP33" s="869"/>
      <c r="AQ33" s="869"/>
      <c r="AR33" s="869"/>
      <c r="AS33" s="869"/>
      <c r="AT33" s="870"/>
    </row>
    <row r="34" spans="1:46" ht="9.75" customHeight="1" x14ac:dyDescent="0.15">
      <c r="A34" s="959"/>
      <c r="B34" s="960"/>
      <c r="C34" s="959"/>
      <c r="D34" s="960"/>
      <c r="E34" s="969"/>
      <c r="F34" s="970"/>
      <c r="G34" s="970"/>
      <c r="H34" s="971"/>
      <c r="I34" s="871"/>
      <c r="J34" s="872"/>
      <c r="K34" s="872"/>
      <c r="L34" s="872"/>
      <c r="M34" s="872"/>
      <c r="N34" s="872"/>
      <c r="O34" s="872"/>
      <c r="P34" s="873"/>
      <c r="Q34" s="871"/>
      <c r="R34" s="872"/>
      <c r="S34" s="872"/>
      <c r="T34" s="872"/>
      <c r="U34" s="872"/>
      <c r="V34" s="873"/>
      <c r="W34" s="871"/>
      <c r="X34" s="872"/>
      <c r="Y34" s="872"/>
      <c r="Z34" s="872"/>
      <c r="AA34" s="872"/>
      <c r="AB34" s="873"/>
      <c r="AC34" s="871"/>
      <c r="AD34" s="872"/>
      <c r="AE34" s="872"/>
      <c r="AF34" s="872"/>
      <c r="AG34" s="872"/>
      <c r="AH34" s="873"/>
      <c r="AI34" s="871"/>
      <c r="AJ34" s="872"/>
      <c r="AK34" s="872"/>
      <c r="AL34" s="872"/>
      <c r="AM34" s="872"/>
      <c r="AN34" s="873"/>
      <c r="AO34" s="871"/>
      <c r="AP34" s="872"/>
      <c r="AQ34" s="872"/>
      <c r="AR34" s="872"/>
      <c r="AS34" s="872"/>
      <c r="AT34" s="873"/>
    </row>
    <row r="35" spans="1:46" ht="19.5" customHeight="1" x14ac:dyDescent="0.15">
      <c r="A35" s="959"/>
      <c r="B35" s="960"/>
      <c r="C35" s="959"/>
      <c r="D35" s="960"/>
      <c r="E35" s="969"/>
      <c r="F35" s="970"/>
      <c r="G35" s="970"/>
      <c r="H35" s="971"/>
      <c r="I35" s="868" t="s">
        <v>24</v>
      </c>
      <c r="J35" s="869"/>
      <c r="K35" s="869"/>
      <c r="L35" s="869"/>
      <c r="M35" s="869"/>
      <c r="N35" s="869"/>
      <c r="O35" s="869"/>
      <c r="P35" s="869"/>
      <c r="Q35" s="889"/>
      <c r="R35" s="890"/>
      <c r="S35" s="890"/>
      <c r="T35" s="890"/>
      <c r="U35" s="890"/>
      <c r="V35" s="891"/>
      <c r="W35" s="889"/>
      <c r="X35" s="890"/>
      <c r="Y35" s="890"/>
      <c r="Z35" s="890"/>
      <c r="AA35" s="890"/>
      <c r="AB35" s="891"/>
      <c r="AC35" s="889"/>
      <c r="AD35" s="890"/>
      <c r="AE35" s="890"/>
      <c r="AF35" s="890"/>
      <c r="AG35" s="890"/>
      <c r="AH35" s="891"/>
      <c r="AI35" s="889"/>
      <c r="AJ35" s="890"/>
      <c r="AK35" s="890"/>
      <c r="AL35" s="890"/>
      <c r="AM35" s="890"/>
      <c r="AN35" s="891"/>
      <c r="AO35" s="889"/>
      <c r="AP35" s="890"/>
      <c r="AQ35" s="890"/>
      <c r="AR35" s="890"/>
      <c r="AS35" s="890"/>
      <c r="AT35" s="891"/>
    </row>
    <row r="36" spans="1:46" ht="19.5" customHeight="1" x14ac:dyDescent="0.15">
      <c r="A36" s="959"/>
      <c r="B36" s="960"/>
      <c r="C36" s="959"/>
      <c r="D36" s="960"/>
      <c r="E36" s="969"/>
      <c r="F36" s="970"/>
      <c r="G36" s="970"/>
      <c r="H36" s="971"/>
      <c r="I36" s="871"/>
      <c r="J36" s="872"/>
      <c r="K36" s="872"/>
      <c r="L36" s="872"/>
      <c r="M36" s="872"/>
      <c r="N36" s="872"/>
      <c r="O36" s="872"/>
      <c r="P36" s="872"/>
      <c r="Q36" s="892"/>
      <c r="R36" s="893"/>
      <c r="S36" s="893"/>
      <c r="T36" s="893"/>
      <c r="U36" s="893"/>
      <c r="V36" s="894"/>
      <c r="W36" s="892"/>
      <c r="X36" s="893"/>
      <c r="Y36" s="893"/>
      <c r="Z36" s="893"/>
      <c r="AA36" s="893"/>
      <c r="AB36" s="894"/>
      <c r="AC36" s="892"/>
      <c r="AD36" s="893"/>
      <c r="AE36" s="893"/>
      <c r="AF36" s="893"/>
      <c r="AG36" s="893"/>
      <c r="AH36" s="894"/>
      <c r="AI36" s="892"/>
      <c r="AJ36" s="893"/>
      <c r="AK36" s="893"/>
      <c r="AL36" s="893"/>
      <c r="AM36" s="893"/>
      <c r="AN36" s="894"/>
      <c r="AO36" s="892"/>
      <c r="AP36" s="893"/>
      <c r="AQ36" s="893"/>
      <c r="AR36" s="893"/>
      <c r="AS36" s="893"/>
      <c r="AT36" s="894"/>
    </row>
    <row r="37" spans="1:46" x14ac:dyDescent="0.15">
      <c r="A37" s="959"/>
      <c r="B37" s="960"/>
      <c r="C37" s="959"/>
      <c r="D37" s="960"/>
      <c r="E37" s="969"/>
      <c r="F37" s="970"/>
      <c r="G37" s="970"/>
      <c r="H37" s="971"/>
      <c r="I37" s="868" t="s">
        <v>30</v>
      </c>
      <c r="J37" s="869"/>
      <c r="K37" s="869"/>
      <c r="L37" s="869"/>
      <c r="M37" s="869"/>
      <c r="N37" s="869"/>
      <c r="O37" s="869"/>
      <c r="P37" s="869"/>
      <c r="Q37" s="920"/>
      <c r="R37" s="921"/>
      <c r="S37" s="921"/>
      <c r="T37" s="921"/>
      <c r="U37" s="864" t="s">
        <v>17</v>
      </c>
      <c r="V37" s="865"/>
      <c r="W37" s="920"/>
      <c r="X37" s="921"/>
      <c r="Y37" s="921"/>
      <c r="Z37" s="921"/>
      <c r="AA37" s="864" t="s">
        <v>17</v>
      </c>
      <c r="AB37" s="865"/>
      <c r="AC37" s="978"/>
      <c r="AD37" s="979"/>
      <c r="AE37" s="979"/>
      <c r="AF37" s="979"/>
      <c r="AG37" s="864" t="s">
        <v>17</v>
      </c>
      <c r="AH37" s="865"/>
      <c r="AI37" s="920"/>
      <c r="AJ37" s="921"/>
      <c r="AK37" s="921"/>
      <c r="AL37" s="921"/>
      <c r="AM37" s="864" t="s">
        <v>17</v>
      </c>
      <c r="AN37" s="865"/>
      <c r="AO37" s="920"/>
      <c r="AP37" s="921"/>
      <c r="AQ37" s="921"/>
      <c r="AR37" s="921"/>
      <c r="AS37" s="864" t="s">
        <v>17</v>
      </c>
      <c r="AT37" s="865"/>
    </row>
    <row r="38" spans="1:46" x14ac:dyDescent="0.15">
      <c r="A38" s="959"/>
      <c r="B38" s="960"/>
      <c r="C38" s="961"/>
      <c r="D38" s="962"/>
      <c r="E38" s="972"/>
      <c r="F38" s="973"/>
      <c r="G38" s="973"/>
      <c r="H38" s="974"/>
      <c r="I38" s="871"/>
      <c r="J38" s="872"/>
      <c r="K38" s="872"/>
      <c r="L38" s="872"/>
      <c r="M38" s="872"/>
      <c r="N38" s="872"/>
      <c r="O38" s="872"/>
      <c r="P38" s="872"/>
      <c r="Q38" s="922"/>
      <c r="R38" s="923"/>
      <c r="S38" s="923"/>
      <c r="T38" s="923"/>
      <c r="U38" s="866"/>
      <c r="V38" s="867"/>
      <c r="W38" s="922"/>
      <c r="X38" s="923"/>
      <c r="Y38" s="923"/>
      <c r="Z38" s="923"/>
      <c r="AA38" s="866"/>
      <c r="AB38" s="867"/>
      <c r="AC38" s="980"/>
      <c r="AD38" s="981"/>
      <c r="AE38" s="981"/>
      <c r="AF38" s="981"/>
      <c r="AG38" s="866"/>
      <c r="AH38" s="867"/>
      <c r="AI38" s="922"/>
      <c r="AJ38" s="923"/>
      <c r="AK38" s="923"/>
      <c r="AL38" s="923"/>
      <c r="AM38" s="866"/>
      <c r="AN38" s="867"/>
      <c r="AO38" s="922"/>
      <c r="AP38" s="923"/>
      <c r="AQ38" s="923"/>
      <c r="AR38" s="923"/>
      <c r="AS38" s="866"/>
      <c r="AT38" s="867"/>
    </row>
    <row r="39" spans="1:46" ht="23.25" customHeight="1" x14ac:dyDescent="0.15">
      <c r="A39" s="959"/>
      <c r="B39" s="960"/>
      <c r="C39" s="957" t="s">
        <v>21</v>
      </c>
      <c r="D39" s="958"/>
      <c r="E39" s="868" t="s">
        <v>37</v>
      </c>
      <c r="F39" s="869"/>
      <c r="G39" s="869"/>
      <c r="H39" s="870"/>
      <c r="I39" s="928"/>
      <c r="J39" s="929"/>
      <c r="K39" s="929"/>
      <c r="L39" s="929"/>
      <c r="M39" s="929"/>
      <c r="N39" s="929"/>
      <c r="O39" s="929"/>
      <c r="P39" s="929"/>
      <c r="Q39" s="929"/>
      <c r="R39" s="929"/>
      <c r="S39" s="929"/>
      <c r="T39" s="929"/>
      <c r="U39" s="929"/>
      <c r="V39" s="930"/>
      <c r="W39" s="868" t="s">
        <v>26</v>
      </c>
      <c r="X39" s="869"/>
      <c r="Y39" s="869"/>
      <c r="Z39" s="869"/>
      <c r="AA39" s="869"/>
      <c r="AB39" s="869"/>
      <c r="AC39" s="869"/>
      <c r="AD39" s="869"/>
      <c r="AE39" s="869"/>
      <c r="AF39" s="869"/>
      <c r="AG39" s="870"/>
      <c r="AH39" s="928"/>
      <c r="AI39" s="929"/>
      <c r="AJ39" s="929"/>
      <c r="AK39" s="929"/>
      <c r="AL39" s="929"/>
      <c r="AM39" s="929"/>
      <c r="AN39" s="929"/>
      <c r="AO39" s="929"/>
      <c r="AP39" s="929"/>
      <c r="AQ39" s="929"/>
      <c r="AR39" s="929"/>
      <c r="AS39" s="929"/>
      <c r="AT39" s="930"/>
    </row>
    <row r="40" spans="1:46" ht="19.5" customHeight="1" x14ac:dyDescent="0.15">
      <c r="A40" s="959"/>
      <c r="B40" s="960"/>
      <c r="C40" s="959"/>
      <c r="D40" s="960"/>
      <c r="E40" s="871"/>
      <c r="F40" s="872"/>
      <c r="G40" s="872"/>
      <c r="H40" s="873"/>
      <c r="I40" s="931"/>
      <c r="J40" s="932"/>
      <c r="K40" s="932"/>
      <c r="L40" s="932"/>
      <c r="M40" s="932"/>
      <c r="N40" s="932"/>
      <c r="O40" s="932"/>
      <c r="P40" s="932"/>
      <c r="Q40" s="932"/>
      <c r="R40" s="932"/>
      <c r="S40" s="932"/>
      <c r="T40" s="932"/>
      <c r="U40" s="932"/>
      <c r="V40" s="933"/>
      <c r="W40" s="871"/>
      <c r="X40" s="872"/>
      <c r="Y40" s="872"/>
      <c r="Z40" s="872"/>
      <c r="AA40" s="872"/>
      <c r="AB40" s="872"/>
      <c r="AC40" s="872"/>
      <c r="AD40" s="872"/>
      <c r="AE40" s="872"/>
      <c r="AF40" s="872"/>
      <c r="AG40" s="873"/>
      <c r="AH40" s="931"/>
      <c r="AI40" s="932"/>
      <c r="AJ40" s="932"/>
      <c r="AK40" s="932"/>
      <c r="AL40" s="932"/>
      <c r="AM40" s="932"/>
      <c r="AN40" s="932"/>
      <c r="AO40" s="932"/>
      <c r="AP40" s="932"/>
      <c r="AQ40" s="932"/>
      <c r="AR40" s="932"/>
      <c r="AS40" s="932"/>
      <c r="AT40" s="933"/>
    </row>
    <row r="41" spans="1:46" x14ac:dyDescent="0.15">
      <c r="A41" s="959"/>
      <c r="B41" s="960"/>
      <c r="C41" s="959"/>
      <c r="D41" s="960"/>
      <c r="E41" s="966" t="s">
        <v>27</v>
      </c>
      <c r="F41" s="967"/>
      <c r="G41" s="967"/>
      <c r="H41" s="968"/>
      <c r="I41" s="928"/>
      <c r="J41" s="929"/>
      <c r="K41" s="929"/>
      <c r="L41" s="929"/>
      <c r="M41" s="929"/>
      <c r="N41" s="929"/>
      <c r="O41" s="929"/>
      <c r="P41" s="929"/>
      <c r="Q41" s="929"/>
      <c r="R41" s="929"/>
      <c r="S41" s="929"/>
      <c r="T41" s="929"/>
      <c r="U41" s="929"/>
      <c r="V41" s="930"/>
      <c r="W41" s="899" t="s">
        <v>13</v>
      </c>
      <c r="X41" s="900"/>
      <c r="Y41" s="900"/>
      <c r="Z41" s="900"/>
      <c r="AA41" s="900"/>
      <c r="AB41" s="900"/>
      <c r="AC41" s="900"/>
      <c r="AD41" s="900"/>
      <c r="AE41" s="900"/>
      <c r="AF41" s="900"/>
      <c r="AG41" s="901"/>
      <c r="AH41" s="937"/>
      <c r="AI41" s="938"/>
      <c r="AJ41" s="938"/>
      <c r="AK41" s="938"/>
      <c r="AL41" s="938"/>
      <c r="AM41" s="938"/>
      <c r="AN41" s="938"/>
      <c r="AO41" s="938"/>
      <c r="AP41" s="938"/>
      <c r="AQ41" s="938"/>
      <c r="AR41" s="938"/>
      <c r="AS41" s="924" t="s">
        <v>14</v>
      </c>
      <c r="AT41" s="925"/>
    </row>
    <row r="42" spans="1:46" ht="13.5" customHeight="1" x14ac:dyDescent="0.15">
      <c r="A42" s="959"/>
      <c r="B42" s="960"/>
      <c r="C42" s="959"/>
      <c r="D42" s="960"/>
      <c r="E42" s="969"/>
      <c r="F42" s="970"/>
      <c r="G42" s="970"/>
      <c r="H42" s="971"/>
      <c r="I42" s="934"/>
      <c r="J42" s="935"/>
      <c r="K42" s="935"/>
      <c r="L42" s="935"/>
      <c r="M42" s="935"/>
      <c r="N42" s="935"/>
      <c r="O42" s="935"/>
      <c r="P42" s="935"/>
      <c r="Q42" s="935"/>
      <c r="R42" s="935"/>
      <c r="S42" s="935"/>
      <c r="T42" s="935"/>
      <c r="U42" s="935"/>
      <c r="V42" s="936"/>
      <c r="W42" s="905"/>
      <c r="X42" s="906"/>
      <c r="Y42" s="906"/>
      <c r="Z42" s="906"/>
      <c r="AA42" s="906"/>
      <c r="AB42" s="906"/>
      <c r="AC42" s="906"/>
      <c r="AD42" s="906"/>
      <c r="AE42" s="906"/>
      <c r="AF42" s="906"/>
      <c r="AG42" s="907"/>
      <c r="AH42" s="939"/>
      <c r="AI42" s="940"/>
      <c r="AJ42" s="940"/>
      <c r="AK42" s="940"/>
      <c r="AL42" s="940"/>
      <c r="AM42" s="940"/>
      <c r="AN42" s="940"/>
      <c r="AO42" s="940"/>
      <c r="AP42" s="940"/>
      <c r="AQ42" s="940"/>
      <c r="AR42" s="940"/>
      <c r="AS42" s="926"/>
      <c r="AT42" s="927"/>
    </row>
    <row r="43" spans="1:46" ht="13.5" customHeight="1" x14ac:dyDescent="0.15">
      <c r="A43" s="959"/>
      <c r="B43" s="960"/>
      <c r="C43" s="959"/>
      <c r="D43" s="960"/>
      <c r="E43" s="969"/>
      <c r="F43" s="970"/>
      <c r="G43" s="970"/>
      <c r="H43" s="971"/>
      <c r="I43" s="934"/>
      <c r="J43" s="935"/>
      <c r="K43" s="935"/>
      <c r="L43" s="935"/>
      <c r="M43" s="935"/>
      <c r="N43" s="935"/>
      <c r="O43" s="935"/>
      <c r="P43" s="935"/>
      <c r="Q43" s="935"/>
      <c r="R43" s="935"/>
      <c r="S43" s="935"/>
      <c r="T43" s="935"/>
      <c r="U43" s="935"/>
      <c r="V43" s="936"/>
      <c r="W43" s="899" t="s">
        <v>31</v>
      </c>
      <c r="X43" s="900"/>
      <c r="Y43" s="900"/>
      <c r="Z43" s="900"/>
      <c r="AA43" s="900"/>
      <c r="AB43" s="900"/>
      <c r="AC43" s="900"/>
      <c r="AD43" s="900"/>
      <c r="AE43" s="900"/>
      <c r="AF43" s="900"/>
      <c r="AG43" s="901"/>
      <c r="AH43" s="880" t="s">
        <v>32</v>
      </c>
      <c r="AI43" s="881"/>
      <c r="AJ43" s="881"/>
      <c r="AK43" s="881"/>
      <c r="AL43" s="881"/>
      <c r="AM43" s="881"/>
      <c r="AN43" s="878"/>
      <c r="AO43" s="878"/>
      <c r="AP43" s="878"/>
      <c r="AQ43" s="878"/>
      <c r="AR43" s="878"/>
      <c r="AS43" s="881" t="s">
        <v>17</v>
      </c>
      <c r="AT43" s="911"/>
    </row>
    <row r="44" spans="1:46" ht="13.5" customHeight="1" x14ac:dyDescent="0.15">
      <c r="A44" s="959"/>
      <c r="B44" s="960"/>
      <c r="C44" s="959"/>
      <c r="D44" s="960"/>
      <c r="E44" s="969"/>
      <c r="F44" s="970"/>
      <c r="G44" s="970"/>
      <c r="H44" s="971"/>
      <c r="I44" s="934"/>
      <c r="J44" s="935"/>
      <c r="K44" s="935"/>
      <c r="L44" s="935"/>
      <c r="M44" s="935"/>
      <c r="N44" s="935"/>
      <c r="O44" s="935"/>
      <c r="P44" s="935"/>
      <c r="Q44" s="935"/>
      <c r="R44" s="935"/>
      <c r="S44" s="935"/>
      <c r="T44" s="935"/>
      <c r="U44" s="935"/>
      <c r="V44" s="936"/>
      <c r="W44" s="902"/>
      <c r="X44" s="903"/>
      <c r="Y44" s="903"/>
      <c r="Z44" s="903"/>
      <c r="AA44" s="903"/>
      <c r="AB44" s="903"/>
      <c r="AC44" s="903"/>
      <c r="AD44" s="903"/>
      <c r="AE44" s="903"/>
      <c r="AF44" s="903"/>
      <c r="AG44" s="904"/>
      <c r="AH44" s="882"/>
      <c r="AI44" s="883"/>
      <c r="AJ44" s="883"/>
      <c r="AK44" s="883"/>
      <c r="AL44" s="883"/>
      <c r="AM44" s="883"/>
      <c r="AN44" s="879"/>
      <c r="AO44" s="879"/>
      <c r="AP44" s="879"/>
      <c r="AQ44" s="879"/>
      <c r="AR44" s="879"/>
      <c r="AS44" s="883"/>
      <c r="AT44" s="912"/>
    </row>
    <row r="45" spans="1:46" ht="13.5" customHeight="1" x14ac:dyDescent="0.15">
      <c r="A45" s="959"/>
      <c r="B45" s="960"/>
      <c r="C45" s="959"/>
      <c r="D45" s="960"/>
      <c r="E45" s="969"/>
      <c r="F45" s="970"/>
      <c r="G45" s="970"/>
      <c r="H45" s="971"/>
      <c r="I45" s="934"/>
      <c r="J45" s="935"/>
      <c r="K45" s="935"/>
      <c r="L45" s="935"/>
      <c r="M45" s="935"/>
      <c r="N45" s="935"/>
      <c r="O45" s="935"/>
      <c r="P45" s="935"/>
      <c r="Q45" s="935"/>
      <c r="R45" s="935"/>
      <c r="S45" s="935"/>
      <c r="T45" s="935"/>
      <c r="U45" s="935"/>
      <c r="V45" s="936"/>
      <c r="W45" s="902"/>
      <c r="X45" s="903"/>
      <c r="Y45" s="903"/>
      <c r="Z45" s="903"/>
      <c r="AA45" s="903"/>
      <c r="AB45" s="903"/>
      <c r="AC45" s="903"/>
      <c r="AD45" s="903"/>
      <c r="AE45" s="903"/>
      <c r="AF45" s="903"/>
      <c r="AG45" s="904"/>
      <c r="AH45" s="882"/>
      <c r="AI45" s="883"/>
      <c r="AJ45" s="883"/>
      <c r="AK45" s="883"/>
      <c r="AL45" s="883"/>
      <c r="AM45" s="883"/>
      <c r="AN45" s="879"/>
      <c r="AO45" s="879"/>
      <c r="AP45" s="879"/>
      <c r="AQ45" s="879"/>
      <c r="AR45" s="879"/>
      <c r="AS45" s="883"/>
      <c r="AT45" s="912"/>
    </row>
    <row r="46" spans="1:46" ht="13.5" customHeight="1" x14ac:dyDescent="0.15">
      <c r="A46" s="959"/>
      <c r="B46" s="960"/>
      <c r="C46" s="959"/>
      <c r="D46" s="960"/>
      <c r="E46" s="969"/>
      <c r="F46" s="970"/>
      <c r="G46" s="970"/>
      <c r="H46" s="971"/>
      <c r="I46" s="934"/>
      <c r="J46" s="935"/>
      <c r="K46" s="935"/>
      <c r="L46" s="935"/>
      <c r="M46" s="935"/>
      <c r="N46" s="935"/>
      <c r="O46" s="935"/>
      <c r="P46" s="935"/>
      <c r="Q46" s="935"/>
      <c r="R46" s="935"/>
      <c r="S46" s="935"/>
      <c r="T46" s="935"/>
      <c r="U46" s="935"/>
      <c r="V46" s="936"/>
      <c r="W46" s="902"/>
      <c r="X46" s="903"/>
      <c r="Y46" s="903"/>
      <c r="Z46" s="903"/>
      <c r="AA46" s="903"/>
      <c r="AB46" s="903"/>
      <c r="AC46" s="903"/>
      <c r="AD46" s="903"/>
      <c r="AE46" s="903"/>
      <c r="AF46" s="903"/>
      <c r="AG46" s="904"/>
      <c r="AH46" s="882"/>
      <c r="AI46" s="883"/>
      <c r="AJ46" s="883"/>
      <c r="AK46" s="883"/>
      <c r="AL46" s="883"/>
      <c r="AM46" s="883"/>
      <c r="AN46" s="879"/>
      <c r="AO46" s="879"/>
      <c r="AP46" s="879"/>
      <c r="AQ46" s="879"/>
      <c r="AR46" s="879"/>
      <c r="AS46" s="883"/>
      <c r="AT46" s="912"/>
    </row>
    <row r="47" spans="1:46" ht="12" customHeight="1" x14ac:dyDescent="0.15">
      <c r="A47" s="959"/>
      <c r="B47" s="960"/>
      <c r="C47" s="959"/>
      <c r="D47" s="960"/>
      <c r="E47" s="969"/>
      <c r="F47" s="970"/>
      <c r="G47" s="970"/>
      <c r="H47" s="971"/>
      <c r="I47" s="934"/>
      <c r="J47" s="935"/>
      <c r="K47" s="935"/>
      <c r="L47" s="935"/>
      <c r="M47" s="935"/>
      <c r="N47" s="935"/>
      <c r="O47" s="935"/>
      <c r="P47" s="935"/>
      <c r="Q47" s="935"/>
      <c r="R47" s="935"/>
      <c r="S47" s="935"/>
      <c r="T47" s="935"/>
      <c r="U47" s="935"/>
      <c r="V47" s="936"/>
      <c r="W47" s="902"/>
      <c r="X47" s="903"/>
      <c r="Y47" s="903"/>
      <c r="Z47" s="903"/>
      <c r="AA47" s="903"/>
      <c r="AB47" s="903"/>
      <c r="AC47" s="903"/>
      <c r="AD47" s="903"/>
      <c r="AE47" s="903"/>
      <c r="AF47" s="903"/>
      <c r="AG47" s="904"/>
      <c r="AH47" s="913"/>
      <c r="AI47" s="914"/>
      <c r="AJ47" s="914"/>
      <c r="AK47" s="914"/>
      <c r="AL47" s="914"/>
      <c r="AM47" s="914"/>
      <c r="AN47" s="914"/>
      <c r="AO47" s="914"/>
      <c r="AP47" s="914"/>
      <c r="AQ47" s="914"/>
      <c r="AR47" s="914"/>
      <c r="AS47" s="914"/>
      <c r="AT47" s="915"/>
    </row>
    <row r="48" spans="1:46" ht="13.5" customHeight="1" x14ac:dyDescent="0.15">
      <c r="A48" s="959"/>
      <c r="B48" s="960"/>
      <c r="C48" s="959"/>
      <c r="D48" s="960"/>
      <c r="E48" s="969"/>
      <c r="F48" s="970"/>
      <c r="G48" s="970"/>
      <c r="H48" s="971"/>
      <c r="I48" s="934"/>
      <c r="J48" s="935"/>
      <c r="K48" s="935"/>
      <c r="L48" s="935"/>
      <c r="M48" s="935"/>
      <c r="N48" s="935"/>
      <c r="O48" s="935"/>
      <c r="P48" s="935"/>
      <c r="Q48" s="935"/>
      <c r="R48" s="935"/>
      <c r="S48" s="935"/>
      <c r="T48" s="935"/>
      <c r="U48" s="935"/>
      <c r="V48" s="936"/>
      <c r="W48" s="902"/>
      <c r="X48" s="903"/>
      <c r="Y48" s="903"/>
      <c r="Z48" s="903"/>
      <c r="AA48" s="903"/>
      <c r="AB48" s="903"/>
      <c r="AC48" s="903"/>
      <c r="AD48" s="903"/>
      <c r="AE48" s="903"/>
      <c r="AF48" s="903"/>
      <c r="AG48" s="904"/>
      <c r="AH48" s="916" t="s">
        <v>33</v>
      </c>
      <c r="AI48" s="884"/>
      <c r="AJ48" s="884"/>
      <c r="AK48" s="884"/>
      <c r="AL48" s="884"/>
      <c r="AM48" s="884"/>
      <c r="AN48" s="955"/>
      <c r="AO48" s="955"/>
      <c r="AP48" s="955"/>
      <c r="AQ48" s="955"/>
      <c r="AR48" s="955"/>
      <c r="AS48" s="884" t="s">
        <v>17</v>
      </c>
      <c r="AT48" s="885"/>
    </row>
    <row r="49" spans="1:46" ht="13.5" customHeight="1" x14ac:dyDescent="0.15">
      <c r="A49" s="959"/>
      <c r="B49" s="960"/>
      <c r="C49" s="959"/>
      <c r="D49" s="960"/>
      <c r="E49" s="969"/>
      <c r="F49" s="970"/>
      <c r="G49" s="970"/>
      <c r="H49" s="971"/>
      <c r="I49" s="934"/>
      <c r="J49" s="935"/>
      <c r="K49" s="935"/>
      <c r="L49" s="935"/>
      <c r="M49" s="935"/>
      <c r="N49" s="935"/>
      <c r="O49" s="935"/>
      <c r="P49" s="935"/>
      <c r="Q49" s="935"/>
      <c r="R49" s="935"/>
      <c r="S49" s="935"/>
      <c r="T49" s="935"/>
      <c r="U49" s="935"/>
      <c r="V49" s="936"/>
      <c r="W49" s="902"/>
      <c r="X49" s="903"/>
      <c r="Y49" s="903"/>
      <c r="Z49" s="903"/>
      <c r="AA49" s="903"/>
      <c r="AB49" s="903"/>
      <c r="AC49" s="903"/>
      <c r="AD49" s="903"/>
      <c r="AE49" s="903"/>
      <c r="AF49" s="903"/>
      <c r="AG49" s="904"/>
      <c r="AH49" s="916"/>
      <c r="AI49" s="884"/>
      <c r="AJ49" s="884"/>
      <c r="AK49" s="884"/>
      <c r="AL49" s="884"/>
      <c r="AM49" s="884"/>
      <c r="AN49" s="955"/>
      <c r="AO49" s="955"/>
      <c r="AP49" s="955"/>
      <c r="AQ49" s="955"/>
      <c r="AR49" s="955"/>
      <c r="AS49" s="884"/>
      <c r="AT49" s="885"/>
    </row>
    <row r="50" spans="1:46" ht="13.5" customHeight="1" x14ac:dyDescent="0.15">
      <c r="A50" s="959"/>
      <c r="B50" s="960"/>
      <c r="C50" s="959"/>
      <c r="D50" s="960"/>
      <c r="E50" s="969"/>
      <c r="F50" s="970"/>
      <c r="G50" s="970"/>
      <c r="H50" s="971"/>
      <c r="I50" s="934"/>
      <c r="J50" s="935"/>
      <c r="K50" s="935"/>
      <c r="L50" s="935"/>
      <c r="M50" s="935"/>
      <c r="N50" s="935"/>
      <c r="O50" s="935"/>
      <c r="P50" s="935"/>
      <c r="Q50" s="935"/>
      <c r="R50" s="935"/>
      <c r="S50" s="935"/>
      <c r="T50" s="935"/>
      <c r="U50" s="935"/>
      <c r="V50" s="936"/>
      <c r="W50" s="902"/>
      <c r="X50" s="903"/>
      <c r="Y50" s="903"/>
      <c r="Z50" s="903"/>
      <c r="AA50" s="903"/>
      <c r="AB50" s="903"/>
      <c r="AC50" s="903"/>
      <c r="AD50" s="903"/>
      <c r="AE50" s="903"/>
      <c r="AF50" s="903"/>
      <c r="AG50" s="904"/>
      <c r="AH50" s="916"/>
      <c r="AI50" s="884"/>
      <c r="AJ50" s="884"/>
      <c r="AK50" s="884"/>
      <c r="AL50" s="884"/>
      <c r="AM50" s="884"/>
      <c r="AN50" s="955"/>
      <c r="AO50" s="955"/>
      <c r="AP50" s="955"/>
      <c r="AQ50" s="955"/>
      <c r="AR50" s="955"/>
      <c r="AS50" s="884"/>
      <c r="AT50" s="885"/>
    </row>
    <row r="51" spans="1:46" ht="13.5" customHeight="1" x14ac:dyDescent="0.15">
      <c r="A51" s="959"/>
      <c r="B51" s="960"/>
      <c r="C51" s="959"/>
      <c r="D51" s="960"/>
      <c r="E51" s="969"/>
      <c r="F51" s="970"/>
      <c r="G51" s="970"/>
      <c r="H51" s="971"/>
      <c r="I51" s="934"/>
      <c r="J51" s="935"/>
      <c r="K51" s="935"/>
      <c r="L51" s="935"/>
      <c r="M51" s="935"/>
      <c r="N51" s="935"/>
      <c r="O51" s="935"/>
      <c r="P51" s="935"/>
      <c r="Q51" s="935"/>
      <c r="R51" s="935"/>
      <c r="S51" s="935"/>
      <c r="T51" s="935"/>
      <c r="U51" s="935"/>
      <c r="V51" s="936"/>
      <c r="W51" s="902"/>
      <c r="X51" s="903"/>
      <c r="Y51" s="903"/>
      <c r="Z51" s="903"/>
      <c r="AA51" s="903"/>
      <c r="AB51" s="903"/>
      <c r="AC51" s="903"/>
      <c r="AD51" s="903"/>
      <c r="AE51" s="903"/>
      <c r="AF51" s="903"/>
      <c r="AG51" s="904"/>
      <c r="AH51" s="916"/>
      <c r="AI51" s="884"/>
      <c r="AJ51" s="884"/>
      <c r="AK51" s="884"/>
      <c r="AL51" s="884"/>
      <c r="AM51" s="884"/>
      <c r="AN51" s="955"/>
      <c r="AO51" s="955"/>
      <c r="AP51" s="955"/>
      <c r="AQ51" s="955"/>
      <c r="AR51" s="955"/>
      <c r="AS51" s="884"/>
      <c r="AT51" s="885"/>
    </row>
    <row r="52" spans="1:46" ht="13.5" customHeight="1" x14ac:dyDescent="0.15">
      <c r="A52" s="959"/>
      <c r="B52" s="960"/>
      <c r="C52" s="959"/>
      <c r="D52" s="960"/>
      <c r="E52" s="972"/>
      <c r="F52" s="973"/>
      <c r="G52" s="973"/>
      <c r="H52" s="974"/>
      <c r="I52" s="931"/>
      <c r="J52" s="932"/>
      <c r="K52" s="932"/>
      <c r="L52" s="932"/>
      <c r="M52" s="932"/>
      <c r="N52" s="932"/>
      <c r="O52" s="932"/>
      <c r="P52" s="932"/>
      <c r="Q52" s="932"/>
      <c r="R52" s="932"/>
      <c r="S52" s="932"/>
      <c r="T52" s="932"/>
      <c r="U52" s="932"/>
      <c r="V52" s="933"/>
      <c r="W52" s="905"/>
      <c r="X52" s="906"/>
      <c r="Y52" s="906"/>
      <c r="Z52" s="906"/>
      <c r="AA52" s="906"/>
      <c r="AB52" s="906"/>
      <c r="AC52" s="906"/>
      <c r="AD52" s="906"/>
      <c r="AE52" s="906"/>
      <c r="AF52" s="906"/>
      <c r="AG52" s="907"/>
      <c r="AH52" s="917"/>
      <c r="AI52" s="886"/>
      <c r="AJ52" s="886"/>
      <c r="AK52" s="886"/>
      <c r="AL52" s="886"/>
      <c r="AM52" s="886"/>
      <c r="AN52" s="956"/>
      <c r="AO52" s="956"/>
      <c r="AP52" s="956"/>
      <c r="AQ52" s="956"/>
      <c r="AR52" s="956"/>
      <c r="AS52" s="886"/>
      <c r="AT52" s="887"/>
    </row>
    <row r="53" spans="1:46" ht="9.75" customHeight="1" x14ac:dyDescent="0.15">
      <c r="A53" s="959"/>
      <c r="B53" s="960"/>
      <c r="C53" s="959"/>
      <c r="D53" s="960"/>
      <c r="E53" s="966" t="s">
        <v>22</v>
      </c>
      <c r="F53" s="967"/>
      <c r="G53" s="967"/>
      <c r="H53" s="968"/>
      <c r="I53" s="868" t="s">
        <v>23</v>
      </c>
      <c r="J53" s="869"/>
      <c r="K53" s="869"/>
      <c r="L53" s="869"/>
      <c r="M53" s="869"/>
      <c r="N53" s="869"/>
      <c r="O53" s="869"/>
      <c r="P53" s="870"/>
      <c r="Q53" s="868" t="s">
        <v>23</v>
      </c>
      <c r="R53" s="869"/>
      <c r="S53" s="869"/>
      <c r="T53" s="869"/>
      <c r="U53" s="869"/>
      <c r="V53" s="870"/>
      <c r="W53" s="868" t="s">
        <v>23</v>
      </c>
      <c r="X53" s="869"/>
      <c r="Y53" s="869"/>
      <c r="Z53" s="869"/>
      <c r="AA53" s="869"/>
      <c r="AB53" s="870"/>
      <c r="AC53" s="868" t="s">
        <v>23</v>
      </c>
      <c r="AD53" s="869"/>
      <c r="AE53" s="869"/>
      <c r="AF53" s="869"/>
      <c r="AG53" s="869"/>
      <c r="AH53" s="870"/>
      <c r="AI53" s="868" t="s">
        <v>23</v>
      </c>
      <c r="AJ53" s="869"/>
      <c r="AK53" s="869"/>
      <c r="AL53" s="869"/>
      <c r="AM53" s="869"/>
      <c r="AN53" s="870"/>
      <c r="AO53" s="868" t="s">
        <v>23</v>
      </c>
      <c r="AP53" s="869"/>
      <c r="AQ53" s="869"/>
      <c r="AR53" s="869"/>
      <c r="AS53" s="869"/>
      <c r="AT53" s="870"/>
    </row>
    <row r="54" spans="1:46" ht="9.75" customHeight="1" x14ac:dyDescent="0.15">
      <c r="A54" s="959"/>
      <c r="B54" s="960"/>
      <c r="C54" s="959"/>
      <c r="D54" s="960"/>
      <c r="E54" s="969"/>
      <c r="F54" s="970"/>
      <c r="G54" s="970"/>
      <c r="H54" s="971"/>
      <c r="I54" s="871"/>
      <c r="J54" s="872"/>
      <c r="K54" s="872"/>
      <c r="L54" s="872"/>
      <c r="M54" s="872"/>
      <c r="N54" s="872"/>
      <c r="O54" s="872"/>
      <c r="P54" s="873"/>
      <c r="Q54" s="871"/>
      <c r="R54" s="872"/>
      <c r="S54" s="872"/>
      <c r="T54" s="872"/>
      <c r="U54" s="872"/>
      <c r="V54" s="873"/>
      <c r="W54" s="871"/>
      <c r="X54" s="872"/>
      <c r="Y54" s="872"/>
      <c r="Z54" s="872"/>
      <c r="AA54" s="872"/>
      <c r="AB54" s="873"/>
      <c r="AC54" s="871"/>
      <c r="AD54" s="872"/>
      <c r="AE54" s="872"/>
      <c r="AF54" s="872"/>
      <c r="AG54" s="872"/>
      <c r="AH54" s="873"/>
      <c r="AI54" s="871"/>
      <c r="AJ54" s="872"/>
      <c r="AK54" s="872"/>
      <c r="AL54" s="872"/>
      <c r="AM54" s="872"/>
      <c r="AN54" s="873"/>
      <c r="AO54" s="871"/>
      <c r="AP54" s="872"/>
      <c r="AQ54" s="872"/>
      <c r="AR54" s="872"/>
      <c r="AS54" s="872"/>
      <c r="AT54" s="873"/>
    </row>
    <row r="55" spans="1:46" ht="18.75" customHeight="1" x14ac:dyDescent="0.15">
      <c r="A55" s="959"/>
      <c r="B55" s="960"/>
      <c r="C55" s="959"/>
      <c r="D55" s="960"/>
      <c r="E55" s="969"/>
      <c r="F55" s="970"/>
      <c r="G55" s="970"/>
      <c r="H55" s="971"/>
      <c r="I55" s="868" t="s">
        <v>24</v>
      </c>
      <c r="J55" s="869"/>
      <c r="K55" s="869"/>
      <c r="L55" s="869"/>
      <c r="M55" s="869"/>
      <c r="N55" s="869"/>
      <c r="O55" s="869"/>
      <c r="P55" s="869"/>
      <c r="Q55" s="889"/>
      <c r="R55" s="890"/>
      <c r="S55" s="890"/>
      <c r="T55" s="890"/>
      <c r="U55" s="890"/>
      <c r="V55" s="891"/>
      <c r="W55" s="889"/>
      <c r="X55" s="890"/>
      <c r="Y55" s="890"/>
      <c r="Z55" s="890"/>
      <c r="AA55" s="890"/>
      <c r="AB55" s="891"/>
      <c r="AC55" s="889"/>
      <c r="AD55" s="890"/>
      <c r="AE55" s="890"/>
      <c r="AF55" s="890"/>
      <c r="AG55" s="890"/>
      <c r="AH55" s="891"/>
      <c r="AI55" s="889"/>
      <c r="AJ55" s="890"/>
      <c r="AK55" s="890"/>
      <c r="AL55" s="890"/>
      <c r="AM55" s="890"/>
      <c r="AN55" s="891"/>
      <c r="AO55" s="889"/>
      <c r="AP55" s="890"/>
      <c r="AQ55" s="890"/>
      <c r="AR55" s="890"/>
      <c r="AS55" s="890"/>
      <c r="AT55" s="891"/>
    </row>
    <row r="56" spans="1:46" ht="18.75" customHeight="1" x14ac:dyDescent="0.15">
      <c r="A56" s="959"/>
      <c r="B56" s="960"/>
      <c r="C56" s="959"/>
      <c r="D56" s="960"/>
      <c r="E56" s="969"/>
      <c r="F56" s="970"/>
      <c r="G56" s="970"/>
      <c r="H56" s="971"/>
      <c r="I56" s="871"/>
      <c r="J56" s="872"/>
      <c r="K56" s="872"/>
      <c r="L56" s="872"/>
      <c r="M56" s="872"/>
      <c r="N56" s="872"/>
      <c r="O56" s="872"/>
      <c r="P56" s="872"/>
      <c r="Q56" s="892"/>
      <c r="R56" s="893"/>
      <c r="S56" s="893"/>
      <c r="T56" s="893"/>
      <c r="U56" s="893"/>
      <c r="V56" s="894"/>
      <c r="W56" s="892"/>
      <c r="X56" s="893"/>
      <c r="Y56" s="893"/>
      <c r="Z56" s="893"/>
      <c r="AA56" s="893"/>
      <c r="AB56" s="894"/>
      <c r="AC56" s="892"/>
      <c r="AD56" s="893"/>
      <c r="AE56" s="893"/>
      <c r="AF56" s="893"/>
      <c r="AG56" s="893"/>
      <c r="AH56" s="894"/>
      <c r="AI56" s="892"/>
      <c r="AJ56" s="893"/>
      <c r="AK56" s="893"/>
      <c r="AL56" s="893"/>
      <c r="AM56" s="893"/>
      <c r="AN56" s="894"/>
      <c r="AO56" s="892"/>
      <c r="AP56" s="893"/>
      <c r="AQ56" s="893"/>
      <c r="AR56" s="893"/>
      <c r="AS56" s="893"/>
      <c r="AT56" s="894"/>
    </row>
    <row r="57" spans="1:46" ht="18.75" customHeight="1" x14ac:dyDescent="0.15">
      <c r="A57" s="959"/>
      <c r="B57" s="960"/>
      <c r="C57" s="959"/>
      <c r="D57" s="960"/>
      <c r="E57" s="969"/>
      <c r="F57" s="970"/>
      <c r="G57" s="970"/>
      <c r="H57" s="971"/>
      <c r="I57" s="868" t="s">
        <v>25</v>
      </c>
      <c r="J57" s="869"/>
      <c r="K57" s="869"/>
      <c r="L57" s="869"/>
      <c r="M57" s="869"/>
      <c r="N57" s="869"/>
      <c r="O57" s="869"/>
      <c r="P57" s="869"/>
      <c r="Q57" s="874"/>
      <c r="R57" s="875"/>
      <c r="S57" s="875"/>
      <c r="T57" s="875"/>
      <c r="U57" s="864" t="s">
        <v>17</v>
      </c>
      <c r="V57" s="865"/>
      <c r="W57" s="874"/>
      <c r="X57" s="875"/>
      <c r="Y57" s="875"/>
      <c r="Z57" s="875"/>
      <c r="AA57" s="864" t="s">
        <v>17</v>
      </c>
      <c r="AB57" s="865"/>
      <c r="AC57" s="895"/>
      <c r="AD57" s="896"/>
      <c r="AE57" s="896"/>
      <c r="AF57" s="896"/>
      <c r="AG57" s="864" t="s">
        <v>17</v>
      </c>
      <c r="AH57" s="865"/>
      <c r="AI57" s="874"/>
      <c r="AJ57" s="875"/>
      <c r="AK57" s="875"/>
      <c r="AL57" s="875"/>
      <c r="AM57" s="864" t="s">
        <v>17</v>
      </c>
      <c r="AN57" s="865"/>
      <c r="AO57" s="874"/>
      <c r="AP57" s="875"/>
      <c r="AQ57" s="875"/>
      <c r="AR57" s="875"/>
      <c r="AS57" s="864" t="s">
        <v>17</v>
      </c>
      <c r="AT57" s="865"/>
    </row>
    <row r="58" spans="1:46" ht="18.75" customHeight="1" x14ac:dyDescent="0.15">
      <c r="A58" s="961"/>
      <c r="B58" s="962"/>
      <c r="C58" s="961"/>
      <c r="D58" s="962"/>
      <c r="E58" s="972"/>
      <c r="F58" s="973"/>
      <c r="G58" s="973"/>
      <c r="H58" s="974"/>
      <c r="I58" s="871"/>
      <c r="J58" s="872"/>
      <c r="K58" s="872"/>
      <c r="L58" s="872"/>
      <c r="M58" s="872"/>
      <c r="N58" s="872"/>
      <c r="O58" s="872"/>
      <c r="P58" s="872"/>
      <c r="Q58" s="876"/>
      <c r="R58" s="877"/>
      <c r="S58" s="877"/>
      <c r="T58" s="877"/>
      <c r="U58" s="866"/>
      <c r="V58" s="867"/>
      <c r="W58" s="876"/>
      <c r="X58" s="877"/>
      <c r="Y58" s="877"/>
      <c r="Z58" s="877"/>
      <c r="AA58" s="866"/>
      <c r="AB58" s="867"/>
      <c r="AC58" s="897"/>
      <c r="AD58" s="898"/>
      <c r="AE58" s="898"/>
      <c r="AF58" s="898"/>
      <c r="AG58" s="866"/>
      <c r="AH58" s="867"/>
      <c r="AI58" s="876"/>
      <c r="AJ58" s="877"/>
      <c r="AK58" s="877"/>
      <c r="AL58" s="877"/>
      <c r="AM58" s="866"/>
      <c r="AN58" s="867"/>
      <c r="AO58" s="876"/>
      <c r="AP58" s="877"/>
      <c r="AQ58" s="877"/>
      <c r="AR58" s="877"/>
      <c r="AS58" s="866"/>
      <c r="AT58" s="867"/>
    </row>
  </sheetData>
  <customSheetViews>
    <customSheetView guid="{78A06D35-997C-49BE-BF64-1932D8EC4307}" showPageBreaks="1" printArea="1" view="pageBreakPreview">
      <selection activeCell="AH9" sqref="AH9:AM13"/>
      <pageMargins left="0.39370078740157483" right="0.39370078740157483" top="0.39370078740157483" bottom="0.59055118110236227" header="0.31496062992125984" footer="0.51181102362204722"/>
      <pageSetup paperSize="9" orientation="portrait" r:id="rId1"/>
      <headerFooter>
        <oddFooter>&amp;C&amp;"ＭＳ 明朝,標準"&amp;[- 16 -</oddFooter>
      </headerFooter>
    </customSheetView>
  </customSheetViews>
  <mergeCells count="104">
    <mergeCell ref="AI35:AN36"/>
    <mergeCell ref="AH25:AM26"/>
    <mergeCell ref="AN25:AR26"/>
    <mergeCell ref="AS22:AT24"/>
    <mergeCell ref="I22:V32"/>
    <mergeCell ref="AS28:AT32"/>
    <mergeCell ref="AS25:AT26"/>
    <mergeCell ref="W25:AG32"/>
    <mergeCell ref="AC37:AF38"/>
    <mergeCell ref="U37:V38"/>
    <mergeCell ref="AA37:AB38"/>
    <mergeCell ref="I37:P38"/>
    <mergeCell ref="I35:P36"/>
    <mergeCell ref="AO33:AT34"/>
    <mergeCell ref="AI33:AN34"/>
    <mergeCell ref="W33:AB34"/>
    <mergeCell ref="Q33:V34"/>
    <mergeCell ref="AC33:AH34"/>
    <mergeCell ref="AC35:AH36"/>
    <mergeCell ref="AO35:AT36"/>
    <mergeCell ref="W35:AB36"/>
    <mergeCell ref="AN48:AR52"/>
    <mergeCell ref="A4:B58"/>
    <mergeCell ref="C4:D19"/>
    <mergeCell ref="C20:D38"/>
    <mergeCell ref="C39:D58"/>
    <mergeCell ref="E4:H6"/>
    <mergeCell ref="E7:H19"/>
    <mergeCell ref="E33:H38"/>
    <mergeCell ref="E20:H21"/>
    <mergeCell ref="E22:H32"/>
    <mergeCell ref="E41:H52"/>
    <mergeCell ref="E53:H58"/>
    <mergeCell ref="E39:H40"/>
    <mergeCell ref="Q37:T38"/>
    <mergeCell ref="AH28:AM32"/>
    <mergeCell ref="I4:V6"/>
    <mergeCell ref="W4:AG6"/>
    <mergeCell ref="AH4:AT6"/>
    <mergeCell ref="AS37:AT38"/>
    <mergeCell ref="Q35:V36"/>
    <mergeCell ref="W7:AG8"/>
    <mergeCell ref="AN28:AR32"/>
    <mergeCell ref="I20:V21"/>
    <mergeCell ref="AH27:AT27"/>
    <mergeCell ref="W20:AG21"/>
    <mergeCell ref="I33:P34"/>
    <mergeCell ref="AS7:AT8"/>
    <mergeCell ref="W9:AG19"/>
    <mergeCell ref="AS15:AT19"/>
    <mergeCell ref="AH20:AT21"/>
    <mergeCell ref="W22:AG24"/>
    <mergeCell ref="AH22:AR24"/>
    <mergeCell ref="AH7:AR8"/>
    <mergeCell ref="I7:V19"/>
    <mergeCell ref="AN9:AR13"/>
    <mergeCell ref="I57:P58"/>
    <mergeCell ref="Q57:T58"/>
    <mergeCell ref="W37:Z38"/>
    <mergeCell ref="W41:AG42"/>
    <mergeCell ref="AG37:AH38"/>
    <mergeCell ref="AI37:AL38"/>
    <mergeCell ref="AO37:AR38"/>
    <mergeCell ref="AM37:AN38"/>
    <mergeCell ref="W55:AB56"/>
    <mergeCell ref="AC53:AH54"/>
    <mergeCell ref="I55:P56"/>
    <mergeCell ref="Q55:V56"/>
    <mergeCell ref="AO55:AT56"/>
    <mergeCell ref="AS41:AT42"/>
    <mergeCell ref="W53:AB54"/>
    <mergeCell ref="AI55:AN56"/>
    <mergeCell ref="I39:V40"/>
    <mergeCell ref="I53:P54"/>
    <mergeCell ref="Q53:V54"/>
    <mergeCell ref="I41:V52"/>
    <mergeCell ref="W39:AG40"/>
    <mergeCell ref="AH41:AR42"/>
    <mergeCell ref="AH39:AT40"/>
    <mergeCell ref="AH48:AM52"/>
    <mergeCell ref="AS57:AT58"/>
    <mergeCell ref="AI53:AN54"/>
    <mergeCell ref="AO53:AT54"/>
    <mergeCell ref="AM57:AN58"/>
    <mergeCell ref="AO57:AR58"/>
    <mergeCell ref="AN43:AR46"/>
    <mergeCell ref="AH43:AM46"/>
    <mergeCell ref="AS48:AT52"/>
    <mergeCell ref="C2:AT2"/>
    <mergeCell ref="AC55:AH56"/>
    <mergeCell ref="U57:V58"/>
    <mergeCell ref="W57:Z58"/>
    <mergeCell ref="AA57:AB58"/>
    <mergeCell ref="AG57:AH58"/>
    <mergeCell ref="AC57:AF58"/>
    <mergeCell ref="AI57:AL58"/>
    <mergeCell ref="W43:AG52"/>
    <mergeCell ref="AH9:AM13"/>
    <mergeCell ref="AS9:AT13"/>
    <mergeCell ref="AH14:AT14"/>
    <mergeCell ref="AH15:AM19"/>
    <mergeCell ref="AN15:AR19"/>
    <mergeCell ref="AS43:AT46"/>
    <mergeCell ref="AH47:AT47"/>
  </mergeCells>
  <phoneticPr fontId="7"/>
  <printOptions horizontalCentered="1"/>
  <pageMargins left="0.31496062992125984" right="0.31496062992125984" top="0.39370078740157483" bottom="0.59055118110236227" header="0.31496062992125984" footer="0.31496062992125984"/>
  <pageSetup paperSize="9" scale="99" orientation="portrait" r:id="rId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2-9</vt:lpstr>
      <vt:lpstr>2-10</vt:lpstr>
      <vt:lpstr>2-11</vt:lpstr>
      <vt:lpstr>2-12</vt:lpstr>
      <vt:lpstr>2-13</vt:lpstr>
      <vt:lpstr>2-14</vt:lpstr>
      <vt:lpstr>2-15</vt:lpstr>
      <vt:lpstr>2-16</vt:lpstr>
      <vt:lpstr>'2-10'!Print_Area</vt:lpstr>
      <vt:lpstr>'2-11'!Print_Area</vt:lpstr>
      <vt:lpstr>'2-12'!Print_Area</vt:lpstr>
      <vt:lpstr>'2-13'!Print_Area</vt:lpstr>
      <vt:lpstr>'2-14'!Print_Area</vt:lpstr>
      <vt:lpstr>'2-15'!Print_Area</vt:lpstr>
      <vt:lpstr>'2-16'!Print_Area</vt:lpstr>
      <vt:lpstr>'2-9'!Print_Area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中西 智子</cp:lastModifiedBy>
  <cp:lastPrinted>2017-03-30T09:31:42Z</cp:lastPrinted>
  <dcterms:created xsi:type="dcterms:W3CDTF">2013-01-17T07:20:16Z</dcterms:created>
  <dcterms:modified xsi:type="dcterms:W3CDTF">2017-04-04T02:58:39Z</dcterms:modified>
</cp:coreProperties>
</file>