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745" yWindow="-105" windowWidth="10485" windowHeight="11595" firstSheet="1" activeTab="6"/>
  </bookViews>
  <sheets>
    <sheet name="申請に必要な書類" sheetId="17" r:id="rId1"/>
    <sheet name="要件確認リスト" sheetId="3" r:id="rId2"/>
    <sheet name="産業分類一覧表" sheetId="1" r:id="rId3"/>
    <sheet name="内容確認リスト" sheetId="4" r:id="rId4"/>
    <sheet name="申請書表紙" sheetId="5" r:id="rId5"/>
    <sheet name="１申請者概要２申請状況" sheetId="6" r:id="rId6"/>
    <sheet name="３役員・株主" sheetId="7" r:id="rId7"/>
    <sheet name="４申請要件" sheetId="19" r:id="rId8"/>
    <sheet name="5展示会等概要" sheetId="8" r:id="rId9"/>
    <sheet name="６日程表" sheetId="9" r:id="rId10"/>
    <sheet name="７資金計画" sheetId="10" r:id="rId11"/>
    <sheet name="８経費一覧表(展示会①)" sheetId="11" r:id="rId12"/>
    <sheet name="８経費一覧表(展示会②）" sheetId="20" r:id="rId13"/>
    <sheet name="８経費一覧表(展示会③)" sheetId="21" r:id="rId14"/>
    <sheet name="８経費一覧表(展示会④)" sheetId="22" r:id="rId15"/>
    <sheet name="８経費一覧表(展示会⑤)" sheetId="23" r:id="rId16"/>
    <sheet name="９経費一覧(広告)" sheetId="12" r:id="rId17"/>
  </sheets>
  <definedNames>
    <definedName name="_xlnm.Print_Area" localSheetId="5">'１申請者概要２申請状況'!$A$1:$N$31</definedName>
    <definedName name="_xlnm.Print_Area" localSheetId="6">'３役員・株主'!$A$1:$H$28</definedName>
    <definedName name="_xlnm.Print_Area" localSheetId="7">'４申請要件'!$A$1:$Q$38</definedName>
    <definedName name="_xlnm.Print_Area" localSheetId="8">'5展示会等概要'!$A$1:$I$24</definedName>
    <definedName name="_xlnm.Print_Area" localSheetId="9">'６日程表'!$A$1:$Q$22</definedName>
    <definedName name="_xlnm.Print_Area" localSheetId="10">'７資金計画'!$A$1:$E$25</definedName>
    <definedName name="_xlnm.Print_Area" localSheetId="11">'８経費一覧表(展示会①)'!$A$1:$I$32</definedName>
    <definedName name="_xlnm.Print_Area" localSheetId="12">'８経費一覧表(展示会②）'!$A$1:$I$32</definedName>
    <definedName name="_xlnm.Print_Area" localSheetId="13">'８経費一覧表(展示会③)'!$A$1:$I$32</definedName>
    <definedName name="_xlnm.Print_Area" localSheetId="14">'８経費一覧表(展示会④)'!$A$1:$I$32</definedName>
    <definedName name="_xlnm.Print_Area" localSheetId="15">'８経費一覧表(展示会⑤)'!$A$1:$I$32</definedName>
    <definedName name="_xlnm.Print_Area" localSheetId="16">'９経費一覧(広告)'!$A$1:$E$31</definedName>
    <definedName name="_xlnm.Print_Area" localSheetId="2">産業分類一覧表!$A$1:$D$61</definedName>
    <definedName name="_xlnm.Print_Area" localSheetId="4">申請書表紙!$A$1:$J$30</definedName>
    <definedName name="_xlnm.Print_Area" localSheetId="3">内容確認リスト!$A$1:$G$27</definedName>
    <definedName name="_xlnm.Print_Area" localSheetId="1">要件確認リスト!$A$1:$H$36</definedName>
  </definedNames>
  <calcPr calcId="145621"/>
</workbook>
</file>

<file path=xl/calcChain.xml><?xml version="1.0" encoding="utf-8"?>
<calcChain xmlns="http://schemas.openxmlformats.org/spreadsheetml/2006/main">
  <c r="H19" i="7" l="1"/>
  <c r="H18" i="7"/>
  <c r="H17" i="7"/>
  <c r="H16" i="7"/>
  <c r="H15" i="7"/>
  <c r="H14" i="7"/>
  <c r="H13" i="7"/>
  <c r="H12" i="7"/>
  <c r="H11" i="7"/>
  <c r="H10" i="7"/>
  <c r="H9" i="7"/>
  <c r="H8" i="7"/>
  <c r="H5" i="8" l="1"/>
  <c r="C29" i="12" l="1"/>
  <c r="C20" i="12"/>
  <c r="G31" i="23"/>
  <c r="F29" i="23"/>
  <c r="E27" i="23"/>
  <c r="E26" i="23"/>
  <c r="E25" i="23"/>
  <c r="E24" i="23"/>
  <c r="E28" i="23" s="1"/>
  <c r="F23" i="23"/>
  <c r="E21" i="23"/>
  <c r="E20" i="23"/>
  <c r="E19" i="23"/>
  <c r="E22" i="23" s="1"/>
  <c r="F18" i="23"/>
  <c r="F31" i="23" s="1"/>
  <c r="E16" i="23"/>
  <c r="E15" i="23"/>
  <c r="E14" i="23"/>
  <c r="E17" i="23" s="1"/>
  <c r="E12" i="23"/>
  <c r="E30" i="23" s="1"/>
  <c r="G31" i="22"/>
  <c r="F29" i="22"/>
  <c r="E27" i="22"/>
  <c r="E26" i="22"/>
  <c r="E25" i="22"/>
  <c r="E24" i="22"/>
  <c r="E28" i="22" s="1"/>
  <c r="F23" i="22"/>
  <c r="E21" i="22"/>
  <c r="E20" i="22"/>
  <c r="E19" i="22"/>
  <c r="E22" i="22" s="1"/>
  <c r="F18" i="22"/>
  <c r="F31" i="22" s="1"/>
  <c r="E16" i="22"/>
  <c r="E15" i="22"/>
  <c r="E14" i="22"/>
  <c r="E17" i="22" s="1"/>
  <c r="E12" i="22"/>
  <c r="E30" i="22" s="1"/>
  <c r="G31" i="21"/>
  <c r="F29" i="21"/>
  <c r="E27" i="21"/>
  <c r="E26" i="21"/>
  <c r="E25" i="21"/>
  <c r="E24" i="21"/>
  <c r="E28" i="21" s="1"/>
  <c r="F23" i="21"/>
  <c r="E21" i="21"/>
  <c r="E20" i="21"/>
  <c r="E19" i="21"/>
  <c r="E22" i="21" s="1"/>
  <c r="F18" i="21"/>
  <c r="F31" i="21" s="1"/>
  <c r="E16" i="21"/>
  <c r="E15" i="21"/>
  <c r="E14" i="21"/>
  <c r="E17" i="21" s="1"/>
  <c r="E12" i="21"/>
  <c r="E30" i="21" s="1"/>
  <c r="G31" i="20"/>
  <c r="F29" i="20"/>
  <c r="F23" i="20"/>
  <c r="F18" i="20"/>
  <c r="F31" i="20" s="1"/>
  <c r="E30" i="20"/>
  <c r="G10" i="10" l="1"/>
  <c r="C11" i="12" l="1"/>
  <c r="G12" i="10" l="1"/>
  <c r="G31" i="11" l="1"/>
  <c r="F29" i="11"/>
  <c r="E27" i="11"/>
  <c r="E26" i="11"/>
  <c r="E25" i="11"/>
  <c r="E24" i="11"/>
  <c r="E28" i="11" s="1"/>
  <c r="F23" i="11"/>
  <c r="E21" i="11"/>
  <c r="E20" i="11"/>
  <c r="E19" i="11"/>
  <c r="E22" i="11" s="1"/>
  <c r="F18" i="11"/>
  <c r="F31" i="11" s="1"/>
  <c r="E16" i="11"/>
  <c r="E15" i="11"/>
  <c r="E14" i="11"/>
  <c r="E17" i="11" s="1"/>
  <c r="E12" i="11"/>
  <c r="E30" i="11" s="1"/>
  <c r="D18" i="10"/>
  <c r="C18" i="10"/>
  <c r="D16" i="10"/>
  <c r="E16" i="10" s="1"/>
  <c r="C16" i="10"/>
  <c r="D11" i="10"/>
  <c r="E11" i="10" s="1"/>
  <c r="C11" i="10"/>
  <c r="C19" i="10" s="1"/>
  <c r="G21" i="10" l="1"/>
  <c r="G22" i="10" s="1"/>
  <c r="D19" i="10"/>
  <c r="E18" i="10" l="1"/>
  <c r="E20" i="10" s="1"/>
  <c r="D26" i="5" l="1"/>
  <c r="B26" i="5"/>
  <c r="E26" i="5"/>
  <c r="C26" i="5"/>
  <c r="G26" i="5"/>
</calcChain>
</file>

<file path=xl/sharedStrings.xml><?xml version="1.0" encoding="utf-8"?>
<sst xmlns="http://schemas.openxmlformats.org/spreadsheetml/2006/main" count="792" uniqueCount="486">
  <si>
    <t>大分類</t>
    <rPh sb="0" eb="1">
      <t>ダイ</t>
    </rPh>
    <rPh sb="1" eb="3">
      <t>ブンルイ</t>
    </rPh>
    <phoneticPr fontId="1"/>
  </si>
  <si>
    <t>中分類</t>
    <rPh sb="0" eb="1">
      <t>ナカ</t>
    </rPh>
    <rPh sb="1" eb="3">
      <t>ブンルイ</t>
    </rPh>
    <phoneticPr fontId="1"/>
  </si>
  <si>
    <t>部数</t>
  </si>
  <si>
    <t>ﾁｪｯｸ欄</t>
  </si>
  <si>
    <t>説明資料</t>
  </si>
  <si>
    <t>は　い</t>
  </si>
  <si>
    <t>いいえ</t>
  </si>
  <si>
    <t>別紙のとおり</t>
  </si>
  <si>
    <t>【海外展示会に係る費用を申請している場合】</t>
  </si>
  <si>
    <t>申請していない</t>
  </si>
  <si>
    <t>【資材費で備品の費用を申請している場合】</t>
  </si>
  <si>
    <t>【販売促進費を申請している場合】</t>
  </si>
  <si>
    <t>【広告費を申請している場合】</t>
  </si>
  <si>
    <t>公社記入欄</t>
  </si>
  <si>
    <t>受 付 日</t>
  </si>
  <si>
    <t>　公益財団法人東京都中小企業振興公社　</t>
  </si>
  <si>
    <t>　　　　理　　事　　長　　殿</t>
  </si>
  <si>
    <t>下記のとおり助成事業を実施したいので、別紙の書類を添えて、助成金の交付を申請します。</t>
  </si>
  <si>
    <t>記</t>
  </si>
  <si>
    <t>１　助成対象事業の目的及び内容</t>
  </si>
  <si>
    <t>２　助成金交付申請額</t>
  </si>
  <si>
    <t>年度</t>
  </si>
  <si>
    <t>　千円</t>
    <phoneticPr fontId="1"/>
  </si>
  <si>
    <t>フリガナ</t>
  </si>
  <si>
    <t>ＴＥＬ</t>
  </si>
  <si>
    <t>ＦＡＸ</t>
  </si>
  <si>
    <t>〒</t>
  </si>
  <si>
    <t>氏　名</t>
  </si>
  <si>
    <t>ＵＲＬ</t>
  </si>
  <si>
    <t>事業開始</t>
  </si>
  <si>
    <t>従業員数</t>
  </si>
  <si>
    <t>合　計</t>
  </si>
  <si>
    <t>備　考</t>
  </si>
  <si>
    <t>　　助成対象期間の全体経費を記入してください。</t>
  </si>
  <si>
    <t>出展小間料</t>
  </si>
  <si>
    <t>資　材　費</t>
  </si>
  <si>
    <t>輸　送　費</t>
  </si>
  <si>
    <t>販売促進費</t>
  </si>
  <si>
    <t>小　計</t>
  </si>
  <si>
    <t>広告費</t>
  </si>
  <si>
    <t>広　告　費</t>
  </si>
  <si>
    <t>合　　計</t>
  </si>
  <si>
    <t>主 催 者</t>
  </si>
  <si>
    <t>会　　場</t>
  </si>
  <si>
    <t>支払予定先</t>
  </si>
  <si>
    <t>資材費</t>
  </si>
  <si>
    <t>輸送費</t>
  </si>
  <si>
    <t>発行･運営者名</t>
  </si>
  <si>
    <t>　</t>
    <phoneticPr fontId="1"/>
  </si>
  <si>
    <t>平成　　年　　月　　日現在</t>
  </si>
  <si>
    <t>受付者名</t>
    <rPh sb="3" eb="4">
      <t>ナ</t>
    </rPh>
    <phoneticPr fontId="1"/>
  </si>
  <si>
    <t>３　役員・株主名簿</t>
    <phoneticPr fontId="1"/>
  </si>
  <si>
    <t>助成事業に要する経費
（税込金額:円）</t>
    <rPh sb="12" eb="14">
      <t>ゼイコミ</t>
    </rPh>
    <rPh sb="14" eb="16">
      <t>キンガク</t>
    </rPh>
    <rPh sb="17" eb="18">
      <t>エン</t>
    </rPh>
    <phoneticPr fontId="1"/>
  </si>
  <si>
    <t>【 申請に必要な書類 】</t>
    <phoneticPr fontId="1"/>
  </si>
  <si>
    <t>日本標準産業分類一覧表</t>
    <rPh sb="0" eb="2">
      <t>ニホン</t>
    </rPh>
    <rPh sb="2" eb="4">
      <t>ヒョウジュン</t>
    </rPh>
    <rPh sb="4" eb="6">
      <t>サンギョウ</t>
    </rPh>
    <rPh sb="6" eb="8">
      <t>ブンルイ</t>
    </rPh>
    <rPh sb="8" eb="10">
      <t>イチラン</t>
    </rPh>
    <rPh sb="10" eb="11">
      <t>ヒョウ</t>
    </rPh>
    <phoneticPr fontId="1"/>
  </si>
  <si>
    <t>国内展示会等参加費</t>
    <rPh sb="5" eb="6">
      <t>トウ</t>
    </rPh>
    <rPh sb="6" eb="9">
      <t>サンカヒ</t>
    </rPh>
    <phoneticPr fontId="1"/>
  </si>
  <si>
    <t>海外展示会等参加費</t>
    <phoneticPr fontId="1"/>
  </si>
  <si>
    <t>様式第１号（第５条関係）</t>
    <phoneticPr fontId="1"/>
  </si>
  <si>
    <t>名称：                               　　　　　　　　　　　　　　　　　　　　　　　　　　　　　　　</t>
    <rPh sb="0" eb="1">
      <t>メイ</t>
    </rPh>
    <rPh sb="1" eb="2">
      <t>ショウ</t>
    </rPh>
    <phoneticPr fontId="1"/>
  </si>
  <si>
    <t>Ａ 農業、林業</t>
  </si>
  <si>
    <t>０１ 農業</t>
  </si>
  <si>
    <t>Ｉ 卸売業・小売業</t>
    <rPh sb="4" eb="5">
      <t>ギョウ</t>
    </rPh>
    <phoneticPr fontId="1"/>
  </si>
  <si>
    <t>５０ 各種商品卸売業</t>
  </si>
  <si>
    <t>０２ 林業</t>
  </si>
  <si>
    <t>５１ 繊維・衣服等卸売業</t>
  </si>
  <si>
    <t>Ｂ 漁業</t>
  </si>
  <si>
    <t>０３ 漁業</t>
  </si>
  <si>
    <t>５２ 飲食料品卸売業</t>
  </si>
  <si>
    <t>０４ 水産養殖業</t>
  </si>
  <si>
    <t>５３ 建築材料、鉱物・金属材料等卸売業</t>
  </si>
  <si>
    <t>Ｃ 鉱業、採石業、砂利採取業</t>
  </si>
  <si>
    <t>０５ 鉱業、採石業、砂利採取業</t>
  </si>
  <si>
    <t>５４ 機械器具卸売業</t>
  </si>
  <si>
    <t>５５ その他の卸売業</t>
  </si>
  <si>
    <t>Ｄ 建設業</t>
  </si>
  <si>
    <t>０６ 総合工事業</t>
  </si>
  <si>
    <t>５６ 各種商品小売業</t>
  </si>
  <si>
    <t>５７ 織物・衣服・身の回り品小売業</t>
  </si>
  <si>
    <t>０８ 設備工事業</t>
  </si>
  <si>
    <t>５８ 飲食料品小売業</t>
  </si>
  <si>
    <t>Ｅ 製造業</t>
  </si>
  <si>
    <t>０９ 食料品製造業</t>
  </si>
  <si>
    <t>５９ 機械器具小売業</t>
  </si>
  <si>
    <t>１０ 飲料・たばこ・飼料製造業</t>
  </si>
  <si>
    <t>６０ その他の小売業</t>
  </si>
  <si>
    <t>１１ 繊維工業</t>
  </si>
  <si>
    <t>６１ 無店舗小売業</t>
  </si>
  <si>
    <t>Ｊ 金融業・保険業</t>
  </si>
  <si>
    <t>６２ 銀行業</t>
  </si>
  <si>
    <t>１３ 家具・装備品製造業</t>
  </si>
  <si>
    <t>６３ 協同組織金融業</t>
  </si>
  <si>
    <t>１５ 印刷・同関連業</t>
  </si>
  <si>
    <t>１６ 化学工業</t>
  </si>
  <si>
    <t>６５ 金融商品取引業、商品先物取引業</t>
  </si>
  <si>
    <t>１７ 石油製品・石炭製品製造業</t>
  </si>
  <si>
    <t>６６ 補助的金融業等</t>
  </si>
  <si>
    <t>１９ ゴム製品製造業</t>
  </si>
  <si>
    <t>６８ 不動産取引業</t>
  </si>
  <si>
    <t>２０ なめし革・同製品・毛皮製造業</t>
  </si>
  <si>
    <t>６９ 不動産賃貸業・管理業</t>
  </si>
  <si>
    <t>２１ 窯業・土石製品製造業</t>
  </si>
  <si>
    <t>７０ 物品賃貸業</t>
  </si>
  <si>
    <t>２２ 鉄鋼業</t>
  </si>
  <si>
    <t>７１ 学術・開発研究機関</t>
  </si>
  <si>
    <t>２３ 非鉄金属製造業</t>
  </si>
  <si>
    <t>２４ 金属製品製造業</t>
  </si>
  <si>
    <t>２５ はん用機械器具製造業</t>
  </si>
  <si>
    <t>７３ 広告業</t>
  </si>
  <si>
    <t>２６ 生産用機械器具製造業</t>
  </si>
  <si>
    <t>２７ 業務用機械器具製造業</t>
  </si>
  <si>
    <t>７５ 宿泊業</t>
  </si>
  <si>
    <t>２９ 電気機械器具製造業</t>
  </si>
  <si>
    <t>３０ 情報通信機械器具製造業</t>
  </si>
  <si>
    <t>７８ 洗濯・理容・美容・浴場業</t>
    <rPh sb="3" eb="5">
      <t>センタク</t>
    </rPh>
    <rPh sb="6" eb="8">
      <t>リヨウ</t>
    </rPh>
    <phoneticPr fontId="1"/>
  </si>
  <si>
    <t>３１ 輸送用機械器具製造業</t>
  </si>
  <si>
    <t>３２ その他の製造業</t>
  </si>
  <si>
    <t>８０ 娯楽業</t>
  </si>
  <si>
    <t>Ｆ 電気・ガス・熱供給・水道業</t>
  </si>
  <si>
    <t>３３ 電気業</t>
  </si>
  <si>
    <t>Ｏ 教育、学習支援業</t>
  </si>
  <si>
    <t>８１ 学校教育</t>
  </si>
  <si>
    <t>３４ ガス業</t>
  </si>
  <si>
    <t>８２ その他の教育、学習支援業</t>
  </si>
  <si>
    <t>３５ 熱供給業</t>
  </si>
  <si>
    <t>Ｐ 医療、福祉</t>
  </si>
  <si>
    <t>８３ 医療業</t>
  </si>
  <si>
    <t>３６ 水道業</t>
  </si>
  <si>
    <t>８４ 保健衛生</t>
  </si>
  <si>
    <t>Ｇ 情報通信業</t>
  </si>
  <si>
    <t>３７ 通信業</t>
  </si>
  <si>
    <t>８５ 社会保険・社会福祉・介護事業</t>
  </si>
  <si>
    <t>３８ 放送業</t>
  </si>
  <si>
    <t>８６ 郵便局</t>
  </si>
  <si>
    <t>８８ 廃棄物処理業</t>
  </si>
  <si>
    <t>４１ 映像・音声・文字情報制作業</t>
  </si>
  <si>
    <t>８９ 自動車整備業</t>
  </si>
  <si>
    <t>Ｈ 運輸業、郵便業</t>
  </si>
  <si>
    <t>４２ 鉄道業</t>
  </si>
  <si>
    <t>９０ 機械等修理業（別掲を除く）</t>
  </si>
  <si>
    <t>４３ 道路旅客運送業</t>
  </si>
  <si>
    <t>９１ 職業紹介・労働者派遣業</t>
  </si>
  <si>
    <t>４４ 道路貨物運送業</t>
  </si>
  <si>
    <t>４５ 水運業</t>
  </si>
  <si>
    <t>９３ 政治・経済・文化団体</t>
  </si>
  <si>
    <t>４６ 航空運輸業</t>
  </si>
  <si>
    <t>９４ 宗教</t>
  </si>
  <si>
    <t>４７ 倉庫業</t>
  </si>
  <si>
    <t>９６ 外国公務</t>
  </si>
  <si>
    <t>４９ 郵便業（信書便事業を含む）</t>
  </si>
  <si>
    <t>９７ 国家公務</t>
  </si>
  <si>
    <t>９８ 地方公務</t>
  </si>
  <si>
    <t>Ｔ 分類不能の産業</t>
  </si>
  <si>
    <t>９９ 分類不能の産業</t>
  </si>
  <si>
    <t>７６ 飲食店</t>
    <phoneticPr fontId="1"/>
  </si>
  <si>
    <t>（日本標準産業分類第１３回改定による）</t>
    <phoneticPr fontId="1"/>
  </si>
  <si>
    <t>必　　要　　書　　類</t>
  </si>
  <si>
    <t>ア</t>
  </si>
  <si>
    <t>申請書（指定様式）</t>
  </si>
  <si>
    <t>イ</t>
  </si>
  <si>
    <t>申請要件確認リスト（指定様式）及び別紙（日本標準産業分類一覧表）</t>
  </si>
  <si>
    <t>ウ</t>
  </si>
  <si>
    <t>申請内容確認リスト（指定様式）</t>
  </si>
  <si>
    <t>エ</t>
  </si>
  <si>
    <t>オ</t>
  </si>
  <si>
    <t>登記簿謄本等</t>
  </si>
  <si>
    <t>カ</t>
  </si>
  <si>
    <t>社歴書（経歴書）</t>
  </si>
  <si>
    <t>キ</t>
  </si>
  <si>
    <t>　　　　　　①別表一～十六</t>
  </si>
  <si>
    <t>　　　　　　②決算報告書（株主資本等変動計算書・個別注記表を含む）</t>
  </si>
  <si>
    <t>個人事業者：平成27年及び28年分の所得税及び復興特別所得税の確定申告書</t>
  </si>
  <si>
    <t>　　　　　　①第一表</t>
  </si>
  <si>
    <t>　　　　　　②すべての事業の収支内訳書又は青色申告決算書（貸借対照表を含む）</t>
  </si>
  <si>
    <t>ク</t>
  </si>
  <si>
    <t>納税証明書（直近期分）</t>
  </si>
  <si>
    <t>法　　　人：①法人事業税・法人都民税の納税証明書</t>
  </si>
  <si>
    <t>個人事業者：②個人事業税の納税証明書、③住民税の納税証明書又は非課税証明書</t>
  </si>
  <si>
    <t>※個人事業税が非課税の方は、④所得税の納税証明書「その１」</t>
  </si>
  <si>
    <t>入手先 　 都税事務所①②　　都内区市町村の役所③　　所管税務署④</t>
  </si>
  <si>
    <t>ケ</t>
  </si>
  <si>
    <t>平成28年度又は29年度の中小企業活力向上プロジェクト「成長アシストコース」を受け修了した方は、修了の証明書</t>
  </si>
  <si>
    <t>コ</t>
  </si>
  <si>
    <t>平成28年度新・展示会等出展支援助成事業において中止の承認を受けた方は、承認の写し</t>
  </si>
  <si>
    <t>サ</t>
  </si>
  <si>
    <t>(ア) 展示会等の出展案内・パンフレット等</t>
  </si>
  <si>
    <t>(イ) 広告を掲載する新聞・雑誌の見本及び広告の掲載案内等</t>
  </si>
  <si>
    <t>シ</t>
  </si>
  <si>
    <t>参考資料（ない場合は不要）</t>
  </si>
  <si>
    <t>展示会等の出展企画書、広告の掲載企画書等の写し</t>
  </si>
  <si>
    <t>各期
1</t>
    <phoneticPr fontId="1"/>
  </si>
  <si>
    <t>各
1</t>
    <phoneticPr fontId="1"/>
  </si>
  <si>
    <t>№</t>
  </si>
  <si>
    <t>確　　認　　事　　項</t>
  </si>
  <si>
    <t>回　答</t>
  </si>
  <si>
    <t>「中小企業基本法」に準拠した以下のいずれかに該当する中小企業である</t>
  </si>
  <si>
    <t>　※該当するものに○</t>
  </si>
  <si>
    <t>主たる業種が該当する日本標準産業分類（第13回改定）は、別紙「日本標準産業分類一覧表」のとおりである</t>
  </si>
  <si>
    <t>その他大企業が、実質的な経営に参画していない（予定を含む）</t>
  </si>
  <si>
    <t>平成28年度又は平成29年度に中小企業活力向上プロジェクトの経営診断等を受け、販路拡大が必要と認定された</t>
  </si>
  <si>
    <t>平成28年度又は平成29年度に中小企業活力向上プロジェクト「成長アシストコース」の支援を受け、修了した</t>
  </si>
  <si>
    <t>直近決算期の売上高が、前期の決算期と比較して減少している</t>
  </si>
  <si>
    <t>法人の場合は、直近決算期の営業利益・経常利益・当期純利益（税引後）の中に損失（赤字）を計上しているものがある</t>
  </si>
  <si>
    <t>助成対象期間内（交付決定日から１年１ヶ月）に事業完了（支払いの決済等を含む）が可能である</t>
  </si>
  <si>
    <t>同一展示会・内容等で、国・都道府県・区市町村等から助成を受けていない</t>
  </si>
  <si>
    <t>同一展示会・内容等で、公社が実施する他の助成事業に併願申請していない</t>
  </si>
  <si>
    <t>平成28年度新・展示会等出展支援助成事業の助成を受けていない</t>
  </si>
  <si>
    <t>事業税等を滞納していない</t>
  </si>
  <si>
    <t>東京都及び公社に対する賃料･使用料等の債務の支払いが滞っていない</t>
  </si>
  <si>
    <t>過去に公社・国・都道府県・市区町村から助成を受け不正等の事故を起こしていない</t>
  </si>
  <si>
    <t>法人の場合は、申請書「申請者の概要」の記載は、登記簿謄本の内容と同一である</t>
  </si>
  <si>
    <t>法人の場合は、申請書「役員・株主名簿」記載の役員は、登記簿謄本の内容と同一である</t>
  </si>
  <si>
    <t>法人の場合は、申請書「役員・株主名簿」記載の株主・株数は、税務署に提出した確定申告書の別表二の内容と同一である（異なる場合は、理由を記載した）</t>
  </si>
  <si>
    <t>「平成29年度　新・展示会等出展支援助成事業－販路拡大サポート事業－募集要項」の記載内容を確認した</t>
  </si>
  <si>
    <t>申請要件確認リスト</t>
    <phoneticPr fontId="1"/>
  </si>
  <si>
    <t>◎下記の基本的要件等について、回答してください。</t>
    <phoneticPr fontId="1"/>
  </si>
  <si>
    <t>代表者 職・氏名：　　</t>
    <phoneticPr fontId="1"/>
  </si>
  <si>
    <t>名　　　　　 称：</t>
    <rPh sb="0" eb="1">
      <t>メイ</t>
    </rPh>
    <rPh sb="7" eb="8">
      <t>ショウ</t>
    </rPh>
    <phoneticPr fontId="1"/>
  </si>
  <si>
    <t>申請要件確認リスト［別紙］</t>
    <phoneticPr fontId="1"/>
  </si>
  <si>
    <t>※主たる事業が該当する分類の番号に○をつけてください。</t>
    <rPh sb="1" eb="2">
      <t>シュ</t>
    </rPh>
    <rPh sb="4" eb="6">
      <t>ジギョウ</t>
    </rPh>
    <rPh sb="7" eb="9">
      <t>ガイトウ</t>
    </rPh>
    <rPh sb="11" eb="13">
      <t>ブンルイ</t>
    </rPh>
    <rPh sb="14" eb="16">
      <t>バンゴウ</t>
    </rPh>
    <phoneticPr fontId="1"/>
  </si>
  <si>
    <t>１８ プラスチック製品製造業（別掲を除く）</t>
    <phoneticPr fontId="1"/>
  </si>
  <si>
    <r>
      <t>１２ 木材・木製品製造業</t>
    </r>
    <r>
      <rPr>
        <sz val="9"/>
        <rFont val="ＭＳ Ｐ明朝"/>
        <family val="1"/>
        <charset val="128"/>
      </rPr>
      <t>（家具を除く）</t>
    </r>
    <phoneticPr fontId="1"/>
  </si>
  <si>
    <r>
      <t>０７ 職別工事業</t>
    </r>
    <r>
      <rPr>
        <sz val="9"/>
        <rFont val="ＭＳ Ｐ明朝"/>
        <family val="1"/>
        <charset val="128"/>
      </rPr>
      <t>（設備工事業を除く）</t>
    </r>
    <phoneticPr fontId="1"/>
  </si>
  <si>
    <r>
      <t>Ｓ 公務</t>
    </r>
    <r>
      <rPr>
        <sz val="9"/>
        <rFont val="ＭＳ Ｐ明朝"/>
        <family val="1"/>
        <charset val="128"/>
      </rPr>
      <t>（他に分類されるものを除く）</t>
    </r>
    <phoneticPr fontId="1"/>
  </si>
  <si>
    <t>回　　答</t>
  </si>
  <si>
    <t>自社（役員が兼務する法人等を含む）が主催又は運営に携わる展示会等ではない</t>
  </si>
  <si>
    <r>
      <t>※原則、受付月の翌々月</t>
    </r>
    <r>
      <rPr>
        <sz val="9"/>
        <rFont val="Century"/>
        <family val="1"/>
      </rPr>
      <t>1</t>
    </r>
    <r>
      <rPr>
        <sz val="9"/>
        <rFont val="ＭＳ 明朝"/>
        <family val="1"/>
        <charset val="128"/>
      </rPr>
      <t>日</t>
    </r>
  </si>
  <si>
    <t>申請している経費の最も早い契約予定日（出展申込みを除く）　</t>
  </si>
  <si>
    <t>申請している経費の最も早い支払い予定日</t>
  </si>
  <si>
    <t>支払い予定先にグループ企業、関連法人、代表者の親族等は、含まれていない</t>
  </si>
  <si>
    <t>申請している経費は、すべて募集要項記載の助成対象経費に該当している</t>
  </si>
  <si>
    <t>自社申込み小間での出展である（現地法人での出展ではない）</t>
  </si>
  <si>
    <t>什器・備品・機器等は、購入ではなく、リースを予定している</t>
  </si>
  <si>
    <t>販売促進費の「助成対象経費」の合計は、１５０万円以内である</t>
  </si>
  <si>
    <t>広告費の「助成金交付申請額」は、国内及び海外展示会等参加費の「助成金交付申請額」合計の２０％以内、かつ３０万円以下である</t>
  </si>
  <si>
    <t xml:space="preserve">
申請内容確認リスト</t>
    <phoneticPr fontId="1"/>
  </si>
  <si>
    <t>名　称</t>
    <rPh sb="0" eb="1">
      <t>ナ</t>
    </rPh>
    <rPh sb="2" eb="3">
      <t>ショウ</t>
    </rPh>
    <phoneticPr fontId="1"/>
  </si>
  <si>
    <t>所在地</t>
    <rPh sb="0" eb="1">
      <t>トコロ</t>
    </rPh>
    <rPh sb="1" eb="2">
      <t>ザイ</t>
    </rPh>
    <rPh sb="2" eb="3">
      <t>チ</t>
    </rPh>
    <phoneticPr fontId="1"/>
  </si>
  <si>
    <t>実印</t>
    <rPh sb="0" eb="2">
      <t>ジツイン</t>
    </rPh>
    <phoneticPr fontId="1"/>
  </si>
  <si>
    <t>申請書</t>
    <phoneticPr fontId="1"/>
  </si>
  <si>
    <t>　　「実施計画」に記載のとおり</t>
    <phoneticPr fontId="1"/>
  </si>
  <si>
    <t xml:space="preserve">代表者 </t>
  </si>
  <si>
    <t>職</t>
  </si>
  <si>
    <t>E-mail</t>
  </si>
  <si>
    <t>　　　　　　　　　＠</t>
  </si>
  <si>
    <t>年　　月　　日</t>
  </si>
  <si>
    <t>資本金</t>
  </si>
  <si>
    <t>円</t>
  </si>
  <si>
    <t>法人設立</t>
  </si>
  <si>
    <t>　　　</t>
  </si>
  <si>
    <t>役員数</t>
  </si>
  <si>
    <t>主たる業種</t>
  </si>
  <si>
    <t>本申請との関係</t>
  </si>
  <si>
    <t>人）</t>
    <rPh sb="0" eb="1">
      <t>ニン</t>
    </rPh>
    <phoneticPr fontId="1"/>
  </si>
  <si>
    <t>創　　業</t>
    <phoneticPr fontId="1"/>
  </si>
  <si>
    <t>事業概要
主要製品</t>
    <phoneticPr fontId="1"/>
  </si>
  <si>
    <t>申請先</t>
    <phoneticPr fontId="1"/>
  </si>
  <si>
    <t>助成事業名</t>
    <phoneticPr fontId="1"/>
  </si>
  <si>
    <t>申請テーマ</t>
    <phoneticPr fontId="1"/>
  </si>
  <si>
    <t>〒</t>
    <phoneticPr fontId="1"/>
  </si>
  <si>
    <t>連絡先
所在地</t>
    <phoneticPr fontId="1"/>
  </si>
  <si>
    <t>連　絡
担当者</t>
    <phoneticPr fontId="1"/>
  </si>
  <si>
    <t>本　店
所在地</t>
    <phoneticPr fontId="1"/>
  </si>
  <si>
    <t>名　称</t>
    <phoneticPr fontId="1"/>
  </si>
  <si>
    <t>都内登記
所在地</t>
    <phoneticPr fontId="1"/>
  </si>
  <si>
    <t>ＦＡＸ</t>
    <phoneticPr fontId="1"/>
  </si>
  <si>
    <t>氏　名</t>
    <phoneticPr fontId="1"/>
  </si>
  <si>
    <t>部　署
（役 職）</t>
    <phoneticPr fontId="1"/>
  </si>
  <si>
    <t>※本店が都外の場合に記入</t>
    <phoneticPr fontId="1"/>
  </si>
  <si>
    <t>うち大企業
からの出資</t>
    <phoneticPr fontId="1"/>
  </si>
  <si>
    <t>役員</t>
  </si>
  <si>
    <t>株主</t>
  </si>
  <si>
    <t>－</t>
  </si>
  <si>
    <t>その他の株主</t>
  </si>
  <si>
    <t>持ち株数</t>
    <phoneticPr fontId="1"/>
  </si>
  <si>
    <t>持ち株比率
(％)</t>
    <phoneticPr fontId="1"/>
  </si>
  <si>
    <t>資本金額</t>
  </si>
  <si>
    <t>　上記「役員・株主名簿」の中で、募集要項記載の大企業に該当する株主・役員がある場合は、その情報を記載してください。</t>
    <phoneticPr fontId="1"/>
  </si>
  <si>
    <t>４　申請要件</t>
  </si>
  <si>
    <t>（１） 販路開拓の必要性</t>
  </si>
  <si>
    <t>中小企業活力向上プロジェクトの経営診断
「診断報告書」
（商工会議所・商工会で実施）</t>
    <phoneticPr fontId="1"/>
  </si>
  <si>
    <t>報告書作成日</t>
    <phoneticPr fontId="1"/>
  </si>
  <si>
    <t>（２） 決算状況</t>
    <phoneticPr fontId="1"/>
  </si>
  <si>
    <t>増減の状況</t>
    <phoneticPr fontId="1"/>
  </si>
  <si>
    <t>前々期</t>
    <phoneticPr fontId="1"/>
  </si>
  <si>
    <t>営業利益</t>
    <phoneticPr fontId="1"/>
  </si>
  <si>
    <t>経常利益</t>
    <phoneticPr fontId="1"/>
  </si>
  <si>
    <t>当期純利益
（税引後）</t>
    <phoneticPr fontId="1"/>
  </si>
  <si>
    <t>所得金額</t>
    <phoneticPr fontId="1"/>
  </si>
  <si>
    <t>個人事業主</t>
    <phoneticPr fontId="1"/>
  </si>
  <si>
    <t>・中小企業活力向上プロジェクト「成長アシストコース」の支援</t>
    <phoneticPr fontId="1"/>
  </si>
  <si>
    <t>※商工会議所・商工会による証明書の内容を記入</t>
  </si>
  <si>
    <t>支 援 期 間</t>
    <phoneticPr fontId="1"/>
  </si>
  <si>
    <t>証　明　日</t>
    <phoneticPr fontId="1"/>
  </si>
  <si>
    <t>（３） 現在の売上状況</t>
  </si>
  <si>
    <t>５　展示会等出展及び広告費 概要</t>
    <phoneticPr fontId="1"/>
  </si>
  <si>
    <t>（１） 出展予定の展示会</t>
    <phoneticPr fontId="1"/>
  </si>
  <si>
    <t>□ 国  内
□ 海  外</t>
    <phoneticPr fontId="1"/>
  </si>
  <si>
    <t>～</t>
    <phoneticPr fontId="1"/>
  </si>
  <si>
    <t>（２）　広告掲載予定の媒体等</t>
    <phoneticPr fontId="1"/>
  </si>
  <si>
    <t>件】</t>
    <phoneticPr fontId="1"/>
  </si>
  <si>
    <t>発行・運営者</t>
    <phoneticPr fontId="1"/>
  </si>
  <si>
    <t>６　日程表</t>
    <phoneticPr fontId="1"/>
  </si>
  <si>
    <t>作業項目</t>
    <phoneticPr fontId="1"/>
  </si>
  <si>
    <t>月　</t>
  </si>
  <si>
    <t>年</t>
    <phoneticPr fontId="1"/>
  </si>
  <si>
    <t>経費区分別内訳　　　　　　　　　　　　　　　　　　　　　　　　　　　</t>
    <phoneticPr fontId="1"/>
  </si>
  <si>
    <t>①＋②＋③（上限150万円）</t>
    <phoneticPr fontId="1"/>
  </si>
  <si>
    <t>①</t>
    <phoneticPr fontId="1"/>
  </si>
  <si>
    <t>②</t>
    <phoneticPr fontId="1"/>
  </si>
  <si>
    <t>③</t>
    <phoneticPr fontId="1"/>
  </si>
  <si>
    <r>
      <t>※1:「助成事業に要する経費」は、当該事業を遂行するために必要な経費</t>
    </r>
    <r>
      <rPr>
        <b/>
        <u/>
        <sz val="9"/>
        <rFont val="ＭＳ 明朝"/>
        <family val="1"/>
        <charset val="128"/>
      </rPr>
      <t>（実際に支払う税込金額）</t>
    </r>
    <r>
      <rPr>
        <sz val="9"/>
        <rFont val="ＭＳ 明朝"/>
        <family val="1"/>
        <charset val="128"/>
      </rPr>
      <t>を記入してください。</t>
    </r>
    <phoneticPr fontId="1"/>
  </si>
  <si>
    <t>□ 国　内　　　　</t>
    <phoneticPr fontId="1"/>
  </si>
  <si>
    <t>□ 海　外</t>
    <phoneticPr fontId="1"/>
  </si>
  <si>
    <t>（国名：</t>
    <phoneticPr fontId="1"/>
  </si>
  <si>
    <t>　　　　　　            　</t>
    <phoneticPr fontId="1"/>
  </si>
  <si>
    <t>）</t>
    <phoneticPr fontId="1"/>
  </si>
  <si>
    <t>展示会名</t>
    <rPh sb="0" eb="3">
      <t>テンジカイ</t>
    </rPh>
    <rPh sb="3" eb="4">
      <t>メイ</t>
    </rPh>
    <phoneticPr fontId="1"/>
  </si>
  <si>
    <t>期　　間</t>
    <rPh sb="0" eb="1">
      <t>キ</t>
    </rPh>
    <rPh sb="3" eb="4">
      <t>アイダ</t>
    </rPh>
    <phoneticPr fontId="1"/>
  </si>
  <si>
    <t>年　 月 　日～</t>
    <phoneticPr fontId="1"/>
  </si>
  <si>
    <t>　 年　 月　 日</t>
    <phoneticPr fontId="1"/>
  </si>
  <si>
    <t>予定来場者層</t>
    <phoneticPr fontId="1"/>
  </si>
  <si>
    <t>（　        　　　　　）</t>
    <phoneticPr fontId="1"/>
  </si>
  <si>
    <t>出展計画・内容</t>
    <phoneticPr fontId="1"/>
  </si>
  <si>
    <t>展示会の特徴</t>
    <phoneticPr fontId="1"/>
  </si>
  <si>
    <t>費 用 名</t>
    <rPh sb="0" eb="1">
      <t>ヒ</t>
    </rPh>
    <rPh sb="2" eb="3">
      <t>ヨウ</t>
    </rPh>
    <rPh sb="4" eb="5">
      <t>メイ</t>
    </rPh>
    <phoneticPr fontId="1"/>
  </si>
  <si>
    <t>数 量</t>
    <phoneticPr fontId="1"/>
  </si>
  <si>
    <t>①</t>
    <phoneticPr fontId="1"/>
  </si>
  <si>
    <t>②</t>
    <phoneticPr fontId="1"/>
  </si>
  <si>
    <t>③</t>
    <phoneticPr fontId="1"/>
  </si>
  <si>
    <t>①＋②＋③＋④</t>
    <phoneticPr fontId="1"/>
  </si>
  <si>
    <t>④</t>
    <phoneticPr fontId="1"/>
  </si>
  <si>
    <t>助成対象経費 ※2
（税抜金額：円）</t>
    <rPh sb="11" eb="12">
      <t>ゼイ</t>
    </rPh>
    <rPh sb="12" eb="13">
      <t>ヌ</t>
    </rPh>
    <rPh sb="13" eb="15">
      <t>キンガク</t>
    </rPh>
    <rPh sb="16" eb="17">
      <t>エン</t>
    </rPh>
    <phoneticPr fontId="1"/>
  </si>
  <si>
    <t>８　展示会等出展　内容及び必要な経費一覧</t>
    <phoneticPr fontId="1"/>
  </si>
  <si>
    <t>９　広告掲載　内容及び必要な経費一覧</t>
    <phoneticPr fontId="1"/>
  </si>
  <si>
    <t>雑誌等ごとに記入してください。（用紙が足りない場合は、コピーして使用してください）</t>
    <phoneticPr fontId="1"/>
  </si>
  <si>
    <t>掲載媒体名称</t>
    <phoneticPr fontId="1"/>
  </si>
  <si>
    <t>掲 載 期 間</t>
    <phoneticPr fontId="1"/>
  </si>
  <si>
    <t>企画（掲載）内容</t>
    <phoneticPr fontId="1"/>
  </si>
  <si>
    <t>数量
(回)</t>
    <rPh sb="4" eb="5">
      <t>カイ</t>
    </rPh>
    <phoneticPr fontId="1"/>
  </si>
  <si>
    <t>支払予定先</t>
    <phoneticPr fontId="1"/>
  </si>
  <si>
    <t>助成対象経費 ※2
（税抜金額：円）</t>
    <phoneticPr fontId="1"/>
  </si>
  <si>
    <t>費  用  名</t>
    <rPh sb="0" eb="1">
      <t>ヒ</t>
    </rPh>
    <rPh sb="3" eb="4">
      <t>ヨウ</t>
    </rPh>
    <rPh sb="6" eb="7">
      <t>メイ</t>
    </rPh>
    <phoneticPr fontId="1"/>
  </si>
  <si>
    <t>平成　 　 年 　　 月　 　日</t>
    <phoneticPr fontId="1"/>
  </si>
  <si>
    <r>
      <t>８７ 協同組合</t>
    </r>
    <r>
      <rPr>
        <sz val="8"/>
        <rFont val="ＭＳ Ｐ明朝"/>
        <family val="1"/>
        <charset val="128"/>
      </rPr>
      <t>（他に分類されないもの）</t>
    </r>
    <phoneticPr fontId="1"/>
  </si>
  <si>
    <t>Ｋ 不動産業、物品賃貸業</t>
    <phoneticPr fontId="1"/>
  </si>
  <si>
    <t>２８ 電子部品・ﾃﾞﾊﾞｲｽ・電子回路製造業</t>
    <phoneticPr fontId="1"/>
  </si>
  <si>
    <t>１４ ﾊﾟﾙﾌﾟ・紙・紙加工品製造業</t>
    <phoneticPr fontId="1"/>
  </si>
  <si>
    <r>
      <t>３９ 情報ｻｰﾋﾞｽ業</t>
    </r>
    <r>
      <rPr>
        <sz val="9"/>
        <rFont val="ＭＳ Ｐ明朝"/>
        <family val="1"/>
        <charset val="128"/>
      </rPr>
      <t>（39１・392１を除く）</t>
    </r>
    <rPh sb="21" eb="22">
      <t>ノゾ</t>
    </rPh>
    <phoneticPr fontId="1"/>
  </si>
  <si>
    <t>　391 ｿﾌﾄｳｪｱ業</t>
    <phoneticPr fontId="1"/>
  </si>
  <si>
    <t>　3921 情報処理ｻｰﾋﾞｽ業</t>
    <rPh sb="6" eb="8">
      <t>ジョウホウ</t>
    </rPh>
    <rPh sb="8" eb="10">
      <t>ショリ</t>
    </rPh>
    <rPh sb="15" eb="16">
      <t>ギョウ</t>
    </rPh>
    <phoneticPr fontId="1"/>
  </si>
  <si>
    <t>４０ ｲﾝﾀｰﾈｯﾄ附随ｻｰﾋﾞｽ業</t>
    <rPh sb="10" eb="12">
      <t>フズイ</t>
    </rPh>
    <phoneticPr fontId="1"/>
  </si>
  <si>
    <t>４８ 運輸に附帯するｻｰﾋﾞｽ業</t>
    <phoneticPr fontId="1"/>
  </si>
  <si>
    <t>９５ その他のｻｰﾋﾞｽ業</t>
    <phoneticPr fontId="1"/>
  </si>
  <si>
    <t>７９ その他の生活関連ｻｰﾋﾞｽ業</t>
    <phoneticPr fontId="1"/>
  </si>
  <si>
    <t>７７ 持ち帰り・配達飲食ｻｰﾋﾞｽ業</t>
    <phoneticPr fontId="1"/>
  </si>
  <si>
    <r>
      <t>７４ 技術ｻｰﾋﾞｽ業</t>
    </r>
    <r>
      <rPr>
        <sz val="8"/>
        <rFont val="ＭＳ Ｐ明朝"/>
        <family val="1"/>
        <charset val="128"/>
      </rPr>
      <t>（他に分類されないもの）</t>
    </r>
    <phoneticPr fontId="1"/>
  </si>
  <si>
    <t>６７ 保険業（保険媒介代理業、保険ｻｰﾋﾞｽ業を含む）</t>
    <phoneticPr fontId="1"/>
  </si>
  <si>
    <t>６４ 貸金業、ｸﾚｼﾞｯﾄｶｰﾄﾞ業等非預金信用機関</t>
    <phoneticPr fontId="1"/>
  </si>
  <si>
    <t>Ｌ 学術研究、専門・技術ｻｰﾋﾞｽ業</t>
    <phoneticPr fontId="1"/>
  </si>
  <si>
    <t>Ｍ 宿泊業、飲食ｻｰﾋﾞｽ業</t>
    <phoneticPr fontId="1"/>
  </si>
  <si>
    <t>Ｎ 生活関連ｻｰﾋﾞｽ業、娯楽業</t>
    <phoneticPr fontId="1"/>
  </si>
  <si>
    <t>Ｑ 複合ｻｰﾋﾞｽ事業</t>
    <phoneticPr fontId="1"/>
  </si>
  <si>
    <r>
      <t>Ｒ ｻｰﾋﾞｽ業</t>
    </r>
    <r>
      <rPr>
        <sz val="9"/>
        <rFont val="ＭＳ Ｐ明朝"/>
        <family val="1"/>
        <charset val="128"/>
      </rPr>
      <t>（他に分類されないもの）</t>
    </r>
    <phoneticPr fontId="1"/>
  </si>
  <si>
    <t>９２ その他の事業ｻｰﾋﾞｽ業</t>
    <phoneticPr fontId="1"/>
  </si>
  <si>
    <r>
      <t>７２ 専門ｻｰﾋﾞｽ業</t>
    </r>
    <r>
      <rPr>
        <sz val="8"/>
        <rFont val="ＭＳ Ｐ明朝"/>
        <family val="1"/>
        <charset val="128"/>
      </rPr>
      <t>（他に分類されないもの）</t>
    </r>
    <phoneticPr fontId="1"/>
  </si>
  <si>
    <t>月　　　日</t>
    <phoneticPr fontId="1"/>
  </si>
  <si>
    <t xml:space="preserve">
</t>
    <phoneticPr fontId="1"/>
  </si>
  <si>
    <t>診 断 実 施 日</t>
    <phoneticPr fontId="1"/>
  </si>
  <si>
    <t>前  期
(直近期)</t>
    <phoneticPr fontId="1"/>
  </si>
  <si>
    <t>～</t>
    <phoneticPr fontId="1"/>
  </si>
  <si>
    <t>円</t>
    <phoneticPr fontId="1"/>
  </si>
  <si>
    <t>円</t>
    <phoneticPr fontId="1"/>
  </si>
  <si>
    <t>～</t>
    <phoneticPr fontId="1"/>
  </si>
  <si>
    <t>　　年　　月</t>
    <phoneticPr fontId="1"/>
  </si>
  <si>
    <t>　　年 　　月　 　日</t>
    <phoneticPr fontId="1"/>
  </si>
  <si>
    <t>平成　　　　年　　　月　　　日</t>
    <rPh sb="0" eb="2">
      <t>ヘイセイ</t>
    </rPh>
    <phoneticPr fontId="1"/>
  </si>
  <si>
    <t>仕　　　　様</t>
    <phoneticPr fontId="1"/>
  </si>
  <si>
    <t>７　資金計画</t>
    <phoneticPr fontId="1"/>
  </si>
  <si>
    <r>
      <t>◎募集要項を確認の上、申請関係書類をご提出ください。
・</t>
    </r>
    <r>
      <rPr>
        <b/>
        <sz val="10.5"/>
        <rFont val="ＭＳ Ｐ明朝"/>
        <family val="1"/>
        <charset val="128"/>
      </rPr>
      <t>必ず簡易書留等の記録の残る方法で提出</t>
    </r>
    <r>
      <rPr>
        <sz val="10.5"/>
        <rFont val="ＭＳ Ｐ明朝"/>
        <family val="1"/>
        <charset val="128"/>
      </rPr>
      <t>してください。普通郵便、持参等によるものは、受け付けません。
・</t>
    </r>
    <r>
      <rPr>
        <b/>
        <sz val="10.5"/>
        <rFont val="ＭＳ Ｐ明朝"/>
        <family val="1"/>
        <charset val="128"/>
      </rPr>
      <t>両面印刷不可</t>
    </r>
    <r>
      <rPr>
        <sz val="10.5"/>
        <rFont val="ＭＳ Ｐ明朝"/>
        <family val="1"/>
        <charset val="128"/>
      </rPr>
      <t>（確定申告書の写しを除く）。
・提出された申請関係書類は、返却いたしません。
・申請書類は、</t>
    </r>
    <r>
      <rPr>
        <b/>
        <sz val="10.5"/>
        <rFont val="ＭＳ Ｐ明朝"/>
        <family val="1"/>
        <charset val="128"/>
      </rPr>
      <t>必ず写しを保管</t>
    </r>
    <r>
      <rPr>
        <sz val="10.5"/>
        <rFont val="ＭＳ Ｐ明朝"/>
        <family val="1"/>
        <charset val="128"/>
      </rPr>
      <t>してください。</t>
    </r>
    <phoneticPr fontId="1"/>
  </si>
  <si>
    <t>法　　　人：引き続く2期分の法人税申告書
                （平成26年2月1日以降開始の事業年度で休眠期間がないこと）</t>
    <phoneticPr fontId="1"/>
  </si>
  <si>
    <t>（）</t>
  </si>
  <si>
    <t>製造業・その他業種等</t>
    <phoneticPr fontId="1"/>
  </si>
  <si>
    <t>卸  売  業</t>
    <phoneticPr fontId="1"/>
  </si>
  <si>
    <t>サービス業</t>
    <phoneticPr fontId="1"/>
  </si>
  <si>
    <t>： 資本金 ５千万円以下 又は 従業員 １００人以下</t>
    <phoneticPr fontId="1"/>
  </si>
  <si>
    <t>小売業</t>
    <rPh sb="0" eb="3">
      <t>コウリギョウ</t>
    </rPh>
    <phoneticPr fontId="1"/>
  </si>
  <si>
    <t>： 資本金 ３ 億 円以下 又は 従業員 ３００人以下</t>
    <phoneticPr fontId="1"/>
  </si>
  <si>
    <t>： 資本金 １ 億 円以下 又は 従業員 １００人以下</t>
    <phoneticPr fontId="1"/>
  </si>
  <si>
    <t>： 資本金 ５千万円以下 又は 従業員 　５０人以下</t>
    <phoneticPr fontId="1"/>
  </si>
  <si>
    <t>実印</t>
    <rPh sb="0" eb="2">
      <t>ジツイン</t>
    </rPh>
    <phoneticPr fontId="1"/>
  </si>
  <si>
    <t xml:space="preserve"> １　出展予定の展示会　</t>
    <phoneticPr fontId="1"/>
  </si>
  <si>
    <t xml:space="preserve"> ２　申請している経費の契約・支払</t>
    <phoneticPr fontId="1"/>
  </si>
  <si>
    <t xml:space="preserve"> ３　申請している経費の内容（申請していない項目は「申請していない」を選択してください）</t>
    <phoneticPr fontId="1"/>
  </si>
  <si>
    <t>整理番号</t>
    <rPh sb="0" eb="2">
      <t>セイリ</t>
    </rPh>
    <phoneticPr fontId="1"/>
  </si>
  <si>
    <t>代表者</t>
    <phoneticPr fontId="1"/>
  </si>
  <si>
    <t>（職）</t>
    <phoneticPr fontId="1"/>
  </si>
  <si>
    <t>（氏名）</t>
    <rPh sb="1" eb="3">
      <t>シメイ</t>
    </rPh>
    <phoneticPr fontId="1"/>
  </si>
  <si>
    <r>
      <t>平成29年度　新・展示会等出展支援助成事業</t>
    </r>
    <r>
      <rPr>
        <b/>
        <sz val="10"/>
        <rFont val="ＭＳ ゴシック"/>
        <family val="3"/>
        <charset val="128"/>
      </rPr>
      <t>－販路拡大サポート事業－</t>
    </r>
    <r>
      <rPr>
        <b/>
        <sz val="12"/>
        <rFont val="ＭＳ ゴシック"/>
        <family val="3"/>
        <charset val="128"/>
      </rPr>
      <t>　</t>
    </r>
    <rPh sb="7" eb="8">
      <t>シン</t>
    </rPh>
    <phoneticPr fontId="1"/>
  </si>
  <si>
    <t>実　施　計　画</t>
    <rPh sb="0" eb="1">
      <t>ミ</t>
    </rPh>
    <rPh sb="2" eb="3">
      <t>セ</t>
    </rPh>
    <rPh sb="4" eb="5">
      <t>ケイ</t>
    </rPh>
    <rPh sb="6" eb="7">
      <t>ガ</t>
    </rPh>
    <phoneticPr fontId="1"/>
  </si>
  <si>
    <t>１　申請者の概要</t>
    <phoneticPr fontId="1"/>
  </si>
  <si>
    <t>２　補助金・助成金申請状況</t>
    <phoneticPr fontId="1"/>
  </si>
  <si>
    <t>助成金額
（千円）</t>
    <phoneticPr fontId="1"/>
  </si>
  <si>
    <t>「履歴事項全部証明書」「確定申告書別表２」と本記載内容が異なる場合は、理由を記入</t>
    <phoneticPr fontId="1"/>
  </si>
  <si>
    <t>氏    　名</t>
    <phoneticPr fontId="1"/>
  </si>
  <si>
    <t>役　職　等</t>
    <rPh sb="0" eb="1">
      <t>ヤク</t>
    </rPh>
    <rPh sb="2" eb="3">
      <t>ショク</t>
    </rPh>
    <rPh sb="4" eb="5">
      <t>トウ</t>
    </rPh>
    <phoneticPr fontId="1"/>
  </si>
  <si>
    <t>　※枠内に書ききれない場合は、本紙に「別紙参照」と記入し、別紙(様式自由）を添付してください。</t>
    <phoneticPr fontId="1"/>
  </si>
  <si>
    <r>
      <t>　</t>
    </r>
    <r>
      <rPr>
        <sz val="10.5"/>
        <rFont val="ＭＳ Ｐ明朝"/>
        <family val="1"/>
        <charset val="128"/>
      </rPr>
      <t>履歴事項全部証明書に記載されている</t>
    </r>
    <r>
      <rPr>
        <u val="double"/>
        <sz val="10.5"/>
        <rFont val="ＭＳ Ｐ明朝"/>
        <family val="1"/>
        <charset val="128"/>
      </rPr>
      <t>全役員及び持株比率が７０.０％を超えるまで</t>
    </r>
    <r>
      <rPr>
        <sz val="10.5"/>
        <rFont val="ＭＳ Ｐ明朝"/>
        <family val="1"/>
        <charset val="128"/>
      </rPr>
      <t>の</t>
    </r>
    <r>
      <rPr>
        <b/>
        <sz val="10.5"/>
        <rFont val="HGP明朝B"/>
        <family val="1"/>
        <charset val="128"/>
      </rPr>
      <t>全ての株主を持ち株比率が多い順に記載</t>
    </r>
    <r>
      <rPr>
        <sz val="10.5"/>
        <rFont val="ＭＳ Ｐ明朝"/>
        <family val="1"/>
        <charset val="128"/>
      </rPr>
      <t>してください。「役員」「株主」欄はそれぞれ該当するものに「○」を、「役職等」欄には役員の役職を、役員以外の方は「申請者との関係又は職業」を記載してください。</t>
    </r>
    <phoneticPr fontId="1"/>
  </si>
  <si>
    <t>企　　業　　名</t>
    <phoneticPr fontId="1"/>
  </si>
  <si>
    <t>業　　種</t>
    <phoneticPr fontId="1"/>
  </si>
  <si>
    <t>法　　　人</t>
    <rPh sb="0" eb="1">
      <t>ホウ</t>
    </rPh>
    <rPh sb="4" eb="5">
      <t>ニン</t>
    </rPh>
    <phoneticPr fontId="1"/>
  </si>
  <si>
    <t>※欄が足りない場合は、あらかじめ別紙を利用し、説明の途中から別紙を利用することは避けてください。</t>
    <phoneticPr fontId="1"/>
  </si>
  <si>
    <t>展 示 会 名</t>
    <phoneticPr fontId="1"/>
  </si>
  <si>
    <t>開 催 期 間</t>
    <rPh sb="0" eb="1">
      <t>カイ</t>
    </rPh>
    <rPh sb="2" eb="3">
      <t>サイ</t>
    </rPh>
    <rPh sb="4" eb="5">
      <t>キ</t>
    </rPh>
    <rPh sb="6" eb="7">
      <t>アイダ</t>
    </rPh>
    <phoneticPr fontId="1"/>
  </si>
  <si>
    <t>媒　体　名</t>
    <phoneticPr fontId="1"/>
  </si>
  <si>
    <t>掲 載 期 間</t>
    <phoneticPr fontId="1"/>
  </si>
  <si>
    <t>　経 費 区 分</t>
    <rPh sb="1" eb="2">
      <t>ヘ</t>
    </rPh>
    <rPh sb="3" eb="4">
      <t>ヒ</t>
    </rPh>
    <rPh sb="5" eb="6">
      <t>ク</t>
    </rPh>
    <rPh sb="7" eb="8">
      <t>ブン</t>
    </rPh>
    <phoneticPr fontId="1"/>
  </si>
  <si>
    <t>助成事業に
要する経費 ※1
（税込金額：円）</t>
    <rPh sb="16" eb="18">
      <t>ゼイコ</t>
    </rPh>
    <rPh sb="18" eb="20">
      <t>キンガク</t>
    </rPh>
    <rPh sb="21" eb="22">
      <t>エン</t>
    </rPh>
    <phoneticPr fontId="1"/>
  </si>
  <si>
    <t>　　展示会ごとに記入してください。（用紙が足りない場合は、コピーして使用してください）</t>
    <phoneticPr fontId="1"/>
  </si>
  <si>
    <r>
      <t xml:space="preserve">助成事業に要する経費
</t>
    </r>
    <r>
      <rPr>
        <sz val="9"/>
        <rFont val="ＭＳ ゴシック"/>
        <family val="3"/>
        <charset val="128"/>
      </rPr>
      <t>（税込金額:円）</t>
    </r>
    <rPh sb="12" eb="14">
      <t>ゼイコミ</t>
    </rPh>
    <rPh sb="14" eb="16">
      <t>キンガク</t>
    </rPh>
    <rPh sb="17" eb="18">
      <t>エン</t>
    </rPh>
    <phoneticPr fontId="1"/>
  </si>
  <si>
    <r>
      <t>※1：「助成事業に要する経費」は、当該事業を遂行するために必要な経費（</t>
    </r>
    <r>
      <rPr>
        <b/>
        <u/>
        <sz val="9"/>
        <rFont val="ＭＳ 明朝"/>
        <family val="1"/>
        <charset val="128"/>
      </rPr>
      <t>実際に支払う税込金額</t>
    </r>
    <r>
      <rPr>
        <sz val="9"/>
        <rFont val="ＭＳ 明朝"/>
        <family val="1"/>
        <charset val="128"/>
      </rPr>
      <t>）を記入してください。</t>
    </r>
  </si>
  <si>
    <r>
      <t>※2：「助成対象経費」は、「助成事業に要する経費」から</t>
    </r>
    <r>
      <rPr>
        <b/>
        <u/>
        <sz val="9"/>
        <rFont val="ＭＳ 明朝"/>
        <family val="1"/>
        <charset val="128"/>
      </rPr>
      <t>消費税等の対象外経費を除いた金額</t>
    </r>
    <r>
      <rPr>
        <sz val="9"/>
        <rFont val="ＭＳ 明朝"/>
        <family val="1"/>
        <charset val="128"/>
      </rPr>
      <t>を記入してください。</t>
    </r>
  </si>
  <si>
    <r>
      <t xml:space="preserve">掲　載　種　別
</t>
    </r>
    <r>
      <rPr>
        <sz val="9"/>
        <rFont val="ＭＳ ゴシック"/>
        <family val="3"/>
        <charset val="128"/>
      </rPr>
      <t>※該当するものを■</t>
    </r>
    <phoneticPr fontId="1"/>
  </si>
  <si>
    <r>
      <t>　□新聞　　□雑誌　　□Ｗｅｂ</t>
    </r>
    <r>
      <rPr>
        <sz val="9"/>
        <rFont val="ＭＳ ゴシック"/>
        <family val="3"/>
        <charset val="128"/>
      </rPr>
      <t>（リスティング）　　</t>
    </r>
    <r>
      <rPr>
        <sz val="10.5"/>
        <rFont val="ＭＳ ゴシック"/>
        <family val="3"/>
        <charset val="128"/>
      </rPr>
      <t>□Ｗｅｂ</t>
    </r>
    <r>
      <rPr>
        <sz val="9"/>
        <rFont val="ＭＳ ゴシック"/>
        <family val="3"/>
        <charset val="128"/>
      </rPr>
      <t>（バナー）</t>
    </r>
    <phoneticPr fontId="1"/>
  </si>
  <si>
    <r>
      <t>　</t>
    </r>
    <r>
      <rPr>
        <sz val="10.5"/>
        <rFont val="ＭＳ ゴシック"/>
        <family val="3"/>
        <charset val="128"/>
      </rPr>
      <t>□ その他（</t>
    </r>
    <r>
      <rPr>
        <sz val="10.5"/>
        <rFont val="ＭＳ 明朝"/>
        <family val="1"/>
        <charset val="128"/>
      </rPr>
      <t>　　　　　     　　　　　　　　　　　    　　　　</t>
    </r>
    <r>
      <rPr>
        <sz val="10.5"/>
        <rFont val="ＭＳ ゴシック"/>
        <family val="3"/>
        <charset val="128"/>
      </rPr>
      <t>）</t>
    </r>
    <phoneticPr fontId="1"/>
  </si>
  <si>
    <r>
      <t xml:space="preserve">掲載単価
</t>
    </r>
    <r>
      <rPr>
        <sz val="9"/>
        <rFont val="ＭＳ ゴシック"/>
        <family val="3"/>
        <charset val="128"/>
      </rPr>
      <t>(税抜金額：円)</t>
    </r>
    <phoneticPr fontId="1"/>
  </si>
  <si>
    <r>
      <t xml:space="preserve">助成対象経費 ※2
</t>
    </r>
    <r>
      <rPr>
        <sz val="9"/>
        <rFont val="ＭＳ ゴシック"/>
        <family val="3"/>
        <charset val="128"/>
      </rPr>
      <t>（税抜金額：円）</t>
    </r>
    <phoneticPr fontId="1"/>
  </si>
  <si>
    <r>
      <t xml:space="preserve">掲載単価
</t>
    </r>
    <r>
      <rPr>
        <sz val="10"/>
        <rFont val="ＭＳ ゴシック"/>
        <family val="3"/>
        <charset val="128"/>
      </rPr>
      <t>(税抜金額：円)</t>
    </r>
    <phoneticPr fontId="1"/>
  </si>
  <si>
    <r>
      <t xml:space="preserve">種　　別
</t>
    </r>
    <r>
      <rPr>
        <sz val="9"/>
        <rFont val="ＭＳ ゴシック"/>
        <family val="3"/>
        <charset val="128"/>
      </rPr>
      <t>※該当するものを■</t>
    </r>
    <phoneticPr fontId="1"/>
  </si>
  <si>
    <r>
      <t xml:space="preserve">単 価
</t>
    </r>
    <r>
      <rPr>
        <sz val="9"/>
        <rFont val="ＭＳ ゴシック"/>
        <family val="3"/>
        <charset val="128"/>
      </rPr>
      <t>(税抜金額：円)</t>
    </r>
    <phoneticPr fontId="1"/>
  </si>
  <si>
    <r>
      <rPr>
        <sz val="9"/>
        <rFont val="ＭＳ Ｐ明朝"/>
        <family val="1"/>
        <charset val="128"/>
      </rPr>
      <t>※</t>
    </r>
    <r>
      <rPr>
        <sz val="9"/>
        <rFont val="Century"/>
        <family val="1"/>
      </rPr>
      <t>1</t>
    </r>
    <r>
      <rPr>
        <sz val="9"/>
        <rFont val="ＭＳ Ｐ明朝"/>
        <family val="1"/>
        <charset val="128"/>
      </rPr>
      <t>：「助成事業に要する経費」は、当該事業を遂行するために必要な経費</t>
    </r>
    <r>
      <rPr>
        <b/>
        <u/>
        <sz val="9"/>
        <rFont val="ＭＳ 明朝"/>
        <family val="1"/>
        <charset val="128"/>
      </rPr>
      <t>（実際に支払う税込金額）</t>
    </r>
    <r>
      <rPr>
        <sz val="9"/>
        <rFont val="ＭＳ Ｐ明朝"/>
        <family val="1"/>
        <charset val="128"/>
      </rPr>
      <t>を記入してください。
※</t>
    </r>
    <r>
      <rPr>
        <sz val="9"/>
        <rFont val="Century"/>
        <family val="1"/>
      </rPr>
      <t>2</t>
    </r>
    <r>
      <rPr>
        <sz val="9"/>
        <rFont val="ＭＳ Ｐ明朝"/>
        <family val="1"/>
        <charset val="128"/>
      </rPr>
      <t>：「助成対象経費」は、「助成事業に要する経費」から</t>
    </r>
    <r>
      <rPr>
        <b/>
        <u/>
        <sz val="9"/>
        <rFont val="ＭＳ Ｐ明朝"/>
        <family val="1"/>
        <charset val="128"/>
      </rPr>
      <t>消費税等の対象外経費を除いた金額</t>
    </r>
    <r>
      <rPr>
        <sz val="9"/>
        <rFont val="ＭＳ Ｐ明朝"/>
        <family val="1"/>
        <charset val="128"/>
      </rPr>
      <t>を記入してください。</t>
    </r>
    <phoneticPr fontId="1"/>
  </si>
  <si>
    <r>
      <t>・「</t>
    </r>
    <r>
      <rPr>
        <b/>
        <sz val="10"/>
        <rFont val="ＭＳ 明朝"/>
        <family val="1"/>
        <charset val="128"/>
      </rPr>
      <t>助成金交付申請額</t>
    </r>
    <r>
      <rPr>
        <sz val="10"/>
        <rFont val="ＭＳ 明朝"/>
        <family val="1"/>
        <charset val="128"/>
      </rPr>
      <t>」とは、助成金の交付を希望する額です。「助成対象経費(※2)」に助成率の
　２/３を乗じた金額（千円未満切捨て）かつ合計が助成限度額（１５０万円）以内です。
・</t>
    </r>
    <r>
      <rPr>
        <b/>
        <sz val="10"/>
        <rFont val="ＭＳ 明朝"/>
        <family val="1"/>
        <charset val="128"/>
      </rPr>
      <t>販売促進費</t>
    </r>
    <r>
      <rPr>
        <sz val="10"/>
        <rFont val="ＭＳ 明朝"/>
        <family val="1"/>
        <charset val="128"/>
      </rPr>
      <t>の「助成対象経費（※2）」は、国内外合計１５０万円以内となるよう調整してください。
・</t>
    </r>
    <r>
      <rPr>
        <b/>
        <sz val="10"/>
        <rFont val="ＭＳ 明朝"/>
        <family val="1"/>
        <charset val="128"/>
      </rPr>
      <t>広告費</t>
    </r>
    <r>
      <rPr>
        <sz val="10"/>
        <rFont val="ＭＳ 明朝"/>
        <family val="1"/>
        <charset val="128"/>
      </rPr>
      <t>は、国内外展示会参加費の合計（①＋②）の２０％以内かつ上限３０万円です。</t>
    </r>
    <phoneticPr fontId="1"/>
  </si>
  <si>
    <r>
      <t xml:space="preserve">助成事業に要する経費
</t>
    </r>
    <r>
      <rPr>
        <sz val="9"/>
        <rFont val="ＭＳ ゴシック"/>
        <family val="3"/>
        <charset val="128"/>
      </rPr>
      <t>(税込金額：円)　  (※1)</t>
    </r>
    <rPh sb="12" eb="14">
      <t>ゼイコ</t>
    </rPh>
    <rPh sb="14" eb="15">
      <t>キン</t>
    </rPh>
    <rPh sb="15" eb="16">
      <t>ガク</t>
    </rPh>
    <rPh sb="17" eb="18">
      <t>エン</t>
    </rPh>
    <phoneticPr fontId="1"/>
  </si>
  <si>
    <r>
      <t xml:space="preserve">助成対象経費
</t>
    </r>
    <r>
      <rPr>
        <sz val="9"/>
        <rFont val="ＭＳ ゴシック"/>
        <family val="3"/>
        <charset val="128"/>
      </rPr>
      <t>(税抜金額：円)  　(※2)</t>
    </r>
    <rPh sb="8" eb="9">
      <t>ゼイ</t>
    </rPh>
    <rPh sb="9" eb="10">
      <t>ヌ</t>
    </rPh>
    <rPh sb="10" eb="12">
      <t>キンガク</t>
    </rPh>
    <rPh sb="13" eb="14">
      <t>エン</t>
    </rPh>
    <phoneticPr fontId="1"/>
  </si>
  <si>
    <r>
      <t xml:space="preserve">助成金交付申請額
</t>
    </r>
    <r>
      <rPr>
        <sz val="9"/>
        <rFont val="ＭＳ ゴシック"/>
        <family val="3"/>
        <charset val="128"/>
      </rPr>
      <t>(円)　</t>
    </r>
    <rPh sb="10" eb="11">
      <t>エン</t>
    </rPh>
    <phoneticPr fontId="1"/>
  </si>
  <si>
    <r>
      <rPr>
        <sz val="9"/>
        <rFont val="ＭＳ ゴシック"/>
        <family val="3"/>
        <charset val="128"/>
      </rPr>
      <t>&lt;備考&gt;</t>
    </r>
    <r>
      <rPr>
        <sz val="9"/>
        <rFont val="ＭＳ 明朝"/>
        <family val="1"/>
        <charset val="128"/>
      </rPr>
      <t xml:space="preserve">「助成事業に要する経費」と「助成対象経費」の差異が消費税以外にもある場合の理由や為替レート等を記載してく
</t>
    </r>
    <r>
      <rPr>
        <sz val="9"/>
        <rFont val="ＭＳ ゴシック"/>
        <family val="3"/>
        <charset val="128"/>
      </rPr>
      <t xml:space="preserve">       </t>
    </r>
    <r>
      <rPr>
        <sz val="9"/>
        <rFont val="ＭＳ 明朝"/>
        <family val="1"/>
        <charset val="128"/>
      </rPr>
      <t>ださい。</t>
    </r>
    <phoneticPr fontId="1"/>
  </si>
  <si>
    <r>
      <t>※2:「助成対象経費」は、「助成事業に要する経費」から</t>
    </r>
    <r>
      <rPr>
        <b/>
        <u/>
        <sz val="9"/>
        <rFont val="ＭＳ 明朝"/>
        <family val="1"/>
        <charset val="128"/>
      </rPr>
      <t>消費税等の対象外経費を除いた金額</t>
    </r>
    <r>
      <rPr>
        <sz val="9"/>
        <rFont val="ＭＳ 明朝"/>
        <family val="1"/>
        <charset val="128"/>
      </rPr>
      <t>を記入してください。</t>
    </r>
    <phoneticPr fontId="1"/>
  </si>
  <si>
    <r>
      <t xml:space="preserve">種　　別
</t>
    </r>
    <r>
      <rPr>
        <sz val="8"/>
        <rFont val="ＭＳ Ｐゴシック"/>
        <family val="3"/>
        <charset val="128"/>
      </rPr>
      <t>※該当するものを■</t>
    </r>
    <phoneticPr fontId="1"/>
  </si>
  <si>
    <r>
      <t>□修了した　　　　　□ 受けていない　　　　　</t>
    </r>
    <r>
      <rPr>
        <sz val="9"/>
        <rFont val="ＭＳ ゴシック"/>
        <family val="3"/>
        <charset val="128"/>
      </rPr>
      <t>※ 該当するものを ■</t>
    </r>
  </si>
  <si>
    <r>
      <t>　過去５年間における補助金・助成金のうち、国・都・公社等から交付を受けた実績及び申請中の助成事業等について</t>
    </r>
    <r>
      <rPr>
        <b/>
        <sz val="11"/>
        <rFont val="HGP明朝B"/>
        <family val="1"/>
        <charset val="128"/>
      </rPr>
      <t>直近のものから順に</t>
    </r>
    <r>
      <rPr>
        <sz val="11"/>
        <rFont val="ＭＳ 明朝"/>
        <family val="1"/>
        <charset val="128"/>
      </rPr>
      <t>記載してください。</t>
    </r>
    <phoneticPr fontId="1"/>
  </si>
  <si>
    <r>
      <t>年</t>
    </r>
    <r>
      <rPr>
        <b/>
        <sz val="10"/>
        <rFont val="ＭＳ Ｐ明朝"/>
        <family val="1"/>
        <charset val="128"/>
      </rPr>
      <t>　　</t>
    </r>
    <r>
      <rPr>
        <sz val="10"/>
        <rFont val="ＭＳ Ｐ明朝"/>
        <family val="1"/>
        <charset val="128"/>
      </rPr>
      <t>月　　日</t>
    </r>
  </si>
  <si>
    <t>同一　 ・　 否</t>
  </si>
  <si>
    <t>同一　 ・　 否</t>
    <phoneticPr fontId="1"/>
  </si>
  <si>
    <r>
      <t>一般消費者</t>
    </r>
    <r>
      <rPr>
        <i/>
        <sz val="10.5"/>
        <rFont val="ＭＳ 明朝"/>
        <family val="1"/>
        <charset val="128"/>
      </rPr>
      <t>、</t>
    </r>
    <r>
      <rPr>
        <sz val="10.5"/>
        <rFont val="ＭＳ 明朝"/>
        <family val="1"/>
        <charset val="128"/>
      </rPr>
      <t>特定の顧客、投資家を主たる対象とするものではない</t>
    </r>
  </si>
  <si>
    <r>
      <t>申請している経費は、出展申込みを除き、すべて交付決定日</t>
    </r>
    <r>
      <rPr>
        <vertAlign val="superscript"/>
        <sz val="10.5"/>
        <rFont val="ＭＳ 明朝"/>
        <family val="1"/>
        <charset val="128"/>
      </rPr>
      <t>※</t>
    </r>
    <r>
      <rPr>
        <sz val="10.5"/>
        <rFont val="ＭＳ 明朝"/>
        <family val="1"/>
        <charset val="128"/>
      </rPr>
      <t>以降に契約する予定である</t>
    </r>
  </si>
  <si>
    <r>
      <t>申請している経費は、すべて交付決定日</t>
    </r>
    <r>
      <rPr>
        <vertAlign val="superscript"/>
        <sz val="10.5"/>
        <rFont val="ＭＳ 明朝"/>
        <family val="1"/>
        <charset val="128"/>
      </rPr>
      <t>※</t>
    </r>
    <r>
      <rPr>
        <sz val="10.5"/>
        <rFont val="ＭＳ 明朝"/>
        <family val="1"/>
        <charset val="128"/>
      </rPr>
      <t>以降に支払い予定である</t>
    </r>
  </si>
  <si>
    <t>（）</t>
    <phoneticPr fontId="1"/>
  </si>
  <si>
    <r>
      <t>大企業（中小企業者以外の者）が複数で、発行済株式総数</t>
    </r>
    <r>
      <rPr>
        <sz val="10"/>
        <rFont val="Century"/>
        <family val="1"/>
      </rPr>
      <t xml:space="preserve"> </t>
    </r>
    <r>
      <rPr>
        <sz val="10"/>
        <rFont val="ＭＳ 明朝"/>
        <family val="1"/>
        <charset val="128"/>
      </rPr>
      <t>又は</t>
    </r>
    <r>
      <rPr>
        <sz val="10"/>
        <rFont val="Century"/>
        <family val="1"/>
      </rPr>
      <t xml:space="preserve"> </t>
    </r>
    <r>
      <rPr>
        <sz val="10"/>
        <rFont val="ＭＳ 明朝"/>
        <family val="1"/>
        <charset val="128"/>
      </rPr>
      <t>出資総額の３分の２以上を所有</t>
    </r>
    <r>
      <rPr>
        <sz val="10"/>
        <rFont val="Century"/>
        <family val="1"/>
      </rPr>
      <t xml:space="preserve"> </t>
    </r>
    <r>
      <rPr>
        <sz val="10"/>
        <rFont val="ＭＳ 明朝"/>
        <family val="1"/>
        <charset val="128"/>
      </rPr>
      <t>又は</t>
    </r>
    <r>
      <rPr>
        <sz val="10"/>
        <rFont val="Century"/>
        <family val="1"/>
      </rPr>
      <t xml:space="preserve"> </t>
    </r>
    <r>
      <rPr>
        <sz val="10"/>
        <rFont val="ＭＳ 明朝"/>
        <family val="1"/>
        <charset val="128"/>
      </rPr>
      <t>出資していない（予定を含む）</t>
    </r>
  </si>
  <si>
    <r>
      <t>役員総数の２分の１以上を、大企業の役員</t>
    </r>
    <r>
      <rPr>
        <sz val="10"/>
        <rFont val="Century"/>
        <family val="1"/>
      </rPr>
      <t xml:space="preserve"> </t>
    </r>
    <r>
      <rPr>
        <sz val="10"/>
        <rFont val="ＭＳ 明朝"/>
        <family val="1"/>
        <charset val="128"/>
      </rPr>
      <t>又は</t>
    </r>
    <r>
      <rPr>
        <sz val="10"/>
        <rFont val="Century"/>
        <family val="1"/>
      </rPr>
      <t xml:space="preserve"> </t>
    </r>
    <r>
      <rPr>
        <sz val="10"/>
        <rFont val="ＭＳ 明朝"/>
        <family val="1"/>
        <charset val="128"/>
      </rPr>
      <t>職員が兼務していない</t>
    </r>
    <r>
      <rPr>
        <sz val="10"/>
        <rFont val="ＭＳ Ｐ明朝"/>
        <family val="1"/>
        <charset val="128"/>
      </rPr>
      <t>（予定を含む）</t>
    </r>
    <phoneticPr fontId="1"/>
  </si>
  <si>
    <r>
      <t>個人事業主の場合は、直近決算期の収支内訳書の所得金額又は青色申告決算書の差引金額（</t>
    </r>
    <r>
      <rPr>
        <sz val="12"/>
        <rFont val="ＭＳ 明朝"/>
        <family val="1"/>
        <charset val="128"/>
      </rPr>
      <t>㉝</t>
    </r>
    <r>
      <rPr>
        <sz val="10"/>
        <rFont val="ＭＳ 明朝"/>
        <family val="1"/>
        <charset val="128"/>
      </rPr>
      <t>）若しくは所得金額のいずれかに損失（赤字）を計上しているものがある</t>
    </r>
    <phoneticPr fontId="1"/>
  </si>
  <si>
    <r>
      <t>平成28年度又は29年度の中小企業活力向上プロジェクトの経営診断の</t>
    </r>
    <r>
      <rPr>
        <b/>
        <sz val="10.5"/>
        <rFont val="HG丸ｺﾞｼｯｸM-PRO"/>
        <family val="3"/>
        <charset val="128"/>
      </rPr>
      <t>「診断報告書」</t>
    </r>
    <r>
      <rPr>
        <sz val="10.5"/>
        <rFont val="HG丸ｺﾞｼｯｸM-PRO"/>
        <family val="3"/>
        <charset val="128"/>
      </rPr>
      <t>の写し</t>
    </r>
  </si>
  <si>
    <r>
      <t>法　　　人：</t>
    </r>
    <r>
      <rPr>
        <u/>
        <sz val="10.5"/>
        <rFont val="HG丸ｺﾞｼｯｸM-PRO"/>
        <family val="3"/>
        <charset val="128"/>
      </rPr>
      <t>発行後3ヶ月以内</t>
    </r>
    <r>
      <rPr>
        <sz val="10.5"/>
        <rFont val="HG丸ｺﾞｼｯｸM-PRO"/>
        <family val="3"/>
        <charset val="128"/>
      </rPr>
      <t>の登記簿謄本（</t>
    </r>
    <r>
      <rPr>
        <b/>
        <sz val="10.5"/>
        <rFont val="HG丸ｺﾞｼｯｸM-PRO"/>
        <family val="3"/>
        <charset val="128"/>
      </rPr>
      <t>履歴事項全部証明書）</t>
    </r>
  </si>
  <si>
    <r>
      <t>個人事業者：都内税務署に提出した</t>
    </r>
    <r>
      <rPr>
        <b/>
        <sz val="10.5"/>
        <rFont val="HG丸ｺﾞｼｯｸM-PRO"/>
        <family val="3"/>
        <charset val="128"/>
      </rPr>
      <t>「個人事業の開業等届出書」</t>
    </r>
    <r>
      <rPr>
        <sz val="10.5"/>
        <rFont val="HG丸ｺﾞｼｯｸM-PRO"/>
        <family val="3"/>
        <charset val="128"/>
      </rPr>
      <t>の写し</t>
    </r>
  </si>
  <si>
    <r>
      <t>税務署へ提出した</t>
    </r>
    <r>
      <rPr>
        <b/>
        <sz val="10.5"/>
        <rFont val="HG丸ｺﾞｼｯｸM-PRO"/>
        <family val="3"/>
        <charset val="128"/>
      </rPr>
      <t>直近2期分の確定申告書</t>
    </r>
    <r>
      <rPr>
        <sz val="10.5"/>
        <rFont val="HG丸ｺﾞｼｯｸM-PRO"/>
        <family val="3"/>
        <charset val="128"/>
      </rPr>
      <t>の写し</t>
    </r>
  </si>
  <si>
    <r>
      <t>※税務署の受付印のあるもの。電子申告の場合は、</t>
    </r>
    <r>
      <rPr>
        <b/>
        <sz val="9"/>
        <rFont val="HG丸ｺﾞｼｯｸM-PRO"/>
        <family val="3"/>
        <charset val="128"/>
      </rPr>
      <t>税務署からの送信された受付結果(受信通知)</t>
    </r>
    <r>
      <rPr>
        <sz val="9"/>
        <rFont val="HG丸ｺﾞｼｯｸM-PRO"/>
        <family val="3"/>
        <charset val="128"/>
      </rPr>
      <t>を添付</t>
    </r>
    <phoneticPr fontId="1"/>
  </si>
  <si>
    <r>
      <t>人</t>
    </r>
    <r>
      <rPr>
        <sz val="8"/>
        <rFont val="ＭＳ Ｐ明朝"/>
        <family val="1"/>
        <charset val="128"/>
      </rPr>
      <t>（監査役を含む）</t>
    </r>
    <phoneticPr fontId="1"/>
  </si>
  <si>
    <r>
      <t>人</t>
    </r>
    <r>
      <rPr>
        <sz val="9"/>
        <rFont val="ＭＳ 明朝"/>
        <family val="1"/>
        <charset val="128"/>
      </rPr>
      <t xml:space="preserve"> </t>
    </r>
    <r>
      <rPr>
        <sz val="8"/>
        <rFont val="ＭＳ 明朝"/>
        <family val="1"/>
        <charset val="128"/>
      </rPr>
      <t>（うち正社員</t>
    </r>
    <phoneticPr fontId="1"/>
  </si>
  <si>
    <t>合　　　計</t>
    <phoneticPr fontId="1"/>
  </si>
  <si>
    <r>
      <t xml:space="preserve">差引金額　㉝
</t>
    </r>
    <r>
      <rPr>
        <sz val="9"/>
        <rFont val="ＭＳ Ｐゴシック"/>
        <family val="3"/>
        <charset val="128"/>
        <scheme val="minor"/>
      </rPr>
      <t>※青色申告者
のみ記入</t>
    </r>
    <phoneticPr fontId="1"/>
  </si>
  <si>
    <r>
      <t>□ 増加　　　□ 減少　　　</t>
    </r>
    <r>
      <rPr>
        <sz val="9"/>
        <rFont val="ＭＳ Ｐゴシック"/>
        <family val="3"/>
        <charset val="128"/>
        <scheme val="minor"/>
      </rPr>
      <t>※ 該当するものを ■</t>
    </r>
    <phoneticPr fontId="1"/>
  </si>
  <si>
    <t xml:space="preserve">・広告費のみの申請はできません。
</t>
    <phoneticPr fontId="1"/>
  </si>
  <si>
    <t>&lt;注意事項&gt;</t>
    <phoneticPr fontId="1"/>
  </si>
  <si>
    <r>
      <t xml:space="preserve">種　　別
</t>
    </r>
    <r>
      <rPr>
        <sz val="8"/>
        <rFont val="ＭＳ Ｐゴシック"/>
        <family val="3"/>
        <charset val="128"/>
      </rPr>
      <t>※該当するものを■</t>
    </r>
    <phoneticPr fontId="1"/>
  </si>
  <si>
    <t>会　場　名</t>
    <phoneticPr fontId="1"/>
  </si>
  <si>
    <t>・リスティング広告の対象となる検索サイトは「Ｙａｈｏｏ！」「Ｇｏｏｇｌｅ」で、各サイトの運営者と直接契約したものが
 対象です。</t>
    <phoneticPr fontId="1"/>
  </si>
  <si>
    <t>&lt;注意事項&gt;</t>
    <phoneticPr fontId="1"/>
  </si>
  <si>
    <t xml:space="preserve"> ・作業項目の欄に計画の内容を記入　（例：○○フェア事前準備、パンフレット作成、○○フェア出展等）し、その
　 実施期間を横の棒線で示してください。（開始と終了は●印で示してください。例：●―●）
 ・備考欄には、出展期間や広告掲載期間、委託先等の名称を記入してください。</t>
    <rPh sb="58" eb="60">
      <t>キカン</t>
    </rPh>
    <rPh sb="61" eb="62">
      <t>ヨコ</t>
    </rPh>
    <rPh sb="75" eb="77">
      <t>カイシ</t>
    </rPh>
    <rPh sb="78" eb="80">
      <t>シュウリョウ</t>
    </rPh>
    <rPh sb="82" eb="83">
      <t>ジルシ</t>
    </rPh>
    <rPh sb="84" eb="85">
      <t>シメ</t>
    </rPh>
    <rPh sb="119" eb="121">
      <t>イタク</t>
    </rPh>
    <phoneticPr fontId="1"/>
  </si>
  <si>
    <t>　　年 　　月　 　日</t>
    <phoneticPr fontId="1"/>
  </si>
  <si>
    <t>　　年　　　月　　　日</t>
    <phoneticPr fontId="1"/>
  </si>
  <si>
    <t>【国内</t>
    <rPh sb="1" eb="3">
      <t>コクナイ</t>
    </rPh>
    <phoneticPr fontId="1"/>
  </si>
  <si>
    <t xml:space="preserve"> 年　 月 　日</t>
    <phoneticPr fontId="1"/>
  </si>
  <si>
    <t>年　 月 　日</t>
    <phoneticPr fontId="1"/>
  </si>
  <si>
    <t xml:space="preserve"> 年　 月 　日</t>
    <phoneticPr fontId="1"/>
  </si>
  <si>
    <t>年　 月 　日～</t>
    <phoneticPr fontId="1"/>
  </si>
  <si>
    <t>　 年　 月　 日</t>
    <phoneticPr fontId="1"/>
  </si>
  <si>
    <t>（　       　　　　　）</t>
    <phoneticPr fontId="1"/>
  </si>
  <si>
    <t>（　        　　　　　）</t>
    <phoneticPr fontId="1"/>
  </si>
  <si>
    <r>
      <t>大企業（中小企業者以外の者）が単独で、発行済株式総数</t>
    </r>
    <r>
      <rPr>
        <sz val="10"/>
        <rFont val="Century"/>
        <family val="1"/>
      </rPr>
      <t xml:space="preserve"> </t>
    </r>
    <r>
      <rPr>
        <sz val="10"/>
        <rFont val="ＭＳ 明朝"/>
        <family val="1"/>
        <charset val="128"/>
      </rPr>
      <t>又は</t>
    </r>
    <r>
      <rPr>
        <sz val="10"/>
        <rFont val="Century"/>
        <family val="1"/>
      </rPr>
      <t xml:space="preserve"> </t>
    </r>
    <r>
      <rPr>
        <sz val="10"/>
        <rFont val="ＭＳ 明朝"/>
        <family val="1"/>
        <charset val="128"/>
      </rPr>
      <t>出資総額の２分の１以上を所有</t>
    </r>
    <r>
      <rPr>
        <sz val="10"/>
        <rFont val="Century"/>
        <family val="1"/>
      </rPr>
      <t xml:space="preserve"> </t>
    </r>
    <r>
      <rPr>
        <sz val="10"/>
        <rFont val="ＭＳ 明朝"/>
        <family val="1"/>
        <charset val="128"/>
      </rPr>
      <t>又は</t>
    </r>
    <r>
      <rPr>
        <sz val="10"/>
        <rFont val="Century"/>
        <family val="1"/>
      </rPr>
      <t xml:space="preserve"> </t>
    </r>
    <r>
      <rPr>
        <sz val="10"/>
        <rFont val="ＭＳ 明朝"/>
        <family val="1"/>
        <charset val="128"/>
      </rPr>
      <t>出資していない（予定を含む）</t>
    </r>
    <rPh sb="8" eb="9">
      <t>モノ</t>
    </rPh>
    <rPh sb="9" eb="11">
      <t>イガイ</t>
    </rPh>
    <phoneticPr fontId="1"/>
  </si>
  <si>
    <r>
      <t>　・売上高　　</t>
    </r>
    <r>
      <rPr>
        <sz val="9"/>
        <rFont val="ＭＳ Ｐ明朝"/>
        <family val="1"/>
        <charset val="128"/>
      </rPr>
      <t>※事業期間と決算書の金額を記入</t>
    </r>
    <phoneticPr fontId="1"/>
  </si>
  <si>
    <r>
      <t>・直近決算期の状況　　</t>
    </r>
    <r>
      <rPr>
        <sz val="9"/>
        <rFont val="ＭＳ Ｐ明朝"/>
        <family val="1"/>
        <charset val="128"/>
      </rPr>
      <t>※決算書の金額を記入</t>
    </r>
    <phoneticPr fontId="1"/>
  </si>
  <si>
    <t>【件数 合計</t>
    <phoneticPr fontId="1"/>
  </si>
  <si>
    <r>
      <t>□新聞　□Ｗｅｂ</t>
    </r>
    <r>
      <rPr>
        <sz val="9"/>
        <rFont val="ＭＳ ゴシック"/>
        <family val="3"/>
        <charset val="128"/>
      </rPr>
      <t>（リスティング）</t>
    </r>
    <r>
      <rPr>
        <sz val="10.5"/>
        <rFont val="ＭＳ ゴシック"/>
        <family val="3"/>
        <charset val="128"/>
      </rPr>
      <t xml:space="preserve">
□雑誌　□Ｗｅｂ</t>
    </r>
    <r>
      <rPr>
        <sz val="9"/>
        <rFont val="ＭＳ ゴシック"/>
        <family val="3"/>
        <charset val="128"/>
      </rPr>
      <t>（バナー）</t>
    </r>
    <r>
      <rPr>
        <sz val="10.5"/>
        <rFont val="ＭＳ ゴシック"/>
        <family val="3"/>
        <charset val="128"/>
      </rPr>
      <t xml:space="preserve">
□その他</t>
    </r>
    <phoneticPr fontId="1"/>
  </si>
  <si>
    <r>
      <t>□新聞　□Ｗｅｂ</t>
    </r>
    <r>
      <rPr>
        <sz val="9"/>
        <rFont val="ＭＳ ゴシック"/>
        <family val="3"/>
        <charset val="128"/>
      </rPr>
      <t>（リスティング）</t>
    </r>
    <r>
      <rPr>
        <sz val="10.5"/>
        <rFont val="ＭＳ ゴシック"/>
        <family val="3"/>
        <charset val="128"/>
      </rPr>
      <t xml:space="preserve">
□雑誌　□Ｗｅｂ</t>
    </r>
    <r>
      <rPr>
        <sz val="9"/>
        <rFont val="ＭＳ ゴシック"/>
        <family val="3"/>
        <charset val="128"/>
      </rPr>
      <t>（バナー）</t>
    </r>
    <r>
      <rPr>
        <sz val="10.5"/>
        <rFont val="ＭＳ ゴシック"/>
        <family val="3"/>
        <charset val="128"/>
      </rPr>
      <t xml:space="preserve">
□その他</t>
    </r>
    <phoneticPr fontId="1"/>
  </si>
  <si>
    <t>回・海外</t>
    <rPh sb="0" eb="1">
      <t>カイ</t>
    </rPh>
    <rPh sb="2" eb="4">
      <t>カイガイ</t>
    </rPh>
    <phoneticPr fontId="1"/>
  </si>
  <si>
    <t>合計</t>
    <phoneticPr fontId="1"/>
  </si>
  <si>
    <t>回　　＝</t>
    <rPh sb="0" eb="1">
      <t>カイ</t>
    </rPh>
    <phoneticPr fontId="1"/>
  </si>
  <si>
    <t>回】</t>
    <rPh sb="0" eb="1">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</si>
</sst>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_ "/>
    <numFmt numFmtId="178" formatCode="#,##0&quot; 円&quot;"/>
    <numFmt numFmtId="180" formatCode="0_);[Red]\(0\)"/>
    <numFmt numFmtId="183" formatCode="0.0;;;@"/>
    <numFmt numFmtId="184" formatCode="0_ "/>
  </numFmts>
  <fonts count="61">
    <font>
      <sz val="11"/>
      <color theme="1"/>
      <name val="ＭＳ Ｐゴシック"/>
      <family val="2"/>
      <charset val="128"/>
      <scheme val="minor"/>
    </font>
    <font>
      <sz val="6"/>
      <name val="ＭＳ Ｐゴシック"/>
      <family val="2"/>
      <charset val="128"/>
      <scheme val="minor"/>
    </font>
    <font>
      <sz val="10.5"/>
      <name val="ＭＳ 明朝"/>
      <family val="1"/>
      <charset val="128"/>
    </font>
    <font>
      <b/>
      <sz val="14"/>
      <name val="ＭＳ ゴシック"/>
      <family val="3"/>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b/>
      <sz val="12"/>
      <name val="ＭＳ ゴシック"/>
      <family val="3"/>
      <charset val="128"/>
    </font>
    <font>
      <sz val="9"/>
      <name val="ＭＳ 明朝"/>
      <family val="1"/>
      <charset val="128"/>
    </font>
    <font>
      <b/>
      <sz val="9"/>
      <name val="ＭＳ ゴシック"/>
      <family val="3"/>
      <charset val="128"/>
    </font>
    <font>
      <b/>
      <sz val="11"/>
      <name val="ＭＳ ゴシック"/>
      <family val="3"/>
      <charset val="128"/>
    </font>
    <font>
      <sz val="9"/>
      <name val="Century"/>
      <family val="1"/>
    </font>
    <font>
      <b/>
      <sz val="10.5"/>
      <name val="HGP明朝B"/>
      <family val="1"/>
      <charset val="128"/>
    </font>
    <font>
      <b/>
      <u/>
      <sz val="9"/>
      <name val="ＭＳ 明朝"/>
      <family val="1"/>
      <charset val="128"/>
    </font>
    <font>
      <sz val="11"/>
      <color theme="1"/>
      <name val="ＭＳ Ｐゴシック"/>
      <family val="2"/>
      <charset val="128"/>
      <scheme val="minor"/>
    </font>
    <font>
      <sz val="8"/>
      <name val="ＭＳ Ｐ明朝"/>
      <family val="1"/>
      <charset val="128"/>
    </font>
    <font>
      <sz val="10.5"/>
      <name val="ＭＳ Ｐ明朝"/>
      <family val="1"/>
      <charset val="128"/>
    </font>
    <font>
      <b/>
      <sz val="10.5"/>
      <name val="ＭＳ Ｐ明朝"/>
      <family val="1"/>
      <charset val="128"/>
    </font>
    <font>
      <b/>
      <sz val="10"/>
      <name val="ＭＳ ゴシック"/>
      <family val="3"/>
      <charset val="128"/>
    </font>
    <font>
      <sz val="10.5"/>
      <name val="ＭＳ ゴシック"/>
      <family val="3"/>
      <charset val="128"/>
    </font>
    <font>
      <sz val="10.5"/>
      <name val="ＭＳ Ｐゴシック"/>
      <family val="3"/>
      <charset val="128"/>
    </font>
    <font>
      <u val="double"/>
      <sz val="10.5"/>
      <name val="ＭＳ Ｐ明朝"/>
      <family val="1"/>
      <charset val="128"/>
    </font>
    <font>
      <b/>
      <sz val="10.5"/>
      <name val="ＭＳ ゴシック"/>
      <family val="3"/>
      <charset val="128"/>
    </font>
    <font>
      <sz val="11"/>
      <name val="ＭＳ Ｐゴシック"/>
      <family val="2"/>
      <charset val="128"/>
      <scheme val="minor"/>
    </font>
    <font>
      <sz val="9"/>
      <name val="ＭＳ ゴシック"/>
      <family val="3"/>
      <charset val="128"/>
    </font>
    <font>
      <sz val="11"/>
      <name val="ＭＳ ゴシック"/>
      <family val="3"/>
      <charset val="128"/>
    </font>
    <font>
      <sz val="10"/>
      <name val="ＭＳ ゴシック"/>
      <family val="3"/>
      <charset val="128"/>
    </font>
    <font>
      <sz val="10"/>
      <name val="Century"/>
      <family val="1"/>
    </font>
    <font>
      <sz val="10"/>
      <name val="ＭＳ 明朝"/>
      <family val="1"/>
      <charset val="128"/>
    </font>
    <font>
      <b/>
      <sz val="10.5"/>
      <name val="ＭＳ 明朝"/>
      <family val="1"/>
      <charset val="128"/>
    </font>
    <font>
      <b/>
      <u/>
      <sz val="9"/>
      <name val="ＭＳ Ｐ明朝"/>
      <family val="1"/>
      <charset val="128"/>
    </font>
    <font>
      <b/>
      <sz val="10"/>
      <name val="ＭＳ 明朝"/>
      <family val="1"/>
      <charset val="128"/>
    </font>
    <font>
      <b/>
      <sz val="14"/>
      <name val="ＭＳ Ｐゴシック"/>
      <family val="3"/>
      <charset val="128"/>
      <scheme val="minor"/>
    </font>
    <font>
      <sz val="12"/>
      <name val="HG丸ｺﾞｼｯｸM-PRO"/>
      <family val="3"/>
      <charset val="128"/>
    </font>
    <font>
      <b/>
      <sz val="11"/>
      <name val="ＭＳ Ｐゴシック"/>
      <family val="3"/>
      <charset val="128"/>
      <scheme val="minor"/>
    </font>
    <font>
      <sz val="10"/>
      <name val="ＭＳ Ｐゴシック"/>
      <family val="2"/>
      <charset val="128"/>
      <scheme val="minor"/>
    </font>
    <font>
      <b/>
      <sz val="11"/>
      <name val="ＭＳ 明朝"/>
      <family val="1"/>
      <charset val="128"/>
    </font>
    <font>
      <sz val="8"/>
      <name val="ＭＳ Ｐゴシック"/>
      <family val="3"/>
      <charset val="128"/>
    </font>
    <font>
      <sz val="11"/>
      <name val="ＭＳ 明朝"/>
      <family val="1"/>
      <charset val="128"/>
    </font>
    <font>
      <b/>
      <sz val="11"/>
      <name val="ＭＳ Ｐ明朝"/>
      <family val="1"/>
      <charset val="128"/>
    </font>
    <font>
      <b/>
      <sz val="10.5"/>
      <name val="ＭＳ Ｐゴシック"/>
      <family val="3"/>
      <charset val="128"/>
    </font>
    <font>
      <sz val="9"/>
      <name val="ＭＳ Ｐゴシック"/>
      <family val="3"/>
      <charset val="128"/>
      <scheme val="minor"/>
    </font>
    <font>
      <sz val="10.5"/>
      <name val="Century"/>
      <family val="1"/>
    </font>
    <font>
      <sz val="10.5"/>
      <name val="ＭＳ Ｐゴシック"/>
      <family val="2"/>
      <charset val="128"/>
      <scheme val="minor"/>
    </font>
    <font>
      <sz val="10"/>
      <name val="ＭＳ Ｐゴシック"/>
      <family val="3"/>
      <charset val="128"/>
    </font>
    <font>
      <sz val="10"/>
      <name val="ＭＳ Ｐゴシック"/>
      <family val="3"/>
      <charset val="128"/>
      <scheme val="major"/>
    </font>
    <font>
      <b/>
      <sz val="11"/>
      <name val="HGP明朝B"/>
      <family val="1"/>
      <charset val="128"/>
    </font>
    <font>
      <b/>
      <sz val="10"/>
      <name val="ＭＳ Ｐ明朝"/>
      <family val="1"/>
      <charset val="128"/>
    </font>
    <font>
      <sz val="12"/>
      <name val="ＭＳ 明朝"/>
      <family val="1"/>
      <charset val="128"/>
    </font>
    <font>
      <b/>
      <sz val="16"/>
      <name val="ＭＳ 明朝"/>
      <family val="1"/>
      <charset val="128"/>
    </font>
    <font>
      <i/>
      <sz val="10.5"/>
      <name val="ＭＳ 明朝"/>
      <family val="1"/>
      <charset val="128"/>
    </font>
    <font>
      <vertAlign val="superscript"/>
      <sz val="10.5"/>
      <name val="ＭＳ 明朝"/>
      <family val="1"/>
      <charset val="128"/>
    </font>
    <font>
      <b/>
      <sz val="9"/>
      <name val="ＭＳ 明朝"/>
      <family val="1"/>
      <charset val="128"/>
    </font>
    <font>
      <sz val="10.5"/>
      <name val="HG丸ｺﾞｼｯｸM-PRO"/>
      <family val="3"/>
      <charset val="128"/>
    </font>
    <font>
      <b/>
      <sz val="10.5"/>
      <name val="HG丸ｺﾞｼｯｸM-PRO"/>
      <family val="3"/>
      <charset val="128"/>
    </font>
    <font>
      <u/>
      <sz val="10.5"/>
      <name val="HG丸ｺﾞｼｯｸM-PRO"/>
      <family val="3"/>
      <charset val="128"/>
    </font>
    <font>
      <sz val="9"/>
      <name val="HG丸ｺﾞｼｯｸM-PRO"/>
      <family val="3"/>
      <charset val="128"/>
    </font>
    <font>
      <b/>
      <sz val="9"/>
      <name val="HG丸ｺﾞｼｯｸM-PRO"/>
      <family val="3"/>
      <charset val="128"/>
    </font>
    <font>
      <sz val="8"/>
      <name val="ＭＳ ゴシック"/>
      <family val="3"/>
      <charset val="128"/>
    </font>
    <font>
      <sz val="8"/>
      <name val="ＭＳ 明朝"/>
      <family val="1"/>
      <charset val="128"/>
    </font>
  </fonts>
  <fills count="9">
    <fill>
      <patternFill patternType="none"/>
    </fill>
    <fill>
      <patternFill patternType="gray125"/>
    </fill>
    <fill>
      <patternFill patternType="solid">
        <fgColor theme="8" tint="0.59999389629810485"/>
        <bgColor indexed="64"/>
      </patternFill>
    </fill>
    <fill>
      <patternFill patternType="solid">
        <fgColor rgb="FFD9D9D9"/>
        <bgColor indexed="64"/>
      </patternFill>
    </fill>
    <fill>
      <patternFill patternType="solid">
        <fgColor rgb="FFDAEEF3"/>
        <bgColor indexed="64"/>
      </patternFill>
    </fill>
    <fill>
      <patternFill patternType="solid">
        <fgColor rgb="FFB7DEE8"/>
        <bgColor indexed="64"/>
      </patternFill>
    </fill>
    <fill>
      <patternFill patternType="solid">
        <fgColor theme="8" tint="0.79998168889431442"/>
        <bgColor indexed="64"/>
      </patternFill>
    </fill>
    <fill>
      <patternFill patternType="solid">
        <fgColor rgb="FFCDE7FF"/>
        <bgColor indexed="64"/>
      </patternFill>
    </fill>
    <fill>
      <patternFill patternType="solid">
        <fgColor rgb="FFFFFFCC"/>
        <bgColor indexed="64"/>
      </patternFill>
    </fill>
  </fills>
  <borders count="19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right style="thin">
        <color indexed="64"/>
      </right>
      <top/>
      <bottom/>
      <diagonal/>
    </border>
    <border>
      <left style="thin">
        <color indexed="64"/>
      </left>
      <right style="hair">
        <color indexed="64"/>
      </right>
      <top/>
      <bottom/>
      <diagonal/>
    </border>
    <border>
      <left style="thin">
        <color indexed="64"/>
      </left>
      <right/>
      <top/>
      <bottom/>
      <diagonal/>
    </border>
    <border>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hair">
        <color indexed="64"/>
      </bottom>
      <diagonal/>
    </border>
    <border>
      <left style="thin">
        <color indexed="64"/>
      </left>
      <right/>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auto="1"/>
      </top>
      <bottom style="hair">
        <color auto="1"/>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ck">
        <color theme="3" tint="0.59996337778862885"/>
      </left>
      <right style="thick">
        <color theme="3" tint="0.59996337778862885"/>
      </right>
      <top style="thick">
        <color theme="3" tint="0.59996337778862885"/>
      </top>
      <bottom style="thick">
        <color theme="3" tint="0.59996337778862885"/>
      </bottom>
      <diagonal/>
    </border>
    <border>
      <left/>
      <right/>
      <top/>
      <bottom style="thick">
        <color theme="3" tint="0.59996337778862885"/>
      </bottom>
      <diagonal/>
    </border>
    <border>
      <left/>
      <right/>
      <top/>
      <bottom style="hair">
        <color auto="1"/>
      </bottom>
      <diagonal/>
    </border>
    <border>
      <left style="thin">
        <color indexed="64"/>
      </left>
      <right/>
      <top style="hair">
        <color indexed="64"/>
      </top>
      <bottom/>
      <diagonal/>
    </border>
    <border>
      <left/>
      <right/>
      <top style="hair">
        <color indexed="64"/>
      </top>
      <bottom/>
      <diagonal/>
    </border>
    <border>
      <left/>
      <right/>
      <top style="double">
        <color indexed="64"/>
      </top>
      <bottom style="double">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indexed="64"/>
      </bottom>
      <diagonal/>
    </border>
    <border>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theme="0" tint="-0.499984740745262"/>
      </top>
      <bottom style="dashed">
        <color theme="0" tint="-0.499984740745262"/>
      </bottom>
      <diagonal/>
    </border>
    <border>
      <left style="thin">
        <color theme="0" tint="-0.499984740745262"/>
      </left>
      <right style="thin">
        <color theme="0" tint="-0.499984740745262"/>
      </right>
      <top/>
      <bottom style="dashed">
        <color theme="0" tint="-0.499984740745262"/>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499984740745262"/>
      </right>
      <top/>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style="thin">
        <color indexed="64"/>
      </right>
      <top style="thin">
        <color indexed="64"/>
      </top>
      <bottom style="double">
        <color indexed="64"/>
      </bottom>
      <diagonal/>
    </border>
    <border>
      <left style="thin">
        <color indexed="64"/>
      </left>
      <right style="thin">
        <color theme="0" tint="-0.499984740745262"/>
      </right>
      <top style="thin">
        <color indexed="64"/>
      </top>
      <bottom style="double">
        <color indexed="64"/>
      </bottom>
      <diagonal/>
    </border>
    <border>
      <left style="thin">
        <color theme="0" tint="-0.499984740745262"/>
      </left>
      <right style="thin">
        <color indexed="64"/>
      </right>
      <top style="double">
        <color indexed="64"/>
      </top>
      <bottom/>
      <diagonal/>
    </border>
    <border>
      <left style="thin">
        <color indexed="64"/>
      </left>
      <right style="thin">
        <color theme="0" tint="-0.499984740745262"/>
      </right>
      <top style="double">
        <color indexed="64"/>
      </top>
      <bottom/>
      <diagonal/>
    </border>
    <border>
      <left style="thin">
        <color theme="0" tint="-0.499984740745262"/>
      </left>
      <right style="thin">
        <color indexed="64"/>
      </right>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indexed="64"/>
      </right>
      <top/>
      <bottom style="double">
        <color indexed="64"/>
      </bottom>
      <diagonal/>
    </border>
    <border>
      <left style="thin">
        <color indexed="64"/>
      </left>
      <right style="thin">
        <color theme="0" tint="-0.499984740745262"/>
      </right>
      <top/>
      <bottom style="double">
        <color indexed="64"/>
      </bottom>
      <diagonal/>
    </border>
    <border>
      <left style="thin">
        <color theme="0" tint="-0.499984740745262"/>
      </left>
      <right style="thin">
        <color indexed="64"/>
      </right>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style="thin">
        <color indexed="64"/>
      </right>
      <top style="double">
        <color indexed="64"/>
      </top>
      <bottom style="double">
        <color indexed="64"/>
      </bottom>
      <diagonal/>
    </border>
    <border>
      <left style="thin">
        <color indexed="64"/>
      </left>
      <right style="thin">
        <color theme="0" tint="-0.499984740745262"/>
      </right>
      <top style="double">
        <color indexed="64"/>
      </top>
      <bottom style="double">
        <color indexed="64"/>
      </bottom>
      <diagonal/>
    </border>
    <border>
      <left style="thin">
        <color theme="0" tint="-0.499984740745262"/>
      </left>
      <right style="thin">
        <color indexed="64"/>
      </right>
      <top style="double">
        <color indexed="64"/>
      </top>
      <bottom style="thin">
        <color indexed="64"/>
      </bottom>
      <diagonal/>
    </border>
    <border>
      <left style="thin">
        <color theme="0" tint="-0.499984740745262"/>
      </left>
      <right style="thin">
        <color theme="0" tint="-0.499984740745262"/>
      </right>
      <top style="double">
        <color indexed="64"/>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499984740745262"/>
      </right>
      <top/>
      <bottom style="double">
        <color indexed="64"/>
      </bottom>
      <diagonal/>
    </border>
    <border>
      <left style="thin">
        <color theme="0" tint="-0.499984740745262"/>
      </left>
      <right style="thin">
        <color theme="0" tint="-0.499984740745262"/>
      </right>
      <top style="double">
        <color indexed="64"/>
      </top>
      <bottom style="double">
        <color indexed="64"/>
      </bottom>
      <diagonal/>
    </border>
    <border>
      <left style="thin">
        <color indexed="64"/>
      </left>
      <right style="thin">
        <color indexed="64"/>
      </right>
      <top style="thin">
        <color theme="0" tint="-0.499984740745262"/>
      </top>
      <bottom style="double">
        <color indexed="64"/>
      </bottom>
      <diagonal/>
    </border>
    <border>
      <left style="thin">
        <color indexed="64"/>
      </left>
      <right/>
      <top style="thin">
        <color theme="0" tint="-0.499984740745262"/>
      </top>
      <bottom style="double">
        <color indexed="64"/>
      </bottom>
      <diagonal/>
    </border>
    <border>
      <left style="thin">
        <color theme="0" tint="-0.499984740745262"/>
      </left>
      <right style="thin">
        <color indexed="64"/>
      </right>
      <top style="thin">
        <color theme="0" tint="-0.499984740745262"/>
      </top>
      <bottom style="double">
        <color indexed="64"/>
      </bottom>
      <diagonal/>
    </border>
    <border>
      <left style="thin">
        <color indexed="64"/>
      </left>
      <right style="thin">
        <color theme="0" tint="-0.499984740745262"/>
      </right>
      <top style="thin">
        <color theme="0" tint="-0.499984740745262"/>
      </top>
      <bottom style="double">
        <color indexed="64"/>
      </bottom>
      <diagonal/>
    </border>
    <border>
      <left style="thin">
        <color theme="0" tint="-0.499984740745262"/>
      </left>
      <right style="thin">
        <color theme="0" tint="-0.499984740745262"/>
      </right>
      <top style="thin">
        <color theme="0" tint="-0.499984740745262"/>
      </top>
      <bottom style="double">
        <color indexed="64"/>
      </bottom>
      <diagonal/>
    </border>
    <border>
      <left style="thin">
        <color indexed="64"/>
      </left>
      <right/>
      <top style="double">
        <color indexed="64"/>
      </top>
      <bottom style="thin">
        <color theme="0" tint="-0.499984740745262"/>
      </bottom>
      <diagonal/>
    </border>
    <border>
      <left style="thin">
        <color theme="0" tint="-0.499984740745262"/>
      </left>
      <right style="thin">
        <color indexed="64"/>
      </right>
      <top style="double">
        <color indexed="64"/>
      </top>
      <bottom style="thin">
        <color theme="0" tint="-0.499984740745262"/>
      </bottom>
      <diagonal/>
    </border>
    <border>
      <left style="thin">
        <color indexed="64"/>
      </left>
      <right style="thin">
        <color indexed="64"/>
      </right>
      <top style="double">
        <color indexed="64"/>
      </top>
      <bottom style="thin">
        <color theme="0" tint="-0.499984740745262"/>
      </bottom>
      <diagonal/>
    </border>
    <border>
      <left style="thin">
        <color indexed="64"/>
      </left>
      <right style="thin">
        <color theme="0" tint="-0.499984740745262"/>
      </right>
      <top style="double">
        <color indexed="64"/>
      </top>
      <bottom style="thin">
        <color theme="0" tint="-0.499984740745262"/>
      </bottom>
      <diagonal/>
    </border>
    <border>
      <left style="thin">
        <color theme="0" tint="-0.499984740745262"/>
      </left>
      <right style="thin">
        <color theme="0" tint="-0.499984740745262"/>
      </right>
      <top style="double">
        <color indexed="64"/>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indexed="64"/>
      </left>
      <right style="thin">
        <color indexed="64"/>
      </right>
      <top style="thin">
        <color theme="0" tint="-0.499984740745262"/>
      </top>
      <bottom/>
      <diagonal/>
    </border>
    <border>
      <left style="thin">
        <color indexed="64"/>
      </left>
      <right style="thin">
        <color theme="0" tint="-0.499984740745262"/>
      </right>
      <top style="thin">
        <color theme="0" tint="-0.499984740745262"/>
      </top>
      <bottom/>
      <diagonal/>
    </border>
    <border>
      <left style="thin">
        <color indexed="64"/>
      </left>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indexed="64"/>
      </right>
      <top style="thin">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double">
        <color indexed="64"/>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indexed="64"/>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hair">
        <color indexed="64"/>
      </bottom>
      <diagonal/>
    </border>
    <border>
      <left style="thin">
        <color theme="0" tint="-0.499984740745262"/>
      </left>
      <right style="thin">
        <color theme="0" tint="-0.499984740745262"/>
      </right>
      <top style="thin">
        <color indexed="64"/>
      </top>
      <bottom style="hair">
        <color indexed="64"/>
      </bottom>
      <diagonal/>
    </border>
    <border>
      <left/>
      <right/>
      <top style="thin">
        <color theme="0" tint="-0.499984740745262"/>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indexed="64"/>
      </right>
      <top/>
      <bottom style="thin">
        <color theme="0" tint="-0.499984740745262"/>
      </bottom>
      <diagonal/>
    </border>
    <border>
      <left style="thin">
        <color theme="0" tint="-0.499984740745262"/>
      </left>
      <right style="thin">
        <color indexed="64"/>
      </right>
      <top style="hair">
        <color indexed="64"/>
      </top>
      <bottom style="thin">
        <color theme="0" tint="-0.499984740745262"/>
      </bottom>
      <diagonal/>
    </border>
    <border>
      <left style="thin">
        <color theme="0" tint="-0.499984740745262"/>
      </left>
      <right style="thin">
        <color theme="0" tint="-0.499984740745262"/>
      </right>
      <top style="hair">
        <color indexed="64"/>
      </top>
      <bottom style="thin">
        <color theme="0" tint="-0.499984740745262"/>
      </bottom>
      <diagonal/>
    </border>
    <border>
      <left style="thin">
        <color theme="0" tint="-0.499984740745262"/>
      </left>
      <right style="thin">
        <color indexed="64"/>
      </right>
      <top style="thin">
        <color theme="0" tint="-0.499984740745262"/>
      </top>
      <bottom style="dashed">
        <color theme="0" tint="-0.499984740745262"/>
      </bottom>
      <diagonal/>
    </border>
    <border>
      <left style="thin">
        <color theme="0" tint="-0.499984740745262"/>
      </left>
      <right style="thin">
        <color indexed="64"/>
      </right>
      <top/>
      <bottom style="dashed">
        <color theme="0" tint="-0.499984740745262"/>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indexed="64"/>
      </top>
      <bottom style="hair">
        <color indexed="64"/>
      </bottom>
      <diagonal/>
    </border>
    <border>
      <left style="thin">
        <color theme="0" tint="-0.499984740745262"/>
      </left>
      <right/>
      <top style="thin">
        <color theme="0" tint="-0.499984740745262"/>
      </top>
      <bottom style="dashed">
        <color theme="0" tint="-0.499984740745262"/>
      </bottom>
      <diagonal/>
    </border>
    <border>
      <left/>
      <right style="thin">
        <color theme="0" tint="-0.499984740745262"/>
      </right>
      <top style="thin">
        <color indexed="64"/>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diagonal/>
    </border>
    <border>
      <left/>
      <right style="thin">
        <color theme="0" tint="-0.499984740745262"/>
      </right>
      <top style="thin">
        <color theme="0" tint="-0.499984740745262"/>
      </top>
      <bottom style="hair">
        <color indexed="64"/>
      </bottom>
      <diagonal/>
    </border>
    <border>
      <left/>
      <right style="thin">
        <color theme="0" tint="-0.499984740745262"/>
      </right>
      <top style="thin">
        <color theme="0" tint="-0.499984740745262"/>
      </top>
      <bottom style="dashed">
        <color theme="0" tint="-0.499984740745262"/>
      </bottom>
      <diagonal/>
    </border>
    <border>
      <left/>
      <right style="thin">
        <color theme="0" tint="-0.499984740745262"/>
      </right>
      <top style="thin">
        <color indexed="64"/>
      </top>
      <bottom style="hair">
        <color indexed="64"/>
      </bottom>
      <diagonal/>
    </border>
    <border>
      <left/>
      <right style="thin">
        <color theme="0" tint="-0.499984740745262"/>
      </right>
      <top style="hair">
        <color indexed="64"/>
      </top>
      <bottom/>
      <diagonal/>
    </border>
    <border>
      <left style="thin">
        <color indexed="64"/>
      </left>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diagonal/>
    </border>
    <border diagonalDown="1">
      <left style="thin">
        <color indexed="64"/>
      </left>
      <right/>
      <top style="thin">
        <color indexed="64"/>
      </top>
      <bottom/>
      <diagonal style="thin">
        <color theme="0" tint="-0.499984740745262"/>
      </diagonal>
    </border>
    <border diagonalDown="1">
      <left/>
      <right style="thin">
        <color theme="0" tint="-0.499984740745262"/>
      </right>
      <top/>
      <bottom style="thin">
        <color theme="0" tint="-0.499984740745262"/>
      </bottom>
      <diagonal style="thin">
        <color theme="0" tint="-0.499984740745262"/>
      </diagonal>
    </border>
    <border>
      <left style="thin">
        <color theme="0" tint="-0.499984740745262"/>
      </left>
      <right style="thin">
        <color theme="0" tint="-0.499984740745262"/>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style="double">
        <color indexed="64"/>
      </top>
      <bottom style="hair">
        <color indexed="64"/>
      </bottom>
      <diagonal/>
    </border>
    <border>
      <left/>
      <right style="thin">
        <color indexed="64"/>
      </right>
      <top/>
      <bottom style="double">
        <color indexed="64"/>
      </bottom>
      <diagonal/>
    </border>
    <border>
      <left style="thin">
        <color theme="0" tint="-0.499984740745262"/>
      </left>
      <right style="thin">
        <color theme="0" tint="-0.499984740745262"/>
      </right>
      <top style="hair">
        <color indexed="64"/>
      </top>
      <bottom style="hair">
        <color indexed="64"/>
      </bottom>
      <diagonal/>
    </border>
    <border>
      <left style="thin">
        <color theme="0" tint="-0.499984740745262"/>
      </left>
      <right style="thin">
        <color theme="0" tint="-0.499984740745262"/>
      </right>
      <top style="hair">
        <color indexed="64"/>
      </top>
      <bottom style="thin">
        <color indexed="64"/>
      </bottom>
      <diagonal/>
    </border>
    <border>
      <left style="thin">
        <color theme="0" tint="-0.499984740745262"/>
      </left>
      <right style="thin">
        <color theme="0" tint="-0.499984740745262"/>
      </right>
      <top style="double">
        <color indexed="64"/>
      </top>
      <bottom style="hair">
        <color indexed="64"/>
      </bottom>
      <diagonal/>
    </border>
    <border>
      <left style="thin">
        <color theme="0" tint="-0.499984740745262"/>
      </left>
      <right style="thin">
        <color theme="0" tint="-0.499984740745262"/>
      </right>
      <top style="double">
        <color indexed="64"/>
      </top>
      <bottom/>
      <diagonal/>
    </border>
    <border diagonalUp="1">
      <left style="thin">
        <color theme="0" tint="-0.499984740745262"/>
      </left>
      <right style="thin">
        <color indexed="64"/>
      </right>
      <top style="thin">
        <color indexed="64"/>
      </top>
      <bottom/>
      <diagonal style="thin">
        <color theme="0" tint="-0.499984740745262"/>
      </diagonal>
    </border>
    <border diagonalUp="1">
      <left style="thin">
        <color theme="0" tint="-0.499984740745262"/>
      </left>
      <right style="thin">
        <color indexed="64"/>
      </right>
      <top/>
      <bottom/>
      <diagonal style="thin">
        <color theme="0" tint="-0.499984740745262"/>
      </diagonal>
    </border>
    <border diagonalUp="1">
      <left style="thin">
        <color theme="0" tint="-0.499984740745262"/>
      </left>
      <right style="thin">
        <color indexed="64"/>
      </right>
      <top style="double">
        <color indexed="64"/>
      </top>
      <bottom/>
      <diagonal style="thin">
        <color theme="0" tint="-0.499984740745262"/>
      </diagonal>
    </border>
    <border>
      <left/>
      <right style="thin">
        <color theme="0" tint="-0.499984740745262"/>
      </right>
      <top style="double">
        <color indexed="64"/>
      </top>
      <bottom style="double">
        <color indexed="64"/>
      </bottom>
      <diagonal/>
    </border>
    <border>
      <left style="thin">
        <color theme="0" tint="-0.499984740745262"/>
      </left>
      <right style="thin">
        <color indexed="64"/>
      </right>
      <top style="hair">
        <color indexed="64"/>
      </top>
      <bottom style="hair">
        <color indexed="64"/>
      </bottom>
      <diagonal/>
    </border>
    <border>
      <left style="thin">
        <color theme="0" tint="-0.499984740745262"/>
      </left>
      <right style="thin">
        <color indexed="64"/>
      </right>
      <top style="hair">
        <color indexed="64"/>
      </top>
      <bottom style="thin">
        <color indexed="64"/>
      </bottom>
      <diagonal/>
    </border>
    <border>
      <left style="thin">
        <color theme="0" tint="-0.499984740745262"/>
      </left>
      <right style="thin">
        <color indexed="64"/>
      </right>
      <top style="double">
        <color indexed="64"/>
      </top>
      <bottom style="hair">
        <color indexed="64"/>
      </bottom>
      <diagonal/>
    </border>
    <border>
      <left style="thin">
        <color indexed="64"/>
      </left>
      <right/>
      <top style="hair">
        <color indexed="64"/>
      </top>
      <bottom style="thin">
        <color theme="0" tint="-0.499984740745262"/>
      </bottom>
      <diagonal/>
    </border>
    <border diagonalUp="1">
      <left style="thin">
        <color theme="0" tint="-0.499984740745262"/>
      </left>
      <right style="thin">
        <color indexed="64"/>
      </right>
      <top/>
      <bottom style="thin">
        <color theme="0" tint="-0.499984740745262"/>
      </bottom>
      <diagonal style="thin">
        <color theme="0" tint="-0.499984740745262"/>
      </diagonal>
    </border>
    <border diagonalUp="1">
      <left style="thin">
        <color theme="0" tint="-0.499984740745262"/>
      </left>
      <right style="thin">
        <color indexed="64"/>
      </right>
      <top style="double">
        <color indexed="64"/>
      </top>
      <bottom style="thin">
        <color theme="0" tint="-0.499984740745262"/>
      </bottom>
      <diagonal style="thin">
        <color theme="0" tint="-0.499984740745262"/>
      </diagonal>
    </border>
    <border>
      <left style="thin">
        <color indexed="64"/>
      </left>
      <right style="thin">
        <color theme="0" tint="-0.499984740745262"/>
      </right>
      <top style="double">
        <color indexed="64"/>
      </top>
      <bottom style="thin">
        <color indexed="64"/>
      </bottom>
      <diagonal/>
    </border>
    <border diagonalUp="1">
      <left style="thin">
        <color theme="0" tint="-0.499984740745262"/>
      </left>
      <right style="thin">
        <color theme="0" tint="-0.499984740745262"/>
      </right>
      <top/>
      <bottom/>
      <diagonal style="hair">
        <color indexed="64"/>
      </diagonal>
    </border>
    <border diagonalUp="1">
      <left style="thin">
        <color theme="0" tint="-0.499984740745262"/>
      </left>
      <right style="thin">
        <color indexed="64"/>
      </right>
      <top/>
      <bottom/>
      <diagonal style="hair">
        <color indexed="64"/>
      </diagonal>
    </border>
    <border diagonalUp="1">
      <left style="thin">
        <color theme="0" tint="-0.499984740745262"/>
      </left>
      <right style="thin">
        <color theme="0" tint="-0.499984740745262"/>
      </right>
      <top/>
      <bottom style="double">
        <color indexed="64"/>
      </bottom>
      <diagonal style="hair">
        <color indexed="64"/>
      </diagonal>
    </border>
    <border diagonalUp="1">
      <left style="thin">
        <color theme="0" tint="-0.499984740745262"/>
      </left>
      <right style="thin">
        <color indexed="64"/>
      </right>
      <top/>
      <bottom style="double">
        <color indexed="64"/>
      </bottom>
      <diagonal style="hair">
        <color indexed="64"/>
      </diagonal>
    </border>
    <border>
      <left style="thin">
        <color theme="0" tint="-0.499984740745262"/>
      </left>
      <right style="thin">
        <color theme="0" tint="-0.499984740745262"/>
      </right>
      <top/>
      <bottom style="hair">
        <color indexed="64"/>
      </bottom>
      <diagonal/>
    </border>
    <border diagonalUp="1">
      <left style="thin">
        <color theme="0" tint="-0.499984740745262"/>
      </left>
      <right style="thin">
        <color theme="0" tint="-0.499984740745262"/>
      </right>
      <top style="thin">
        <color indexed="64"/>
      </top>
      <bottom/>
      <diagonal style="hair">
        <color indexed="64"/>
      </diagonal>
    </border>
    <border diagonalUp="1">
      <left style="thin">
        <color theme="0" tint="-0.499984740745262"/>
      </left>
      <right style="thin">
        <color indexed="64"/>
      </right>
      <top style="thin">
        <color indexed="64"/>
      </top>
      <bottom/>
      <diagonal style="hair">
        <color indexed="64"/>
      </diagonal>
    </border>
    <border diagonalUp="1">
      <left style="thin">
        <color theme="0" tint="-0.499984740745262"/>
      </left>
      <right style="thin">
        <color theme="0" tint="-0.499984740745262"/>
      </right>
      <top style="double">
        <color indexed="64"/>
      </top>
      <bottom/>
      <diagonal style="hair">
        <color indexed="64"/>
      </diagonal>
    </border>
    <border diagonalUp="1">
      <left style="thin">
        <color theme="0" tint="-0.499984740745262"/>
      </left>
      <right style="thin">
        <color indexed="64"/>
      </right>
      <top style="double">
        <color indexed="64"/>
      </top>
      <bottom/>
      <diagonal style="hair">
        <color indexed="64"/>
      </diagonal>
    </border>
    <border diagonalUp="1">
      <left style="thin">
        <color theme="0" tint="-0.499984740745262"/>
      </left>
      <right style="thin">
        <color theme="0" tint="-0.499984740745262"/>
      </right>
      <top/>
      <bottom style="thin">
        <color indexed="64"/>
      </bottom>
      <diagonal style="hair">
        <color indexed="64"/>
      </diagonal>
    </border>
    <border diagonalUp="1">
      <left style="thin">
        <color theme="0" tint="-0.499984740745262"/>
      </left>
      <right style="thin">
        <color indexed="64"/>
      </right>
      <top/>
      <bottom style="thin">
        <color indexed="64"/>
      </bottom>
      <diagonal style="hair">
        <color indexed="64"/>
      </diagonal>
    </border>
    <border>
      <left style="hair">
        <color indexed="64"/>
      </left>
      <right/>
      <top style="thin">
        <color indexed="64"/>
      </top>
      <bottom style="thin">
        <color theme="0" tint="-0.499984740745262"/>
      </bottom>
      <diagonal/>
    </border>
    <border>
      <left style="thin">
        <color theme="0" tint="-0.499984740745262"/>
      </left>
      <right/>
      <top/>
      <bottom style="double">
        <color indexed="64"/>
      </bottom>
      <diagonal/>
    </border>
    <border>
      <left/>
      <right style="thin">
        <color theme="0" tint="-0.499984740745262"/>
      </right>
      <top/>
      <bottom style="double">
        <color indexed="64"/>
      </bottom>
      <diagonal/>
    </border>
  </borders>
  <cellStyleXfs count="3">
    <xf numFmtId="0" fontId="0" fillId="0" borderId="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cellStyleXfs>
  <cellXfs count="822">
    <xf numFmtId="0" fontId="0" fillId="0" borderId="0" xfId="0">
      <alignment vertical="center"/>
    </xf>
    <xf numFmtId="0" fontId="4" fillId="0" borderId="0" xfId="0" applyFont="1">
      <alignment vertical="center"/>
    </xf>
    <xf numFmtId="0" fontId="5" fillId="0" borderId="0" xfId="0" applyFont="1" applyAlignment="1">
      <alignment horizontal="center" vertical="center" wrapText="1"/>
    </xf>
    <xf numFmtId="0" fontId="4" fillId="0" borderId="0" xfId="0" applyFont="1" applyAlignment="1">
      <alignment horizontal="right" vertical="top"/>
    </xf>
    <xf numFmtId="0" fontId="6" fillId="0" borderId="17" xfId="0" applyFont="1" applyBorder="1" applyAlignment="1">
      <alignment horizontal="center" vertical="center" wrapText="1"/>
    </xf>
    <xf numFmtId="0" fontId="6" fillId="0" borderId="22" xfId="0" applyFont="1" applyBorder="1" applyAlignment="1">
      <alignment horizontal="center" vertical="center"/>
    </xf>
    <xf numFmtId="0" fontId="6" fillId="0" borderId="9" xfId="0" applyFont="1" applyBorder="1" applyAlignment="1">
      <alignment horizontal="center" vertical="center" wrapText="1"/>
    </xf>
    <xf numFmtId="0" fontId="6" fillId="0" borderId="0" xfId="0" applyFont="1">
      <alignment vertical="center"/>
    </xf>
    <xf numFmtId="0" fontId="6" fillId="0" borderId="39" xfId="0" applyFont="1" applyBorder="1" applyAlignment="1">
      <alignment vertical="center"/>
    </xf>
    <xf numFmtId="0" fontId="6" fillId="0" borderId="37" xfId="0" applyFont="1" applyBorder="1" applyAlignment="1">
      <alignment vertical="center"/>
    </xf>
    <xf numFmtId="0" fontId="6" fillId="0" borderId="36" xfId="0" applyFont="1" applyBorder="1" applyAlignment="1">
      <alignment vertical="center"/>
    </xf>
    <xf numFmtId="0" fontId="6" fillId="0" borderId="40" xfId="0" applyFont="1" applyBorder="1" applyAlignment="1">
      <alignment vertical="center"/>
    </xf>
    <xf numFmtId="0" fontId="6" fillId="0" borderId="42" xfId="0" applyFont="1" applyBorder="1" applyAlignment="1">
      <alignment vertical="center" wrapText="1" shrinkToFit="1"/>
    </xf>
    <xf numFmtId="0" fontId="6" fillId="0" borderId="17" xfId="0" applyFont="1" applyBorder="1" applyAlignment="1">
      <alignment horizontal="left" vertical="center" wrapText="1"/>
    </xf>
    <xf numFmtId="0" fontId="6" fillId="0" borderId="22" xfId="0" applyFont="1" applyBorder="1" applyAlignment="1">
      <alignment vertical="center"/>
    </xf>
    <xf numFmtId="0" fontId="4" fillId="0" borderId="0" xfId="0" applyFont="1" applyAlignment="1">
      <alignment horizontal="left" vertical="center" wrapText="1"/>
    </xf>
    <xf numFmtId="0" fontId="6" fillId="0" borderId="42" xfId="0" applyFont="1" applyBorder="1" applyAlignment="1">
      <alignment vertical="center" wrapText="1"/>
    </xf>
    <xf numFmtId="0" fontId="3" fillId="0" borderId="0" xfId="0" applyFont="1" applyAlignment="1">
      <alignment vertical="center"/>
    </xf>
    <xf numFmtId="0" fontId="10" fillId="0" borderId="0" xfId="0" applyFont="1" applyAlignment="1">
      <alignment horizontal="right" vertical="center"/>
    </xf>
    <xf numFmtId="0" fontId="6" fillId="0" borderId="36" xfId="0" applyFont="1" applyBorder="1" applyAlignment="1">
      <alignment horizontal="left" vertical="center"/>
    </xf>
    <xf numFmtId="0" fontId="7" fillId="0" borderId="42" xfId="0" applyFont="1" applyBorder="1" applyAlignment="1">
      <alignment vertical="center" wrapText="1"/>
    </xf>
    <xf numFmtId="0" fontId="4" fillId="0" borderId="0" xfId="0" applyFont="1" applyBorder="1" applyAlignment="1">
      <alignment horizontal="left" vertical="center" wrapText="1"/>
    </xf>
    <xf numFmtId="0" fontId="8" fillId="0" borderId="0" xfId="0" applyFont="1" applyAlignment="1">
      <alignment horizontal="center" vertical="center"/>
    </xf>
    <xf numFmtId="0" fontId="9" fillId="0" borderId="0" xfId="0" applyFont="1" applyAlignment="1">
      <alignment horizontal="left" vertical="center" wrapText="1"/>
    </xf>
    <xf numFmtId="0" fontId="2" fillId="0" borderId="78" xfId="0" applyFont="1" applyBorder="1" applyAlignment="1">
      <alignment horizontal="center" vertical="center" wrapText="1"/>
    </xf>
    <xf numFmtId="0" fontId="23" fillId="0" borderId="0" xfId="0" applyFont="1" applyAlignment="1">
      <alignment horizontal="left" vertical="center"/>
    </xf>
    <xf numFmtId="0" fontId="24" fillId="0" borderId="0" xfId="0" applyFont="1">
      <alignment vertical="center"/>
    </xf>
    <xf numFmtId="0" fontId="2" fillId="0" borderId="0" xfId="0" applyFont="1" applyAlignment="1">
      <alignment horizontal="left" vertical="center" indent="1"/>
    </xf>
    <xf numFmtId="0" fontId="2" fillId="0" borderId="58" xfId="0" applyFont="1" applyBorder="1" applyAlignment="1">
      <alignment horizontal="left" vertical="center" wrapText="1"/>
    </xf>
    <xf numFmtId="0" fontId="26" fillId="0" borderId="58" xfId="0" applyFont="1" applyBorder="1" applyAlignment="1">
      <alignment horizontal="center" vertical="center" wrapText="1"/>
    </xf>
    <xf numFmtId="0" fontId="24" fillId="0" borderId="89" xfId="0" applyFont="1" applyBorder="1" applyAlignment="1">
      <alignment horizontal="left" vertical="center" wrapText="1"/>
    </xf>
    <xf numFmtId="0" fontId="20" fillId="0" borderId="109" xfId="0" applyFont="1" applyBorder="1" applyAlignment="1">
      <alignment horizontal="center" vertical="center" wrapText="1"/>
    </xf>
    <xf numFmtId="0" fontId="20" fillId="0" borderId="110" xfId="0" applyFont="1" applyBorder="1" applyAlignment="1">
      <alignment horizontal="center" vertical="center" wrapText="1"/>
    </xf>
    <xf numFmtId="0" fontId="27" fillId="0" borderId="110" xfId="0" applyFont="1" applyBorder="1" applyAlignment="1">
      <alignment horizontal="center" vertical="center" wrapText="1"/>
    </xf>
    <xf numFmtId="0" fontId="20" fillId="0" borderId="107" xfId="0" applyFont="1" applyBorder="1" applyAlignment="1">
      <alignment horizontal="center" vertical="center" wrapText="1"/>
    </xf>
    <xf numFmtId="0" fontId="24" fillId="0" borderId="0" xfId="0" applyFont="1" applyAlignment="1">
      <alignment horizontal="center" vertical="center"/>
    </xf>
    <xf numFmtId="38" fontId="2" fillId="0" borderId="73" xfId="1" applyFont="1" applyBorder="1" applyAlignment="1">
      <alignment horizontal="right" vertical="center" wrapText="1"/>
    </xf>
    <xf numFmtId="0" fontId="2" fillId="0" borderId="74" xfId="0" applyFont="1" applyBorder="1" applyAlignment="1">
      <alignment horizontal="center" vertical="center" wrapText="1"/>
    </xf>
    <xf numFmtId="0" fontId="2" fillId="0" borderId="118" xfId="0" applyFont="1" applyBorder="1" applyAlignment="1">
      <alignment horizontal="left" vertical="center" wrapText="1"/>
    </xf>
    <xf numFmtId="0" fontId="28" fillId="0" borderId="0" xfId="0" applyFont="1" applyAlignment="1">
      <alignment vertical="center" wrapText="1"/>
    </xf>
    <xf numFmtId="0" fontId="9" fillId="0" borderId="0" xfId="0" applyFont="1" applyAlignment="1"/>
    <xf numFmtId="0" fontId="28" fillId="0" borderId="0" xfId="0" applyFont="1" applyAlignment="1">
      <alignment wrapText="1"/>
    </xf>
    <xf numFmtId="0" fontId="9" fillId="0" borderId="0" xfId="0" applyFont="1" applyAlignment="1">
      <alignment horizontal="left" vertical="center"/>
    </xf>
    <xf numFmtId="0" fontId="2" fillId="0" borderId="0" xfId="0" applyFont="1" applyAlignment="1">
      <alignment horizontal="right" vertical="center"/>
    </xf>
    <xf numFmtId="0" fontId="20" fillId="0" borderId="146" xfId="0" applyFont="1" applyBorder="1" applyAlignment="1">
      <alignment horizontal="center" vertical="center" wrapText="1"/>
    </xf>
    <xf numFmtId="0" fontId="20" fillId="0" borderId="146" xfId="0" applyFont="1" applyBorder="1" applyAlignment="1">
      <alignment horizontal="right" vertical="center" wrapText="1"/>
    </xf>
    <xf numFmtId="0" fontId="20" fillId="0" borderId="79" xfId="0" applyFont="1" applyBorder="1" applyAlignment="1">
      <alignment vertical="center" wrapText="1"/>
    </xf>
    <xf numFmtId="0" fontId="20" fillId="0" borderId="77" xfId="0" applyFont="1" applyBorder="1" applyAlignment="1">
      <alignment horizontal="center" vertical="center" wrapText="1"/>
    </xf>
    <xf numFmtId="0" fontId="2" fillId="0" borderId="120" xfId="0" applyFont="1" applyBorder="1" applyAlignment="1">
      <alignment horizontal="right" vertical="center" wrapText="1"/>
    </xf>
    <xf numFmtId="0" fontId="20" fillId="0" borderId="5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0" fontId="27" fillId="0" borderId="66" xfId="0" applyFont="1" applyBorder="1" applyAlignment="1">
      <alignment horizontal="center" vertical="center" wrapText="1"/>
    </xf>
    <xf numFmtId="0" fontId="25" fillId="0" borderId="66" xfId="0" applyFont="1" applyBorder="1" applyAlignment="1">
      <alignment horizontal="center" vertical="center" wrapText="1"/>
    </xf>
    <xf numFmtId="0" fontId="2" fillId="0" borderId="166" xfId="0" applyFont="1" applyBorder="1" applyAlignment="1">
      <alignment horizontal="left" vertical="center" wrapText="1"/>
    </xf>
    <xf numFmtId="0" fontId="2" fillId="0" borderId="166" xfId="0" applyFont="1" applyBorder="1" applyAlignment="1">
      <alignment horizontal="center" vertical="center" wrapText="1"/>
    </xf>
    <xf numFmtId="0" fontId="2" fillId="0" borderId="164" xfId="0" applyFont="1" applyBorder="1" applyAlignment="1">
      <alignment horizontal="left" vertical="center" wrapText="1"/>
    </xf>
    <xf numFmtId="38" fontId="2" fillId="0" borderId="164" xfId="1" applyFont="1" applyBorder="1" applyAlignment="1">
      <alignment horizontal="right" vertical="center" wrapText="1"/>
    </xf>
    <xf numFmtId="0" fontId="2" fillId="0" borderId="164" xfId="0" applyFont="1" applyBorder="1" applyAlignment="1">
      <alignment horizontal="center" vertical="center" wrapText="1"/>
    </xf>
    <xf numFmtId="0" fontId="2" fillId="0" borderId="165" xfId="0" applyFont="1" applyBorder="1" applyAlignment="1">
      <alignment horizontal="left" vertical="center" wrapText="1"/>
    </xf>
    <xf numFmtId="0" fontId="2" fillId="0" borderId="165" xfId="0" applyFont="1" applyBorder="1" applyAlignment="1">
      <alignment horizontal="center" vertical="center" wrapText="1"/>
    </xf>
    <xf numFmtId="0" fontId="2" fillId="0" borderId="183" xfId="0" applyFont="1" applyBorder="1" applyAlignment="1">
      <alignment horizontal="left" vertical="center" wrapText="1"/>
    </xf>
    <xf numFmtId="177" fontId="2" fillId="0" borderId="183" xfId="0" applyNumberFormat="1" applyFont="1" applyBorder="1" applyAlignment="1">
      <alignment horizontal="center" vertical="center" wrapText="1"/>
    </xf>
    <xf numFmtId="0" fontId="2" fillId="0" borderId="183" xfId="0" applyFont="1" applyBorder="1" applyAlignment="1">
      <alignment horizontal="center" vertical="center" wrapText="1"/>
    </xf>
    <xf numFmtId="177" fontId="2" fillId="0" borderId="164" xfId="0" applyNumberFormat="1" applyFont="1" applyBorder="1" applyAlignment="1">
      <alignment horizontal="center" vertical="center" wrapText="1"/>
    </xf>
    <xf numFmtId="177" fontId="2" fillId="0" borderId="165" xfId="0" applyNumberFormat="1" applyFont="1" applyBorder="1" applyAlignment="1">
      <alignment horizontal="center" vertical="center" wrapText="1"/>
    </xf>
    <xf numFmtId="0" fontId="2" fillId="0" borderId="0" xfId="0" applyFont="1" applyAlignment="1">
      <alignment horizontal="left" vertical="center"/>
    </xf>
    <xf numFmtId="0" fontId="20" fillId="0" borderId="0" xfId="0" applyFont="1" applyAlignment="1">
      <alignment horizontal="left" vertical="center"/>
    </xf>
    <xf numFmtId="0" fontId="20" fillId="0" borderId="7" xfId="0" applyFont="1" applyBorder="1" applyAlignment="1">
      <alignment horizontal="center" vertical="center" wrapText="1"/>
    </xf>
    <xf numFmtId="0" fontId="20" fillId="0" borderId="118" xfId="0" applyFont="1" applyBorder="1" applyAlignment="1">
      <alignment horizontal="center" vertical="center" wrapText="1"/>
    </xf>
    <xf numFmtId="0" fontId="20" fillId="0" borderId="142" xfId="0" applyFont="1" applyBorder="1" applyAlignment="1">
      <alignment horizontal="center" vertical="center" wrapText="1"/>
    </xf>
    <xf numFmtId="38" fontId="2" fillId="0" borderId="33" xfId="1" applyFont="1" applyBorder="1" applyAlignment="1">
      <alignment horizontal="right" vertical="center" wrapText="1"/>
    </xf>
    <xf numFmtId="38" fontId="2" fillId="0" borderId="132" xfId="1" applyFont="1" applyBorder="1" applyAlignment="1">
      <alignment horizontal="right" vertical="center" wrapText="1"/>
    </xf>
    <xf numFmtId="0" fontId="20" fillId="0" borderId="172" xfId="0" applyFont="1" applyBorder="1" applyAlignment="1">
      <alignment horizontal="center" vertical="center" wrapText="1"/>
    </xf>
    <xf numFmtId="38" fontId="2" fillId="0" borderId="161" xfId="1" applyFont="1" applyBorder="1" applyAlignment="1">
      <alignment horizontal="right" vertical="center" wrapText="1"/>
    </xf>
    <xf numFmtId="0" fontId="24" fillId="0" borderId="52" xfId="0" applyFont="1" applyBorder="1" applyAlignment="1">
      <alignment wrapText="1"/>
    </xf>
    <xf numFmtId="0" fontId="33" fillId="0" borderId="0" xfId="0" applyFont="1" applyAlignment="1">
      <alignment horizontal="center" vertical="center"/>
    </xf>
    <xf numFmtId="0" fontId="20" fillId="0" borderId="137" xfId="0" applyFont="1" applyBorder="1" applyAlignment="1">
      <alignment horizontal="center" vertical="center" wrapText="1"/>
    </xf>
    <xf numFmtId="38" fontId="2" fillId="0" borderId="175" xfId="1" applyFont="1" applyBorder="1" applyAlignment="1">
      <alignment horizontal="right" vertical="center" wrapText="1"/>
    </xf>
    <xf numFmtId="38" fontId="2" fillId="0" borderId="138" xfId="1" applyFont="1" applyBorder="1" applyAlignment="1">
      <alignment horizontal="right" vertical="center" wrapText="1"/>
    </xf>
    <xf numFmtId="178" fontId="34" fillId="0" borderId="51" xfId="0" applyNumberFormat="1" applyFont="1" applyBorder="1" applyAlignment="1">
      <alignment horizontal="center" vertical="center"/>
    </xf>
    <xf numFmtId="0" fontId="20" fillId="0" borderId="90" xfId="0" applyFont="1" applyBorder="1" applyAlignment="1">
      <alignment horizontal="center" vertical="center" wrapText="1"/>
    </xf>
    <xf numFmtId="38" fontId="2" fillId="2" borderId="34" xfId="1" applyFont="1" applyFill="1" applyBorder="1" applyAlignment="1">
      <alignment horizontal="right" vertical="center" wrapText="1"/>
    </xf>
    <xf numFmtId="38" fontId="2" fillId="2" borderId="163" xfId="1" applyFont="1" applyFill="1" applyBorder="1" applyAlignment="1">
      <alignment horizontal="right" vertical="center" wrapText="1"/>
    </xf>
    <xf numFmtId="0" fontId="20" fillId="0" borderId="174" xfId="0" applyFont="1" applyBorder="1" applyAlignment="1">
      <alignment horizontal="center" vertical="center" wrapText="1"/>
    </xf>
    <xf numFmtId="176" fontId="2" fillId="0" borderId="162" xfId="0" applyNumberFormat="1" applyFont="1" applyBorder="1" applyAlignment="1">
      <alignment horizontal="right" vertical="center" wrapText="1"/>
    </xf>
    <xf numFmtId="177" fontId="2" fillId="0" borderId="166" xfId="0" applyNumberFormat="1" applyFont="1" applyBorder="1" applyAlignment="1">
      <alignment horizontal="right" vertical="center" wrapText="1"/>
    </xf>
    <xf numFmtId="0" fontId="24" fillId="0" borderId="0" xfId="0" applyFont="1" applyBorder="1">
      <alignment vertical="center"/>
    </xf>
    <xf numFmtId="176" fontId="2" fillId="0" borderId="161" xfId="0" applyNumberFormat="1" applyFont="1" applyBorder="1" applyAlignment="1">
      <alignment horizontal="right" vertical="center" wrapText="1"/>
    </xf>
    <xf numFmtId="177" fontId="2" fillId="0" borderId="164" xfId="0" applyNumberFormat="1" applyFont="1" applyBorder="1" applyAlignment="1">
      <alignment horizontal="right" vertical="center" wrapText="1"/>
    </xf>
    <xf numFmtId="0" fontId="24" fillId="0" borderId="0" xfId="0" applyFont="1" applyAlignment="1">
      <alignment wrapText="1"/>
    </xf>
    <xf numFmtId="176" fontId="2" fillId="0" borderId="175" xfId="0" applyNumberFormat="1" applyFont="1" applyBorder="1" applyAlignment="1">
      <alignment horizontal="right" vertical="center" wrapText="1"/>
    </xf>
    <xf numFmtId="177" fontId="2" fillId="0" borderId="138" xfId="0" applyNumberFormat="1" applyFont="1" applyBorder="1" applyAlignment="1">
      <alignment horizontal="right" vertical="center" wrapText="1"/>
    </xf>
    <xf numFmtId="176" fontId="2" fillId="2" borderId="34" xfId="0" applyNumberFormat="1" applyFont="1" applyFill="1" applyBorder="1" applyAlignment="1">
      <alignment horizontal="right" vertical="center" wrapText="1"/>
    </xf>
    <xf numFmtId="177" fontId="2" fillId="2" borderId="99" xfId="0" applyNumberFormat="1" applyFont="1" applyFill="1" applyBorder="1" applyAlignment="1">
      <alignment horizontal="right" vertical="center" wrapText="1"/>
    </xf>
    <xf numFmtId="177" fontId="2" fillId="2" borderId="163" xfId="0" applyNumberFormat="1" applyFont="1" applyFill="1" applyBorder="1" applyAlignment="1">
      <alignment horizontal="right" vertical="center" wrapText="1"/>
    </xf>
    <xf numFmtId="0" fontId="35" fillId="0" borderId="0" xfId="0" applyFont="1" applyAlignment="1">
      <alignment horizontal="center" vertical="center" wrapText="1"/>
    </xf>
    <xf numFmtId="176" fontId="2" fillId="0" borderId="106" xfId="0" applyNumberFormat="1" applyFont="1" applyBorder="1" applyAlignment="1">
      <alignment horizontal="right" vertical="center" wrapText="1"/>
    </xf>
    <xf numFmtId="177" fontId="2" fillId="0" borderId="110" xfId="0" applyNumberFormat="1" applyFont="1" applyBorder="1" applyAlignment="1">
      <alignment horizontal="right" vertical="center" wrapText="1"/>
    </xf>
    <xf numFmtId="177" fontId="25" fillId="0" borderId="177" xfId="0" applyNumberFormat="1" applyFont="1" applyBorder="1" applyAlignment="1">
      <alignment horizontal="right" wrapText="1"/>
    </xf>
    <xf numFmtId="177" fontId="25" fillId="2" borderId="47" xfId="0" applyNumberFormat="1" applyFont="1" applyFill="1" applyBorder="1" applyAlignment="1">
      <alignment horizontal="right" vertical="center" wrapText="1"/>
    </xf>
    <xf numFmtId="178" fontId="34" fillId="0" borderId="0" xfId="0" applyNumberFormat="1" applyFont="1" applyAlignment="1">
      <alignment horizontal="center" vertical="center"/>
    </xf>
    <xf numFmtId="177" fontId="2" fillId="2" borderId="163" xfId="0" applyNumberFormat="1" applyFont="1" applyFill="1" applyBorder="1" applyAlignment="1">
      <alignment vertical="center" wrapText="1"/>
    </xf>
    <xf numFmtId="178" fontId="34" fillId="5" borderId="51" xfId="0" applyNumberFormat="1" applyFont="1" applyFill="1" applyBorder="1" applyAlignment="1">
      <alignment horizontal="center" vertical="center"/>
    </xf>
    <xf numFmtId="0" fontId="33" fillId="0" borderId="0" xfId="0" applyFont="1" applyBorder="1" applyAlignment="1">
      <alignment vertical="center" wrapText="1"/>
    </xf>
    <xf numFmtId="0" fontId="23" fillId="0" borderId="0" xfId="0" applyFont="1" applyAlignment="1">
      <alignment vertical="center"/>
    </xf>
    <xf numFmtId="0" fontId="20" fillId="0" borderId="158" xfId="0" applyFont="1" applyBorder="1" applyAlignment="1">
      <alignment horizontal="right" vertical="center" wrapText="1"/>
    </xf>
    <xf numFmtId="0" fontId="20" fillId="0" borderId="157" xfId="0" applyFont="1" applyBorder="1" applyAlignment="1">
      <alignment horizontal="right" vertical="center" wrapText="1"/>
    </xf>
    <xf numFmtId="0" fontId="20" fillId="0" borderId="114" xfId="0" applyFont="1" applyBorder="1" applyAlignment="1">
      <alignment horizontal="right" vertical="center" wrapText="1"/>
    </xf>
    <xf numFmtId="0" fontId="20" fillId="0" borderId="159" xfId="0" applyFont="1" applyBorder="1" applyAlignment="1">
      <alignment horizontal="right" vertical="center" wrapText="1"/>
    </xf>
    <xf numFmtId="0" fontId="2" fillId="0" borderId="58" xfId="0" applyFont="1" applyBorder="1" applyAlignment="1">
      <alignment horizontal="center" vertical="center" wrapText="1"/>
    </xf>
    <xf numFmtId="0" fontId="2" fillId="0" borderId="89" xfId="0" applyFont="1" applyBorder="1" applyAlignment="1">
      <alignment horizontal="left" vertical="center" wrapText="1"/>
    </xf>
    <xf numFmtId="0" fontId="21" fillId="0" borderId="76" xfId="0" applyFont="1" applyBorder="1" applyAlignment="1">
      <alignment horizontal="center" vertical="center" wrapText="1"/>
    </xf>
    <xf numFmtId="0" fontId="20" fillId="0" borderId="57" xfId="0" applyFont="1" applyBorder="1" applyAlignment="1">
      <alignment horizontal="center" vertical="center" wrapText="1"/>
    </xf>
    <xf numFmtId="0" fontId="2" fillId="0" borderId="124" xfId="0" applyFont="1" applyBorder="1" applyAlignment="1">
      <alignment horizontal="right" vertical="center" wrapText="1"/>
    </xf>
    <xf numFmtId="0" fontId="2" fillId="0" borderId="130" xfId="0" applyFont="1" applyBorder="1" applyAlignment="1">
      <alignment horizontal="center" vertical="center" wrapText="1"/>
    </xf>
    <xf numFmtId="0" fontId="2" fillId="0" borderId="60" xfId="0" applyFont="1" applyBorder="1" applyAlignment="1">
      <alignment horizontal="right" vertical="center" wrapText="1"/>
    </xf>
    <xf numFmtId="0" fontId="20" fillId="0" borderId="73" xfId="0" applyFont="1" applyBorder="1" applyAlignment="1">
      <alignment horizontal="center" vertical="center" wrapText="1"/>
    </xf>
    <xf numFmtId="0" fontId="2" fillId="0" borderId="147" xfId="0" applyFont="1" applyBorder="1" applyAlignment="1">
      <alignment horizontal="right" vertical="center" wrapText="1"/>
    </xf>
    <xf numFmtId="0" fontId="2" fillId="0" borderId="148" xfId="0" applyFont="1" applyBorder="1" applyAlignment="1">
      <alignment horizontal="center" vertical="center" wrapText="1"/>
    </xf>
    <xf numFmtId="0" fontId="2" fillId="0" borderId="75" xfId="0" applyFont="1" applyBorder="1" applyAlignment="1">
      <alignment horizontal="right" vertical="center" wrapText="1"/>
    </xf>
    <xf numFmtId="0" fontId="39" fillId="0" borderId="0" xfId="0" applyFont="1">
      <alignment vertical="center"/>
    </xf>
    <xf numFmtId="0" fontId="39" fillId="0" borderId="0" xfId="0" applyFont="1" applyAlignment="1">
      <alignment horizontal="right" vertical="center"/>
    </xf>
    <xf numFmtId="0" fontId="30" fillId="0" borderId="1" xfId="0" applyFont="1" applyBorder="1" applyAlignment="1">
      <alignment horizontal="left" vertical="center"/>
    </xf>
    <xf numFmtId="0" fontId="40" fillId="0" borderId="0" xfId="0" applyFont="1">
      <alignment vertical="center"/>
    </xf>
    <xf numFmtId="0" fontId="37" fillId="0" borderId="0" xfId="0" applyFont="1">
      <alignment vertical="center"/>
    </xf>
    <xf numFmtId="0" fontId="21" fillId="0" borderId="78" xfId="0" applyFont="1" applyBorder="1" applyAlignment="1">
      <alignment horizontal="center" vertical="center" wrapText="1"/>
    </xf>
    <xf numFmtId="0" fontId="2" fillId="0" borderId="0" xfId="0" applyFont="1" applyBorder="1" applyAlignment="1">
      <alignment vertical="center" wrapText="1"/>
    </xf>
    <xf numFmtId="0" fontId="30" fillId="0" borderId="0" xfId="0" applyFont="1" applyBorder="1" applyAlignment="1">
      <alignment vertical="center" wrapText="1"/>
    </xf>
    <xf numFmtId="0" fontId="24" fillId="0" borderId="0" xfId="0" applyFont="1" applyBorder="1" applyAlignment="1">
      <alignment vertical="center" wrapText="1"/>
    </xf>
    <xf numFmtId="0" fontId="17" fillId="0" borderId="0" xfId="0" applyFont="1" applyBorder="1" applyAlignment="1">
      <alignment horizontal="left" vertical="top" wrapText="1"/>
    </xf>
    <xf numFmtId="0" fontId="2" fillId="0" borderId="0" xfId="0" applyFont="1" applyBorder="1" applyAlignment="1">
      <alignment horizontal="left" vertical="center"/>
    </xf>
    <xf numFmtId="0" fontId="41" fillId="0" borderId="0" xfId="0" applyFont="1" applyAlignment="1">
      <alignment horizontal="left" vertical="center"/>
    </xf>
    <xf numFmtId="0" fontId="21" fillId="0" borderId="0" xfId="0" applyFont="1" applyAlignment="1">
      <alignment horizontal="left" vertical="center"/>
    </xf>
    <xf numFmtId="0" fontId="24" fillId="0" borderId="0" xfId="0" applyFont="1" applyAlignment="1">
      <alignment horizontal="left" vertical="center"/>
    </xf>
    <xf numFmtId="0" fontId="39" fillId="0" borderId="130" xfId="0" applyFont="1" applyBorder="1" applyAlignment="1">
      <alignment horizontal="center" vertical="center"/>
    </xf>
    <xf numFmtId="0" fontId="39" fillId="0" borderId="79" xfId="0" applyFont="1" applyBorder="1" applyAlignment="1">
      <alignment horizontal="center" vertical="center"/>
    </xf>
    <xf numFmtId="0" fontId="39" fillId="0" borderId="148" xfId="0" applyFont="1" applyBorder="1" applyAlignment="1">
      <alignment horizontal="center" vertical="center"/>
    </xf>
    <xf numFmtId="0" fontId="39" fillId="0" borderId="75" xfId="0" applyFont="1" applyBorder="1" applyAlignment="1">
      <alignment horizontal="center" vertical="center"/>
    </xf>
    <xf numFmtId="0" fontId="39" fillId="0" borderId="146" xfId="0" applyFont="1" applyBorder="1" applyAlignment="1">
      <alignment vertical="center" wrapText="1"/>
    </xf>
    <xf numFmtId="0" fontId="39" fillId="0" borderId="146" xfId="0" applyFont="1" applyBorder="1" applyAlignment="1">
      <alignment horizontal="left" vertical="center" wrapText="1"/>
    </xf>
    <xf numFmtId="0" fontId="43" fillId="0" borderId="0" xfId="0" applyFont="1" applyAlignment="1">
      <alignment horizontal="justify" vertical="center"/>
    </xf>
    <xf numFmtId="0" fontId="7" fillId="0" borderId="0" xfId="0" applyFont="1" applyBorder="1" applyAlignment="1"/>
    <xf numFmtId="0" fontId="24" fillId="0" borderId="0" xfId="0" applyFont="1" applyBorder="1" applyAlignment="1">
      <alignment vertical="top"/>
    </xf>
    <xf numFmtId="0" fontId="23" fillId="0" borderId="0" xfId="0" applyNumberFormat="1" applyFont="1" applyAlignment="1">
      <alignment vertical="center"/>
    </xf>
    <xf numFmtId="0" fontId="44" fillId="0" borderId="0" xfId="0" applyFont="1">
      <alignment vertical="center"/>
    </xf>
    <xf numFmtId="0" fontId="44" fillId="0" borderId="0" xfId="0" applyFont="1" applyAlignment="1">
      <alignment horizontal="left" vertical="center"/>
    </xf>
    <xf numFmtId="0" fontId="20" fillId="0" borderId="76"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119"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58" xfId="0" applyFont="1" applyBorder="1" applyAlignment="1">
      <alignment vertical="center" wrapText="1"/>
    </xf>
    <xf numFmtId="0" fontId="20"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29" fillId="0" borderId="105" xfId="0" applyFont="1" applyBorder="1" applyAlignment="1">
      <alignment horizontal="center" vertical="center" wrapText="1"/>
    </xf>
    <xf numFmtId="0" fontId="43" fillId="0" borderId="105" xfId="0" applyFont="1" applyBorder="1" applyAlignment="1">
      <alignment vertical="center" wrapText="1"/>
    </xf>
    <xf numFmtId="0" fontId="29" fillId="0" borderId="0" xfId="0" applyFont="1" applyAlignment="1">
      <alignment horizontal="left"/>
    </xf>
    <xf numFmtId="0" fontId="36" fillId="0" borderId="0" xfId="0" applyFont="1">
      <alignment vertical="center"/>
    </xf>
    <xf numFmtId="0" fontId="20" fillId="0" borderId="78" xfId="0" applyFont="1" applyBorder="1" applyAlignment="1">
      <alignment horizontal="center" vertical="center" wrapText="1"/>
    </xf>
    <xf numFmtId="0" fontId="29" fillId="0" borderId="74" xfId="0" applyFont="1" applyBorder="1" applyAlignment="1">
      <alignment horizontal="center" vertical="center" wrapText="1"/>
    </xf>
    <xf numFmtId="0" fontId="2" fillId="0" borderId="0" xfId="0" applyFont="1"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26" fillId="0" borderId="0" xfId="0" applyFont="1">
      <alignment vertical="center"/>
    </xf>
    <xf numFmtId="0" fontId="23" fillId="0" borderId="1" xfId="0" applyFont="1" applyBorder="1" applyAlignment="1">
      <alignment horizontal="left" vertical="center"/>
    </xf>
    <xf numFmtId="0" fontId="29" fillId="0" borderId="0" xfId="0" applyFont="1">
      <alignment vertical="center"/>
    </xf>
    <xf numFmtId="0" fontId="27" fillId="0" borderId="132" xfId="0" applyFont="1" applyBorder="1" applyAlignment="1">
      <alignment horizontal="center" vertical="center" wrapText="1"/>
    </xf>
    <xf numFmtId="0" fontId="27" fillId="0" borderId="138" xfId="0" applyFont="1" applyBorder="1" applyAlignment="1">
      <alignment horizontal="center" vertical="center" wrapText="1"/>
    </xf>
    <xf numFmtId="0" fontId="27" fillId="0" borderId="77" xfId="0" applyFont="1" applyBorder="1" applyAlignment="1">
      <alignment horizontal="center" vertical="center" wrapText="1"/>
    </xf>
    <xf numFmtId="0" fontId="29" fillId="0" borderId="133" xfId="0" applyFont="1" applyBorder="1" applyAlignment="1">
      <alignment wrapText="1"/>
    </xf>
    <xf numFmtId="0" fontId="29" fillId="0" borderId="0" xfId="0" applyFont="1" applyBorder="1" applyAlignment="1">
      <alignment wrapText="1"/>
    </xf>
    <xf numFmtId="0" fontId="29" fillId="0" borderId="60" xfId="0" applyFont="1" applyBorder="1" applyAlignment="1">
      <alignment horizontal="center" vertical="center" wrapText="1"/>
    </xf>
    <xf numFmtId="0" fontId="29" fillId="0" borderId="136" xfId="0" applyFont="1" applyBorder="1" applyAlignment="1">
      <alignment horizontal="center" vertical="center" wrapText="1"/>
    </xf>
    <xf numFmtId="0" fontId="27" fillId="0" borderId="65" xfId="0" applyFont="1" applyBorder="1" applyAlignment="1">
      <alignment horizontal="center" vertical="center" wrapText="1"/>
    </xf>
    <xf numFmtId="0" fontId="2" fillId="0" borderId="0" xfId="0" applyFont="1" applyBorder="1" applyAlignment="1">
      <alignment horizontal="distributed" vertical="center" wrapText="1" indent="1"/>
    </xf>
    <xf numFmtId="0" fontId="2"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3" fillId="0" borderId="0" xfId="0" applyFont="1" applyBorder="1" applyAlignment="1">
      <alignment vertical="center"/>
    </xf>
    <xf numFmtId="0" fontId="27" fillId="0" borderId="76" xfId="0" applyFont="1" applyBorder="1" applyAlignment="1">
      <alignment horizontal="center" vertical="center" wrapText="1"/>
    </xf>
    <xf numFmtId="0" fontId="27" fillId="0" borderId="78" xfId="0" applyFont="1" applyBorder="1" applyAlignment="1">
      <alignment horizontal="center" vertical="center"/>
    </xf>
    <xf numFmtId="0" fontId="39" fillId="0" borderId="0" xfId="0" applyFont="1" applyBorder="1">
      <alignment vertical="center"/>
    </xf>
    <xf numFmtId="0" fontId="27"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6" fillId="0" borderId="120" xfId="0" applyFont="1" applyBorder="1" applyAlignment="1">
      <alignment horizontal="left" vertical="center" wrapText="1"/>
    </xf>
    <xf numFmtId="0" fontId="6" fillId="0" borderId="57" xfId="0" applyFont="1" applyBorder="1" applyAlignment="1">
      <alignment vertical="center" wrapText="1"/>
    </xf>
    <xf numFmtId="0" fontId="6" fillId="0" borderId="58" xfId="0" applyFont="1" applyBorder="1" applyAlignment="1">
      <alignmen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74" xfId="0" applyFont="1" applyBorder="1" applyAlignment="1">
      <alignment vertical="center" wrapText="1"/>
    </xf>
    <xf numFmtId="0" fontId="29" fillId="0" borderId="0" xfId="0" applyFont="1" applyBorder="1" applyAlignment="1">
      <alignment horizontal="center"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shrinkToFit="1"/>
    </xf>
    <xf numFmtId="0" fontId="2" fillId="0" borderId="0" xfId="0" applyFont="1" applyAlignment="1">
      <alignment horizontal="justify" vertical="center"/>
    </xf>
    <xf numFmtId="0" fontId="2" fillId="0" borderId="0" xfId="0" applyNumberFormat="1" applyFont="1" applyAlignment="1">
      <alignment horizontal="right" vertical="top"/>
    </xf>
    <xf numFmtId="0" fontId="2" fillId="0" borderId="0" xfId="0" applyNumberFormat="1" applyFont="1" applyAlignment="1">
      <alignment horizontal="left" vertical="center" indent="15"/>
    </xf>
    <xf numFmtId="0" fontId="24" fillId="0" borderId="0" xfId="0" applyFont="1" applyAlignment="1">
      <alignment horizontal="right" vertical="center"/>
    </xf>
    <xf numFmtId="0" fontId="2" fillId="0" borderId="0" xfId="0" applyNumberFormat="1" applyFont="1" applyAlignment="1">
      <alignment horizontal="right" vertical="center"/>
    </xf>
    <xf numFmtId="0" fontId="2" fillId="0" borderId="0" xfId="0" applyNumberFormat="1" applyFont="1" applyAlignment="1">
      <alignment horizontal="distributed" vertical="center"/>
    </xf>
    <xf numFmtId="0" fontId="39" fillId="0" borderId="0" xfId="0" applyFont="1" applyAlignment="1">
      <alignment horizontal="left" vertical="center"/>
    </xf>
    <xf numFmtId="0" fontId="2" fillId="0" borderId="0" xfId="0" applyFont="1" applyAlignment="1">
      <alignment horizontal="center" vertical="center"/>
    </xf>
    <xf numFmtId="0" fontId="50" fillId="6" borderId="2" xfId="0" applyFont="1" applyFill="1" applyBorder="1" applyAlignment="1">
      <alignment horizontal="center" vertical="center" wrapText="1"/>
    </xf>
    <xf numFmtId="0" fontId="2" fillId="0" borderId="0" xfId="0" applyFont="1" applyBorder="1" applyAlignment="1">
      <alignment horizontal="left" vertical="center" wrapText="1"/>
    </xf>
    <xf numFmtId="0" fontId="30" fillId="0" borderId="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91" xfId="0" applyFont="1" applyBorder="1" applyAlignment="1">
      <alignment horizontal="center" vertical="center" wrapText="1"/>
    </xf>
    <xf numFmtId="0" fontId="24" fillId="0" borderId="0" xfId="0" applyFont="1" applyAlignment="1"/>
    <xf numFmtId="0" fontId="32" fillId="0" borderId="0" xfId="0" applyFont="1" applyBorder="1" applyAlignment="1">
      <alignment horizontal="center" wrapText="1"/>
    </xf>
    <xf numFmtId="0" fontId="32" fillId="0" borderId="0" xfId="0" applyFont="1" applyBorder="1" applyAlignment="1">
      <alignment horizontal="center" vertical="center" wrapText="1"/>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Border="1" applyAlignment="1"/>
    <xf numFmtId="0" fontId="39" fillId="0" borderId="0" xfId="0" applyFont="1" applyBorder="1" applyAlignment="1">
      <alignment horizontal="center" vertical="center"/>
    </xf>
    <xf numFmtId="0" fontId="8" fillId="0" borderId="0" xfId="0" applyFont="1" applyAlignment="1">
      <alignment vertical="center"/>
    </xf>
    <xf numFmtId="0" fontId="2" fillId="0" borderId="1"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9" fillId="0" borderId="48" xfId="0" applyFont="1" applyBorder="1" applyAlignment="1">
      <alignment horizontal="center" vertical="center" wrapText="1"/>
    </xf>
    <xf numFmtId="0" fontId="24" fillId="0" borderId="0" xfId="0" applyFont="1" applyAlignment="1">
      <alignment vertical="top"/>
    </xf>
    <xf numFmtId="0" fontId="29" fillId="0" borderId="87" xfId="0" applyFont="1" applyBorder="1" applyAlignment="1">
      <alignment horizontal="distributed" vertical="center" wrapText="1"/>
    </xf>
    <xf numFmtId="0" fontId="29" fillId="0" borderId="81"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89" xfId="0" applyFont="1" applyBorder="1" applyAlignment="1">
      <alignment horizontal="center" vertical="center" wrapText="1"/>
    </xf>
    <xf numFmtId="0" fontId="29" fillId="0" borderId="34" xfId="0" applyFont="1" applyBorder="1" applyAlignment="1">
      <alignment horizontal="center" vertical="center" wrapText="1"/>
    </xf>
    <xf numFmtId="0" fontId="32" fillId="0" borderId="99" xfId="0" applyFont="1" applyBorder="1" applyAlignment="1">
      <alignment horizontal="center" vertical="center" wrapText="1"/>
    </xf>
    <xf numFmtId="0" fontId="32" fillId="0" borderId="90" xfId="0" applyFont="1" applyBorder="1" applyAlignment="1">
      <alignment horizontal="center" vertical="center" wrapText="1"/>
    </xf>
    <xf numFmtId="0" fontId="29" fillId="0" borderId="26" xfId="0" applyFont="1" applyBorder="1" applyAlignment="1">
      <alignment horizontal="center" vertical="center" wrapText="1"/>
    </xf>
    <xf numFmtId="0" fontId="32" fillId="0" borderId="65" xfId="0" applyFont="1" applyBorder="1" applyAlignment="1">
      <alignment horizontal="center" vertical="center" wrapText="1"/>
    </xf>
    <xf numFmtId="0" fontId="32" fillId="0" borderId="86" xfId="0" applyFont="1" applyBorder="1" applyAlignment="1">
      <alignment horizontal="center" vertical="center" wrapText="1"/>
    </xf>
    <xf numFmtId="0" fontId="29" fillId="4" borderId="81" xfId="0" applyFont="1" applyFill="1" applyBorder="1" applyAlignment="1">
      <alignment horizontal="center" vertical="center" wrapText="1"/>
    </xf>
    <xf numFmtId="0" fontId="32" fillId="4" borderId="58" xfId="0" applyFont="1" applyFill="1" applyBorder="1" applyAlignment="1">
      <alignment horizontal="center" vertical="center" wrapText="1"/>
    </xf>
    <xf numFmtId="0" fontId="32" fillId="4" borderId="89" xfId="0" applyFont="1" applyFill="1" applyBorder="1" applyAlignment="1">
      <alignment horizontal="center" vertical="center" wrapText="1"/>
    </xf>
    <xf numFmtId="0" fontId="29" fillId="0" borderId="49"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94" xfId="0" applyFont="1" applyBorder="1" applyAlignment="1">
      <alignment horizontal="center" vertical="center" wrapText="1"/>
    </xf>
    <xf numFmtId="0" fontId="29" fillId="0" borderId="114"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115" xfId="0" applyFont="1" applyBorder="1" applyAlignment="1">
      <alignment horizontal="center" vertical="center" wrapText="1"/>
    </xf>
    <xf numFmtId="0" fontId="29" fillId="0" borderId="102" xfId="0" applyFont="1" applyBorder="1" applyAlignment="1">
      <alignment horizontal="center" vertical="center" wrapText="1"/>
    </xf>
    <xf numFmtId="0" fontId="32" fillId="0" borderId="105" xfId="0" applyFont="1" applyBorder="1" applyAlignment="1">
      <alignment horizontal="center" vertical="center" wrapText="1"/>
    </xf>
    <xf numFmtId="0" fontId="32" fillId="0" borderId="103" xfId="0" applyFont="1" applyBorder="1" applyAlignment="1">
      <alignment horizontal="center" vertical="center" wrapText="1"/>
    </xf>
    <xf numFmtId="0" fontId="29" fillId="0" borderId="106"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07" xfId="0" applyFont="1" applyBorder="1" applyAlignment="1">
      <alignment horizontal="center" vertical="center" wrapText="1"/>
    </xf>
    <xf numFmtId="0" fontId="29" fillId="0" borderId="7" xfId="0" applyFont="1" applyBorder="1" applyAlignment="1">
      <alignment horizontal="center" vertical="center" wrapText="1"/>
    </xf>
    <xf numFmtId="0" fontId="32" fillId="0" borderId="64" xfId="0" applyFont="1" applyBorder="1" applyAlignment="1">
      <alignment horizontal="center" vertical="center" wrapText="1"/>
    </xf>
    <xf numFmtId="0" fontId="32" fillId="0" borderId="92" xfId="0" applyFont="1" applyBorder="1" applyAlignment="1">
      <alignment horizontal="center" vertical="center" wrapText="1"/>
    </xf>
    <xf numFmtId="0" fontId="29" fillId="0" borderId="0" xfId="0" applyFont="1" applyBorder="1" applyAlignment="1">
      <alignment horizontal="left" vertical="center" wrapText="1"/>
    </xf>
    <xf numFmtId="0" fontId="39" fillId="0" borderId="0" xfId="0" applyFont="1" applyBorder="1" applyAlignment="1"/>
    <xf numFmtId="0" fontId="24" fillId="0" borderId="0" xfId="0" applyFont="1" applyAlignment="1">
      <alignment vertical="center"/>
    </xf>
    <xf numFmtId="0" fontId="29" fillId="0" borderId="0" xfId="0" applyFont="1" applyAlignment="1">
      <alignment horizontal="left" vertical="top" wrapText="1"/>
    </xf>
    <xf numFmtId="0" fontId="2" fillId="0" borderId="61" xfId="0" applyFont="1" applyBorder="1" applyAlignment="1">
      <alignment horizontal="center" vertical="center" wrapText="1"/>
    </xf>
    <xf numFmtId="0" fontId="37" fillId="0" borderId="62"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5" xfId="0" applyFont="1" applyBorder="1" applyAlignment="1">
      <alignment horizontal="center" vertical="center" wrapText="1"/>
    </xf>
    <xf numFmtId="0" fontId="54" fillId="0" borderId="57" xfId="0" applyFont="1" applyBorder="1" applyAlignment="1">
      <alignment horizontal="center" vertical="center" wrapText="1"/>
    </xf>
    <xf numFmtId="0" fontId="54" fillId="0" borderId="58" xfId="0" applyFont="1" applyBorder="1" applyAlignment="1">
      <alignment horizontal="justify" vertical="center" wrapText="1"/>
    </xf>
    <xf numFmtId="0" fontId="55" fillId="0" borderId="58" xfId="0" applyFont="1" applyBorder="1" applyAlignment="1">
      <alignment horizontal="center" vertical="center" wrapText="1"/>
    </xf>
    <xf numFmtId="0" fontId="54" fillId="0" borderId="60" xfId="0" applyFont="1" applyBorder="1" applyAlignment="1">
      <alignment horizontal="center" vertical="center" wrapText="1"/>
    </xf>
    <xf numFmtId="0" fontId="54" fillId="0" borderId="67" xfId="0" applyFont="1" applyBorder="1" applyAlignment="1">
      <alignment horizontal="justify" vertical="center" wrapText="1"/>
    </xf>
    <xf numFmtId="0" fontId="54" fillId="0" borderId="65" xfId="0" applyFont="1" applyBorder="1" applyAlignment="1">
      <alignment horizontal="justify" vertical="center" wrapText="1"/>
    </xf>
    <xf numFmtId="0" fontId="54" fillId="0" borderId="69" xfId="0" applyFont="1" applyBorder="1" applyAlignment="1">
      <alignment horizontal="center" vertical="center" wrapText="1"/>
    </xf>
    <xf numFmtId="0" fontId="54" fillId="0" borderId="70" xfId="0" applyFont="1" applyBorder="1" applyAlignment="1">
      <alignment horizontal="justify" vertical="center" wrapText="1"/>
    </xf>
    <xf numFmtId="0" fontId="55" fillId="0" borderId="70" xfId="0" applyFont="1" applyBorder="1" applyAlignment="1">
      <alignment horizontal="center" vertical="center" wrapText="1"/>
    </xf>
    <xf numFmtId="0" fontId="54" fillId="0" borderId="71" xfId="0" applyFont="1" applyBorder="1" applyAlignment="1">
      <alignment horizontal="center" vertical="center" wrapText="1"/>
    </xf>
    <xf numFmtId="0" fontId="24" fillId="0" borderId="0" xfId="0" applyFont="1" applyAlignment="1">
      <alignment vertical="distributed"/>
    </xf>
    <xf numFmtId="0" fontId="57" fillId="0" borderId="68" xfId="0" applyFont="1" applyBorder="1" applyAlignment="1">
      <alignment horizontal="left" vertical="center" wrapText="1"/>
    </xf>
    <xf numFmtId="0" fontId="54" fillId="0" borderId="65" xfId="0" applyFont="1" applyBorder="1" applyAlignment="1">
      <alignment horizontal="left" vertical="center" wrapText="1"/>
    </xf>
    <xf numFmtId="0" fontId="24" fillId="0" borderId="0" xfId="0" applyFont="1" applyAlignment="1">
      <alignment horizontal="left" vertical="center" indent="5"/>
    </xf>
    <xf numFmtId="0" fontId="24" fillId="0" borderId="0" xfId="0" applyFont="1" applyAlignment="1">
      <alignment horizontal="left" vertical="center" indent="1"/>
    </xf>
    <xf numFmtId="0" fontId="57" fillId="0" borderId="65" xfId="0" applyFont="1" applyBorder="1" applyAlignment="1">
      <alignment horizontal="left" vertical="center" wrapText="1" indent="6"/>
    </xf>
    <xf numFmtId="0" fontId="54" fillId="3" borderId="77" xfId="0" applyFont="1" applyFill="1" applyBorder="1" applyAlignment="1">
      <alignment horizontal="justify" vertical="center" wrapText="1"/>
    </xf>
    <xf numFmtId="0" fontId="54" fillId="0" borderId="72" xfId="0" applyFont="1" applyBorder="1" applyAlignment="1">
      <alignment horizontal="center" vertical="center" wrapText="1"/>
    </xf>
    <xf numFmtId="0" fontId="55" fillId="0" borderId="6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77" xfId="0" applyFont="1" applyBorder="1" applyAlignment="1">
      <alignment horizontal="justify" vertical="center" wrapText="1"/>
    </xf>
    <xf numFmtId="0" fontId="54" fillId="0" borderId="64" xfId="0" applyFont="1" applyBorder="1" applyAlignment="1">
      <alignment horizontal="justify" vertical="center" wrapText="1"/>
    </xf>
    <xf numFmtId="0" fontId="24" fillId="0" borderId="0" xfId="0" applyFont="1">
      <alignment vertical="center"/>
    </xf>
    <xf numFmtId="0" fontId="26" fillId="0" borderId="0" xfId="0" applyFont="1" applyAlignment="1">
      <alignment vertical="top"/>
    </xf>
    <xf numFmtId="0" fontId="60" fillId="0" borderId="136" xfId="0" applyFont="1" applyBorder="1" applyAlignment="1">
      <alignment vertical="center" wrapText="1"/>
    </xf>
    <xf numFmtId="0" fontId="17" fillId="0" borderId="0" xfId="0" applyFont="1" applyBorder="1" applyAlignment="1">
      <alignment horizontal="left" vertical="center" wrapText="1"/>
    </xf>
    <xf numFmtId="0" fontId="17" fillId="0" borderId="0" xfId="0" applyFont="1" applyBorder="1" applyAlignment="1">
      <alignment horizontal="left" vertical="center" indent="1"/>
    </xf>
    <xf numFmtId="0" fontId="2" fillId="0" borderId="58"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105" xfId="0" applyFont="1" applyBorder="1" applyAlignment="1">
      <alignment horizontal="center" vertical="center" wrapText="1"/>
    </xf>
    <xf numFmtId="0" fontId="2" fillId="0" borderId="74" xfId="0" applyFont="1" applyBorder="1" applyAlignment="1">
      <alignment horizontal="center" vertical="center" wrapText="1"/>
    </xf>
    <xf numFmtId="38" fontId="2" fillId="5" borderId="99" xfId="1" applyFont="1" applyFill="1" applyBorder="1" applyAlignment="1">
      <alignment horizontal="right" vertical="center" wrapText="1"/>
    </xf>
    <xf numFmtId="0" fontId="2" fillId="0" borderId="166" xfId="0" applyFont="1" applyBorder="1" applyAlignment="1">
      <alignment horizontal="center" vertical="center" wrapText="1"/>
    </xf>
    <xf numFmtId="0" fontId="2" fillId="0" borderId="164" xfId="0" applyFont="1" applyBorder="1" applyAlignment="1">
      <alignment horizontal="center" vertical="center" wrapText="1"/>
    </xf>
    <xf numFmtId="0" fontId="2" fillId="0" borderId="165" xfId="0" applyFont="1" applyBorder="1" applyAlignment="1">
      <alignment horizontal="center" vertical="center" wrapText="1"/>
    </xf>
    <xf numFmtId="0" fontId="24" fillId="0" borderId="100" xfId="0" applyFont="1" applyBorder="1" applyAlignment="1">
      <alignment horizontal="center" vertical="center"/>
    </xf>
    <xf numFmtId="0" fontId="24" fillId="7" borderId="94" xfId="0" applyFont="1" applyFill="1" applyBorder="1" applyAlignment="1">
      <alignment horizontal="center" vertical="center"/>
    </xf>
    <xf numFmtId="0" fontId="37" fillId="0" borderId="1" xfId="0" applyFont="1" applyBorder="1" applyAlignment="1">
      <alignment vertical="center"/>
    </xf>
    <xf numFmtId="0" fontId="37" fillId="0" borderId="1" xfId="0" applyFont="1" applyBorder="1" applyAlignment="1">
      <alignment horizontal="right" vertical="center"/>
    </xf>
    <xf numFmtId="38" fontId="2" fillId="0" borderId="166" xfId="1" applyFont="1" applyBorder="1" applyAlignment="1">
      <alignment horizontal="center" vertical="center" wrapText="1"/>
    </xf>
    <xf numFmtId="38" fontId="2" fillId="0" borderId="164" xfId="1" applyFont="1" applyBorder="1" applyAlignment="1">
      <alignment horizontal="center" vertical="center" wrapText="1"/>
    </xf>
    <xf numFmtId="38" fontId="2" fillId="0" borderId="165" xfId="1" applyFont="1" applyBorder="1" applyAlignment="1">
      <alignment horizontal="center" vertical="center" wrapText="1"/>
    </xf>
    <xf numFmtId="38" fontId="49" fillId="0" borderId="74" xfId="1" applyFont="1" applyBorder="1" applyAlignment="1">
      <alignment vertical="center" wrapText="1"/>
    </xf>
    <xf numFmtId="38" fontId="49" fillId="8" borderId="166" xfId="1" applyFont="1" applyFill="1" applyBorder="1" applyAlignment="1">
      <alignment horizontal="right" vertical="center" wrapText="1"/>
    </xf>
    <xf numFmtId="38" fontId="49" fillId="8" borderId="164" xfId="1" applyFont="1" applyFill="1" applyBorder="1" applyAlignment="1">
      <alignment horizontal="right" vertical="center" wrapText="1"/>
    </xf>
    <xf numFmtId="38" fontId="49" fillId="8" borderId="165" xfId="1" applyFont="1" applyFill="1" applyBorder="1" applyAlignment="1">
      <alignment horizontal="right" vertical="center" wrapText="1"/>
    </xf>
    <xf numFmtId="0" fontId="9" fillId="0" borderId="0" xfId="0" applyFont="1" applyAlignment="1">
      <alignment horizontal="left"/>
    </xf>
    <xf numFmtId="0" fontId="37" fillId="0" borderId="1" xfId="0" applyFont="1" applyBorder="1" applyAlignment="1">
      <alignment horizontal="center" vertical="center"/>
    </xf>
    <xf numFmtId="38" fontId="49" fillId="8" borderId="183" xfId="1" applyFont="1" applyFill="1" applyBorder="1" applyAlignment="1">
      <alignment horizontal="right" vertical="center" wrapText="1"/>
    </xf>
    <xf numFmtId="38" fontId="49" fillId="8" borderId="74" xfId="1" applyFont="1" applyFill="1" applyBorder="1" applyAlignment="1">
      <alignment vertical="center" wrapText="1"/>
    </xf>
    <xf numFmtId="0" fontId="30" fillId="0" borderId="1" xfId="0" applyFont="1" applyBorder="1" applyAlignment="1">
      <alignment horizontal="right" vertical="center"/>
    </xf>
    <xf numFmtId="180" fontId="37" fillId="4" borderId="1" xfId="0" applyNumberFormat="1" applyFont="1" applyFill="1" applyBorder="1" applyAlignment="1">
      <alignment vertical="center"/>
    </xf>
    <xf numFmtId="180" fontId="37" fillId="0" borderId="1" xfId="0" applyNumberFormat="1" applyFont="1" applyBorder="1" applyAlignment="1">
      <alignment vertical="center"/>
    </xf>
    <xf numFmtId="0" fontId="8" fillId="0" borderId="0" xfId="0" applyFont="1" applyAlignment="1">
      <alignment horizontal="center" vertical="center"/>
    </xf>
    <xf numFmtId="0" fontId="17" fillId="0" borderId="0" xfId="0" applyFont="1" applyAlignment="1">
      <alignment horizontal="justify" vertical="distributed" wrapText="1"/>
    </xf>
    <xf numFmtId="0" fontId="17" fillId="0" borderId="0" xfId="0" applyFont="1" applyAlignment="1">
      <alignment horizontal="justify" vertical="distributed"/>
    </xf>
    <xf numFmtId="0" fontId="54" fillId="0" borderId="11"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5" xfId="0" applyFont="1" applyBorder="1" applyAlignment="1">
      <alignment horizontal="center" vertical="center" wrapText="1"/>
    </xf>
    <xf numFmtId="0" fontId="54" fillId="0" borderId="75" xfId="0" applyFont="1" applyBorder="1" applyAlignment="1">
      <alignment horizontal="center" vertical="center" wrapText="1"/>
    </xf>
    <xf numFmtId="0" fontId="54" fillId="0" borderId="79"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66" xfId="0" applyFont="1" applyBorder="1" applyAlignment="1">
      <alignment horizontal="center" vertical="center" wrapText="1"/>
    </xf>
    <xf numFmtId="0" fontId="55" fillId="0" borderId="78" xfId="0" applyFont="1" applyBorder="1" applyAlignment="1">
      <alignment horizontal="center" vertical="center" wrapText="1"/>
    </xf>
    <xf numFmtId="0" fontId="55" fillId="0" borderId="64" xfId="0" applyFont="1" applyBorder="1" applyAlignment="1">
      <alignment horizontal="center" vertical="center" wrapText="1"/>
    </xf>
    <xf numFmtId="0" fontId="54" fillId="0" borderId="63" xfId="0" applyFont="1" applyBorder="1" applyAlignment="1">
      <alignment horizontal="center" vertical="center" wrapText="1"/>
    </xf>
    <xf numFmtId="0" fontId="54" fillId="0" borderId="59" xfId="0" applyFont="1" applyBorder="1" applyAlignment="1">
      <alignment horizontal="center" vertical="center" wrapText="1"/>
    </xf>
    <xf numFmtId="0" fontId="54" fillId="0" borderId="61" xfId="0" applyFont="1" applyBorder="1" applyAlignment="1">
      <alignment horizontal="center" vertical="center" wrapText="1"/>
    </xf>
    <xf numFmtId="0" fontId="55" fillId="0" borderId="62" xfId="0" applyFont="1" applyBorder="1" applyAlignment="1">
      <alignment horizontal="center" vertical="center" wrapText="1"/>
    </xf>
    <xf numFmtId="0" fontId="54" fillId="0" borderId="73" xfId="0" applyFont="1" applyBorder="1" applyAlignment="1">
      <alignment horizontal="center" vertical="center" wrapText="1"/>
    </xf>
    <xf numFmtId="0" fontId="54" fillId="0" borderId="76"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89" xfId="0" applyFont="1" applyBorder="1" applyAlignment="1">
      <alignment horizontal="center" vertical="center" wrapText="1"/>
    </xf>
    <xf numFmtId="0" fontId="29" fillId="0" borderId="89" xfId="0" applyFont="1" applyBorder="1" applyAlignment="1">
      <alignment horizontal="left" vertical="center" wrapText="1"/>
    </xf>
    <xf numFmtId="0" fontId="29" fillId="0" borderId="80" xfId="0" applyFont="1" applyBorder="1" applyAlignment="1">
      <alignment horizontal="left" vertical="center" wrapText="1"/>
    </xf>
    <xf numFmtId="0" fontId="29" fillId="0" borderId="57" xfId="0" applyFont="1" applyBorder="1" applyAlignment="1">
      <alignment horizontal="left" vertical="center" wrapText="1"/>
    </xf>
    <xf numFmtId="0" fontId="8"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6" xfId="0" applyFont="1" applyBorder="1" applyAlignment="1">
      <alignment horizontal="center" vertical="center" wrapText="1"/>
    </xf>
    <xf numFmtId="0" fontId="32" fillId="0" borderId="97" xfId="0" applyFont="1" applyBorder="1" applyAlignment="1">
      <alignment horizontal="center" vertical="center" wrapText="1"/>
    </xf>
    <xf numFmtId="0" fontId="32" fillId="0" borderId="66" xfId="0" applyFont="1" applyBorder="1" applyAlignment="1">
      <alignment horizontal="center" vertical="center" wrapText="1"/>
    </xf>
    <xf numFmtId="0" fontId="32" fillId="0" borderId="62" xfId="0" applyFont="1" applyBorder="1" applyAlignment="1">
      <alignment horizontal="center" vertical="center" wrapText="1"/>
    </xf>
    <xf numFmtId="0" fontId="29" fillId="0" borderId="50" xfId="0" applyFont="1" applyBorder="1" applyAlignment="1">
      <alignment horizontal="center" vertical="center" wrapText="1"/>
    </xf>
    <xf numFmtId="0" fontId="29" fillId="0" borderId="28" xfId="0" applyFont="1" applyBorder="1" applyAlignment="1">
      <alignment horizontal="center" vertical="center" wrapText="1"/>
    </xf>
    <xf numFmtId="0" fontId="32" fillId="0" borderId="96" xfId="0" applyFont="1" applyBorder="1" applyAlignment="1">
      <alignment horizontal="center" vertical="center" wrapText="1"/>
    </xf>
    <xf numFmtId="0" fontId="32" fillId="0" borderId="93" xfId="0" applyFont="1" applyBorder="1" applyAlignment="1">
      <alignment horizontal="center" vertical="center" wrapText="1"/>
    </xf>
    <xf numFmtId="0" fontId="32" fillId="0" borderId="98" xfId="0" applyFont="1" applyBorder="1" applyAlignment="1">
      <alignment horizontal="center" vertical="center" wrapText="1"/>
    </xf>
    <xf numFmtId="0" fontId="29" fillId="0" borderId="82" xfId="0" applyFont="1" applyBorder="1" applyAlignment="1">
      <alignment horizontal="center" vertical="center" wrapText="1"/>
    </xf>
    <xf numFmtId="0" fontId="29" fillId="0" borderId="83" xfId="0" applyFont="1" applyBorder="1" applyAlignment="1">
      <alignment horizontal="center" vertical="center" wrapText="1"/>
    </xf>
    <xf numFmtId="0" fontId="29" fillId="0" borderId="84" xfId="0" applyFont="1" applyBorder="1" applyAlignment="1">
      <alignment horizontal="left" vertical="center" wrapText="1"/>
    </xf>
    <xf numFmtId="0" fontId="29" fillId="0" borderId="44" xfId="0" applyFont="1" applyBorder="1" applyAlignment="1">
      <alignment horizontal="left" vertical="center" wrapText="1"/>
    </xf>
    <xf numFmtId="0" fontId="29" fillId="0" borderId="85" xfId="0" applyFont="1" applyBorder="1" applyAlignment="1">
      <alignment horizontal="left" vertical="center" wrapText="1"/>
    </xf>
    <xf numFmtId="0" fontId="29" fillId="0" borderId="86" xfId="0" applyFont="1" applyBorder="1" applyAlignment="1">
      <alignment horizontal="left" vertical="top" wrapText="1"/>
    </xf>
    <xf numFmtId="0" fontId="29" fillId="0" borderId="4" xfId="0" applyFont="1" applyBorder="1" applyAlignment="1">
      <alignment horizontal="left" vertical="top" wrapText="1"/>
    </xf>
    <xf numFmtId="0" fontId="29" fillId="0" borderId="72" xfId="0" applyFont="1" applyBorder="1" applyAlignment="1">
      <alignment horizontal="left" vertical="top" wrapText="1"/>
    </xf>
    <xf numFmtId="0" fontId="2" fillId="0" borderId="89" xfId="0" applyFont="1" applyBorder="1" applyAlignment="1">
      <alignment horizontal="left" vertical="center" wrapText="1"/>
    </xf>
    <xf numFmtId="0" fontId="2" fillId="0" borderId="80" xfId="0" applyFont="1" applyBorder="1" applyAlignment="1">
      <alignment horizontal="left" vertical="center" wrapText="1"/>
    </xf>
    <xf numFmtId="0" fontId="2" fillId="0" borderId="57" xfId="0" applyFont="1" applyBorder="1" applyAlignment="1">
      <alignment horizontal="left" vertical="center" wrapText="1"/>
    </xf>
    <xf numFmtId="0" fontId="29" fillId="4" borderId="89" xfId="0" applyFont="1" applyFill="1" applyBorder="1" applyAlignment="1">
      <alignment horizontal="left" vertical="center" wrapText="1"/>
    </xf>
    <xf numFmtId="0" fontId="29" fillId="4" borderId="80" xfId="0" applyFont="1" applyFill="1" applyBorder="1" applyAlignment="1">
      <alignment horizontal="left" vertical="center" wrapText="1"/>
    </xf>
    <xf numFmtId="0" fontId="29" fillId="4" borderId="57" xfId="0" applyFont="1" applyFill="1" applyBorder="1" applyAlignment="1">
      <alignment horizontal="left" vertical="center" wrapText="1"/>
    </xf>
    <xf numFmtId="0" fontId="29" fillId="4" borderId="111" xfId="0" applyFont="1" applyFill="1" applyBorder="1" applyAlignment="1">
      <alignment horizontal="left" vertical="center" wrapText="1"/>
    </xf>
    <xf numFmtId="0" fontId="29" fillId="4" borderId="112" xfId="0" applyFont="1" applyFill="1" applyBorder="1" applyAlignment="1">
      <alignment horizontal="left" vertical="center" wrapText="1"/>
    </xf>
    <xf numFmtId="0" fontId="29" fillId="4" borderId="113" xfId="0" applyFont="1" applyFill="1" applyBorder="1" applyAlignment="1">
      <alignment horizontal="left" vertical="center" wrapText="1"/>
    </xf>
    <xf numFmtId="0" fontId="29" fillId="4" borderId="90" xfId="0" applyFont="1" applyFill="1" applyBorder="1" applyAlignment="1">
      <alignment horizontal="left" vertical="center" wrapText="1"/>
    </xf>
    <xf numFmtId="0" fontId="29" fillId="4" borderId="32" xfId="0" applyFont="1" applyFill="1" applyBorder="1" applyAlignment="1">
      <alignment horizontal="left" vertical="center" wrapText="1"/>
    </xf>
    <xf numFmtId="0" fontId="29" fillId="4" borderId="91" xfId="0" applyFont="1" applyFill="1" applyBorder="1" applyAlignment="1">
      <alignment horizontal="left" vertical="center" wrapText="1"/>
    </xf>
    <xf numFmtId="0" fontId="29" fillId="0" borderId="90" xfId="0" applyFont="1" applyBorder="1" applyAlignment="1">
      <alignment horizontal="left" vertical="center" wrapText="1"/>
    </xf>
    <xf numFmtId="0" fontId="29" fillId="0" borderId="32" xfId="0" applyFont="1" applyBorder="1" applyAlignment="1">
      <alignment horizontal="left" vertical="center" wrapText="1"/>
    </xf>
    <xf numFmtId="0" fontId="29" fillId="0" borderId="91" xfId="0" applyFont="1" applyBorder="1" applyAlignment="1">
      <alignment horizontal="left" vertical="center" wrapText="1"/>
    </xf>
    <xf numFmtId="0" fontId="29" fillId="0" borderId="86" xfId="0" applyFont="1" applyBorder="1" applyAlignment="1">
      <alignment horizontal="left" vertical="center" wrapText="1"/>
    </xf>
    <xf numFmtId="0" fontId="29" fillId="0" borderId="4" xfId="0" applyFont="1" applyBorder="1" applyAlignment="1">
      <alignment horizontal="left" vertical="center" wrapText="1"/>
    </xf>
    <xf numFmtId="0" fontId="29" fillId="0" borderId="72" xfId="0" applyFont="1" applyBorder="1" applyAlignment="1">
      <alignment horizontal="left" vertical="center" wrapText="1"/>
    </xf>
    <xf numFmtId="0" fontId="32" fillId="4" borderId="58" xfId="0" applyFont="1" applyFill="1" applyBorder="1" applyAlignment="1">
      <alignment horizontal="center" vertical="center" wrapText="1"/>
    </xf>
    <xf numFmtId="0" fontId="32" fillId="4" borderId="105" xfId="0" applyFont="1" applyFill="1" applyBorder="1" applyAlignment="1">
      <alignment horizontal="center" vertical="center" wrapText="1"/>
    </xf>
    <xf numFmtId="0" fontId="29" fillId="4" borderId="81" xfId="0" applyFont="1" applyFill="1" applyBorder="1" applyAlignment="1">
      <alignment horizontal="center" vertical="center" wrapText="1"/>
    </xf>
    <xf numFmtId="0" fontId="29" fillId="4" borderId="102" xfId="0" applyFont="1" applyFill="1" applyBorder="1" applyAlignment="1">
      <alignment horizontal="center" vertical="center" wrapText="1"/>
    </xf>
    <xf numFmtId="0" fontId="29" fillId="0" borderId="115" xfId="0" applyFont="1" applyBorder="1" applyAlignment="1">
      <alignment horizontal="left" vertical="center" wrapText="1"/>
    </xf>
    <xf numFmtId="0" fontId="29" fillId="0" borderId="116" xfId="0" applyFont="1" applyBorder="1" applyAlignment="1">
      <alignment horizontal="left" vertical="center" wrapText="1"/>
    </xf>
    <xf numFmtId="0" fontId="29" fillId="0" borderId="117" xfId="0" applyFont="1" applyBorder="1" applyAlignment="1">
      <alignment horizontal="left" vertical="center" wrapText="1"/>
    </xf>
    <xf numFmtId="0" fontId="29" fillId="0" borderId="94" xfId="0" applyFont="1" applyBorder="1" applyAlignment="1">
      <alignment horizontal="left" vertical="center" wrapText="1"/>
    </xf>
    <xf numFmtId="0" fontId="29" fillId="0" borderId="43" xfId="0" applyFont="1" applyBorder="1" applyAlignment="1">
      <alignment horizontal="left" vertical="center" wrapText="1"/>
    </xf>
    <xf numFmtId="0" fontId="29" fillId="0" borderId="95" xfId="0" applyFont="1" applyBorder="1" applyAlignment="1">
      <alignment horizontal="left" vertical="center" wrapText="1"/>
    </xf>
    <xf numFmtId="0" fontId="32" fillId="4" borderId="89" xfId="0" applyFont="1" applyFill="1" applyBorder="1" applyAlignment="1">
      <alignment horizontal="center" vertical="center" wrapText="1"/>
    </xf>
    <xf numFmtId="0" fontId="32" fillId="4" borderId="103" xfId="0" applyFont="1" applyFill="1" applyBorder="1" applyAlignment="1">
      <alignment horizontal="center" vertical="center" wrapText="1"/>
    </xf>
    <xf numFmtId="0" fontId="39" fillId="0" borderId="0" xfId="0" applyFont="1" applyBorder="1" applyAlignment="1"/>
    <xf numFmtId="0" fontId="29" fillId="0" borderId="0" xfId="0" applyFont="1" applyBorder="1" applyAlignment="1">
      <alignment horizontal="left" vertical="center" wrapText="1"/>
    </xf>
    <xf numFmtId="0" fontId="24" fillId="0" borderId="0" xfId="0" applyFont="1" applyAlignment="1">
      <alignment horizontal="left" vertical="center" wrapText="1"/>
    </xf>
    <xf numFmtId="0" fontId="6" fillId="0" borderId="0" xfId="0" applyFont="1" applyBorder="1" applyAlignment="1">
      <alignment horizontal="distributed" vertical="center" wrapText="1"/>
    </xf>
    <xf numFmtId="0" fontId="24" fillId="0" borderId="88" xfId="0" applyFont="1" applyBorder="1" applyAlignment="1">
      <alignment horizontal="left" vertical="center" wrapText="1"/>
    </xf>
    <xf numFmtId="0" fontId="29" fillId="0" borderId="92" xfId="0" applyFont="1" applyBorder="1" applyAlignment="1">
      <alignment horizontal="left" vertical="center" wrapText="1"/>
    </xf>
    <xf numFmtId="0" fontId="29" fillId="0" borderId="3" xfId="0" applyFont="1" applyBorder="1" applyAlignment="1">
      <alignment horizontal="left" vertical="center" wrapText="1"/>
    </xf>
    <xf numFmtId="0" fontId="29" fillId="0" borderId="63" xfId="0" applyFont="1" applyBorder="1" applyAlignment="1">
      <alignment horizontal="left" vertical="center" wrapText="1"/>
    </xf>
    <xf numFmtId="0" fontId="29" fillId="0" borderId="103" xfId="0" applyFont="1" applyBorder="1" applyAlignment="1">
      <alignment horizontal="left" vertical="center" wrapText="1"/>
    </xf>
    <xf numFmtId="0" fontId="29" fillId="0" borderId="101" xfId="0" applyFont="1" applyBorder="1" applyAlignment="1">
      <alignment horizontal="left" vertical="center" wrapText="1"/>
    </xf>
    <xf numFmtId="0" fontId="29" fillId="0" borderId="104" xfId="0" applyFont="1" applyBorder="1" applyAlignment="1">
      <alignment horizontal="left" vertical="center" wrapText="1"/>
    </xf>
    <xf numFmtId="0" fontId="29" fillId="0" borderId="107" xfId="0" applyFont="1" applyBorder="1" applyAlignment="1">
      <alignment horizontal="left" vertical="center" wrapText="1"/>
    </xf>
    <xf numFmtId="0" fontId="29" fillId="0" borderId="108" xfId="0" applyFont="1" applyBorder="1" applyAlignment="1">
      <alignment horizontal="left" vertical="center" wrapText="1"/>
    </xf>
    <xf numFmtId="0" fontId="29" fillId="0" borderId="109" xfId="0" applyFont="1" applyBorder="1" applyAlignment="1">
      <alignment horizontal="left" vertical="center" wrapText="1"/>
    </xf>
    <xf numFmtId="0" fontId="4" fillId="0" borderId="53" xfId="0" applyFont="1" applyBorder="1" applyAlignment="1">
      <alignment horizontal="left" vertical="center" wrapText="1"/>
    </xf>
    <xf numFmtId="0" fontId="4" fillId="0" borderId="0" xfId="0" applyFont="1" applyBorder="1" applyAlignment="1">
      <alignment horizontal="left" vertical="top" wrapText="1"/>
    </xf>
    <xf numFmtId="0" fontId="6" fillId="0" borderId="13" xfId="0" applyFont="1" applyBorder="1" applyAlignment="1">
      <alignment horizontal="left" vertical="top" wrapText="1"/>
    </xf>
    <xf numFmtId="0" fontId="6" fillId="0" borderId="27" xfId="0" applyFont="1" applyBorder="1" applyAlignment="1">
      <alignment horizontal="left" vertical="top" wrapText="1"/>
    </xf>
    <xf numFmtId="0" fontId="6" fillId="0" borderId="12" xfId="0" applyFont="1" applyBorder="1" applyAlignment="1">
      <alignment horizontal="left" vertical="top" wrapText="1"/>
    </xf>
    <xf numFmtId="0" fontId="6" fillId="0" borderId="38"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35" xfId="0" applyFont="1" applyBorder="1" applyAlignment="1">
      <alignment horizontal="left" vertical="top"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6" fillId="0" borderId="42" xfId="0" applyFont="1" applyBorder="1" applyAlignment="1">
      <alignment vertical="center" wrapText="1"/>
    </xf>
    <xf numFmtId="0" fontId="6" fillId="0" borderId="39" xfId="0" applyFont="1" applyBorder="1" applyAlignment="1">
      <alignment vertical="center" wrapText="1"/>
    </xf>
    <xf numFmtId="0" fontId="6" fillId="0" borderId="23" xfId="0" applyFont="1" applyBorder="1" applyAlignment="1">
      <alignment vertical="center" wrapText="1"/>
    </xf>
    <xf numFmtId="0" fontId="11" fillId="0" borderId="0" xfId="0" applyFont="1" applyAlignment="1">
      <alignment horizontal="center" vertical="center" wrapText="1"/>
    </xf>
    <xf numFmtId="0" fontId="6" fillId="0" borderId="18" xfId="0" applyFont="1" applyBorder="1" applyAlignment="1">
      <alignment horizontal="left" vertical="top" wrapText="1"/>
    </xf>
    <xf numFmtId="0" fontId="6" fillId="0" borderId="25" xfId="0" applyFont="1" applyBorder="1" applyAlignment="1">
      <alignment horizontal="left" vertical="top" wrapText="1"/>
    </xf>
    <xf numFmtId="0" fontId="6" fillId="0" borderId="21" xfId="0" applyFont="1" applyBorder="1" applyAlignment="1">
      <alignment horizontal="left" vertical="top" wrapText="1"/>
    </xf>
    <xf numFmtId="0" fontId="6" fillId="0" borderId="41" xfId="0" applyFont="1" applyBorder="1" applyAlignment="1">
      <alignment vertical="center"/>
    </xf>
    <xf numFmtId="0" fontId="6" fillId="0" borderId="23" xfId="0" applyFont="1" applyBorder="1" applyAlignment="1">
      <alignment vertical="center"/>
    </xf>
    <xf numFmtId="0" fontId="30" fillId="0" borderId="58" xfId="0" applyFont="1" applyBorder="1" applyAlignment="1">
      <alignment horizontal="right" vertical="center" wrapText="1"/>
    </xf>
    <xf numFmtId="0" fontId="30" fillId="0" borderId="89" xfId="0" applyFont="1" applyBorder="1" applyAlignment="1">
      <alignment horizontal="right" vertical="center" wrapText="1"/>
    </xf>
    <xf numFmtId="0" fontId="30" fillId="0" borderId="64"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92" xfId="0" applyFont="1" applyBorder="1" applyAlignment="1">
      <alignment horizontal="center" vertical="center" wrapText="1"/>
    </xf>
    <xf numFmtId="0" fontId="30" fillId="0" borderId="9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 xfId="0" applyFont="1" applyBorder="1" applyAlignment="1">
      <alignment horizontal="left" vertical="center" wrapText="1"/>
    </xf>
    <xf numFmtId="0" fontId="2" fillId="0" borderId="108" xfId="0" applyFont="1" applyBorder="1" applyAlignment="1">
      <alignment horizontal="left" vertical="center" wrapText="1"/>
    </xf>
    <xf numFmtId="0" fontId="2" fillId="0" borderId="63"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82"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89" xfId="0" applyFont="1" applyBorder="1" applyAlignment="1">
      <alignment horizontal="center" vertical="center" wrapText="1"/>
    </xf>
    <xf numFmtId="0" fontId="30" fillId="0" borderId="105" xfId="0" applyFont="1" applyBorder="1" applyAlignment="1">
      <alignment horizontal="center" vertical="center" wrapText="1"/>
    </xf>
    <xf numFmtId="0" fontId="30" fillId="0" borderId="103"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76" xfId="0" applyFont="1" applyBorder="1" applyAlignment="1">
      <alignment horizontal="center" vertical="center" wrapText="1"/>
    </xf>
    <xf numFmtId="0" fontId="53" fillId="0" borderId="74" xfId="0" applyFont="1" applyBorder="1" applyAlignment="1">
      <alignment horizontal="center" vertical="center" wrapText="1"/>
    </xf>
    <xf numFmtId="0" fontId="53" fillId="0" borderId="78" xfId="0" applyFont="1" applyBorder="1" applyAlignment="1">
      <alignment horizontal="center" vertical="center" wrapText="1"/>
    </xf>
    <xf numFmtId="0" fontId="53" fillId="0" borderId="118" xfId="0" applyFont="1" applyBorder="1" applyAlignment="1">
      <alignment horizontal="center" vertical="center" wrapText="1"/>
    </xf>
    <xf numFmtId="0" fontId="53" fillId="0" borderId="119"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90" xfId="0" applyFont="1" applyBorder="1" applyAlignment="1">
      <alignment horizontal="center" vertical="center" wrapText="1"/>
    </xf>
    <xf numFmtId="0" fontId="2" fillId="0" borderId="127" xfId="0" applyFont="1" applyBorder="1" applyAlignment="1">
      <alignment horizontal="justify" vertical="center" wrapText="1"/>
    </xf>
    <xf numFmtId="0" fontId="2" fillId="0" borderId="122" xfId="0" applyFont="1" applyBorder="1" applyAlignment="1">
      <alignment horizontal="justify" vertical="center" wrapText="1"/>
    </xf>
    <xf numFmtId="0" fontId="9" fillId="0" borderId="126" xfId="0" applyFont="1" applyBorder="1" applyAlignment="1">
      <alignment horizontal="justify" vertical="center" wrapText="1"/>
    </xf>
    <xf numFmtId="0" fontId="9" fillId="0" borderId="123" xfId="0" applyFont="1" applyBorder="1" applyAlignment="1">
      <alignment horizontal="justify" vertical="center" wrapText="1"/>
    </xf>
    <xf numFmtId="0" fontId="2" fillId="0" borderId="124" xfId="0" applyFont="1" applyBorder="1" applyAlignment="1">
      <alignment horizontal="justify" vertical="center" wrapText="1"/>
    </xf>
    <xf numFmtId="0" fontId="2" fillId="0" borderId="120" xfId="0" applyFont="1" applyBorder="1" applyAlignment="1">
      <alignment horizontal="justify" vertical="center" wrapText="1"/>
    </xf>
    <xf numFmtId="0" fontId="2" fillId="0" borderId="125" xfId="0" applyFont="1" applyBorder="1" applyAlignment="1">
      <alignment horizontal="justify" vertical="center" wrapText="1"/>
    </xf>
    <xf numFmtId="0" fontId="2" fillId="0" borderId="121" xfId="0" applyFont="1" applyBorder="1" applyAlignment="1">
      <alignment horizontal="justify" vertical="center" wrapText="1"/>
    </xf>
    <xf numFmtId="0" fontId="2" fillId="0" borderId="126" xfId="0" applyFont="1" applyBorder="1" applyAlignment="1">
      <alignment horizontal="justify" vertical="center" wrapText="1"/>
    </xf>
    <xf numFmtId="0" fontId="2" fillId="0" borderId="123" xfId="0" applyFont="1" applyBorder="1" applyAlignment="1">
      <alignment horizontal="justify" vertical="center" wrapText="1"/>
    </xf>
    <xf numFmtId="0" fontId="53" fillId="0" borderId="66" xfId="0" applyFont="1" applyBorder="1" applyAlignment="1">
      <alignment horizontal="center" vertical="center" wrapText="1"/>
    </xf>
    <xf numFmtId="0" fontId="53" fillId="0" borderId="93" xfId="0" applyFont="1" applyBorder="1" applyAlignment="1">
      <alignment horizontal="center" vertical="center" wrapText="1"/>
    </xf>
    <xf numFmtId="0" fontId="2" fillId="0" borderId="127" xfId="0" applyFont="1" applyBorder="1" applyAlignment="1">
      <alignment horizontal="justify" wrapText="1"/>
    </xf>
    <xf numFmtId="0" fontId="2" fillId="0" borderId="122" xfId="0" applyFont="1" applyBorder="1" applyAlignment="1">
      <alignment horizontal="justify" wrapText="1"/>
    </xf>
    <xf numFmtId="0" fontId="2" fillId="0" borderId="128" xfId="0" applyFont="1" applyBorder="1" applyAlignment="1">
      <alignment horizontal="justify" vertical="center" wrapText="1"/>
    </xf>
    <xf numFmtId="0" fontId="2" fillId="0" borderId="129" xfId="0" applyFont="1" applyBorder="1" applyAlignment="1">
      <alignment horizontal="justify" vertical="center" wrapText="1"/>
    </xf>
    <xf numFmtId="0" fontId="2" fillId="0" borderId="0" xfId="0" applyFont="1" applyBorder="1" applyAlignment="1">
      <alignment horizontal="left"/>
    </xf>
    <xf numFmtId="0" fontId="8" fillId="0" borderId="0" xfId="0" applyFont="1" applyAlignment="1">
      <alignment horizontal="center" vertical="justify" wrapText="1"/>
    </xf>
    <xf numFmtId="0" fontId="2" fillId="0" borderId="87" xfId="0" applyFont="1" applyBorder="1" applyAlignment="1">
      <alignment horizontal="justify" vertical="center" wrapText="1"/>
    </xf>
    <xf numFmtId="0" fontId="2" fillId="0" borderId="88" xfId="0" applyFont="1" applyBorder="1" applyAlignment="1">
      <alignment horizontal="justify" vertical="center" wrapText="1"/>
    </xf>
    <xf numFmtId="0" fontId="2" fillId="0" borderId="59" xfId="0" applyFont="1" applyBorder="1" applyAlignment="1">
      <alignment horizontal="center" vertical="center" wrapText="1"/>
    </xf>
    <xf numFmtId="0" fontId="29" fillId="0" borderId="124" xfId="0" applyFont="1" applyBorder="1" applyAlignment="1">
      <alignment horizontal="distributed" vertical="center" wrapText="1" indent="2"/>
    </xf>
    <xf numFmtId="0" fontId="29" fillId="0" borderId="130" xfId="0" applyFont="1" applyBorder="1" applyAlignment="1">
      <alignment horizontal="distributed" vertical="center" wrapText="1" indent="2"/>
    </xf>
    <xf numFmtId="0" fontId="29" fillId="0" borderId="120" xfId="0" applyFont="1" applyBorder="1" applyAlignment="1">
      <alignment horizontal="distributed" vertical="center" wrapText="1" indent="2"/>
    </xf>
    <xf numFmtId="0" fontId="2" fillId="0" borderId="58" xfId="0" applyFont="1" applyBorder="1" applyAlignment="1">
      <alignment horizontal="center" vertical="center" wrapText="1"/>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NumberFormat="1" applyFont="1" applyAlignment="1">
      <alignment vertical="top"/>
    </xf>
    <xf numFmtId="0" fontId="24" fillId="0" borderId="0" xfId="0" applyFont="1">
      <alignment vertical="center"/>
    </xf>
    <xf numFmtId="0" fontId="2" fillId="0" borderId="0" xfId="0" applyNumberFormat="1" applyFont="1" applyAlignment="1">
      <alignment vertical="center"/>
    </xf>
    <xf numFmtId="0" fontId="29" fillId="0" borderId="0" xfId="0" applyFont="1" applyAlignment="1">
      <alignment horizontal="center" vertical="center"/>
    </xf>
    <xf numFmtId="0" fontId="27" fillId="0" borderId="149" xfId="0" applyFont="1" applyBorder="1" applyAlignment="1">
      <alignment horizontal="center" vertical="center" wrapText="1"/>
    </xf>
    <xf numFmtId="0" fontId="27" fillId="0" borderId="122"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88" xfId="0" applyFont="1" applyBorder="1" applyAlignment="1">
      <alignment horizontal="center" vertical="center" wrapText="1"/>
    </xf>
    <xf numFmtId="0" fontId="27" fillId="0" borderId="114" xfId="0" applyFont="1" applyBorder="1" applyAlignment="1">
      <alignment horizontal="center" vertical="center" wrapText="1"/>
    </xf>
    <xf numFmtId="0" fontId="27" fillId="0" borderId="123" xfId="0" applyFont="1" applyBorder="1" applyAlignment="1">
      <alignment horizontal="center" vertical="center" wrapText="1"/>
    </xf>
    <xf numFmtId="0" fontId="27" fillId="0" borderId="81" xfId="0" applyFont="1" applyBorder="1" applyAlignment="1">
      <alignment horizontal="center" vertical="center" wrapText="1"/>
    </xf>
    <xf numFmtId="0" fontId="27" fillId="0" borderId="120" xfId="0" applyFont="1" applyBorder="1" applyAlignment="1">
      <alignment horizontal="center" vertical="center" wrapText="1"/>
    </xf>
    <xf numFmtId="0" fontId="46" fillId="0" borderId="81" xfId="0" applyFont="1" applyBorder="1" applyAlignment="1">
      <alignment horizontal="center" vertical="center" wrapText="1"/>
    </xf>
    <xf numFmtId="0" fontId="46" fillId="0" borderId="12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29"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152" xfId="0" applyFont="1" applyBorder="1" applyAlignment="1">
      <alignment horizontal="center" vertical="center" wrapText="1"/>
    </xf>
    <xf numFmtId="0" fontId="27" fillId="0" borderId="54" xfId="0" applyFont="1" applyBorder="1" applyAlignment="1">
      <alignment horizontal="center" vertical="center" wrapText="1"/>
    </xf>
    <xf numFmtId="0" fontId="27" fillId="0" borderId="153" xfId="0" applyFont="1" applyBorder="1" applyAlignment="1">
      <alignment horizontal="center" vertical="center" wrapText="1"/>
    </xf>
    <xf numFmtId="0" fontId="27" fillId="0" borderId="151" xfId="0" applyFont="1" applyBorder="1" applyAlignment="1">
      <alignment horizontal="center" vertical="center" wrapText="1"/>
    </xf>
    <xf numFmtId="0" fontId="27" fillId="0" borderId="67" xfId="0" applyFont="1" applyBorder="1" applyAlignment="1">
      <alignment horizontal="center" vertical="center" wrapText="1"/>
    </xf>
    <xf numFmtId="0" fontId="6" fillId="0" borderId="14" xfId="0" applyFont="1" applyBorder="1" applyAlignment="1">
      <alignment vertical="center" wrapText="1"/>
    </xf>
    <xf numFmtId="0" fontId="6" fillId="0" borderId="16" xfId="0" applyFont="1" applyBorder="1" applyAlignment="1">
      <alignment vertical="center" wrapText="1"/>
    </xf>
    <xf numFmtId="0" fontId="6" fillId="0" borderId="33" xfId="0" applyFont="1" applyBorder="1" applyAlignment="1">
      <alignment vertical="center" wrapText="1"/>
    </xf>
    <xf numFmtId="0" fontId="27" fillId="0" borderId="150" xfId="0" applyFont="1" applyBorder="1" applyAlignment="1">
      <alignment horizontal="center" vertical="center" wrapText="1"/>
    </xf>
    <xf numFmtId="0" fontId="27" fillId="0" borderId="131" xfId="0" applyFont="1" applyBorder="1" applyAlignment="1">
      <alignment horizontal="center" vertical="center" wrapText="1"/>
    </xf>
    <xf numFmtId="0" fontId="27" fillId="0" borderId="77"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118"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119" xfId="0" applyFont="1" applyBorder="1" applyAlignment="1">
      <alignment horizontal="center" vertical="center" wrapText="1"/>
    </xf>
    <xf numFmtId="0" fontId="6" fillId="0" borderId="77" xfId="0" applyFont="1" applyBorder="1" applyAlignment="1">
      <alignment vertical="center" wrapText="1"/>
    </xf>
    <xf numFmtId="0" fontId="6" fillId="0" borderId="77" xfId="0" applyFont="1" applyBorder="1" applyAlignment="1">
      <alignment horizontal="left" vertical="center" wrapText="1" indent="1"/>
    </xf>
    <xf numFmtId="0" fontId="6" fillId="0" borderId="77" xfId="0" applyFont="1" applyBorder="1" applyAlignment="1">
      <alignment horizontal="center" vertical="center" wrapText="1"/>
    </xf>
    <xf numFmtId="0" fontId="6" fillId="0" borderId="115" xfId="0" applyFont="1" applyBorder="1" applyAlignment="1">
      <alignment horizontal="center" vertical="center" wrapText="1"/>
    </xf>
    <xf numFmtId="0" fontId="27" fillId="0" borderId="135" xfId="0" applyFont="1" applyBorder="1" applyAlignment="1">
      <alignment horizontal="center" vertical="center" wrapText="1"/>
    </xf>
    <xf numFmtId="0" fontId="27" fillId="0" borderId="68" xfId="0" applyFont="1" applyBorder="1" applyAlignment="1">
      <alignment horizontal="center" vertical="center" wrapText="1"/>
    </xf>
    <xf numFmtId="0" fontId="6" fillId="0" borderId="135"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140"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8" xfId="0" applyFont="1" applyBorder="1" applyAlignment="1">
      <alignment horizontal="center" vertical="center" wrapText="1"/>
    </xf>
    <xf numFmtId="0" fontId="6" fillId="0" borderId="13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130" xfId="0" applyFont="1" applyBorder="1" applyAlignment="1">
      <alignment horizontal="left" vertical="top" wrapText="1"/>
    </xf>
    <xf numFmtId="0" fontId="6" fillId="0" borderId="60" xfId="0" applyFont="1" applyBorder="1" applyAlignment="1">
      <alignment horizontal="left" vertical="top" wrapText="1"/>
    </xf>
    <xf numFmtId="0" fontId="6" fillId="0" borderId="0" xfId="0" applyFont="1" applyBorder="1" applyAlignment="1">
      <alignment horizontal="left" vertical="top" wrapText="1"/>
    </xf>
    <xf numFmtId="0" fontId="6" fillId="0" borderId="24" xfId="0" applyFont="1" applyBorder="1" applyAlignment="1">
      <alignment horizontal="left" vertical="top" wrapText="1"/>
    </xf>
    <xf numFmtId="0" fontId="6" fillId="0" borderId="1" xfId="0" applyFont="1" applyBorder="1" applyAlignment="1">
      <alignment horizontal="left" vertical="top" wrapText="1"/>
    </xf>
    <xf numFmtId="0" fontId="6" fillId="0" borderId="11" xfId="0" applyFont="1" applyBorder="1" applyAlignment="1">
      <alignment horizontal="left" vertical="top" wrapText="1"/>
    </xf>
    <xf numFmtId="0" fontId="27" fillId="0" borderId="0" xfId="0" applyFont="1" applyBorder="1" applyAlignment="1">
      <alignment vertical="center" wrapText="1"/>
    </xf>
    <xf numFmtId="0" fontId="27" fillId="0" borderId="0"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74" xfId="0" applyFont="1" applyBorder="1" applyAlignment="1">
      <alignment horizontal="center" vertical="center"/>
    </xf>
    <xf numFmtId="0" fontId="6" fillId="0" borderId="58" xfId="0" applyFont="1" applyBorder="1" applyAlignment="1">
      <alignment horizontal="center" vertical="center"/>
    </xf>
    <xf numFmtId="0" fontId="6" fillId="0" borderId="67" xfId="0" applyFont="1" applyBorder="1" applyAlignment="1">
      <alignment horizontal="center" vertical="center" wrapText="1"/>
    </xf>
    <xf numFmtId="0" fontId="6" fillId="0" borderId="139" xfId="0" applyFont="1" applyBorder="1" applyAlignment="1">
      <alignment horizontal="center" vertical="center" wrapText="1"/>
    </xf>
    <xf numFmtId="0" fontId="6" fillId="0" borderId="134" xfId="0" applyFont="1" applyBorder="1" applyAlignment="1">
      <alignment horizontal="left" vertical="top" wrapText="1"/>
    </xf>
    <xf numFmtId="0" fontId="6" fillId="0" borderId="0" xfId="0" applyFont="1" applyBorder="1" applyAlignment="1">
      <alignment horizontal="left" vertical="center" wrapText="1"/>
    </xf>
    <xf numFmtId="0" fontId="27" fillId="0" borderId="65"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133" xfId="0" applyFont="1" applyBorder="1" applyAlignment="1">
      <alignment vertical="center" wrapText="1"/>
    </xf>
    <xf numFmtId="0" fontId="27" fillId="0" borderId="66" xfId="0" applyFont="1" applyBorder="1" applyAlignment="1">
      <alignment horizontal="center" vertical="center" textRotation="255" wrapText="1"/>
    </xf>
    <xf numFmtId="0" fontId="27" fillId="0" borderId="78" xfId="0" applyFont="1" applyBorder="1" applyAlignment="1">
      <alignment horizontal="center" vertical="center" textRotation="255" wrapText="1"/>
    </xf>
    <xf numFmtId="0" fontId="6" fillId="0" borderId="132" xfId="0" applyFont="1" applyBorder="1" applyAlignment="1">
      <alignment horizontal="center" vertical="center" wrapText="1"/>
    </xf>
    <xf numFmtId="0" fontId="6" fillId="0" borderId="142"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124" xfId="0" applyFont="1" applyBorder="1" applyAlignment="1">
      <alignment horizontal="center" vertical="center" wrapText="1"/>
    </xf>
    <xf numFmtId="0" fontId="45" fillId="0" borderId="123" xfId="0" applyFont="1" applyBorder="1" applyAlignment="1">
      <alignment horizontal="center" vertical="center" wrapText="1"/>
    </xf>
    <xf numFmtId="0" fontId="45" fillId="0" borderId="77"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119" xfId="0" applyFont="1" applyBorder="1" applyAlignment="1">
      <alignment horizontal="center" vertical="center" wrapText="1"/>
    </xf>
    <xf numFmtId="0" fontId="6" fillId="0" borderId="88" xfId="0" applyFont="1" applyBorder="1" applyAlignment="1">
      <alignment horizontal="left" vertical="center"/>
    </xf>
    <xf numFmtId="0" fontId="6" fillId="0" borderId="65" xfId="0" applyFont="1" applyBorder="1" applyAlignment="1">
      <alignment horizontal="left" vertical="center"/>
    </xf>
    <xf numFmtId="0" fontId="6" fillId="0" borderId="67" xfId="0" applyFont="1" applyBorder="1" applyAlignment="1">
      <alignment horizontal="right" vertical="center" wrapText="1"/>
    </xf>
    <xf numFmtId="0" fontId="6" fillId="0" borderId="143" xfId="0" applyFont="1" applyBorder="1" applyAlignment="1">
      <alignment horizontal="right" vertical="center" wrapText="1"/>
    </xf>
    <xf numFmtId="0" fontId="27" fillId="0" borderId="74" xfId="0" applyFont="1" applyBorder="1" applyAlignment="1">
      <alignment horizontal="center" vertical="center" wrapText="1"/>
    </xf>
    <xf numFmtId="0" fontId="28" fillId="0" borderId="58" xfId="0" applyFont="1" applyBorder="1" applyAlignment="1">
      <alignment horizontal="right" vertical="center" wrapText="1"/>
    </xf>
    <xf numFmtId="0" fontId="28" fillId="0" borderId="124" xfId="0" applyFont="1" applyBorder="1" applyAlignment="1">
      <alignment horizontal="right" vertical="center" wrapText="1"/>
    </xf>
    <xf numFmtId="0" fontId="6" fillId="0" borderId="77" xfId="0" applyFont="1" applyBorder="1" applyAlignment="1">
      <alignment horizontal="right" vertical="center" wrapText="1"/>
    </xf>
    <xf numFmtId="0" fontId="6" fillId="0" borderId="126" xfId="0" applyFont="1" applyBorder="1" applyAlignment="1">
      <alignment horizontal="right" vertical="center" wrapText="1"/>
    </xf>
    <xf numFmtId="0" fontId="59" fillId="0" borderId="58" xfId="0" applyFont="1" applyBorder="1" applyAlignment="1">
      <alignment horizontal="center" vertical="center" wrapText="1"/>
    </xf>
    <xf numFmtId="0" fontId="59" fillId="0" borderId="124" xfId="0" applyFont="1" applyBorder="1" applyAlignment="1">
      <alignment horizontal="center" vertical="center" wrapText="1"/>
    </xf>
    <xf numFmtId="0" fontId="29" fillId="0" borderId="123" xfId="0" applyFont="1" applyBorder="1" applyAlignment="1">
      <alignment horizontal="right" vertical="center" wrapText="1"/>
    </xf>
    <xf numFmtId="0" fontId="29" fillId="0" borderId="77" xfId="0" applyFont="1" applyBorder="1" applyAlignment="1">
      <alignment horizontal="right" vertical="center" wrapText="1"/>
    </xf>
    <xf numFmtId="0" fontId="29" fillId="0" borderId="126" xfId="0" applyFont="1" applyBorder="1" applyAlignment="1">
      <alignment horizontal="right" vertical="center" wrapText="1"/>
    </xf>
    <xf numFmtId="0" fontId="6" fillId="0" borderId="0" xfId="0" applyFont="1" applyBorder="1" applyAlignment="1">
      <alignment vertical="center" wrapText="1"/>
    </xf>
    <xf numFmtId="0" fontId="27" fillId="0" borderId="78" xfId="0" applyFont="1" applyBorder="1" applyAlignment="1">
      <alignment horizontal="center" vertical="center"/>
    </xf>
    <xf numFmtId="0" fontId="6" fillId="0" borderId="147" xfId="0" applyFont="1" applyBorder="1" applyAlignment="1">
      <alignment horizontal="center" vertical="center" wrapText="1"/>
    </xf>
    <xf numFmtId="0" fontId="6" fillId="0" borderId="148" xfId="0" applyFont="1" applyBorder="1" applyAlignment="1">
      <alignment horizontal="center" vertical="center" wrapText="1"/>
    </xf>
    <xf numFmtId="0" fontId="6" fillId="0" borderId="141" xfId="0" applyFont="1" applyBorder="1" applyAlignment="1">
      <alignment horizontal="center" vertical="center" wrapText="1"/>
    </xf>
    <xf numFmtId="0" fontId="39" fillId="0" borderId="1" xfId="0" applyFont="1" applyBorder="1" applyAlignment="1">
      <alignment horizontal="left" vertical="center" wrapText="1"/>
    </xf>
    <xf numFmtId="0" fontId="29" fillId="0" borderId="58" xfId="0" applyFont="1" applyBorder="1" applyAlignment="1">
      <alignment horizontal="center" vertical="center" wrapText="1"/>
    </xf>
    <xf numFmtId="0" fontId="27" fillId="0" borderId="133" xfId="0" applyFont="1" applyBorder="1" applyAlignment="1">
      <alignment horizontal="center" wrapText="1"/>
    </xf>
    <xf numFmtId="0" fontId="27" fillId="0" borderId="0" xfId="0" applyFont="1" applyBorder="1" applyAlignment="1">
      <alignment horizontal="center" wrapText="1"/>
    </xf>
    <xf numFmtId="0" fontId="60" fillId="0" borderId="88" xfId="0" applyFont="1" applyBorder="1" applyAlignment="1">
      <alignment horizontal="left" vertical="top" wrapText="1"/>
    </xf>
    <xf numFmtId="0" fontId="60" fillId="0" borderId="65" xfId="0" applyFont="1" applyBorder="1" applyAlignment="1">
      <alignment horizontal="left" vertical="top" wrapText="1"/>
    </xf>
    <xf numFmtId="0" fontId="6" fillId="0" borderId="88" xfId="0" applyFont="1" applyBorder="1" applyAlignment="1">
      <alignment horizontal="left" vertical="top" wrapText="1"/>
    </xf>
    <xf numFmtId="0" fontId="6" fillId="0" borderId="65" xfId="0" applyFont="1" applyBorder="1" applyAlignment="1">
      <alignment horizontal="left" vertical="top" wrapText="1"/>
    </xf>
    <xf numFmtId="0" fontId="27" fillId="0" borderId="145" xfId="0" applyFont="1" applyBorder="1" applyAlignment="1">
      <alignment horizontal="center" vertical="center"/>
    </xf>
    <xf numFmtId="0" fontId="27" fillId="0" borderId="146" xfId="0" applyFont="1" applyBorder="1" applyAlignment="1">
      <alignment horizontal="center" vertical="center"/>
    </xf>
    <xf numFmtId="0" fontId="27" fillId="0" borderId="144" xfId="0" applyFont="1" applyBorder="1" applyAlignment="1">
      <alignment horizontal="center" vertical="center"/>
    </xf>
    <xf numFmtId="0" fontId="6" fillId="0" borderId="124" xfId="0" applyFont="1" applyBorder="1" applyAlignment="1">
      <alignment vertical="center" wrapText="1"/>
    </xf>
    <xf numFmtId="0" fontId="6" fillId="0" borderId="130" xfId="0" applyFont="1" applyBorder="1" applyAlignment="1">
      <alignment vertical="center" wrapText="1"/>
    </xf>
    <xf numFmtId="0" fontId="6" fillId="0" borderId="120" xfId="0" applyFont="1" applyBorder="1" applyAlignment="1">
      <alignment vertical="center" wrapText="1"/>
    </xf>
    <xf numFmtId="0" fontId="6" fillId="0" borderId="124" xfId="0" applyFont="1" applyBorder="1" applyAlignment="1">
      <alignment horizontal="center" vertical="center" wrapText="1"/>
    </xf>
    <xf numFmtId="0" fontId="6" fillId="0" borderId="130"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131" xfId="0" applyFont="1" applyBorder="1" applyAlignment="1">
      <alignment vertical="center" wrapText="1"/>
    </xf>
    <xf numFmtId="0" fontId="29" fillId="0" borderId="89" xfId="0" applyFont="1" applyBorder="1" applyAlignment="1">
      <alignment horizontal="center" vertical="center" wrapText="1"/>
    </xf>
    <xf numFmtId="0" fontId="29" fillId="0" borderId="74" xfId="0" applyFont="1" applyBorder="1" applyAlignment="1">
      <alignment horizontal="center" vertical="center" wrapText="1"/>
    </xf>
    <xf numFmtId="0" fontId="29" fillId="0" borderId="118" xfId="0" applyFont="1" applyBorder="1" applyAlignment="1">
      <alignment horizontal="center" vertical="center" wrapText="1"/>
    </xf>
    <xf numFmtId="0" fontId="29" fillId="0" borderId="105"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171" xfId="0" applyFont="1" applyBorder="1" applyAlignment="1">
      <alignment horizontal="center" vertical="center" wrapText="1"/>
    </xf>
    <xf numFmtId="0" fontId="20" fillId="0" borderId="78" xfId="0" applyFont="1" applyBorder="1" applyAlignment="1">
      <alignment horizontal="center" vertical="center" wrapText="1"/>
    </xf>
    <xf numFmtId="0" fontId="20" fillId="0" borderId="119" xfId="0" applyFont="1" applyBorder="1" applyAlignment="1">
      <alignment horizontal="center" vertical="center" wrapText="1"/>
    </xf>
    <xf numFmtId="0" fontId="2" fillId="0" borderId="0" xfId="0" applyFont="1" applyAlignment="1">
      <alignment horizontal="left" vertical="distributed" wrapText="1"/>
    </xf>
    <xf numFmtId="0" fontId="20" fillId="0" borderId="7" xfId="0" applyFont="1" applyBorder="1" applyAlignment="1">
      <alignment vertical="center" wrapText="1"/>
    </xf>
    <xf numFmtId="0" fontId="20" fillId="0" borderId="1" xfId="0" applyFont="1" applyBorder="1" applyAlignment="1">
      <alignment vertical="center" wrapText="1"/>
    </xf>
    <xf numFmtId="0" fontId="2" fillId="0" borderId="96" xfId="0" applyFont="1" applyBorder="1" applyAlignment="1">
      <alignment horizontal="center" vertical="center" wrapText="1"/>
    </xf>
    <xf numFmtId="0" fontId="2" fillId="0" borderId="29" xfId="0" applyFont="1" applyBorder="1" applyAlignment="1">
      <alignment horizontal="center" vertical="center" wrapText="1"/>
    </xf>
    <xf numFmtId="0" fontId="29" fillId="0" borderId="0" xfId="0" applyFont="1" applyAlignment="1">
      <alignment horizontal="left" vertical="center" wrapText="1"/>
    </xf>
    <xf numFmtId="0" fontId="24" fillId="0" borderId="78" xfId="0" applyFont="1" applyBorder="1" applyAlignment="1">
      <alignment horizontal="center" vertical="center"/>
    </xf>
    <xf numFmtId="0" fontId="9" fillId="0" borderId="0" xfId="0" applyFont="1" applyAlignment="1">
      <alignment horizontal="left" vertical="center" wrapText="1"/>
    </xf>
    <xf numFmtId="0" fontId="27" fillId="0" borderId="155" xfId="0" applyFont="1" applyBorder="1" applyAlignment="1">
      <alignment horizontal="center" vertical="center" wrapText="1"/>
    </xf>
    <xf numFmtId="0" fontId="27" fillId="0" borderId="76" xfId="0" applyFont="1" applyBorder="1" applyAlignment="1">
      <alignment horizontal="center" vertical="center" wrapText="1"/>
    </xf>
    <xf numFmtId="0" fontId="27" fillId="0" borderId="156" xfId="0" applyFont="1" applyBorder="1" applyAlignment="1">
      <alignment horizontal="center" vertical="center" wrapText="1"/>
    </xf>
    <xf numFmtId="0" fontId="27" fillId="0" borderId="73" xfId="0" applyFont="1" applyBorder="1" applyAlignment="1">
      <alignment horizontal="center" vertical="center" wrapText="1"/>
    </xf>
    <xf numFmtId="0" fontId="39" fillId="0" borderId="148" xfId="0" applyFont="1" applyBorder="1" applyAlignment="1">
      <alignment horizontal="center" vertical="center" wrapText="1"/>
    </xf>
    <xf numFmtId="0" fontId="39" fillId="0" borderId="141"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1" xfId="0" applyFont="1" applyBorder="1" applyAlignment="1">
      <alignment horizontal="center" vertical="center" wrapText="1"/>
    </xf>
    <xf numFmtId="0" fontId="39" fillId="0" borderId="146" xfId="0" applyFont="1" applyBorder="1" applyAlignment="1">
      <alignment horizontal="right" vertical="center" wrapText="1" indent="1"/>
    </xf>
    <xf numFmtId="0" fontId="39" fillId="0" borderId="144" xfId="0" applyFont="1" applyBorder="1" applyAlignment="1">
      <alignment horizontal="right" vertical="center" wrapText="1" indent="1"/>
    </xf>
    <xf numFmtId="0" fontId="39" fillId="0" borderId="146" xfId="0" applyFont="1" applyBorder="1" applyAlignment="1">
      <alignment horizontal="right" vertical="center" wrapText="1"/>
    </xf>
    <xf numFmtId="0" fontId="39" fillId="0" borderId="79" xfId="0" applyFont="1" applyBorder="1" applyAlignment="1">
      <alignment horizontal="center" vertical="center"/>
    </xf>
    <xf numFmtId="0" fontId="39" fillId="0" borderId="60" xfId="0" applyFont="1" applyBorder="1" applyAlignment="1">
      <alignment horizontal="center" vertical="center"/>
    </xf>
    <xf numFmtId="0" fontId="39" fillId="0" borderId="75" xfId="0" applyFont="1" applyBorder="1" applyAlignment="1">
      <alignment horizontal="center" vertical="center"/>
    </xf>
    <xf numFmtId="38" fontId="39" fillId="0" borderId="78" xfId="1" applyFont="1" applyBorder="1" applyAlignment="1">
      <alignment horizontal="right" vertical="center"/>
    </xf>
    <xf numFmtId="38" fontId="39" fillId="0" borderId="145" xfId="1" applyFont="1" applyBorder="1" applyAlignment="1">
      <alignment horizontal="right" vertical="center"/>
    </xf>
    <xf numFmtId="38" fontId="39" fillId="0" borderId="58" xfId="1" applyFont="1" applyBorder="1" applyAlignment="1">
      <alignment horizontal="right" vertical="center"/>
    </xf>
    <xf numFmtId="38" fontId="39" fillId="0" borderId="124" xfId="1" applyFont="1" applyBorder="1" applyAlignment="1">
      <alignment horizontal="right" vertical="center"/>
    </xf>
    <xf numFmtId="38" fontId="39" fillId="0" borderId="74" xfId="1" applyFont="1" applyBorder="1" applyAlignment="1">
      <alignment horizontal="right" vertical="center"/>
    </xf>
    <xf numFmtId="38" fontId="39" fillId="0" borderId="147" xfId="1" applyFont="1" applyBorder="1" applyAlignment="1">
      <alignment horizontal="right" vertical="center"/>
    </xf>
    <xf numFmtId="0" fontId="27" fillId="0" borderId="2" xfId="0" applyFont="1" applyBorder="1" applyAlignment="1">
      <alignment horizontal="center" vertical="center" wrapText="1"/>
    </xf>
    <xf numFmtId="38" fontId="39" fillId="0" borderId="146" xfId="1" applyFont="1" applyBorder="1" applyAlignment="1">
      <alignment horizontal="right" vertical="center"/>
    </xf>
    <xf numFmtId="38" fontId="39" fillId="0" borderId="148" xfId="1" applyFont="1" applyBorder="1" applyAlignment="1">
      <alignment horizontal="right" vertical="center"/>
    </xf>
    <xf numFmtId="0" fontId="24" fillId="0" borderId="76" xfId="0" applyFont="1" applyBorder="1" applyAlignment="1">
      <alignment horizontal="center" vertical="center" textRotation="255"/>
    </xf>
    <xf numFmtId="0" fontId="24" fillId="0" borderId="57" xfId="0" applyFont="1" applyBorder="1" applyAlignment="1">
      <alignment horizontal="center" vertical="center" textRotation="255"/>
    </xf>
    <xf numFmtId="0" fontId="24" fillId="0" borderId="73" xfId="0" applyFont="1" applyBorder="1" applyAlignment="1">
      <alignment horizontal="center" vertical="center" textRotation="255"/>
    </xf>
    <xf numFmtId="0" fontId="24" fillId="0" borderId="58" xfId="0" applyFont="1" applyBorder="1" applyAlignment="1">
      <alignment horizontal="center" vertical="center"/>
    </xf>
    <xf numFmtId="0" fontId="24" fillId="0" borderId="58" xfId="0" applyFont="1" applyBorder="1" applyAlignment="1">
      <alignment horizontal="center" vertical="center" wrapText="1"/>
    </xf>
    <xf numFmtId="0" fontId="24" fillId="0" borderId="74" xfId="0" applyFont="1" applyBorder="1" applyAlignment="1">
      <alignment horizontal="center" vertical="center"/>
    </xf>
    <xf numFmtId="0" fontId="24" fillId="0" borderId="78" xfId="0" applyFont="1" applyBorder="1" applyAlignment="1">
      <alignment horizontal="center" vertical="center" wrapText="1"/>
    </xf>
    <xf numFmtId="0" fontId="24" fillId="0" borderId="6" xfId="0" applyFont="1" applyBorder="1" applyAlignment="1">
      <alignment vertical="top"/>
    </xf>
    <xf numFmtId="0" fontId="24" fillId="0" borderId="15" xfId="0" applyFont="1" applyBorder="1" applyAlignment="1">
      <alignment vertical="top"/>
    </xf>
    <xf numFmtId="0" fontId="24" fillId="0" borderId="5" xfId="0" applyFont="1" applyBorder="1" applyAlignment="1">
      <alignment vertical="top"/>
    </xf>
    <xf numFmtId="0" fontId="24" fillId="0" borderId="26" xfId="0" applyFont="1" applyBorder="1" applyAlignment="1">
      <alignment vertical="top"/>
    </xf>
    <xf numFmtId="0" fontId="24" fillId="0" borderId="0" xfId="0" applyFont="1" applyBorder="1" applyAlignment="1">
      <alignment vertical="top"/>
    </xf>
    <xf numFmtId="0" fontId="24" fillId="0" borderId="24" xfId="0" applyFont="1" applyBorder="1" applyAlignment="1">
      <alignment vertical="top"/>
    </xf>
    <xf numFmtId="0" fontId="24" fillId="0" borderId="7" xfId="0" applyFont="1" applyBorder="1" applyAlignment="1">
      <alignment vertical="top"/>
    </xf>
    <xf numFmtId="0" fontId="24" fillId="0" borderId="1" xfId="0" applyFont="1" applyBorder="1" applyAlignment="1">
      <alignment vertical="top"/>
    </xf>
    <xf numFmtId="0" fontId="24" fillId="0" borderId="11" xfId="0" applyFont="1" applyBorder="1" applyAlignment="1">
      <alignment vertical="top"/>
    </xf>
    <xf numFmtId="0" fontId="24" fillId="0" borderId="76" xfId="0" applyFont="1" applyBorder="1" applyAlignment="1">
      <alignment horizontal="center" vertical="center" wrapText="1"/>
    </xf>
    <xf numFmtId="0" fontId="24" fillId="0" borderId="57" xfId="0" applyFont="1" applyBorder="1" applyAlignment="1">
      <alignment horizontal="center" vertical="center"/>
    </xf>
    <xf numFmtId="0" fontId="24" fillId="0" borderId="73" xfId="0" applyFont="1" applyBorder="1" applyAlignment="1">
      <alignment horizontal="center" vertical="center"/>
    </xf>
    <xf numFmtId="0" fontId="39" fillId="0" borderId="78" xfId="0" applyFont="1" applyBorder="1" applyAlignment="1">
      <alignment horizontal="right" vertical="center"/>
    </xf>
    <xf numFmtId="0" fontId="39" fillId="0" borderId="119" xfId="0" applyFont="1" applyBorder="1" applyAlignment="1">
      <alignment horizontal="right" vertical="center"/>
    </xf>
    <xf numFmtId="0" fontId="39" fillId="0" borderId="58" xfId="0" applyFont="1" applyBorder="1" applyAlignment="1">
      <alignment horizontal="right" vertical="center"/>
    </xf>
    <xf numFmtId="0" fontId="39" fillId="0" borderId="89" xfId="0" applyFont="1" applyBorder="1" applyAlignment="1">
      <alignment horizontal="right" vertical="center"/>
    </xf>
    <xf numFmtId="0" fontId="39" fillId="0" borderId="74" xfId="0" applyFont="1" applyBorder="1" applyAlignment="1">
      <alignment horizontal="right" vertical="center"/>
    </xf>
    <xf numFmtId="0" fontId="39" fillId="0" borderId="118" xfId="0" applyFont="1" applyBorder="1" applyAlignment="1">
      <alignment horizontal="right" vertical="center"/>
    </xf>
    <xf numFmtId="0" fontId="24" fillId="0" borderId="0" xfId="0" applyFont="1" applyAlignment="1">
      <alignment horizontal="left" vertical="center"/>
    </xf>
    <xf numFmtId="0" fontId="24" fillId="0" borderId="76" xfId="0" applyFont="1" applyBorder="1" applyAlignment="1">
      <alignment horizontal="center" vertical="center"/>
    </xf>
    <xf numFmtId="0" fontId="24" fillId="0" borderId="57" xfId="0" applyFont="1" applyBorder="1" applyAlignment="1">
      <alignment horizontal="center" vertical="center" wrapText="1"/>
    </xf>
    <xf numFmtId="0" fontId="24" fillId="0" borderId="119" xfId="0" applyFont="1" applyBorder="1" applyAlignment="1">
      <alignment horizontal="center" vertical="center"/>
    </xf>
    <xf numFmtId="0" fontId="39" fillId="0" borderId="124" xfId="0" applyFont="1" applyBorder="1" applyAlignment="1">
      <alignment horizontal="left" vertical="center"/>
    </xf>
    <xf numFmtId="0" fontId="39" fillId="0" borderId="130" xfId="0" applyFont="1" applyBorder="1" applyAlignment="1">
      <alignment horizontal="left" vertical="center"/>
    </xf>
    <xf numFmtId="0" fontId="39" fillId="0" borderId="120" xfId="0" applyFont="1" applyBorder="1" applyAlignment="1">
      <alignment horizontal="left" vertical="center"/>
    </xf>
    <xf numFmtId="0" fontId="39" fillId="0" borderId="58" xfId="0" applyFont="1" applyBorder="1" applyAlignment="1">
      <alignment horizontal="left" vertical="center"/>
    </xf>
    <xf numFmtId="0" fontId="39" fillId="0" borderId="147" xfId="0" applyFont="1" applyBorder="1" applyAlignment="1">
      <alignment horizontal="left" vertical="center"/>
    </xf>
    <xf numFmtId="0" fontId="39" fillId="0" borderId="148" xfId="0" applyFont="1" applyBorder="1" applyAlignment="1">
      <alignment horizontal="left" vertical="center"/>
    </xf>
    <xf numFmtId="0" fontId="39" fillId="0" borderId="141" xfId="0" applyFont="1" applyBorder="1" applyAlignment="1">
      <alignment horizontal="left" vertical="center"/>
    </xf>
    <xf numFmtId="0" fontId="39" fillId="0" borderId="74" xfId="0" applyFont="1" applyBorder="1" applyAlignment="1">
      <alignment horizontal="left" vertical="center"/>
    </xf>
    <xf numFmtId="0" fontId="17" fillId="0" borderId="0" xfId="0" applyFont="1" applyBorder="1" applyAlignment="1">
      <alignment horizontal="left" vertical="center" wrapText="1" indent="1"/>
    </xf>
    <xf numFmtId="0" fontId="24" fillId="0" borderId="89" xfId="0" applyFont="1" applyBorder="1" applyAlignment="1">
      <alignment horizontal="center" vertical="center" wrapText="1"/>
    </xf>
    <xf numFmtId="0" fontId="2" fillId="0" borderId="74" xfId="0" applyFont="1" applyBorder="1" applyAlignment="1">
      <alignment horizontal="center" vertical="center" wrapText="1"/>
    </xf>
    <xf numFmtId="0" fontId="24" fillId="0" borderId="74" xfId="0" applyFont="1" applyBorder="1" applyAlignment="1">
      <alignment horizontal="center" vertical="center" wrapText="1"/>
    </xf>
    <xf numFmtId="0" fontId="24" fillId="0" borderId="118" xfId="0" applyFont="1" applyBorder="1" applyAlignment="1">
      <alignment horizontal="center" vertical="center" wrapText="1"/>
    </xf>
    <xf numFmtId="0" fontId="20" fillId="0" borderId="81" xfId="0" applyFont="1" applyBorder="1" applyAlignment="1">
      <alignment vertical="center" wrapText="1"/>
    </xf>
    <xf numFmtId="0" fontId="20" fillId="0" borderId="130" xfId="0" applyFont="1" applyBorder="1" applyAlignment="1">
      <alignment vertical="center" wrapText="1"/>
    </xf>
    <xf numFmtId="0" fontId="20" fillId="0" borderId="120" xfId="0" applyFont="1" applyBorder="1" applyAlignment="1">
      <alignment vertical="center" wrapText="1"/>
    </xf>
    <xf numFmtId="0" fontId="20" fillId="0" borderId="57" xfId="0" applyFont="1" applyBorder="1" applyAlignment="1">
      <alignment vertical="center" wrapText="1"/>
    </xf>
    <xf numFmtId="0" fontId="20" fillId="0" borderId="58" xfId="0" applyFont="1" applyBorder="1" applyAlignment="1">
      <alignment vertical="center" wrapText="1"/>
    </xf>
    <xf numFmtId="0" fontId="20" fillId="0" borderId="73" xfId="0" applyFont="1" applyBorder="1" applyAlignment="1">
      <alignment vertical="center" wrapText="1"/>
    </xf>
    <xf numFmtId="0" fontId="20" fillId="0" borderId="74" xfId="0" applyFont="1" applyBorder="1" applyAlignment="1">
      <alignment vertical="center" wrapText="1"/>
    </xf>
    <xf numFmtId="0" fontId="21" fillId="0" borderId="119" xfId="0" applyFont="1" applyBorder="1" applyAlignment="1">
      <alignment horizontal="center" vertical="center" wrapText="1"/>
    </xf>
    <xf numFmtId="0" fontId="21" fillId="0" borderId="155" xfId="0" applyFont="1" applyBorder="1" applyAlignment="1">
      <alignment horizontal="center" vertical="center" wrapText="1"/>
    </xf>
    <xf numFmtId="0" fontId="21" fillId="0" borderId="78"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145" xfId="0" applyFont="1" applyBorder="1" applyAlignment="1">
      <alignment horizontal="center" vertical="center" wrapText="1"/>
    </xf>
    <xf numFmtId="0" fontId="21" fillId="0" borderId="144" xfId="0" applyFont="1" applyBorder="1" applyAlignment="1">
      <alignment horizontal="center" vertical="center" wrapText="1"/>
    </xf>
    <xf numFmtId="0" fontId="2" fillId="0" borderId="58" xfId="0" applyFont="1" applyBorder="1" applyAlignment="1">
      <alignment horizontal="left" vertical="center" wrapText="1"/>
    </xf>
    <xf numFmtId="0" fontId="20" fillId="0" borderId="89" xfId="0" applyFont="1" applyBorder="1" applyAlignment="1">
      <alignment horizontal="center" vertical="center" wrapText="1"/>
    </xf>
    <xf numFmtId="0" fontId="6" fillId="0" borderId="0" xfId="0" applyFont="1" applyAlignment="1">
      <alignment horizontal="left" vertical="distributed" wrapText="1" indent="1"/>
    </xf>
    <xf numFmtId="0" fontId="2" fillId="0" borderId="73" xfId="0" applyFont="1" applyBorder="1" applyAlignment="1">
      <alignment horizontal="left" vertical="center" wrapText="1"/>
    </xf>
    <xf numFmtId="0" fontId="2" fillId="0" borderId="74" xfId="0" applyFont="1" applyBorder="1" applyAlignment="1">
      <alignment horizontal="left" vertical="center" wrapText="1"/>
    </xf>
    <xf numFmtId="0" fontId="29" fillId="0" borderId="0" xfId="0" applyFont="1" applyAlignment="1">
      <alignment horizontal="left" vertical="center"/>
    </xf>
    <xf numFmtId="0" fontId="27" fillId="0" borderId="6"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1" xfId="0" applyFont="1" applyBorder="1" applyAlignment="1">
      <alignment horizontal="center" vertical="center" wrapText="1"/>
    </xf>
    <xf numFmtId="176" fontId="2" fillId="2" borderId="45" xfId="0" applyNumberFormat="1" applyFont="1" applyFill="1" applyBorder="1" applyAlignment="1">
      <alignment horizontal="center" vertical="center" wrapText="1"/>
    </xf>
    <xf numFmtId="176" fontId="2" fillId="2" borderId="34" xfId="0" applyNumberFormat="1" applyFont="1" applyFill="1" applyBorder="1" applyAlignment="1">
      <alignment horizontal="center" vertical="center" wrapText="1"/>
    </xf>
    <xf numFmtId="177" fontId="2" fillId="2" borderId="167" xfId="0" applyNumberFormat="1" applyFont="1" applyFill="1" applyBorder="1" applyAlignment="1">
      <alignment horizontal="center" vertical="center" wrapText="1"/>
    </xf>
    <xf numFmtId="177" fontId="2" fillId="2" borderId="99" xfId="0" applyNumberFormat="1" applyFont="1" applyFill="1" applyBorder="1" applyAlignment="1">
      <alignment horizontal="center" vertical="center" wrapText="1"/>
    </xf>
    <xf numFmtId="0" fontId="20" fillId="0" borderId="6" xfId="0" applyFont="1" applyBorder="1" applyAlignment="1">
      <alignment horizontal="left" vertical="center" wrapText="1"/>
    </xf>
    <xf numFmtId="0" fontId="20" fillId="0" borderId="5" xfId="0" applyFont="1" applyBorder="1" applyAlignment="1">
      <alignment horizontal="left" vertical="center" wrapText="1"/>
    </xf>
    <xf numFmtId="0" fontId="20" fillId="0" borderId="8" xfId="0" applyFont="1" applyBorder="1" applyAlignment="1">
      <alignment horizontal="center" vertical="center" textRotation="255" wrapText="1"/>
    </xf>
    <xf numFmtId="0" fontId="20" fillId="0" borderId="48" xfId="0" applyFont="1" applyBorder="1" applyAlignment="1">
      <alignment horizontal="center" vertical="center" textRotation="255" wrapText="1"/>
    </xf>
    <xf numFmtId="177" fontId="25" fillId="0" borderId="168" xfId="0" applyNumberFormat="1" applyFont="1" applyBorder="1" applyAlignment="1">
      <alignment horizontal="right" wrapText="1"/>
    </xf>
    <xf numFmtId="177" fontId="25" fillId="0" borderId="169" xfId="0" applyNumberFormat="1" applyFont="1" applyBorder="1" applyAlignment="1">
      <alignment horizontal="right" wrapText="1"/>
    </xf>
    <xf numFmtId="177" fontId="25" fillId="0" borderId="176" xfId="0" applyNumberFormat="1" applyFont="1" applyBorder="1" applyAlignment="1">
      <alignment horizontal="right" wrapText="1"/>
    </xf>
    <xf numFmtId="0" fontId="20" fillId="0" borderId="30" xfId="0" applyFont="1" applyBorder="1" applyAlignment="1">
      <alignment horizontal="center" vertical="center" textRotation="255" wrapText="1"/>
    </xf>
    <xf numFmtId="177" fontId="25" fillId="0" borderId="170" xfId="0" applyNumberFormat="1" applyFont="1" applyBorder="1" applyAlignment="1">
      <alignment horizontal="right" wrapText="1"/>
    </xf>
    <xf numFmtId="0" fontId="33" fillId="0" borderId="0" xfId="0" applyFont="1" applyBorder="1" applyAlignment="1">
      <alignment horizontal="center" vertical="center" wrapText="1"/>
    </xf>
    <xf numFmtId="0" fontId="9" fillId="0" borderId="0" xfId="0" applyFont="1" applyBorder="1" applyAlignment="1">
      <alignment wrapText="1"/>
    </xf>
    <xf numFmtId="0" fontId="9" fillId="0" borderId="0" xfId="0" applyFont="1" applyAlignment="1">
      <alignment wrapText="1"/>
    </xf>
    <xf numFmtId="0" fontId="29" fillId="0" borderId="0" xfId="0" applyFont="1" applyAlignment="1">
      <alignment vertical="center" wrapText="1"/>
    </xf>
    <xf numFmtId="0" fontId="20" fillId="0" borderId="7" xfId="0" applyFont="1" applyBorder="1" applyAlignment="1">
      <alignment horizontal="center" vertical="center" textRotation="255" wrapText="1"/>
    </xf>
    <xf numFmtId="0" fontId="9"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26" xfId="0" applyFont="1" applyBorder="1" applyAlignment="1">
      <alignment horizontal="left" vertical="top"/>
    </xf>
    <xf numFmtId="0" fontId="2" fillId="0" borderId="0" xfId="0" applyFont="1" applyBorder="1" applyAlignment="1">
      <alignment horizontal="left" vertical="top"/>
    </xf>
    <xf numFmtId="0" fontId="2" fillId="0" borderId="24" xfId="0" applyFont="1" applyBorder="1" applyAlignment="1">
      <alignment horizontal="left" vertical="top"/>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xf>
    <xf numFmtId="38" fontId="49" fillId="2" borderId="167" xfId="1" applyFont="1" applyFill="1" applyBorder="1" applyAlignment="1">
      <alignment horizontal="right" vertical="center" wrapText="1"/>
    </xf>
    <xf numFmtId="38" fontId="49" fillId="2" borderId="64" xfId="1" applyFont="1" applyFill="1" applyBorder="1" applyAlignment="1">
      <alignment horizontal="right" vertical="center" wrapText="1"/>
    </xf>
    <xf numFmtId="176" fontId="25" fillId="0" borderId="167" xfId="0" applyNumberFormat="1" applyFont="1" applyFill="1" applyBorder="1" applyAlignment="1">
      <alignment horizontal="left" vertical="center" wrapText="1"/>
    </xf>
    <xf numFmtId="176" fontId="25" fillId="0" borderId="62" xfId="0" applyNumberFormat="1" applyFont="1" applyFill="1" applyBorder="1" applyAlignment="1">
      <alignment horizontal="left" vertical="center" wrapText="1"/>
    </xf>
    <xf numFmtId="0" fontId="20" fillId="0" borderId="59"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83" xfId="0" applyFont="1" applyBorder="1" applyAlignment="1">
      <alignment horizontal="center" vertical="center" wrapText="1"/>
    </xf>
    <xf numFmtId="0" fontId="20" fillId="0" borderId="160" xfId="0" applyFont="1" applyBorder="1" applyAlignment="1">
      <alignment horizontal="center" vertical="center" wrapText="1"/>
    </xf>
    <xf numFmtId="38" fontId="29" fillId="0" borderId="66" xfId="1" applyFont="1" applyBorder="1" applyAlignment="1">
      <alignment horizontal="center" vertical="center" wrapText="1"/>
    </xf>
    <xf numFmtId="38" fontId="29" fillId="0" borderId="160" xfId="1" applyFont="1" applyBorder="1" applyAlignment="1">
      <alignment horizontal="center" vertical="center" wrapText="1"/>
    </xf>
    <xf numFmtId="0" fontId="29" fillId="0" borderId="66" xfId="0" applyFont="1" applyBorder="1" applyAlignment="1">
      <alignment horizontal="center" vertical="center" wrapText="1"/>
    </xf>
    <xf numFmtId="0" fontId="29" fillId="0" borderId="160" xfId="0" applyFont="1" applyBorder="1" applyAlignment="1">
      <alignment horizontal="center" vertical="center" wrapText="1"/>
    </xf>
    <xf numFmtId="0" fontId="25" fillId="0" borderId="62" xfId="0" applyFont="1" applyBorder="1" applyAlignment="1">
      <alignment horizontal="left" vertical="center" wrapText="1"/>
    </xf>
    <xf numFmtId="0" fontId="20" fillId="0" borderId="63" xfId="0" applyFont="1" applyBorder="1" applyAlignment="1">
      <alignment horizontal="center" vertical="center" textRotation="255" wrapText="1"/>
    </xf>
    <xf numFmtId="0" fontId="20" fillId="0" borderId="59" xfId="0" applyFont="1" applyBorder="1" applyAlignment="1">
      <alignment horizontal="center" vertical="center" textRotation="255" wrapText="1"/>
    </xf>
    <xf numFmtId="0" fontId="20" fillId="0" borderId="61" xfId="0" applyFont="1" applyBorder="1" applyAlignment="1">
      <alignment horizontal="center" vertical="center" textRotation="255" wrapText="1"/>
    </xf>
    <xf numFmtId="0" fontId="20" fillId="0" borderId="83" xfId="0" applyFont="1" applyBorder="1" applyAlignment="1">
      <alignment horizontal="center" vertical="center" textRotation="255" wrapText="1"/>
    </xf>
    <xf numFmtId="38" fontId="49" fillId="0" borderId="183" xfId="1" applyFont="1" applyBorder="1" applyAlignment="1">
      <alignment horizontal="right" vertical="center" wrapText="1"/>
    </xf>
    <xf numFmtId="38" fontId="49" fillId="0" borderId="164" xfId="1" applyFont="1" applyBorder="1" applyAlignment="1">
      <alignment horizontal="right" vertical="center" wrapText="1"/>
    </xf>
    <xf numFmtId="38" fontId="49" fillId="0" borderId="165" xfId="1" applyFont="1" applyBorder="1" applyAlignment="1">
      <alignment horizontal="right" vertical="center" wrapText="1"/>
    </xf>
    <xf numFmtId="38" fontId="49" fillId="2" borderId="99" xfId="1" applyFont="1" applyFill="1" applyBorder="1" applyAlignment="1">
      <alignment horizontal="right" vertical="center" wrapText="1"/>
    </xf>
    <xf numFmtId="0" fontId="20" fillId="0" borderId="178" xfId="0" applyFont="1" applyBorder="1" applyAlignment="1">
      <alignment horizontal="center" vertical="center" textRotation="255" wrapText="1"/>
    </xf>
    <xf numFmtId="38" fontId="49" fillId="0" borderId="166" xfId="1" applyFont="1" applyBorder="1" applyAlignment="1">
      <alignment horizontal="right" vertical="center" wrapText="1"/>
    </xf>
    <xf numFmtId="38" fontId="49" fillId="0" borderId="99" xfId="1" applyFont="1" applyBorder="1" applyAlignment="1">
      <alignment horizontal="right" vertical="center" wrapText="1"/>
    </xf>
    <xf numFmtId="0" fontId="20" fillId="0" borderId="155" xfId="0" applyFont="1" applyBorder="1" applyAlignment="1">
      <alignment horizontal="center" vertical="center" wrapText="1"/>
    </xf>
    <xf numFmtId="0" fontId="20" fillId="0" borderId="154" xfId="0" applyFont="1" applyBorder="1" applyAlignment="1">
      <alignment horizontal="center" vertical="center" wrapText="1"/>
    </xf>
    <xf numFmtId="0" fontId="20" fillId="0" borderId="117" xfId="0" applyFont="1" applyBorder="1" applyAlignment="1">
      <alignment horizontal="center" vertical="center" wrapText="1"/>
    </xf>
    <xf numFmtId="0" fontId="20" fillId="0" borderId="77" xfId="0" applyFont="1" applyBorder="1" applyAlignment="1">
      <alignment horizontal="center" vertical="center" wrapText="1"/>
    </xf>
    <xf numFmtId="0" fontId="2" fillId="0" borderId="77" xfId="0" applyFont="1" applyBorder="1" applyAlignment="1">
      <alignment horizontal="left" vertical="center" wrapText="1"/>
    </xf>
    <xf numFmtId="0" fontId="20" fillId="0" borderId="190" xfId="0" applyFont="1" applyBorder="1" applyAlignment="1">
      <alignment horizontal="center" vertical="center" wrapText="1"/>
    </xf>
    <xf numFmtId="0" fontId="20" fillId="0" borderId="146"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115" xfId="0" applyFont="1" applyBorder="1" applyAlignment="1">
      <alignment horizontal="left" vertical="center" wrapText="1"/>
    </xf>
    <xf numFmtId="0" fontId="2" fillId="0" borderId="124" xfId="0" applyFont="1" applyBorder="1" applyAlignment="1">
      <alignment horizontal="right" vertical="center" wrapText="1"/>
    </xf>
    <xf numFmtId="0" fontId="2" fillId="0" borderId="130" xfId="0" applyFont="1" applyBorder="1" applyAlignment="1">
      <alignment horizontal="right" vertical="center" wrapText="1"/>
    </xf>
    <xf numFmtId="0" fontId="20" fillId="0" borderId="57" xfId="0" applyFont="1" applyBorder="1" applyAlignment="1">
      <alignment horizontal="center" vertical="center" wrapText="1"/>
    </xf>
    <xf numFmtId="0" fontId="20" fillId="0" borderId="58" xfId="0" applyFont="1" applyBorder="1" applyAlignment="1">
      <alignment horizontal="center" vertical="center" wrapText="1"/>
    </xf>
    <xf numFmtId="0" fontId="2" fillId="0" borderId="118" xfId="0" applyFont="1" applyBorder="1" applyAlignment="1">
      <alignment horizontal="left" vertical="center" wrapText="1"/>
    </xf>
    <xf numFmtId="0" fontId="2" fillId="0" borderId="120" xfId="0" applyFont="1" applyBorder="1" applyAlignment="1">
      <alignment horizontal="center" vertical="center" wrapText="1"/>
    </xf>
    <xf numFmtId="0" fontId="2" fillId="0" borderId="89" xfId="0" applyFont="1" applyBorder="1" applyAlignment="1">
      <alignment horizontal="center" vertical="center" wrapText="1"/>
    </xf>
    <xf numFmtId="0" fontId="27" fillId="0" borderId="66" xfId="0" applyFont="1" applyBorder="1" applyAlignment="1">
      <alignment horizontal="center" vertical="center" wrapText="1"/>
    </xf>
    <xf numFmtId="0" fontId="27" fillId="0" borderId="93" xfId="0" applyFont="1" applyBorder="1" applyAlignment="1">
      <alignment horizontal="center" vertical="center" wrapText="1"/>
    </xf>
    <xf numFmtId="0" fontId="20" fillId="0" borderId="73" xfId="0" applyFont="1" applyBorder="1" applyAlignment="1">
      <alignment horizontal="center" vertical="center" wrapText="1"/>
    </xf>
    <xf numFmtId="0" fontId="20" fillId="0" borderId="74" xfId="0" applyFont="1" applyBorder="1" applyAlignment="1">
      <alignment horizontal="center" vertical="center" wrapText="1"/>
    </xf>
    <xf numFmtId="0" fontId="2" fillId="0" borderId="124" xfId="0" applyFont="1" applyBorder="1" applyAlignment="1">
      <alignment vertical="center" wrapText="1"/>
    </xf>
    <xf numFmtId="0" fontId="2" fillId="0" borderId="130" xfId="0" applyFont="1" applyBorder="1" applyAlignment="1">
      <alignment vertical="center" wrapText="1"/>
    </xf>
    <xf numFmtId="0" fontId="20" fillId="0" borderId="99" xfId="0" applyFont="1" applyBorder="1" applyAlignment="1">
      <alignment horizontal="center" vertical="center" wrapText="1"/>
    </xf>
    <xf numFmtId="38" fontId="49" fillId="2" borderId="62" xfId="1" applyFont="1" applyFill="1" applyBorder="1" applyAlignment="1">
      <alignment horizontal="right" vertical="center" wrapText="1"/>
    </xf>
    <xf numFmtId="38" fontId="49" fillId="5" borderId="191" xfId="1" applyFont="1" applyFill="1" applyBorder="1" applyAlignment="1">
      <alignment horizontal="right" vertical="center" wrapText="1"/>
    </xf>
    <xf numFmtId="38" fontId="49" fillId="5" borderId="192" xfId="1" applyFont="1" applyFill="1" applyBorder="1" applyAlignment="1">
      <alignment horizontal="right" vertical="center" wrapText="1"/>
    </xf>
    <xf numFmtId="38" fontId="49" fillId="8" borderId="66" xfId="1" applyFont="1" applyFill="1" applyBorder="1" applyAlignment="1">
      <alignment horizontal="right" vertical="center" wrapText="1"/>
    </xf>
    <xf numFmtId="38" fontId="49" fillId="8" borderId="160" xfId="1" applyFont="1" applyFill="1" applyBorder="1" applyAlignment="1">
      <alignment horizontal="right" vertical="center" wrapText="1"/>
    </xf>
    <xf numFmtId="0" fontId="29" fillId="0" borderId="93" xfId="0" applyFont="1" applyBorder="1" applyAlignment="1">
      <alignment horizontal="center" vertical="center" wrapText="1"/>
    </xf>
    <xf numFmtId="0" fontId="2" fillId="0" borderId="166"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164" xfId="0" applyFont="1" applyBorder="1" applyAlignment="1">
      <alignment horizontal="center" vertical="center" wrapText="1"/>
    </xf>
    <xf numFmtId="0" fontId="2" fillId="0" borderId="172" xfId="0" applyFont="1" applyBorder="1" applyAlignment="1">
      <alignment horizontal="center" vertical="center" wrapText="1"/>
    </xf>
    <xf numFmtId="0" fontId="2" fillId="0" borderId="165"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186" xfId="0" applyFont="1" applyBorder="1" applyAlignment="1">
      <alignment horizontal="center" vertical="center" wrapText="1"/>
    </xf>
    <xf numFmtId="0" fontId="2" fillId="0" borderId="187" xfId="0" applyFont="1" applyBorder="1" applyAlignment="1">
      <alignment horizontal="center" vertical="center" wrapText="1"/>
    </xf>
    <xf numFmtId="0" fontId="2" fillId="0" borderId="188" xfId="0" applyFont="1" applyBorder="1" applyAlignment="1">
      <alignment horizontal="center" vertical="center" wrapText="1"/>
    </xf>
    <xf numFmtId="0" fontId="2" fillId="0" borderId="189" xfId="0" applyFont="1" applyBorder="1" applyAlignment="1">
      <alignment horizontal="center" vertical="center" wrapText="1"/>
    </xf>
    <xf numFmtId="0" fontId="2" fillId="0" borderId="179" xfId="0" applyFont="1" applyBorder="1" applyAlignment="1">
      <alignment horizontal="center" vertical="center" wrapText="1"/>
    </xf>
    <xf numFmtId="0" fontId="2" fillId="0" borderId="180" xfId="0" applyFont="1" applyBorder="1" applyAlignment="1">
      <alignment horizontal="center" vertical="center" wrapText="1"/>
    </xf>
    <xf numFmtId="0" fontId="2" fillId="0" borderId="181" xfId="0" applyFont="1" applyBorder="1" applyAlignment="1">
      <alignment horizontal="center" vertical="center" wrapText="1"/>
    </xf>
    <xf numFmtId="0" fontId="2" fillId="0" borderId="182" xfId="0" applyFont="1" applyBorder="1" applyAlignment="1">
      <alignment horizontal="center" vertical="center" wrapText="1"/>
    </xf>
    <xf numFmtId="0" fontId="2" fillId="0" borderId="184" xfId="0" applyFont="1" applyBorder="1" applyAlignment="1">
      <alignment horizontal="center" vertical="center" wrapText="1"/>
    </xf>
    <xf numFmtId="0" fontId="2" fillId="0" borderId="185" xfId="0" applyFont="1" applyBorder="1" applyAlignment="1">
      <alignment horizontal="center" vertical="center" wrapText="1"/>
    </xf>
    <xf numFmtId="0" fontId="12" fillId="0" borderId="15" xfId="0" applyFont="1" applyBorder="1" applyAlignment="1">
      <alignment horizontal="left" vertical="center" wrapText="1"/>
    </xf>
    <xf numFmtId="38" fontId="49" fillId="5" borderId="99" xfId="1" applyFont="1" applyFill="1" applyBorder="1" applyAlignment="1">
      <alignment horizontal="right" vertical="center" wrapText="1"/>
    </xf>
    <xf numFmtId="0" fontId="30" fillId="0" borderId="85" xfId="0" applyFont="1" applyBorder="1" applyAlignment="1">
      <alignment horizontal="center" vertical="center" wrapText="1"/>
    </xf>
    <xf numFmtId="0" fontId="30" fillId="0" borderId="167" xfId="0" applyFont="1" applyBorder="1" applyAlignment="1">
      <alignment horizontal="center" vertical="center" wrapText="1"/>
    </xf>
    <xf numFmtId="0" fontId="30" fillId="0" borderId="63" xfId="0" applyFont="1" applyBorder="1" applyAlignment="1">
      <alignment horizontal="center" vertical="center" wrapText="1"/>
    </xf>
    <xf numFmtId="38" fontId="49" fillId="0" borderId="191" xfId="1" applyFont="1" applyBorder="1" applyAlignment="1">
      <alignment horizontal="right" vertical="center" wrapText="1"/>
    </xf>
    <xf numFmtId="38" fontId="49" fillId="0" borderId="192" xfId="1" applyFont="1" applyBorder="1" applyAlignment="1">
      <alignment horizontal="right" vertical="center" wrapText="1"/>
    </xf>
    <xf numFmtId="38" fontId="49" fillId="2" borderId="191" xfId="1" applyFont="1" applyFill="1" applyBorder="1" applyAlignment="1">
      <alignment horizontal="right" vertical="center" wrapText="1"/>
    </xf>
    <xf numFmtId="38" fontId="49" fillId="2" borderId="192" xfId="1" applyFont="1" applyFill="1" applyBorder="1" applyAlignment="1">
      <alignment horizontal="right" vertical="center" wrapText="1"/>
    </xf>
    <xf numFmtId="38" fontId="2" fillId="2" borderId="167" xfId="1" applyFont="1" applyFill="1" applyBorder="1" applyAlignment="1">
      <alignment horizontal="right" vertical="center" wrapText="1"/>
    </xf>
    <xf numFmtId="38" fontId="2" fillId="2" borderId="64" xfId="1" applyFont="1" applyFill="1" applyBorder="1" applyAlignment="1">
      <alignment horizontal="right" vertical="center" wrapText="1"/>
    </xf>
    <xf numFmtId="38" fontId="49" fillId="2" borderId="128" xfId="1" applyFont="1" applyFill="1" applyBorder="1" applyAlignment="1">
      <alignment horizontal="right" vertical="center" wrapText="1"/>
    </xf>
    <xf numFmtId="38" fontId="49" fillId="2" borderId="129" xfId="1" applyFont="1" applyFill="1" applyBorder="1" applyAlignment="1">
      <alignment horizontal="right" vertical="center" wrapText="1"/>
    </xf>
    <xf numFmtId="0" fontId="2" fillId="0" borderId="105" xfId="0" applyFont="1" applyBorder="1" applyAlignment="1">
      <alignment horizontal="left" vertical="center" wrapText="1"/>
    </xf>
    <xf numFmtId="0" fontId="2" fillId="0" borderId="103" xfId="0" applyFont="1" applyBorder="1" applyAlignment="1">
      <alignment horizontal="left" vertical="center" wrapText="1"/>
    </xf>
    <xf numFmtId="0" fontId="2" fillId="0" borderId="58" xfId="0" applyFont="1" applyBorder="1" applyAlignment="1">
      <alignment horizontal="left" vertical="center"/>
    </xf>
    <xf numFmtId="0" fontId="24" fillId="0" borderId="58" xfId="0" applyFont="1" applyBorder="1" applyAlignment="1">
      <alignment horizontal="left" vertical="center"/>
    </xf>
    <xf numFmtId="0" fontId="24" fillId="0" borderId="89" xfId="0" applyFont="1" applyBorder="1" applyAlignment="1">
      <alignment horizontal="left" vertical="center"/>
    </xf>
    <xf numFmtId="0" fontId="20" fillId="0" borderId="104" xfId="0" applyFont="1" applyBorder="1" applyAlignment="1">
      <alignment horizontal="center" vertical="center" wrapText="1"/>
    </xf>
    <xf numFmtId="0" fontId="20" fillId="0" borderId="105" xfId="0" applyFont="1" applyBorder="1" applyAlignment="1">
      <alignment horizontal="center" vertical="center" wrapText="1"/>
    </xf>
    <xf numFmtId="0" fontId="20" fillId="0" borderId="62" xfId="0" applyFont="1" applyBorder="1" applyAlignment="1">
      <alignment horizontal="justify" vertical="center" wrapText="1"/>
    </xf>
    <xf numFmtId="0" fontId="20" fillId="0" borderId="98" xfId="0" applyFont="1" applyBorder="1" applyAlignment="1">
      <alignment horizontal="justify" vertical="center" wrapText="1"/>
    </xf>
    <xf numFmtId="0" fontId="9" fillId="0" borderId="1" xfId="0" applyFont="1" applyBorder="1" applyAlignment="1">
      <alignment horizontal="left" vertical="top"/>
    </xf>
    <xf numFmtId="0" fontId="20" fillId="0" borderId="76" xfId="0" applyFont="1" applyBorder="1" applyAlignment="1">
      <alignment horizontal="center" vertical="center" wrapText="1"/>
    </xf>
    <xf numFmtId="0" fontId="9" fillId="0" borderId="0" xfId="0" applyFont="1" applyAlignment="1"/>
    <xf numFmtId="183" fontId="29" fillId="7" borderId="89" xfId="2" applyNumberFormat="1" applyFont="1" applyFill="1" applyBorder="1" applyAlignment="1">
      <alignment horizontal="center" vertical="center" wrapText="1"/>
    </xf>
    <xf numFmtId="183" fontId="29" fillId="7" borderId="89" xfId="0" applyNumberFormat="1" applyFont="1" applyFill="1" applyBorder="1" applyAlignment="1">
      <alignment horizontal="center" vertical="center" wrapText="1"/>
    </xf>
    <xf numFmtId="183" fontId="29" fillId="7" borderId="103" xfId="0" applyNumberFormat="1" applyFont="1" applyFill="1" applyBorder="1" applyAlignment="1">
      <alignment horizontal="center" vertical="center" wrapText="1"/>
    </xf>
    <xf numFmtId="184" fontId="29" fillId="0" borderId="0" xfId="1" applyNumberFormat="1" applyFont="1" applyBorder="1" applyAlignment="1">
      <alignment vertical="center" wrapText="1"/>
    </xf>
  </cellXfs>
  <cellStyles count="3">
    <cellStyle name="パーセント" xfId="2" builtinId="5"/>
    <cellStyle name="桁区切り" xfId="1" builtinId="6"/>
    <cellStyle name="標準" xfId="0" builtinId="0"/>
  </cellStyles>
  <dxfs count="4">
    <dxf>
      <font>
        <b/>
        <i/>
        <color rgb="FFFF0000"/>
      </font>
    </dxf>
    <dxf>
      <font>
        <b/>
        <i/>
        <color rgb="FFFF0000"/>
      </font>
    </dxf>
    <dxf>
      <font>
        <b/>
        <i/>
        <color rgb="FFFF0000"/>
      </font>
    </dxf>
    <dxf>
      <font>
        <b/>
        <i/>
        <color rgb="FFFF0000"/>
      </font>
    </dxf>
  </dxfs>
  <tableStyles count="0" defaultTableStyle="TableStyleMedium9" defaultPivotStyle="PivotStyleLight16"/>
  <colors>
    <mruColors>
      <color rgb="FFFFFFCC"/>
      <color rgb="FFDAEEF3"/>
      <color rgb="FFCDE7FF"/>
      <color rgb="FFECE0E9"/>
      <color rgb="FFFFCCFF"/>
      <color rgb="FFCCFFFF"/>
      <color rgb="FFCCECFF"/>
      <color rgb="FFB7DEE8"/>
      <color rgb="FF0000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35</xdr:row>
      <xdr:rowOff>390525</xdr:rowOff>
    </xdr:from>
    <xdr:to>
      <xdr:col>1</xdr:col>
      <xdr:colOff>0</xdr:colOff>
      <xdr:row>35</xdr:row>
      <xdr:rowOff>390525</xdr:rowOff>
    </xdr:to>
    <xdr:cxnSp macro="">
      <xdr:nvCxnSpPr>
        <xdr:cNvPr id="6" name="直線コネクタ 5"/>
        <xdr:cNvCxnSpPr/>
      </xdr:nvCxnSpPr>
      <xdr:spPr>
        <a:xfrm>
          <a:off x="0" y="10382250"/>
          <a:ext cx="360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9524</xdr:colOff>
      <xdr:row>34</xdr:row>
      <xdr:rowOff>0</xdr:rowOff>
    </xdr:from>
    <xdr:to>
      <xdr:col>5</xdr:col>
      <xdr:colOff>323849</xdr:colOff>
      <xdr:row>34</xdr:row>
      <xdr:rowOff>0</xdr:rowOff>
    </xdr:to>
    <xdr:cxnSp macro="">
      <xdr:nvCxnSpPr>
        <xdr:cNvPr id="3" name="直線コネクタ 2"/>
        <xdr:cNvCxnSpPr/>
      </xdr:nvCxnSpPr>
      <xdr:spPr>
        <a:xfrm>
          <a:off x="323849" y="10029825"/>
          <a:ext cx="4505325"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9524</xdr:colOff>
      <xdr:row>35</xdr:row>
      <xdr:rowOff>9525</xdr:rowOff>
    </xdr:from>
    <xdr:to>
      <xdr:col>5</xdr:col>
      <xdr:colOff>323849</xdr:colOff>
      <xdr:row>35</xdr:row>
      <xdr:rowOff>9525</xdr:rowOff>
    </xdr:to>
    <xdr:cxnSp macro="">
      <xdr:nvCxnSpPr>
        <xdr:cNvPr id="5" name="直線コネクタ 4"/>
        <xdr:cNvCxnSpPr/>
      </xdr:nvCxnSpPr>
      <xdr:spPr>
        <a:xfrm>
          <a:off x="323849" y="10467975"/>
          <a:ext cx="4505325"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333375</xdr:colOff>
      <xdr:row>16</xdr:row>
      <xdr:rowOff>9525</xdr:rowOff>
    </xdr:from>
    <xdr:to>
      <xdr:col>13</xdr:col>
      <xdr:colOff>333375</xdr:colOff>
      <xdr:row>18</xdr:row>
      <xdr:rowOff>314324</xdr:rowOff>
    </xdr:to>
    <xdr:sp macro="" textlink="">
      <xdr:nvSpPr>
        <xdr:cNvPr id="2" name="正方形/長方形 1"/>
        <xdr:cNvSpPr/>
      </xdr:nvSpPr>
      <xdr:spPr>
        <a:xfrm>
          <a:off x="7505700" y="5400675"/>
          <a:ext cx="2743200" cy="7238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青色がついているセルには計算式が入っているので、入力しないでください。</a:t>
          </a:r>
        </a:p>
      </xdr:txBody>
    </xdr:sp>
    <xdr:clientData/>
  </xdr:twoCellAnchor>
  <xdr:twoCellAnchor>
    <xdr:from>
      <xdr:col>9</xdr:col>
      <xdr:colOff>247649</xdr:colOff>
      <xdr:row>12</xdr:row>
      <xdr:rowOff>0</xdr:rowOff>
    </xdr:from>
    <xdr:to>
      <xdr:col>13</xdr:col>
      <xdr:colOff>276224</xdr:colOff>
      <xdr:row>13</xdr:row>
      <xdr:rowOff>400050</xdr:rowOff>
    </xdr:to>
    <xdr:sp macro="" textlink="">
      <xdr:nvSpPr>
        <xdr:cNvPr id="3" name="正方形/長方形 2"/>
        <xdr:cNvSpPr/>
      </xdr:nvSpPr>
      <xdr:spPr>
        <a:xfrm>
          <a:off x="7391399" y="3867150"/>
          <a:ext cx="2771775" cy="704850"/>
        </a:xfrm>
        <a:prstGeom prst="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クリーム色がついているセルは、税率８</a:t>
          </a:r>
          <a:r>
            <a:rPr kumimoji="1" lang="en-US" altLang="ja-JP" sz="1100">
              <a:solidFill>
                <a:schemeClr val="tx1"/>
              </a:solidFill>
            </a:rPr>
            <a:t>%</a:t>
          </a:r>
          <a:r>
            <a:rPr kumimoji="1" lang="ja-JP" altLang="en-US" sz="1100">
              <a:solidFill>
                <a:schemeClr val="tx1"/>
              </a:solidFill>
            </a:rPr>
            <a:t>の税込価格をいれる計算式が入っています。</a:t>
          </a:r>
        </a:p>
        <a:p>
          <a:pPr algn="l"/>
          <a:r>
            <a:rPr kumimoji="1" lang="ja-JP" altLang="en-US" sz="1100">
              <a:solidFill>
                <a:schemeClr val="tx1"/>
              </a:solidFill>
            </a:rPr>
            <a:t>海外等で税金がかからない場合は、手入力してください。</a:t>
          </a:r>
        </a:p>
      </xdr:txBody>
    </xdr:sp>
    <xdr:clientData/>
  </xdr:twoCellAnchor>
  <xdr:twoCellAnchor>
    <xdr:from>
      <xdr:col>9</xdr:col>
      <xdr:colOff>333375</xdr:colOff>
      <xdr:row>16</xdr:row>
      <xdr:rowOff>9525</xdr:rowOff>
    </xdr:from>
    <xdr:to>
      <xdr:col>13</xdr:col>
      <xdr:colOff>333375</xdr:colOff>
      <xdr:row>18</xdr:row>
      <xdr:rowOff>238124</xdr:rowOff>
    </xdr:to>
    <xdr:sp macro="" textlink="">
      <xdr:nvSpPr>
        <xdr:cNvPr id="4" name="正方形/長方形 3"/>
        <xdr:cNvSpPr/>
      </xdr:nvSpPr>
      <xdr:spPr>
        <a:xfrm>
          <a:off x="7505700" y="5400675"/>
          <a:ext cx="2743200" cy="6476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青色がついているセルには計算式が入っているので、入力しないでください。</a:t>
          </a:r>
        </a:p>
      </xdr:txBody>
    </xdr:sp>
    <xdr:clientData/>
  </xdr:twoCellAnchor>
  <xdr:twoCellAnchor>
    <xdr:from>
      <xdr:col>9</xdr:col>
      <xdr:colOff>247649</xdr:colOff>
      <xdr:row>12</xdr:row>
      <xdr:rowOff>0</xdr:rowOff>
    </xdr:from>
    <xdr:to>
      <xdr:col>13</xdr:col>
      <xdr:colOff>276224</xdr:colOff>
      <xdr:row>14</xdr:row>
      <xdr:rowOff>190500</xdr:rowOff>
    </xdr:to>
    <xdr:sp macro="" textlink="">
      <xdr:nvSpPr>
        <xdr:cNvPr id="5" name="正方形/長方形 4"/>
        <xdr:cNvSpPr/>
      </xdr:nvSpPr>
      <xdr:spPr>
        <a:xfrm>
          <a:off x="7419974" y="3924300"/>
          <a:ext cx="2771775" cy="895350"/>
        </a:xfrm>
        <a:prstGeom prst="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クリーム色がついているセルは、税率８</a:t>
          </a:r>
          <a:r>
            <a:rPr kumimoji="1" lang="en-US" altLang="ja-JP" sz="1100">
              <a:solidFill>
                <a:schemeClr val="tx1"/>
              </a:solidFill>
            </a:rPr>
            <a:t>%</a:t>
          </a:r>
          <a:r>
            <a:rPr kumimoji="1" lang="ja-JP" altLang="en-US" sz="1100">
              <a:solidFill>
                <a:schemeClr val="tx1"/>
              </a:solidFill>
            </a:rPr>
            <a:t>の税込価格をいれる計算式が入っています。</a:t>
          </a:r>
        </a:p>
        <a:p>
          <a:pPr algn="l"/>
          <a:r>
            <a:rPr kumimoji="1" lang="ja-JP" altLang="en-US" sz="1100">
              <a:solidFill>
                <a:schemeClr val="tx1"/>
              </a:solidFill>
            </a:rPr>
            <a:t>海外等で税金がかからない場合は、手入力してください。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333375</xdr:colOff>
      <xdr:row>16</xdr:row>
      <xdr:rowOff>9526</xdr:rowOff>
    </xdr:from>
    <xdr:to>
      <xdr:col>13</xdr:col>
      <xdr:colOff>333375</xdr:colOff>
      <xdr:row>18</xdr:row>
      <xdr:rowOff>9526</xdr:rowOff>
    </xdr:to>
    <xdr:sp macro="" textlink="">
      <xdr:nvSpPr>
        <xdr:cNvPr id="2" name="正方形/長方形 1"/>
        <xdr:cNvSpPr/>
      </xdr:nvSpPr>
      <xdr:spPr>
        <a:xfrm>
          <a:off x="7477125" y="5343526"/>
          <a:ext cx="2743200" cy="419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青色がついているセルには計算式が入っているので、入力しないでください。</a:t>
          </a:r>
        </a:p>
      </xdr:txBody>
    </xdr:sp>
    <xdr:clientData/>
  </xdr:twoCellAnchor>
  <xdr:twoCellAnchor>
    <xdr:from>
      <xdr:col>9</xdr:col>
      <xdr:colOff>247649</xdr:colOff>
      <xdr:row>12</xdr:row>
      <xdr:rowOff>0</xdr:rowOff>
    </xdr:from>
    <xdr:to>
      <xdr:col>13</xdr:col>
      <xdr:colOff>276224</xdr:colOff>
      <xdr:row>13</xdr:row>
      <xdr:rowOff>400050</xdr:rowOff>
    </xdr:to>
    <xdr:sp macro="" textlink="">
      <xdr:nvSpPr>
        <xdr:cNvPr id="3" name="正方形/長方形 2"/>
        <xdr:cNvSpPr/>
      </xdr:nvSpPr>
      <xdr:spPr>
        <a:xfrm>
          <a:off x="7391399" y="3867150"/>
          <a:ext cx="2771775" cy="704850"/>
        </a:xfrm>
        <a:prstGeom prst="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クリーム色がついているセルは、税率８</a:t>
          </a:r>
          <a:r>
            <a:rPr kumimoji="1" lang="en-US" altLang="ja-JP" sz="1100">
              <a:solidFill>
                <a:schemeClr val="tx1"/>
              </a:solidFill>
            </a:rPr>
            <a:t>%</a:t>
          </a:r>
          <a:r>
            <a:rPr kumimoji="1" lang="ja-JP" altLang="en-US" sz="1100">
              <a:solidFill>
                <a:schemeClr val="tx1"/>
              </a:solidFill>
            </a:rPr>
            <a:t>の税込価格をいれる計算式が入っています。</a:t>
          </a:r>
        </a:p>
        <a:p>
          <a:pPr algn="l"/>
          <a:r>
            <a:rPr kumimoji="1" lang="ja-JP" altLang="en-US" sz="1100">
              <a:solidFill>
                <a:schemeClr val="tx1"/>
              </a:solidFill>
            </a:rPr>
            <a:t>海外等で税金がかからない場合は、手入力してください。</a:t>
          </a:r>
        </a:p>
      </xdr:txBody>
    </xdr:sp>
    <xdr:clientData/>
  </xdr:twoCellAnchor>
  <xdr:twoCellAnchor>
    <xdr:from>
      <xdr:col>9</xdr:col>
      <xdr:colOff>333375</xdr:colOff>
      <xdr:row>16</xdr:row>
      <xdr:rowOff>9525</xdr:rowOff>
    </xdr:from>
    <xdr:to>
      <xdr:col>13</xdr:col>
      <xdr:colOff>333375</xdr:colOff>
      <xdr:row>18</xdr:row>
      <xdr:rowOff>333374</xdr:rowOff>
    </xdr:to>
    <xdr:sp macro="" textlink="">
      <xdr:nvSpPr>
        <xdr:cNvPr id="6" name="正方形/長方形 5"/>
        <xdr:cNvSpPr/>
      </xdr:nvSpPr>
      <xdr:spPr>
        <a:xfrm>
          <a:off x="7505700" y="5400675"/>
          <a:ext cx="2743200" cy="7429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青色がついているセルには計算式が入っているので、入力しないでください。</a:t>
          </a:r>
        </a:p>
      </xdr:txBody>
    </xdr:sp>
    <xdr:clientData/>
  </xdr:twoCellAnchor>
  <xdr:twoCellAnchor>
    <xdr:from>
      <xdr:col>9</xdr:col>
      <xdr:colOff>247649</xdr:colOff>
      <xdr:row>12</xdr:row>
      <xdr:rowOff>0</xdr:rowOff>
    </xdr:from>
    <xdr:to>
      <xdr:col>13</xdr:col>
      <xdr:colOff>276224</xdr:colOff>
      <xdr:row>14</xdr:row>
      <xdr:rowOff>247650</xdr:rowOff>
    </xdr:to>
    <xdr:sp macro="" textlink="">
      <xdr:nvSpPr>
        <xdr:cNvPr id="7" name="正方形/長方形 6"/>
        <xdr:cNvSpPr/>
      </xdr:nvSpPr>
      <xdr:spPr>
        <a:xfrm>
          <a:off x="7419974" y="3924300"/>
          <a:ext cx="2771775" cy="952500"/>
        </a:xfrm>
        <a:prstGeom prst="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クリーム色がついているセルは、税率８</a:t>
          </a:r>
          <a:r>
            <a:rPr kumimoji="1" lang="en-US" altLang="ja-JP" sz="1100">
              <a:solidFill>
                <a:schemeClr val="tx1"/>
              </a:solidFill>
            </a:rPr>
            <a:t>%</a:t>
          </a:r>
          <a:r>
            <a:rPr kumimoji="1" lang="ja-JP" altLang="en-US" sz="1100">
              <a:solidFill>
                <a:schemeClr val="tx1"/>
              </a:solidFill>
            </a:rPr>
            <a:t>の税込価格をいれる計算式が入っています。</a:t>
          </a:r>
        </a:p>
        <a:p>
          <a:pPr algn="l"/>
          <a:r>
            <a:rPr kumimoji="1" lang="ja-JP" altLang="en-US" sz="1100">
              <a:solidFill>
                <a:schemeClr val="tx1"/>
              </a:solidFill>
            </a:rPr>
            <a:t>海外等で税金がかからない場合は、手入力してください。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333375</xdr:colOff>
      <xdr:row>16</xdr:row>
      <xdr:rowOff>9526</xdr:rowOff>
    </xdr:from>
    <xdr:to>
      <xdr:col>13</xdr:col>
      <xdr:colOff>333375</xdr:colOff>
      <xdr:row>18</xdr:row>
      <xdr:rowOff>9526</xdr:rowOff>
    </xdr:to>
    <xdr:sp macro="" textlink="">
      <xdr:nvSpPr>
        <xdr:cNvPr id="2" name="正方形/長方形 1"/>
        <xdr:cNvSpPr/>
      </xdr:nvSpPr>
      <xdr:spPr>
        <a:xfrm>
          <a:off x="7477125" y="5343526"/>
          <a:ext cx="2743200" cy="419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青色がついているセルには計算式が入っているので、入力しないでください。</a:t>
          </a:r>
        </a:p>
      </xdr:txBody>
    </xdr:sp>
    <xdr:clientData/>
  </xdr:twoCellAnchor>
  <xdr:twoCellAnchor>
    <xdr:from>
      <xdr:col>9</xdr:col>
      <xdr:colOff>247649</xdr:colOff>
      <xdr:row>12</xdr:row>
      <xdr:rowOff>0</xdr:rowOff>
    </xdr:from>
    <xdr:to>
      <xdr:col>13</xdr:col>
      <xdr:colOff>276224</xdr:colOff>
      <xdr:row>13</xdr:row>
      <xdr:rowOff>400050</xdr:rowOff>
    </xdr:to>
    <xdr:sp macro="" textlink="">
      <xdr:nvSpPr>
        <xdr:cNvPr id="3" name="正方形/長方形 2"/>
        <xdr:cNvSpPr/>
      </xdr:nvSpPr>
      <xdr:spPr>
        <a:xfrm>
          <a:off x="7391399" y="3867150"/>
          <a:ext cx="2771775" cy="704850"/>
        </a:xfrm>
        <a:prstGeom prst="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クリーム色がついているセルは、税率８</a:t>
          </a:r>
          <a:r>
            <a:rPr kumimoji="1" lang="en-US" altLang="ja-JP" sz="1100">
              <a:solidFill>
                <a:schemeClr val="tx1"/>
              </a:solidFill>
            </a:rPr>
            <a:t>%</a:t>
          </a:r>
          <a:r>
            <a:rPr kumimoji="1" lang="ja-JP" altLang="en-US" sz="1100">
              <a:solidFill>
                <a:schemeClr val="tx1"/>
              </a:solidFill>
            </a:rPr>
            <a:t>の税込価格をいれる計算式が入っています。</a:t>
          </a:r>
        </a:p>
        <a:p>
          <a:pPr algn="l"/>
          <a:r>
            <a:rPr kumimoji="1" lang="ja-JP" altLang="en-US" sz="1100">
              <a:solidFill>
                <a:schemeClr val="tx1"/>
              </a:solidFill>
            </a:rPr>
            <a:t>海外等で税金がかからない場合は、手入力してください。</a:t>
          </a:r>
        </a:p>
      </xdr:txBody>
    </xdr:sp>
    <xdr:clientData/>
  </xdr:twoCellAnchor>
  <xdr:twoCellAnchor>
    <xdr:from>
      <xdr:col>9</xdr:col>
      <xdr:colOff>333375</xdr:colOff>
      <xdr:row>16</xdr:row>
      <xdr:rowOff>9526</xdr:rowOff>
    </xdr:from>
    <xdr:to>
      <xdr:col>13</xdr:col>
      <xdr:colOff>333375</xdr:colOff>
      <xdr:row>18</xdr:row>
      <xdr:rowOff>209550</xdr:rowOff>
    </xdr:to>
    <xdr:sp macro="" textlink="">
      <xdr:nvSpPr>
        <xdr:cNvPr id="4" name="正方形/長方形 3"/>
        <xdr:cNvSpPr/>
      </xdr:nvSpPr>
      <xdr:spPr>
        <a:xfrm>
          <a:off x="7505700" y="5400676"/>
          <a:ext cx="2743200" cy="6191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青色がついているセルには計算式が入っているので、入力しないでください。</a:t>
          </a:r>
        </a:p>
      </xdr:txBody>
    </xdr:sp>
    <xdr:clientData/>
  </xdr:twoCellAnchor>
  <xdr:twoCellAnchor>
    <xdr:from>
      <xdr:col>9</xdr:col>
      <xdr:colOff>247649</xdr:colOff>
      <xdr:row>12</xdr:row>
      <xdr:rowOff>0</xdr:rowOff>
    </xdr:from>
    <xdr:to>
      <xdr:col>13</xdr:col>
      <xdr:colOff>276224</xdr:colOff>
      <xdr:row>13</xdr:row>
      <xdr:rowOff>400050</xdr:rowOff>
    </xdr:to>
    <xdr:sp macro="" textlink="">
      <xdr:nvSpPr>
        <xdr:cNvPr id="5" name="正方形/長方形 4"/>
        <xdr:cNvSpPr/>
      </xdr:nvSpPr>
      <xdr:spPr>
        <a:xfrm>
          <a:off x="7419974" y="3924300"/>
          <a:ext cx="2771775" cy="704850"/>
        </a:xfrm>
        <a:prstGeom prst="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クリーム色がついているセルは、税率８</a:t>
          </a:r>
          <a:r>
            <a:rPr kumimoji="1" lang="en-US" altLang="ja-JP" sz="1100">
              <a:solidFill>
                <a:schemeClr val="tx1"/>
              </a:solidFill>
            </a:rPr>
            <a:t>%</a:t>
          </a:r>
          <a:r>
            <a:rPr kumimoji="1" lang="ja-JP" altLang="en-US" sz="1100">
              <a:solidFill>
                <a:schemeClr val="tx1"/>
              </a:solidFill>
            </a:rPr>
            <a:t>の税込価格をいれる計算式が入っています。</a:t>
          </a:r>
        </a:p>
        <a:p>
          <a:pPr algn="l"/>
          <a:r>
            <a:rPr kumimoji="1" lang="ja-JP" altLang="en-US" sz="1100">
              <a:solidFill>
                <a:schemeClr val="tx1"/>
              </a:solidFill>
            </a:rPr>
            <a:t>海外等で税金がかからない場合は、手入力してください。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333375</xdr:colOff>
      <xdr:row>16</xdr:row>
      <xdr:rowOff>9526</xdr:rowOff>
    </xdr:from>
    <xdr:to>
      <xdr:col>13</xdr:col>
      <xdr:colOff>333375</xdr:colOff>
      <xdr:row>18</xdr:row>
      <xdr:rowOff>9526</xdr:rowOff>
    </xdr:to>
    <xdr:sp macro="" textlink="">
      <xdr:nvSpPr>
        <xdr:cNvPr id="2" name="正方形/長方形 1"/>
        <xdr:cNvSpPr/>
      </xdr:nvSpPr>
      <xdr:spPr>
        <a:xfrm>
          <a:off x="7477125" y="5343526"/>
          <a:ext cx="2743200" cy="419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青色がついているセルには計算式が入っているので、入力しないでください。</a:t>
          </a:r>
        </a:p>
      </xdr:txBody>
    </xdr:sp>
    <xdr:clientData/>
  </xdr:twoCellAnchor>
  <xdr:twoCellAnchor>
    <xdr:from>
      <xdr:col>9</xdr:col>
      <xdr:colOff>247649</xdr:colOff>
      <xdr:row>12</xdr:row>
      <xdr:rowOff>0</xdr:rowOff>
    </xdr:from>
    <xdr:to>
      <xdr:col>13</xdr:col>
      <xdr:colOff>276224</xdr:colOff>
      <xdr:row>13</xdr:row>
      <xdr:rowOff>400050</xdr:rowOff>
    </xdr:to>
    <xdr:sp macro="" textlink="">
      <xdr:nvSpPr>
        <xdr:cNvPr id="3" name="正方形/長方形 2"/>
        <xdr:cNvSpPr/>
      </xdr:nvSpPr>
      <xdr:spPr>
        <a:xfrm>
          <a:off x="7391399" y="3867150"/>
          <a:ext cx="2771775" cy="704850"/>
        </a:xfrm>
        <a:prstGeom prst="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クリーム色がついているセルは、税率８</a:t>
          </a:r>
          <a:r>
            <a:rPr kumimoji="1" lang="en-US" altLang="ja-JP" sz="1100">
              <a:solidFill>
                <a:schemeClr val="tx1"/>
              </a:solidFill>
            </a:rPr>
            <a:t>%</a:t>
          </a:r>
          <a:r>
            <a:rPr kumimoji="1" lang="ja-JP" altLang="en-US" sz="1100">
              <a:solidFill>
                <a:schemeClr val="tx1"/>
              </a:solidFill>
            </a:rPr>
            <a:t>の税込価格をいれる計算式が入っています。</a:t>
          </a:r>
        </a:p>
        <a:p>
          <a:pPr algn="l"/>
          <a:r>
            <a:rPr kumimoji="1" lang="ja-JP" altLang="en-US" sz="1100">
              <a:solidFill>
                <a:schemeClr val="tx1"/>
              </a:solidFill>
            </a:rPr>
            <a:t>海外等で税金がかからない場合は、手入力してください。</a:t>
          </a:r>
        </a:p>
      </xdr:txBody>
    </xdr:sp>
    <xdr:clientData/>
  </xdr:twoCellAnchor>
  <xdr:twoCellAnchor>
    <xdr:from>
      <xdr:col>9</xdr:col>
      <xdr:colOff>333375</xdr:colOff>
      <xdr:row>16</xdr:row>
      <xdr:rowOff>9525</xdr:rowOff>
    </xdr:from>
    <xdr:to>
      <xdr:col>13</xdr:col>
      <xdr:colOff>333375</xdr:colOff>
      <xdr:row>18</xdr:row>
      <xdr:rowOff>257174</xdr:rowOff>
    </xdr:to>
    <xdr:sp macro="" textlink="">
      <xdr:nvSpPr>
        <xdr:cNvPr id="6" name="正方形/長方形 5"/>
        <xdr:cNvSpPr/>
      </xdr:nvSpPr>
      <xdr:spPr>
        <a:xfrm>
          <a:off x="7505700" y="5429250"/>
          <a:ext cx="2743200" cy="66674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青色がついているセルには計算式が入っているので、入力しないでください。</a:t>
          </a:r>
        </a:p>
      </xdr:txBody>
    </xdr:sp>
    <xdr:clientData/>
  </xdr:twoCellAnchor>
  <xdr:twoCellAnchor>
    <xdr:from>
      <xdr:col>9</xdr:col>
      <xdr:colOff>247649</xdr:colOff>
      <xdr:row>11</xdr:row>
      <xdr:rowOff>133349</xdr:rowOff>
    </xdr:from>
    <xdr:to>
      <xdr:col>13</xdr:col>
      <xdr:colOff>276224</xdr:colOff>
      <xdr:row>14</xdr:row>
      <xdr:rowOff>161924</xdr:rowOff>
    </xdr:to>
    <xdr:sp macro="" textlink="">
      <xdr:nvSpPr>
        <xdr:cNvPr id="7" name="正方形/長方形 6"/>
        <xdr:cNvSpPr/>
      </xdr:nvSpPr>
      <xdr:spPr>
        <a:xfrm>
          <a:off x="7419974" y="3952874"/>
          <a:ext cx="2771775" cy="866775"/>
        </a:xfrm>
        <a:prstGeom prst="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クリーム色がついているセルは、税率８</a:t>
          </a:r>
          <a:r>
            <a:rPr kumimoji="1" lang="en-US" altLang="ja-JP" sz="1100">
              <a:solidFill>
                <a:schemeClr val="tx1"/>
              </a:solidFill>
            </a:rPr>
            <a:t>%</a:t>
          </a:r>
          <a:r>
            <a:rPr kumimoji="1" lang="ja-JP" altLang="en-US" sz="1100">
              <a:solidFill>
                <a:schemeClr val="tx1"/>
              </a:solidFill>
            </a:rPr>
            <a:t>の税込価格をいれる計算式が入っています。</a:t>
          </a:r>
        </a:p>
        <a:p>
          <a:pPr algn="l"/>
          <a:r>
            <a:rPr kumimoji="1" lang="ja-JP" altLang="en-US" sz="1100">
              <a:solidFill>
                <a:schemeClr val="tx1"/>
              </a:solidFill>
            </a:rPr>
            <a:t>海外等で税金がかからない場合は、手入力してください。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304800</xdr:colOff>
      <xdr:row>7</xdr:row>
      <xdr:rowOff>266700</xdr:rowOff>
    </xdr:from>
    <xdr:to>
      <xdr:col>9</xdr:col>
      <xdr:colOff>333375</xdr:colOff>
      <xdr:row>9</xdr:row>
      <xdr:rowOff>323850</xdr:rowOff>
    </xdr:to>
    <xdr:sp macro="" textlink="">
      <xdr:nvSpPr>
        <xdr:cNvPr id="3" name="正方形/長方形 2"/>
        <xdr:cNvSpPr/>
      </xdr:nvSpPr>
      <xdr:spPr>
        <a:xfrm>
          <a:off x="6962775" y="2209800"/>
          <a:ext cx="2771775" cy="819150"/>
        </a:xfrm>
        <a:prstGeom prst="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クリーム色がついているセルは、税率８</a:t>
          </a:r>
          <a:r>
            <a:rPr kumimoji="1" lang="en-US" altLang="ja-JP" sz="1100">
              <a:solidFill>
                <a:schemeClr val="tx1"/>
              </a:solidFill>
            </a:rPr>
            <a:t>%</a:t>
          </a:r>
          <a:r>
            <a:rPr kumimoji="1" lang="ja-JP" altLang="en-US" sz="1100">
              <a:solidFill>
                <a:schemeClr val="tx1"/>
              </a:solidFill>
            </a:rPr>
            <a:t>の税込価格をいれる計算式が入っています。</a:t>
          </a:r>
        </a:p>
        <a:p>
          <a:pPr algn="l"/>
          <a:r>
            <a:rPr kumimoji="1" lang="ja-JP" altLang="en-US" sz="1100">
              <a:solidFill>
                <a:schemeClr val="tx1"/>
              </a:solidFill>
            </a:rPr>
            <a:t>海外等で税金がかからない場合は、手入力してください。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25</xdr:row>
      <xdr:rowOff>0</xdr:rowOff>
    </xdr:from>
    <xdr:to>
      <xdr:col>2</xdr:col>
      <xdr:colOff>2845575</xdr:colOff>
      <xdr:row>25</xdr:row>
      <xdr:rowOff>0</xdr:rowOff>
    </xdr:to>
    <xdr:cxnSp macro="">
      <xdr:nvCxnSpPr>
        <xdr:cNvPr id="3" name="直線コネクタ 2"/>
        <xdr:cNvCxnSpPr/>
      </xdr:nvCxnSpPr>
      <xdr:spPr>
        <a:xfrm>
          <a:off x="19050" y="9648825"/>
          <a:ext cx="396000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26</xdr:row>
      <xdr:rowOff>19050</xdr:rowOff>
    </xdr:from>
    <xdr:to>
      <xdr:col>2</xdr:col>
      <xdr:colOff>2826525</xdr:colOff>
      <xdr:row>26</xdr:row>
      <xdr:rowOff>19050</xdr:rowOff>
    </xdr:to>
    <xdr:cxnSp macro="">
      <xdr:nvCxnSpPr>
        <xdr:cNvPr id="4" name="直線コネクタ 3"/>
        <xdr:cNvCxnSpPr/>
      </xdr:nvCxnSpPr>
      <xdr:spPr>
        <a:xfrm>
          <a:off x="0" y="10229850"/>
          <a:ext cx="396000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571500</xdr:colOff>
      <xdr:row>24</xdr:row>
      <xdr:rowOff>266700</xdr:rowOff>
    </xdr:from>
    <xdr:to>
      <xdr:col>14</xdr:col>
      <xdr:colOff>571500</xdr:colOff>
      <xdr:row>26</xdr:row>
      <xdr:rowOff>28575</xdr:rowOff>
    </xdr:to>
    <xdr:sp macro="" textlink="">
      <xdr:nvSpPr>
        <xdr:cNvPr id="3" name="正方形/長方形 2"/>
        <xdr:cNvSpPr/>
      </xdr:nvSpPr>
      <xdr:spPr>
        <a:xfrm>
          <a:off x="7143750" y="6343650"/>
          <a:ext cx="2743200"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青色がついているセルには計算式が入っているので、入力しないでください。</a:t>
          </a:r>
        </a:p>
      </xdr:txBody>
    </xdr:sp>
    <xdr:clientData/>
  </xdr:twoCellAnchor>
  <xdr:twoCellAnchor>
    <xdr:from>
      <xdr:col>3</xdr:col>
      <xdr:colOff>333375</xdr:colOff>
      <xdr:row>25</xdr:row>
      <xdr:rowOff>9525</xdr:rowOff>
    </xdr:from>
    <xdr:to>
      <xdr:col>3</xdr:col>
      <xdr:colOff>581025</xdr:colOff>
      <xdr:row>25</xdr:row>
      <xdr:rowOff>152400</xdr:rowOff>
    </xdr:to>
    <xdr:sp macro="" textlink="">
      <xdr:nvSpPr>
        <xdr:cNvPr id="4" name="正方形/長方形 3"/>
        <xdr:cNvSpPr/>
      </xdr:nvSpPr>
      <xdr:spPr>
        <a:xfrm>
          <a:off x="1762125" y="7172325"/>
          <a:ext cx="247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r"/>
          <a:r>
            <a:rPr kumimoji="1" lang="ja-JP" altLang="en-US" sz="800">
              <a:solidFill>
                <a:sysClr val="windowText" lastClr="000000"/>
              </a:solidFill>
              <a:latin typeface="ＭＳ 明朝" panose="02020609040205080304" pitchFamily="17" charset="-128"/>
              <a:ea typeface="ＭＳ 明朝" panose="02020609040205080304" pitchFamily="17" charset="-128"/>
            </a:rPr>
            <a:t>万</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152400</xdr:colOff>
      <xdr:row>30</xdr:row>
      <xdr:rowOff>47625</xdr:rowOff>
    </xdr:from>
    <xdr:to>
      <xdr:col>8</xdr:col>
      <xdr:colOff>523875</xdr:colOff>
      <xdr:row>30</xdr:row>
      <xdr:rowOff>295275</xdr:rowOff>
    </xdr:to>
    <xdr:sp macro="" textlink="">
      <xdr:nvSpPr>
        <xdr:cNvPr id="3" name="正方形/長方形 2"/>
        <xdr:cNvSpPr/>
      </xdr:nvSpPr>
      <xdr:spPr>
        <a:xfrm>
          <a:off x="3438525" y="7581900"/>
          <a:ext cx="37147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200025</xdr:colOff>
      <xdr:row>7</xdr:row>
      <xdr:rowOff>276225</xdr:rowOff>
    </xdr:from>
    <xdr:to>
      <xdr:col>12</xdr:col>
      <xdr:colOff>200025</xdr:colOff>
      <xdr:row>9</xdr:row>
      <xdr:rowOff>57150</xdr:rowOff>
    </xdr:to>
    <xdr:sp macro="" textlink="">
      <xdr:nvSpPr>
        <xdr:cNvPr id="2" name="正方形/長方形 1"/>
        <xdr:cNvSpPr/>
      </xdr:nvSpPr>
      <xdr:spPr>
        <a:xfrm>
          <a:off x="6781800" y="2266950"/>
          <a:ext cx="2743200" cy="638175"/>
        </a:xfrm>
        <a:prstGeom prst="rect">
          <a:avLst/>
        </a:prstGeom>
        <a:solidFill>
          <a:srgbClr val="CDE7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持ち株比率は、持ち株数</a:t>
          </a:r>
          <a:r>
            <a:rPr kumimoji="1" lang="en-US" altLang="ja-JP" sz="1100" b="1">
              <a:solidFill>
                <a:schemeClr val="tx1"/>
              </a:solidFill>
            </a:rPr>
            <a:t>÷</a:t>
          </a:r>
          <a:r>
            <a:rPr kumimoji="1" lang="ja-JP" altLang="en-US" sz="1100" b="1">
              <a:solidFill>
                <a:schemeClr val="tx1"/>
              </a:solidFill>
            </a:rPr>
            <a:t>持ち株合計の数式が入ってますので活用ください。</a:t>
          </a:r>
        </a:p>
      </xdr:txBody>
    </xdr:sp>
    <xdr:clientData/>
  </xdr:twoCellAnchor>
  <xdr:twoCellAnchor>
    <xdr:from>
      <xdr:col>8</xdr:col>
      <xdr:colOff>266700</xdr:colOff>
      <xdr:row>18</xdr:row>
      <xdr:rowOff>276224</xdr:rowOff>
    </xdr:from>
    <xdr:to>
      <xdr:col>12</xdr:col>
      <xdr:colOff>228599</xdr:colOff>
      <xdr:row>21</xdr:row>
      <xdr:rowOff>47624</xdr:rowOff>
    </xdr:to>
    <xdr:sp macro="" textlink="">
      <xdr:nvSpPr>
        <xdr:cNvPr id="3" name="正方形/長方形 2"/>
        <xdr:cNvSpPr/>
      </xdr:nvSpPr>
      <xdr:spPr>
        <a:xfrm>
          <a:off x="6848475" y="6981824"/>
          <a:ext cx="2705099" cy="1095375"/>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（例）</a:t>
          </a:r>
          <a:endParaRPr kumimoji="1" lang="en-US" altLang="ja-JP" sz="1100">
            <a:solidFill>
              <a:schemeClr val="tx1"/>
            </a:solidFill>
          </a:endParaRPr>
        </a:p>
        <a:p>
          <a:pPr algn="l"/>
          <a:r>
            <a:rPr kumimoji="1" lang="ja-JP" altLang="en-US" sz="1100">
              <a:solidFill>
                <a:schemeClr val="tx1"/>
              </a:solidFill>
            </a:rPr>
            <a:t>・自社株式○○株あり</a:t>
          </a:r>
          <a:endParaRPr kumimoji="1" lang="en-US" altLang="ja-JP" sz="1100">
            <a:solidFill>
              <a:schemeClr val="tx1"/>
            </a:solidFill>
          </a:endParaRPr>
        </a:p>
        <a:p>
          <a:pPr algn="l"/>
          <a:r>
            <a:rPr kumimoji="1" lang="ja-JP" altLang="en-US" sz="1100">
              <a:solidFill>
                <a:schemeClr val="tx1"/>
              </a:solidFill>
            </a:rPr>
            <a:t>・決算後に＊＊＊円増資あり</a:t>
          </a:r>
          <a:endParaRPr kumimoji="1" lang="en-US" altLang="ja-JP" sz="1100">
            <a:solidFill>
              <a:schemeClr val="tx1"/>
            </a:solidFill>
          </a:endParaRPr>
        </a:p>
        <a:p>
          <a:pPr algn="l"/>
          <a:r>
            <a:rPr kumimoji="1" lang="ja-JP" altLang="en-US" sz="1100">
              <a:solidFill>
                <a:schemeClr val="tx1"/>
              </a:solidFill>
            </a:rPr>
            <a:t>・決算後に□□から△△へ株式譲渡あり　　など</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47625</xdr:colOff>
      <xdr:row>4</xdr:row>
      <xdr:rowOff>28575</xdr:rowOff>
    </xdr:from>
    <xdr:to>
      <xdr:col>13</xdr:col>
      <xdr:colOff>142875</xdr:colOff>
      <xdr:row>5</xdr:row>
      <xdr:rowOff>180975</xdr:rowOff>
    </xdr:to>
    <xdr:sp macro="" textlink="">
      <xdr:nvSpPr>
        <xdr:cNvPr id="2" name="正方形/長方形 1"/>
        <xdr:cNvSpPr/>
      </xdr:nvSpPr>
      <xdr:spPr>
        <a:xfrm>
          <a:off x="7200900" y="771525"/>
          <a:ext cx="2152650" cy="381000"/>
        </a:xfrm>
        <a:prstGeom prst="rect">
          <a:avLst/>
        </a:prstGeom>
        <a:solidFill>
          <a:srgbClr val="DAEEF3"/>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合計欄は自動計算になってます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0</xdr:colOff>
      <xdr:row>2</xdr:row>
      <xdr:rowOff>0</xdr:rowOff>
    </xdr:to>
    <xdr:cxnSp macro="">
      <xdr:nvCxnSpPr>
        <xdr:cNvPr id="3" name="直線コネクタ 2"/>
        <xdr:cNvCxnSpPr/>
      </xdr:nvCxnSpPr>
      <xdr:spPr>
        <a:xfrm>
          <a:off x="19050" y="257175"/>
          <a:ext cx="1333500" cy="4000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1981200</xdr:colOff>
      <xdr:row>9</xdr:row>
      <xdr:rowOff>161925</xdr:rowOff>
    </xdr:from>
    <xdr:to>
      <xdr:col>4</xdr:col>
      <xdr:colOff>2295525</xdr:colOff>
      <xdr:row>10</xdr:row>
      <xdr:rowOff>28575</xdr:rowOff>
    </xdr:to>
    <xdr:sp macro="" textlink="">
      <xdr:nvSpPr>
        <xdr:cNvPr id="2" name="正方形/長方形 1"/>
        <xdr:cNvSpPr/>
      </xdr:nvSpPr>
      <xdr:spPr>
        <a:xfrm>
          <a:off x="6553200" y="3390900"/>
          <a:ext cx="314325"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tlCol="0" anchor="b"/>
        <a:lstStyle/>
        <a:p>
          <a:pPr algn="r"/>
          <a:r>
            <a:rPr kumimoji="1" lang="ja-JP" altLang="en-US" sz="900">
              <a:solidFill>
                <a:sysClr val="windowText" lastClr="000000"/>
              </a:solidFill>
              <a:latin typeface="ＭＳ 明朝" panose="02020609040205080304" pitchFamily="17" charset="-128"/>
              <a:ea typeface="ＭＳ 明朝" panose="02020609040205080304" pitchFamily="17" charset="-128"/>
            </a:rPr>
            <a:t>①</a:t>
          </a:r>
        </a:p>
      </xdr:txBody>
    </xdr:sp>
    <xdr:clientData/>
  </xdr:twoCellAnchor>
  <xdr:twoCellAnchor>
    <xdr:from>
      <xdr:col>5</xdr:col>
      <xdr:colOff>104776</xdr:colOff>
      <xdr:row>3</xdr:row>
      <xdr:rowOff>123825</xdr:rowOff>
    </xdr:from>
    <xdr:to>
      <xdr:col>7</xdr:col>
      <xdr:colOff>38100</xdr:colOff>
      <xdr:row>5</xdr:row>
      <xdr:rowOff>19050</xdr:rowOff>
    </xdr:to>
    <xdr:sp macro="" textlink="">
      <xdr:nvSpPr>
        <xdr:cNvPr id="4" name="正方形/長方形 3"/>
        <xdr:cNvSpPr/>
      </xdr:nvSpPr>
      <xdr:spPr>
        <a:xfrm>
          <a:off x="7191376" y="1371600"/>
          <a:ext cx="2838449" cy="466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色がついているセルには計算式が入っているので、入力しないでください。</a:t>
          </a:r>
        </a:p>
      </xdr:txBody>
    </xdr:sp>
    <xdr:clientData/>
  </xdr:twoCellAnchor>
  <xdr:twoCellAnchor>
    <xdr:from>
      <xdr:col>5</xdr:col>
      <xdr:colOff>523875</xdr:colOff>
      <xdr:row>5</xdr:row>
      <xdr:rowOff>333375</xdr:rowOff>
    </xdr:from>
    <xdr:to>
      <xdr:col>7</xdr:col>
      <xdr:colOff>95249</xdr:colOff>
      <xdr:row>12</xdr:row>
      <xdr:rowOff>333375</xdr:rowOff>
    </xdr:to>
    <xdr:sp macro="" textlink="">
      <xdr:nvSpPr>
        <xdr:cNvPr id="5" name="正方形/長方形 4"/>
        <xdr:cNvSpPr/>
      </xdr:nvSpPr>
      <xdr:spPr>
        <a:xfrm>
          <a:off x="7610475" y="2152650"/>
          <a:ext cx="2476499" cy="2466975"/>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00CC"/>
              </a:solidFill>
            </a:rPr>
            <a:t>■助成対象経費の上限は１５０万円</a:t>
          </a:r>
          <a:endParaRPr kumimoji="1" lang="en-US" altLang="ja-JP" sz="1100" b="1">
            <a:solidFill>
              <a:srgbClr val="0000CC"/>
            </a:solidFill>
          </a:endParaRPr>
        </a:p>
        <a:p>
          <a:pPr algn="ctr"/>
          <a:endParaRPr kumimoji="1" lang="en-US" altLang="ja-JP" sz="1100" b="1">
            <a:solidFill>
              <a:srgbClr val="0000CC"/>
            </a:solidFill>
          </a:endParaRPr>
        </a:p>
        <a:p>
          <a:pPr algn="ctr"/>
          <a:r>
            <a:rPr kumimoji="1" lang="ja-JP" altLang="en-US" sz="1100" b="1">
              <a:solidFill>
                <a:srgbClr val="0000CC"/>
              </a:solidFill>
            </a:rPr>
            <a:t>販売促進費の助成対象経費の国内と海外の計</a:t>
          </a:r>
          <a:endParaRPr kumimoji="1" lang="en-US" altLang="ja-JP" sz="1100" b="1">
            <a:solidFill>
              <a:srgbClr val="0000CC"/>
            </a:solidFill>
          </a:endParaRPr>
        </a:p>
        <a:p>
          <a:pPr algn="ctr"/>
          <a:r>
            <a:rPr kumimoji="1" lang="ja-JP" altLang="en-US" sz="1600" b="1">
              <a:solidFill>
                <a:srgbClr val="0000CC"/>
              </a:solidFill>
            </a:rPr>
            <a:t>↓</a:t>
          </a:r>
          <a:endParaRPr kumimoji="1" lang="en-US" altLang="ja-JP" sz="1600" b="1">
            <a:solidFill>
              <a:srgbClr val="0000CC"/>
            </a:solidFill>
          </a:endParaRPr>
        </a:p>
      </xdr:txBody>
    </xdr:sp>
    <xdr:clientData/>
  </xdr:twoCellAnchor>
  <xdr:twoCellAnchor>
    <xdr:from>
      <xdr:col>4</xdr:col>
      <xdr:colOff>1876427</xdr:colOff>
      <xdr:row>9</xdr:row>
      <xdr:rowOff>157163</xdr:rowOff>
    </xdr:from>
    <xdr:to>
      <xdr:col>5</xdr:col>
      <xdr:colOff>523875</xdr:colOff>
      <xdr:row>10</xdr:row>
      <xdr:rowOff>171450</xdr:rowOff>
    </xdr:to>
    <xdr:cxnSp macro="">
      <xdr:nvCxnSpPr>
        <xdr:cNvPr id="7" name="直線矢印コネクタ 6"/>
        <xdr:cNvCxnSpPr>
          <a:stCxn id="5" idx="1"/>
        </xdr:cNvCxnSpPr>
      </xdr:nvCxnSpPr>
      <xdr:spPr>
        <a:xfrm flipH="1">
          <a:off x="7077077" y="3386138"/>
          <a:ext cx="533398" cy="366712"/>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28577</xdr:colOff>
      <xdr:row>9</xdr:row>
      <xdr:rowOff>157163</xdr:rowOff>
    </xdr:from>
    <xdr:to>
      <xdr:col>5</xdr:col>
      <xdr:colOff>523875</xdr:colOff>
      <xdr:row>15</xdr:row>
      <xdr:rowOff>200025</xdr:rowOff>
    </xdr:to>
    <xdr:cxnSp macro="">
      <xdr:nvCxnSpPr>
        <xdr:cNvPr id="8" name="直線矢印コネクタ 7"/>
        <xdr:cNvCxnSpPr>
          <a:stCxn id="5" idx="1"/>
        </xdr:cNvCxnSpPr>
      </xdr:nvCxnSpPr>
      <xdr:spPr>
        <a:xfrm flipH="1">
          <a:off x="7115177" y="3386138"/>
          <a:ext cx="495298" cy="2157412"/>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19051</xdr:colOff>
      <xdr:row>17</xdr:row>
      <xdr:rowOff>200025</xdr:rowOff>
    </xdr:from>
    <xdr:to>
      <xdr:col>5</xdr:col>
      <xdr:colOff>533400</xdr:colOff>
      <xdr:row>17</xdr:row>
      <xdr:rowOff>200026</xdr:rowOff>
    </xdr:to>
    <xdr:cxnSp macro="">
      <xdr:nvCxnSpPr>
        <xdr:cNvPr id="16" name="直線矢印コネクタ 15"/>
        <xdr:cNvCxnSpPr/>
      </xdr:nvCxnSpPr>
      <xdr:spPr>
        <a:xfrm flipH="1">
          <a:off x="7105651" y="6248400"/>
          <a:ext cx="514349" cy="1"/>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542923</xdr:colOff>
      <xdr:row>16</xdr:row>
      <xdr:rowOff>47625</xdr:rowOff>
    </xdr:from>
    <xdr:to>
      <xdr:col>7</xdr:col>
      <xdr:colOff>85725</xdr:colOff>
      <xdr:row>22</xdr:row>
      <xdr:rowOff>38099</xdr:rowOff>
    </xdr:to>
    <xdr:sp macro="" textlink="">
      <xdr:nvSpPr>
        <xdr:cNvPr id="17" name="正方形/長方形 16"/>
        <xdr:cNvSpPr/>
      </xdr:nvSpPr>
      <xdr:spPr>
        <a:xfrm>
          <a:off x="7629523" y="5743575"/>
          <a:ext cx="2447927" cy="2781299"/>
        </a:xfrm>
        <a:prstGeom prst="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00CC"/>
              </a:solidFill>
              <a:latin typeface="+mn-ea"/>
              <a:ea typeface="+mn-ea"/>
            </a:rPr>
            <a:t>■国内と海外の助成対象経費の計の２０％（３０万円）以内</a:t>
          </a:r>
          <a:endParaRPr kumimoji="1" lang="en-US" altLang="ja-JP" sz="1100" b="1">
            <a:solidFill>
              <a:srgbClr val="0000CC"/>
            </a:solidFill>
            <a:latin typeface="+mn-ea"/>
            <a:ea typeface="+mn-ea"/>
          </a:endParaRPr>
        </a:p>
        <a:p>
          <a:pPr algn="ctr"/>
          <a:endParaRPr kumimoji="1" lang="en-US" altLang="ja-JP" sz="1100" b="1">
            <a:solidFill>
              <a:srgbClr val="0000CC"/>
            </a:solidFill>
            <a:latin typeface="+mn-ea"/>
            <a:ea typeface="+mn-ea"/>
          </a:endParaRPr>
        </a:p>
        <a:p>
          <a:pPr algn="ctr"/>
          <a:r>
            <a:rPr kumimoji="1" lang="ja-JP" altLang="en-US" sz="1100" b="1">
              <a:solidFill>
                <a:srgbClr val="0000CC"/>
              </a:solidFill>
              <a:latin typeface="+mn-ea"/>
              <a:ea typeface="+mn-ea"/>
            </a:rPr>
            <a:t>広告費の</a:t>
          </a:r>
          <a:r>
            <a:rPr kumimoji="1" lang="ja-JP" altLang="ja-JP" sz="1100" b="1">
              <a:solidFill>
                <a:srgbClr val="0000CC"/>
              </a:solidFill>
              <a:effectLst/>
              <a:latin typeface="+mn-ea"/>
              <a:ea typeface="+mn-ea"/>
              <a:cs typeface="+mn-cs"/>
            </a:rPr>
            <a:t>助成対象経費</a:t>
          </a:r>
          <a:r>
            <a:rPr kumimoji="1" lang="ja-JP" altLang="en-US" sz="1100" b="1">
              <a:solidFill>
                <a:srgbClr val="0000CC"/>
              </a:solidFill>
              <a:effectLst/>
              <a:latin typeface="+mn-ea"/>
              <a:ea typeface="+mn-ea"/>
              <a:cs typeface="+mn-cs"/>
            </a:rPr>
            <a:t>から算出した</a:t>
          </a:r>
          <a:r>
            <a:rPr kumimoji="1" lang="ja-JP" altLang="en-US" sz="1100" b="1">
              <a:solidFill>
                <a:srgbClr val="0000CC"/>
              </a:solidFill>
              <a:latin typeface="+mn-ea"/>
              <a:ea typeface="+mn-ea"/>
            </a:rPr>
            <a:t>助成対金交付申請額</a:t>
          </a:r>
          <a:endParaRPr kumimoji="1" lang="en-US" altLang="ja-JP" sz="1100" b="1">
            <a:solidFill>
              <a:srgbClr val="0000CC"/>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0000CC"/>
              </a:solidFill>
              <a:effectLst/>
              <a:latin typeface="+mn-lt"/>
              <a:ea typeface="+mn-ea"/>
              <a:cs typeface="+mn-cs"/>
            </a:rPr>
            <a:t>↓</a:t>
          </a:r>
          <a:endParaRPr lang="ja-JP" altLang="ja-JP" sz="1600" b="1">
            <a:solidFill>
              <a:srgbClr val="0000CC"/>
            </a:solidFill>
            <a:effectLst/>
          </a:endParaRPr>
        </a:p>
        <a:p>
          <a:pPr algn="ctr"/>
          <a:endParaRPr kumimoji="1" lang="ja-JP" altLang="en-US" sz="1100" b="1">
            <a:solidFill>
              <a:srgbClr val="0000CC"/>
            </a:solidFill>
            <a:latin typeface="+mn-ea"/>
            <a:ea typeface="+mn-ea"/>
          </a:endParaRPr>
        </a:p>
      </xdr:txBody>
    </xdr:sp>
    <xdr:clientData/>
  </xdr:twoCellAnchor>
  <xdr:twoCellAnchor>
    <xdr:from>
      <xdr:col>4</xdr:col>
      <xdr:colOff>2000250</xdr:colOff>
      <xdr:row>14</xdr:row>
      <xdr:rowOff>142875</xdr:rowOff>
    </xdr:from>
    <xdr:to>
      <xdr:col>4</xdr:col>
      <xdr:colOff>2314575</xdr:colOff>
      <xdr:row>15</xdr:row>
      <xdr:rowOff>9525</xdr:rowOff>
    </xdr:to>
    <xdr:sp macro="" textlink="">
      <xdr:nvSpPr>
        <xdr:cNvPr id="10" name="正方形/長方形 9"/>
        <xdr:cNvSpPr/>
      </xdr:nvSpPr>
      <xdr:spPr>
        <a:xfrm>
          <a:off x="6572250" y="5133975"/>
          <a:ext cx="314325"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tlCol="0" anchor="b"/>
        <a:lstStyle/>
        <a:p>
          <a:pPr algn="r"/>
          <a:r>
            <a:rPr kumimoji="1" lang="ja-JP" altLang="en-US" sz="900">
              <a:solidFill>
                <a:sysClr val="windowText" lastClr="000000"/>
              </a:solidFill>
              <a:latin typeface="ＭＳ 明朝" panose="02020609040205080304" pitchFamily="17" charset="-128"/>
              <a:ea typeface="ＭＳ 明朝" panose="02020609040205080304" pitchFamily="17" charset="-128"/>
            </a:rPr>
            <a:t>②</a:t>
          </a:r>
        </a:p>
      </xdr:txBody>
    </xdr:sp>
    <xdr:clientData/>
  </xdr:twoCellAnchor>
  <xdr:twoCellAnchor>
    <xdr:from>
      <xdr:col>4</xdr:col>
      <xdr:colOff>2000250</xdr:colOff>
      <xdr:row>16</xdr:row>
      <xdr:rowOff>171450</xdr:rowOff>
    </xdr:from>
    <xdr:to>
      <xdr:col>4</xdr:col>
      <xdr:colOff>2314575</xdr:colOff>
      <xdr:row>17</xdr:row>
      <xdr:rowOff>38100</xdr:rowOff>
    </xdr:to>
    <xdr:sp macro="" textlink="">
      <xdr:nvSpPr>
        <xdr:cNvPr id="11" name="正方形/長方形 10"/>
        <xdr:cNvSpPr/>
      </xdr:nvSpPr>
      <xdr:spPr>
        <a:xfrm>
          <a:off x="6572250" y="5867400"/>
          <a:ext cx="314325"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tlCol="0" anchor="b"/>
        <a:lstStyle/>
        <a:p>
          <a:pPr algn="r"/>
          <a:r>
            <a:rPr kumimoji="1" lang="ja-JP" altLang="en-US" sz="900">
              <a:solidFill>
                <a:sysClr val="windowText" lastClr="000000"/>
              </a:solidFill>
              <a:latin typeface="ＭＳ 明朝" panose="02020609040205080304" pitchFamily="17" charset="-128"/>
              <a:ea typeface="ＭＳ 明朝" panose="02020609040205080304" pitchFamily="17" charset="-128"/>
            </a:rPr>
            <a:t>③</a:t>
          </a:r>
        </a:p>
      </xdr:txBody>
    </xdr:sp>
    <xdr:clientData/>
  </xdr:twoCellAnchor>
  <xdr:twoCellAnchor>
    <xdr:from>
      <xdr:col>5</xdr:col>
      <xdr:colOff>590550</xdr:colOff>
      <xdr:row>10</xdr:row>
      <xdr:rowOff>76200</xdr:rowOff>
    </xdr:from>
    <xdr:to>
      <xdr:col>7</xdr:col>
      <xdr:colOff>47625</xdr:colOff>
      <xdr:row>12</xdr:row>
      <xdr:rowOff>276225</xdr:rowOff>
    </xdr:to>
    <xdr:sp macro="" textlink="">
      <xdr:nvSpPr>
        <xdr:cNvPr id="57" name="正方形/長方形 56"/>
        <xdr:cNvSpPr/>
      </xdr:nvSpPr>
      <xdr:spPr>
        <a:xfrm>
          <a:off x="7677150" y="3657600"/>
          <a:ext cx="2362200" cy="904875"/>
        </a:xfrm>
        <a:prstGeom prst="rect">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21</xdr:row>
      <xdr:rowOff>66675</xdr:rowOff>
    </xdr:from>
    <xdr:to>
      <xdr:col>7</xdr:col>
      <xdr:colOff>19050</xdr:colOff>
      <xdr:row>21</xdr:row>
      <xdr:rowOff>1085850</xdr:rowOff>
    </xdr:to>
    <xdr:sp macro="" textlink="">
      <xdr:nvSpPr>
        <xdr:cNvPr id="58" name="正方形/長方形 57"/>
        <xdr:cNvSpPr/>
      </xdr:nvSpPr>
      <xdr:spPr>
        <a:xfrm>
          <a:off x="7734300" y="7410450"/>
          <a:ext cx="2276475" cy="1019175"/>
        </a:xfrm>
        <a:prstGeom prst="rect">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333375</xdr:colOff>
      <xdr:row>16</xdr:row>
      <xdr:rowOff>9525</xdr:rowOff>
    </xdr:from>
    <xdr:to>
      <xdr:col>13</xdr:col>
      <xdr:colOff>333375</xdr:colOff>
      <xdr:row>18</xdr:row>
      <xdr:rowOff>285750</xdr:rowOff>
    </xdr:to>
    <xdr:sp macro="" textlink="">
      <xdr:nvSpPr>
        <xdr:cNvPr id="2" name="正方形/長方形 1"/>
        <xdr:cNvSpPr/>
      </xdr:nvSpPr>
      <xdr:spPr>
        <a:xfrm>
          <a:off x="7505700" y="5400675"/>
          <a:ext cx="2743200" cy="695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青色がついているセルには計算式が入っているので、入力しないでください。</a:t>
          </a:r>
        </a:p>
      </xdr:txBody>
    </xdr:sp>
    <xdr:clientData/>
  </xdr:twoCellAnchor>
  <xdr:twoCellAnchor>
    <xdr:from>
      <xdr:col>9</xdr:col>
      <xdr:colOff>247649</xdr:colOff>
      <xdr:row>11</xdr:row>
      <xdr:rowOff>133349</xdr:rowOff>
    </xdr:from>
    <xdr:to>
      <xdr:col>13</xdr:col>
      <xdr:colOff>276224</xdr:colOff>
      <xdr:row>14</xdr:row>
      <xdr:rowOff>276224</xdr:rowOff>
    </xdr:to>
    <xdr:sp macro="" textlink="">
      <xdr:nvSpPr>
        <xdr:cNvPr id="3" name="正方形/長方形 2"/>
        <xdr:cNvSpPr/>
      </xdr:nvSpPr>
      <xdr:spPr>
        <a:xfrm>
          <a:off x="7419974" y="3924299"/>
          <a:ext cx="2771775" cy="981075"/>
        </a:xfrm>
        <a:prstGeom prst="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クリーム色がついているセルは、税率８</a:t>
          </a:r>
          <a:r>
            <a:rPr kumimoji="1" lang="en-US" altLang="ja-JP" sz="1100">
              <a:solidFill>
                <a:schemeClr val="tx1"/>
              </a:solidFill>
            </a:rPr>
            <a:t>%</a:t>
          </a:r>
          <a:r>
            <a:rPr kumimoji="1" lang="ja-JP" altLang="en-US" sz="1100">
              <a:solidFill>
                <a:schemeClr val="tx1"/>
              </a:solidFill>
            </a:rPr>
            <a:t>の税込価格をいれる計算式が入っています。</a:t>
          </a:r>
        </a:p>
        <a:p>
          <a:pPr algn="l"/>
          <a:r>
            <a:rPr kumimoji="1" lang="ja-JP" altLang="en-US" sz="1100">
              <a:solidFill>
                <a:schemeClr val="tx1"/>
              </a:solidFill>
            </a:rPr>
            <a:t>海外等で税金がかからない場合は、手入力してください。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activeCell="B1" sqref="B1:D1"/>
    </sheetView>
  </sheetViews>
  <sheetFormatPr defaultRowHeight="13.5"/>
  <cols>
    <col min="1" max="1" width="3" style="35" customWidth="1"/>
    <col min="2" max="2" width="78.375" style="26" customWidth="1"/>
    <col min="3" max="3" width="5.125" style="26" customWidth="1"/>
    <col min="4" max="4" width="5.625" style="26" customWidth="1"/>
    <col min="5" max="16384" width="9" style="26"/>
  </cols>
  <sheetData>
    <row r="1" spans="1:8" ht="18" customHeight="1">
      <c r="B1" s="311" t="s">
        <v>53</v>
      </c>
      <c r="C1" s="311"/>
      <c r="D1" s="311"/>
    </row>
    <row r="2" spans="1:8" ht="14.25" customHeight="1">
      <c r="B2" s="195"/>
    </row>
    <row r="3" spans="1:8" ht="78" customHeight="1">
      <c r="B3" s="312" t="s">
        <v>378</v>
      </c>
      <c r="C3" s="313"/>
      <c r="D3" s="313"/>
    </row>
    <row r="4" spans="1:8" ht="15" customHeight="1">
      <c r="B4" s="253"/>
    </row>
    <row r="5" spans="1:8" ht="36" customHeight="1">
      <c r="A5" s="254"/>
      <c r="B5" s="255" t="s">
        <v>155</v>
      </c>
      <c r="C5" s="256" t="s">
        <v>2</v>
      </c>
      <c r="D5" s="257" t="s">
        <v>3</v>
      </c>
    </row>
    <row r="6" spans="1:8" ht="21.75" customHeight="1">
      <c r="A6" s="258" t="s">
        <v>156</v>
      </c>
      <c r="B6" s="259" t="s">
        <v>157</v>
      </c>
      <c r="C6" s="260">
        <v>1</v>
      </c>
      <c r="D6" s="261"/>
    </row>
    <row r="7" spans="1:8" ht="21.75" customHeight="1">
      <c r="A7" s="258" t="s">
        <v>158</v>
      </c>
      <c r="B7" s="259" t="s">
        <v>159</v>
      </c>
      <c r="C7" s="260">
        <v>1</v>
      </c>
      <c r="D7" s="261"/>
    </row>
    <row r="8" spans="1:8" ht="21.75" customHeight="1">
      <c r="A8" s="258" t="s">
        <v>160</v>
      </c>
      <c r="B8" s="259" t="s">
        <v>161</v>
      </c>
      <c r="C8" s="260">
        <v>1</v>
      </c>
      <c r="D8" s="261"/>
    </row>
    <row r="9" spans="1:8" ht="40.5" customHeight="1">
      <c r="A9" s="258" t="s">
        <v>162</v>
      </c>
      <c r="B9" s="259" t="s">
        <v>449</v>
      </c>
      <c r="C9" s="260">
        <v>1</v>
      </c>
      <c r="D9" s="261"/>
    </row>
    <row r="10" spans="1:8" ht="21.75" customHeight="1">
      <c r="A10" s="323" t="s">
        <v>163</v>
      </c>
      <c r="B10" s="262" t="s">
        <v>164</v>
      </c>
      <c r="C10" s="322">
        <v>1</v>
      </c>
      <c r="D10" s="314"/>
    </row>
    <row r="11" spans="1:8" ht="21.75" customHeight="1">
      <c r="A11" s="324"/>
      <c r="B11" s="263" t="s">
        <v>450</v>
      </c>
      <c r="C11" s="320"/>
      <c r="D11" s="315"/>
    </row>
    <row r="12" spans="1:8" ht="21.75" customHeight="1">
      <c r="A12" s="325"/>
      <c r="B12" s="263" t="s">
        <v>451</v>
      </c>
      <c r="C12" s="326"/>
      <c r="D12" s="316"/>
    </row>
    <row r="13" spans="1:8" ht="21.75" customHeight="1">
      <c r="A13" s="264" t="s">
        <v>165</v>
      </c>
      <c r="B13" s="265" t="s">
        <v>166</v>
      </c>
      <c r="C13" s="266">
        <v>1</v>
      </c>
      <c r="D13" s="267"/>
    </row>
    <row r="14" spans="1:8" s="268" customFormat="1" ht="21.75" customHeight="1">
      <c r="A14" s="323" t="s">
        <v>167</v>
      </c>
      <c r="B14" s="263" t="s">
        <v>452</v>
      </c>
      <c r="C14" s="322" t="s">
        <v>189</v>
      </c>
      <c r="D14" s="314"/>
    </row>
    <row r="15" spans="1:8" s="268" customFormat="1" ht="21.75" customHeight="1">
      <c r="A15" s="324"/>
      <c r="B15" s="269" t="s">
        <v>453</v>
      </c>
      <c r="C15" s="320"/>
      <c r="D15" s="315"/>
    </row>
    <row r="16" spans="1:8" ht="39.75" customHeight="1">
      <c r="A16" s="324"/>
      <c r="B16" s="270" t="s">
        <v>379</v>
      </c>
      <c r="C16" s="320"/>
      <c r="D16" s="315"/>
      <c r="H16" s="271"/>
    </row>
    <row r="17" spans="1:7" ht="20.25" customHeight="1">
      <c r="A17" s="324"/>
      <c r="B17" s="270" t="s">
        <v>168</v>
      </c>
      <c r="C17" s="320"/>
      <c r="D17" s="315"/>
    </row>
    <row r="18" spans="1:7" ht="20.25" customHeight="1">
      <c r="A18" s="324"/>
      <c r="B18" s="270" t="s">
        <v>169</v>
      </c>
      <c r="C18" s="320"/>
      <c r="D18" s="315"/>
    </row>
    <row r="19" spans="1:7" ht="20.25" customHeight="1">
      <c r="A19" s="324"/>
      <c r="B19" s="270" t="s">
        <v>170</v>
      </c>
      <c r="C19" s="320"/>
      <c r="D19" s="315"/>
    </row>
    <row r="20" spans="1:7" ht="20.25" customHeight="1">
      <c r="A20" s="324"/>
      <c r="B20" s="270" t="s">
        <v>171</v>
      </c>
      <c r="C20" s="320"/>
      <c r="D20" s="315"/>
    </row>
    <row r="21" spans="1:7" ht="20.25" customHeight="1">
      <c r="A21" s="325"/>
      <c r="B21" s="270" t="s">
        <v>172</v>
      </c>
      <c r="C21" s="326"/>
      <c r="D21" s="316"/>
      <c r="G21" s="272"/>
    </row>
    <row r="22" spans="1:7" ht="21" customHeight="1">
      <c r="A22" s="327" t="s">
        <v>173</v>
      </c>
      <c r="B22" s="262" t="s">
        <v>174</v>
      </c>
      <c r="C22" s="319" t="s">
        <v>190</v>
      </c>
      <c r="D22" s="317"/>
    </row>
    <row r="23" spans="1:7" ht="20.25" customHeight="1">
      <c r="A23" s="324"/>
      <c r="B23" s="263" t="s">
        <v>175</v>
      </c>
      <c r="C23" s="320"/>
      <c r="D23" s="315"/>
    </row>
    <row r="24" spans="1:7" ht="20.25" customHeight="1">
      <c r="A24" s="324"/>
      <c r="B24" s="270" t="s">
        <v>176</v>
      </c>
      <c r="C24" s="320"/>
      <c r="D24" s="315"/>
    </row>
    <row r="25" spans="1:7" ht="20.25" customHeight="1">
      <c r="A25" s="324"/>
      <c r="B25" s="273" t="s">
        <v>177</v>
      </c>
      <c r="C25" s="320"/>
      <c r="D25" s="315"/>
    </row>
    <row r="26" spans="1:7" ht="20.25" customHeight="1">
      <c r="A26" s="328"/>
      <c r="B26" s="274" t="s">
        <v>178</v>
      </c>
      <c r="C26" s="321"/>
      <c r="D26" s="318"/>
    </row>
    <row r="27" spans="1:7" ht="39" customHeight="1">
      <c r="A27" s="275" t="s">
        <v>179</v>
      </c>
      <c r="B27" s="263" t="s">
        <v>180</v>
      </c>
      <c r="C27" s="276">
        <v>1</v>
      </c>
      <c r="D27" s="277"/>
    </row>
    <row r="28" spans="1:7" ht="21.75" customHeight="1">
      <c r="A28" s="258" t="s">
        <v>181</v>
      </c>
      <c r="B28" s="259" t="s">
        <v>182</v>
      </c>
      <c r="C28" s="260">
        <v>1</v>
      </c>
      <c r="D28" s="261"/>
    </row>
    <row r="29" spans="1:7" ht="21.75" customHeight="1">
      <c r="A29" s="327" t="s">
        <v>183</v>
      </c>
      <c r="B29" s="262" t="s">
        <v>4</v>
      </c>
      <c r="C29" s="319" t="s">
        <v>190</v>
      </c>
      <c r="D29" s="317"/>
    </row>
    <row r="30" spans="1:7" ht="21.75" customHeight="1">
      <c r="A30" s="324"/>
      <c r="B30" s="263" t="s">
        <v>184</v>
      </c>
      <c r="C30" s="320"/>
      <c r="D30" s="315"/>
    </row>
    <row r="31" spans="1:7" ht="21.75" customHeight="1">
      <c r="A31" s="328"/>
      <c r="B31" s="278" t="s">
        <v>185</v>
      </c>
      <c r="C31" s="321"/>
      <c r="D31" s="318"/>
    </row>
    <row r="32" spans="1:7" ht="21.75" customHeight="1">
      <c r="A32" s="323" t="s">
        <v>186</v>
      </c>
      <c r="B32" s="262" t="s">
        <v>187</v>
      </c>
      <c r="C32" s="322" t="s">
        <v>190</v>
      </c>
      <c r="D32" s="314"/>
    </row>
    <row r="33" spans="1:4" ht="21.75" customHeight="1">
      <c r="A33" s="324"/>
      <c r="B33" s="279" t="s">
        <v>188</v>
      </c>
      <c r="C33" s="320"/>
      <c r="D33" s="315"/>
    </row>
  </sheetData>
  <mergeCells count="17">
    <mergeCell ref="A10:A12"/>
    <mergeCell ref="C10:C12"/>
    <mergeCell ref="A14:A21"/>
    <mergeCell ref="A32:A33"/>
    <mergeCell ref="A22:A26"/>
    <mergeCell ref="C14:C21"/>
    <mergeCell ref="A29:A31"/>
    <mergeCell ref="D29:D31"/>
    <mergeCell ref="C29:C31"/>
    <mergeCell ref="D32:D33"/>
    <mergeCell ref="C22:C26"/>
    <mergeCell ref="C32:C33"/>
    <mergeCell ref="B1:D1"/>
    <mergeCell ref="B3:D3"/>
    <mergeCell ref="D10:D12"/>
    <mergeCell ref="D14:D21"/>
    <mergeCell ref="D22:D26"/>
  </mergeCells>
  <phoneticPr fontId="1"/>
  <printOptions horizontalCentered="1"/>
  <pageMargins left="0.59055118110236227" right="0.59055118110236227" top="0.74803149606299213"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view="pageBreakPreview" zoomScaleNormal="100" zoomScaleSheetLayoutView="100" workbookViewId="0">
      <selection activeCell="Q4" sqref="Q4"/>
    </sheetView>
  </sheetViews>
  <sheetFormatPr defaultRowHeight="13.5"/>
  <cols>
    <col min="1" max="1" width="2.125" style="280" customWidth="1"/>
    <col min="2" max="2" width="8.875" style="26" customWidth="1"/>
    <col min="3" max="3" width="8.5" style="26" customWidth="1"/>
    <col min="4" max="16" width="4.25" style="26" customWidth="1"/>
    <col min="17" max="17" width="14.375" style="26" customWidth="1"/>
    <col min="18" max="16384" width="9" style="26"/>
  </cols>
  <sheetData>
    <row r="1" spans="1:17" ht="20.25" customHeight="1">
      <c r="A1" s="106" t="s">
        <v>301</v>
      </c>
      <c r="C1" s="106"/>
    </row>
    <row r="2" spans="1:17" ht="31.5" customHeight="1">
      <c r="B2" s="107"/>
      <c r="C2" s="108" t="s">
        <v>304</v>
      </c>
      <c r="D2" s="24"/>
      <c r="E2" s="24"/>
      <c r="F2" s="24"/>
      <c r="G2" s="24"/>
      <c r="H2" s="24"/>
      <c r="I2" s="24"/>
      <c r="J2" s="24"/>
      <c r="K2" s="24"/>
      <c r="L2" s="24"/>
      <c r="M2" s="24"/>
      <c r="N2" s="24"/>
      <c r="O2" s="24"/>
      <c r="P2" s="24"/>
      <c r="Q2" s="593" t="s">
        <v>32</v>
      </c>
    </row>
    <row r="3" spans="1:17" ht="30" customHeight="1">
      <c r="B3" s="109" t="s">
        <v>302</v>
      </c>
      <c r="C3" s="110" t="s">
        <v>303</v>
      </c>
      <c r="D3" s="285"/>
      <c r="E3" s="285"/>
      <c r="F3" s="285"/>
      <c r="G3" s="285"/>
      <c r="H3" s="285"/>
      <c r="I3" s="285"/>
      <c r="J3" s="285"/>
      <c r="K3" s="285"/>
      <c r="L3" s="285"/>
      <c r="M3" s="285"/>
      <c r="N3" s="285"/>
      <c r="O3" s="285"/>
      <c r="P3" s="285"/>
      <c r="Q3" s="683"/>
    </row>
    <row r="4" spans="1:17" ht="39.75" customHeight="1">
      <c r="B4" s="356"/>
      <c r="C4" s="682"/>
      <c r="D4" s="111"/>
      <c r="E4" s="285"/>
      <c r="F4" s="285"/>
      <c r="G4" s="285"/>
      <c r="H4" s="285"/>
      <c r="I4" s="285"/>
      <c r="J4" s="285"/>
      <c r="K4" s="285"/>
      <c r="L4" s="285"/>
      <c r="M4" s="285"/>
      <c r="N4" s="285"/>
      <c r="O4" s="285"/>
      <c r="P4" s="285"/>
      <c r="Q4" s="112"/>
    </row>
    <row r="5" spans="1:17" ht="39.75" customHeight="1">
      <c r="B5" s="356"/>
      <c r="C5" s="682"/>
      <c r="D5" s="285"/>
      <c r="E5" s="285"/>
      <c r="F5" s="285"/>
      <c r="G5" s="285"/>
      <c r="H5" s="285"/>
      <c r="I5" s="285"/>
      <c r="J5" s="285"/>
      <c r="K5" s="285"/>
      <c r="L5" s="285"/>
      <c r="M5" s="285"/>
      <c r="N5" s="285"/>
      <c r="O5" s="285"/>
      <c r="P5" s="285"/>
      <c r="Q5" s="112"/>
    </row>
    <row r="6" spans="1:17" ht="39.75" customHeight="1">
      <c r="B6" s="356"/>
      <c r="C6" s="682"/>
      <c r="D6" s="285"/>
      <c r="E6" s="285"/>
      <c r="F6" s="285"/>
      <c r="G6" s="285"/>
      <c r="H6" s="285"/>
      <c r="I6" s="285"/>
      <c r="J6" s="285"/>
      <c r="K6" s="285"/>
      <c r="L6" s="285"/>
      <c r="M6" s="285"/>
      <c r="N6" s="285"/>
      <c r="O6" s="285"/>
      <c r="P6" s="285"/>
      <c r="Q6" s="112"/>
    </row>
    <row r="7" spans="1:17" ht="39.75" customHeight="1">
      <c r="B7" s="356"/>
      <c r="C7" s="682"/>
      <c r="D7" s="285"/>
      <c r="E7" s="285"/>
      <c r="F7" s="285"/>
      <c r="G7" s="285"/>
      <c r="H7" s="285"/>
      <c r="I7" s="285"/>
      <c r="J7" s="285"/>
      <c r="K7" s="285"/>
      <c r="L7" s="285"/>
      <c r="M7" s="285"/>
      <c r="N7" s="285"/>
      <c r="O7" s="285"/>
      <c r="P7" s="285"/>
      <c r="Q7" s="112"/>
    </row>
    <row r="8" spans="1:17" ht="39.75" customHeight="1">
      <c r="B8" s="356"/>
      <c r="C8" s="682"/>
      <c r="D8" s="285"/>
      <c r="E8" s="285"/>
      <c r="F8" s="285"/>
      <c r="G8" s="285"/>
      <c r="H8" s="285"/>
      <c r="I8" s="285"/>
      <c r="J8" s="285"/>
      <c r="K8" s="285"/>
      <c r="L8" s="285"/>
      <c r="M8" s="285"/>
      <c r="N8" s="285"/>
      <c r="O8" s="285"/>
      <c r="P8" s="285"/>
      <c r="Q8" s="112"/>
    </row>
    <row r="9" spans="1:17" ht="39.75" customHeight="1">
      <c r="B9" s="356"/>
      <c r="C9" s="682"/>
      <c r="D9" s="285"/>
      <c r="E9" s="285"/>
      <c r="F9" s="285"/>
      <c r="G9" s="285"/>
      <c r="H9" s="285"/>
      <c r="I9" s="285"/>
      <c r="J9" s="285"/>
      <c r="K9" s="285"/>
      <c r="L9" s="285"/>
      <c r="M9" s="285"/>
      <c r="N9" s="285"/>
      <c r="O9" s="285"/>
      <c r="P9" s="285"/>
      <c r="Q9" s="112"/>
    </row>
    <row r="10" spans="1:17" ht="39.75" customHeight="1">
      <c r="B10" s="356"/>
      <c r="C10" s="682"/>
      <c r="D10" s="285"/>
      <c r="E10" s="285"/>
      <c r="F10" s="285"/>
      <c r="G10" s="285"/>
      <c r="H10" s="285"/>
      <c r="I10" s="285"/>
      <c r="J10" s="285"/>
      <c r="K10" s="285"/>
      <c r="L10" s="285"/>
      <c r="M10" s="285"/>
      <c r="N10" s="285"/>
      <c r="O10" s="285"/>
      <c r="P10" s="285"/>
      <c r="Q10" s="112"/>
    </row>
    <row r="11" spans="1:17" ht="39.75" customHeight="1">
      <c r="B11" s="356"/>
      <c r="C11" s="682"/>
      <c r="D11" s="285"/>
      <c r="E11" s="285"/>
      <c r="F11" s="285"/>
      <c r="G11" s="285"/>
      <c r="H11" s="285"/>
      <c r="I11" s="285"/>
      <c r="J11" s="285"/>
      <c r="K11" s="285"/>
      <c r="L11" s="285"/>
      <c r="M11" s="285"/>
      <c r="N11" s="285"/>
      <c r="O11" s="285"/>
      <c r="P11" s="285"/>
      <c r="Q11" s="112"/>
    </row>
    <row r="12" spans="1:17" ht="39.75" customHeight="1">
      <c r="B12" s="356"/>
      <c r="C12" s="682"/>
      <c r="D12" s="285"/>
      <c r="E12" s="285"/>
      <c r="F12" s="285"/>
      <c r="G12" s="285"/>
      <c r="H12" s="285"/>
      <c r="I12" s="285"/>
      <c r="J12" s="285"/>
      <c r="K12" s="285"/>
      <c r="L12" s="285"/>
      <c r="M12" s="285"/>
      <c r="N12" s="285"/>
      <c r="O12" s="285"/>
      <c r="P12" s="285"/>
      <c r="Q12" s="112"/>
    </row>
    <row r="13" spans="1:17" ht="39.75" customHeight="1">
      <c r="B13" s="356"/>
      <c r="C13" s="682"/>
      <c r="D13" s="285"/>
      <c r="E13" s="285"/>
      <c r="F13" s="285"/>
      <c r="G13" s="285"/>
      <c r="H13" s="285"/>
      <c r="I13" s="285"/>
      <c r="J13" s="285"/>
      <c r="K13" s="285"/>
      <c r="L13" s="285"/>
      <c r="M13" s="285"/>
      <c r="N13" s="285"/>
      <c r="O13" s="285"/>
      <c r="P13" s="285"/>
      <c r="Q13" s="112"/>
    </row>
    <row r="14" spans="1:17" ht="39.75" customHeight="1">
      <c r="B14" s="356"/>
      <c r="C14" s="682"/>
      <c r="D14" s="285"/>
      <c r="E14" s="285"/>
      <c r="F14" s="285"/>
      <c r="G14" s="285"/>
      <c r="H14" s="285"/>
      <c r="I14" s="285"/>
      <c r="J14" s="285"/>
      <c r="K14" s="285"/>
      <c r="L14" s="285"/>
      <c r="M14" s="285"/>
      <c r="N14" s="285"/>
      <c r="O14" s="285"/>
      <c r="P14" s="285"/>
      <c r="Q14" s="112"/>
    </row>
    <row r="15" spans="1:17" ht="39.75" customHeight="1">
      <c r="B15" s="356"/>
      <c r="C15" s="682"/>
      <c r="D15" s="285"/>
      <c r="E15" s="285"/>
      <c r="F15" s="285"/>
      <c r="G15" s="285"/>
      <c r="H15" s="285"/>
      <c r="I15" s="285"/>
      <c r="J15" s="285"/>
      <c r="K15" s="285"/>
      <c r="L15" s="285"/>
      <c r="M15" s="285"/>
      <c r="N15" s="285"/>
      <c r="O15" s="285"/>
      <c r="P15" s="285"/>
      <c r="Q15" s="112"/>
    </row>
    <row r="16" spans="1:17" ht="39.75" customHeight="1">
      <c r="B16" s="356"/>
      <c r="C16" s="682"/>
      <c r="D16" s="285"/>
      <c r="E16" s="285"/>
      <c r="F16" s="285"/>
      <c r="G16" s="285"/>
      <c r="H16" s="285"/>
      <c r="I16" s="285"/>
      <c r="J16" s="285"/>
      <c r="K16" s="285"/>
      <c r="L16" s="285"/>
      <c r="M16" s="285"/>
      <c r="N16" s="285"/>
      <c r="O16" s="285"/>
      <c r="P16" s="285"/>
      <c r="Q16" s="112"/>
    </row>
    <row r="17" spans="2:17" ht="39.75" customHeight="1">
      <c r="B17" s="356"/>
      <c r="C17" s="682"/>
      <c r="D17" s="285"/>
      <c r="E17" s="285"/>
      <c r="F17" s="285"/>
      <c r="G17" s="285"/>
      <c r="H17" s="285"/>
      <c r="I17" s="285"/>
      <c r="J17" s="285"/>
      <c r="K17" s="285"/>
      <c r="L17" s="285"/>
      <c r="M17" s="285"/>
      <c r="N17" s="285"/>
      <c r="O17" s="285"/>
      <c r="P17" s="285"/>
      <c r="Q17" s="112"/>
    </row>
    <row r="18" spans="2:17" ht="39.75" customHeight="1">
      <c r="B18" s="356"/>
      <c r="C18" s="682"/>
      <c r="D18" s="285"/>
      <c r="E18" s="285"/>
      <c r="F18" s="285"/>
      <c r="G18" s="285"/>
      <c r="H18" s="285"/>
      <c r="I18" s="285"/>
      <c r="J18" s="285"/>
      <c r="K18" s="285"/>
      <c r="L18" s="285"/>
      <c r="M18" s="285"/>
      <c r="N18" s="285"/>
      <c r="O18" s="285"/>
      <c r="P18" s="285"/>
      <c r="Q18" s="112"/>
    </row>
    <row r="19" spans="2:17" ht="39.75" customHeight="1">
      <c r="B19" s="685"/>
      <c r="C19" s="686"/>
      <c r="D19" s="285"/>
      <c r="E19" s="285"/>
      <c r="F19" s="285"/>
      <c r="G19" s="285"/>
      <c r="H19" s="285"/>
      <c r="I19" s="285"/>
      <c r="J19" s="285"/>
      <c r="K19" s="285"/>
      <c r="L19" s="285"/>
      <c r="M19" s="285"/>
      <c r="N19" s="285"/>
      <c r="O19" s="285"/>
      <c r="P19" s="285"/>
      <c r="Q19" s="38"/>
    </row>
    <row r="20" spans="2:17" ht="6" customHeight="1">
      <c r="B20" s="67"/>
      <c r="C20" s="67"/>
    </row>
    <row r="21" spans="2:17" ht="21" customHeight="1">
      <c r="B21" s="67" t="s">
        <v>464</v>
      </c>
      <c r="C21" s="67"/>
    </row>
    <row r="22" spans="2:17" ht="48" customHeight="1">
      <c r="B22" s="684" t="s">
        <v>465</v>
      </c>
      <c r="C22" s="684"/>
      <c r="D22" s="684"/>
      <c r="E22" s="684"/>
      <c r="F22" s="684"/>
      <c r="G22" s="684"/>
      <c r="H22" s="684"/>
      <c r="I22" s="684"/>
      <c r="J22" s="684"/>
      <c r="K22" s="684"/>
      <c r="L22" s="684"/>
      <c r="M22" s="684"/>
      <c r="N22" s="684"/>
      <c r="O22" s="684"/>
      <c r="P22" s="684"/>
      <c r="Q22" s="684"/>
    </row>
  </sheetData>
  <mergeCells count="18">
    <mergeCell ref="B14:C14"/>
    <mergeCell ref="B15:C15"/>
    <mergeCell ref="B16:C16"/>
    <mergeCell ref="B17:C17"/>
    <mergeCell ref="Q2:Q3"/>
    <mergeCell ref="B22:Q22"/>
    <mergeCell ref="B4:C4"/>
    <mergeCell ref="B5:C5"/>
    <mergeCell ref="B6:C6"/>
    <mergeCell ref="B7:C7"/>
    <mergeCell ref="B8:C8"/>
    <mergeCell ref="B9:C9"/>
    <mergeCell ref="B10:C10"/>
    <mergeCell ref="B11:C11"/>
    <mergeCell ref="B12:C12"/>
    <mergeCell ref="B18:C18"/>
    <mergeCell ref="B19:C19"/>
    <mergeCell ref="B13:C13"/>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Zeros="0" view="pageBreakPreview" topLeftCell="A4" zoomScaleNormal="100" zoomScaleSheetLayoutView="100" workbookViewId="0">
      <selection activeCell="F10" sqref="F10"/>
    </sheetView>
  </sheetViews>
  <sheetFormatPr defaultRowHeight="13.5"/>
  <cols>
    <col min="1" max="1" width="3.625" style="26" customWidth="1"/>
    <col min="2" max="2" width="15.125" style="26" customWidth="1"/>
    <col min="3" max="5" width="24.75" style="26" customWidth="1"/>
    <col min="6" max="6" width="8.5" style="26" customWidth="1"/>
    <col min="7" max="7" width="29.625" style="26" customWidth="1"/>
    <col min="8" max="8" width="19.75" style="26" customWidth="1"/>
    <col min="9" max="9" width="20.5" style="26" customWidth="1"/>
    <col min="10" max="16384" width="9" style="26"/>
  </cols>
  <sheetData>
    <row r="1" spans="1:9" ht="17.25" customHeight="1">
      <c r="A1" s="25" t="s">
        <v>377</v>
      </c>
    </row>
    <row r="2" spans="1:9" ht="17.25" customHeight="1">
      <c r="A2" s="67" t="s">
        <v>33</v>
      </c>
    </row>
    <row r="3" spans="1:9" ht="63.75" customHeight="1">
      <c r="A3" s="67"/>
      <c r="B3" s="599" t="s">
        <v>430</v>
      </c>
      <c r="C3" s="687"/>
      <c r="D3" s="687"/>
      <c r="E3" s="687"/>
    </row>
    <row r="4" spans="1:9" ht="17.25" customHeight="1">
      <c r="A4" s="68" t="s">
        <v>305</v>
      </c>
    </row>
    <row r="5" spans="1:9" ht="27.75" customHeight="1">
      <c r="A5" s="701" t="s">
        <v>415</v>
      </c>
      <c r="B5" s="702"/>
      <c r="C5" s="688" t="s">
        <v>431</v>
      </c>
      <c r="D5" s="689" t="s">
        <v>432</v>
      </c>
      <c r="E5" s="691" t="s">
        <v>433</v>
      </c>
    </row>
    <row r="6" spans="1:9" ht="27.75" customHeight="1">
      <c r="A6" s="69"/>
      <c r="B6" s="70" t="s">
        <v>341</v>
      </c>
      <c r="C6" s="484"/>
      <c r="D6" s="690"/>
      <c r="E6" s="692"/>
    </row>
    <row r="7" spans="1:9" ht="30" customHeight="1">
      <c r="A7" s="703" t="s">
        <v>55</v>
      </c>
      <c r="B7" s="71" t="s">
        <v>34</v>
      </c>
      <c r="C7" s="72"/>
      <c r="D7" s="73"/>
      <c r="E7" s="705" t="s">
        <v>307</v>
      </c>
    </row>
    <row r="8" spans="1:9" ht="30" customHeight="1">
      <c r="A8" s="703"/>
      <c r="B8" s="74" t="s">
        <v>35</v>
      </c>
      <c r="C8" s="75"/>
      <c r="D8" s="58"/>
      <c r="E8" s="706"/>
    </row>
    <row r="9" spans="1:9" ht="30" customHeight="1" thickBot="1">
      <c r="A9" s="703"/>
      <c r="B9" s="74" t="s">
        <v>36</v>
      </c>
      <c r="C9" s="75"/>
      <c r="D9" s="58"/>
      <c r="E9" s="706"/>
      <c r="G9" s="76"/>
      <c r="H9" s="77"/>
      <c r="I9" s="77"/>
    </row>
    <row r="10" spans="1:9" ht="30" customHeight="1" thickTop="1" thickBot="1">
      <c r="A10" s="703"/>
      <c r="B10" s="78" t="s">
        <v>37</v>
      </c>
      <c r="C10" s="79"/>
      <c r="D10" s="80"/>
      <c r="E10" s="707"/>
      <c r="G10" s="81">
        <f>D10+D15</f>
        <v>0</v>
      </c>
    </row>
    <row r="11" spans="1:9" ht="30" customHeight="1" thickTop="1" thickBot="1">
      <c r="A11" s="704"/>
      <c r="B11" s="82" t="s">
        <v>38</v>
      </c>
      <c r="C11" s="83">
        <f>SUM(C7:C10)</f>
        <v>0</v>
      </c>
      <c r="D11" s="289">
        <f>SUM(D7:D10)</f>
        <v>0</v>
      </c>
      <c r="E11" s="84">
        <f>IF(ROUNDDOWN(D11*2/3,-3)&gt;1500000,1500000,ROUNDDOWN(D11*2/3,-3))</f>
        <v>0</v>
      </c>
    </row>
    <row r="12" spans="1:9" ht="30" customHeight="1" thickTop="1">
      <c r="A12" s="708" t="s">
        <v>56</v>
      </c>
      <c r="B12" s="85" t="s">
        <v>34</v>
      </c>
      <c r="C12" s="86"/>
      <c r="D12" s="87"/>
      <c r="E12" s="709" t="s">
        <v>308</v>
      </c>
      <c r="F12" s="88"/>
      <c r="G12" s="710" t="str">
        <f>IF(G10&gt;1500000,"「NG」１５０万円以下になるように修正してください。","")</f>
        <v/>
      </c>
    </row>
    <row r="13" spans="1:9" ht="30" customHeight="1">
      <c r="A13" s="703"/>
      <c r="B13" s="74" t="s">
        <v>35</v>
      </c>
      <c r="C13" s="89"/>
      <c r="D13" s="90"/>
      <c r="E13" s="706"/>
      <c r="G13" s="710"/>
    </row>
    <row r="14" spans="1:9" ht="30" customHeight="1">
      <c r="A14" s="703"/>
      <c r="B14" s="74" t="s">
        <v>36</v>
      </c>
      <c r="C14" s="89"/>
      <c r="D14" s="90"/>
      <c r="E14" s="706"/>
      <c r="G14" s="91"/>
    </row>
    <row r="15" spans="1:9" ht="30" customHeight="1">
      <c r="A15" s="703"/>
      <c r="B15" s="78" t="s">
        <v>37</v>
      </c>
      <c r="C15" s="92"/>
      <c r="D15" s="93"/>
      <c r="E15" s="707"/>
    </row>
    <row r="16" spans="1:9" ht="30" customHeight="1" thickBot="1">
      <c r="A16" s="704"/>
      <c r="B16" s="82" t="s">
        <v>38</v>
      </c>
      <c r="C16" s="94">
        <f>SUM(C12:C15)</f>
        <v>0</v>
      </c>
      <c r="D16" s="95">
        <f>SUM(D12:D15)</f>
        <v>0</v>
      </c>
      <c r="E16" s="96">
        <f>IF(ROUNDDOWN(D16*2/3,-3)&gt;1500000,1500000,ROUNDDOWN(D16*2/3,-3))</f>
        <v>0</v>
      </c>
      <c r="G16" s="97"/>
    </row>
    <row r="17" spans="1:7" ht="30" customHeight="1" thickTop="1">
      <c r="A17" s="714" t="s">
        <v>39</v>
      </c>
      <c r="B17" s="34" t="s">
        <v>40</v>
      </c>
      <c r="C17" s="98"/>
      <c r="D17" s="99"/>
      <c r="E17" s="100" t="s">
        <v>309</v>
      </c>
    </row>
    <row r="18" spans="1:7" ht="30" customHeight="1" thickBot="1">
      <c r="A18" s="704"/>
      <c r="B18" s="82" t="s">
        <v>38</v>
      </c>
      <c r="C18" s="94">
        <f>C17</f>
        <v>0</v>
      </c>
      <c r="D18" s="95">
        <f>D17</f>
        <v>0</v>
      </c>
      <c r="E18" s="96">
        <f>IF(G21&gt;300000,300000,IF((E11+E16)*0.2&gt;=D18*2/3,ROUNDDOWN(D18*2/3,-3),ROUNDDOWN((E11+E16)*0.2,-3)))</f>
        <v>0</v>
      </c>
    </row>
    <row r="19" spans="1:7" ht="16.5" customHeight="1" thickTop="1">
      <c r="A19" s="693" t="s">
        <v>41</v>
      </c>
      <c r="B19" s="694"/>
      <c r="C19" s="697">
        <f>C11+C16+C18</f>
        <v>0</v>
      </c>
      <c r="D19" s="699">
        <f>D11+D16+D18</f>
        <v>0</v>
      </c>
      <c r="E19" s="101" t="s">
        <v>306</v>
      </c>
      <c r="G19" s="102"/>
    </row>
    <row r="20" spans="1:7" ht="28.5" customHeight="1" thickBot="1">
      <c r="A20" s="695"/>
      <c r="B20" s="696"/>
      <c r="C20" s="698"/>
      <c r="D20" s="700"/>
      <c r="E20" s="103">
        <f>IF(SUM(E11,E16,E18)&gt;1500000,1500000,SUM(E11,E16,E18))</f>
        <v>0</v>
      </c>
    </row>
    <row r="21" spans="1:7" ht="29.25" customHeight="1" thickTop="1" thickBot="1">
      <c r="A21" s="715" t="s">
        <v>434</v>
      </c>
      <c r="B21" s="716"/>
      <c r="C21" s="716"/>
      <c r="D21" s="716"/>
      <c r="E21" s="717"/>
      <c r="G21" s="104">
        <f>IF((E11+E16)*0.2&gt;=D18*2/3,ROUNDDOWN(D18*2/3,-3),ROUNDDOWN((E11+E16)*0.2,-3))</f>
        <v>0</v>
      </c>
    </row>
    <row r="22" spans="1:7" ht="84.75" customHeight="1" thickTop="1">
      <c r="A22" s="718"/>
      <c r="B22" s="719"/>
      <c r="C22" s="719"/>
      <c r="D22" s="719"/>
      <c r="E22" s="720"/>
      <c r="G22" s="105" t="str">
        <f>IF(G21&gt;300000,"広告費の助成対金交付申請額は「３０万円」です。","")</f>
        <v/>
      </c>
    </row>
    <row r="23" spans="1:7" ht="84.75" customHeight="1">
      <c r="A23" s="721"/>
      <c r="B23" s="722"/>
      <c r="C23" s="722"/>
      <c r="D23" s="722"/>
      <c r="E23" s="723"/>
    </row>
    <row r="24" spans="1:7" ht="16.5" customHeight="1">
      <c r="A24" s="711" t="s">
        <v>310</v>
      </c>
      <c r="B24" s="711"/>
      <c r="C24" s="711"/>
      <c r="D24" s="711"/>
      <c r="E24" s="711"/>
    </row>
    <row r="25" spans="1:7" ht="16.5" customHeight="1">
      <c r="A25" s="712" t="s">
        <v>435</v>
      </c>
      <c r="B25" s="712"/>
      <c r="C25" s="712"/>
      <c r="D25" s="712"/>
      <c r="E25" s="712"/>
    </row>
    <row r="26" spans="1:7">
      <c r="A26" s="713"/>
      <c r="B26" s="713"/>
      <c r="C26" s="713"/>
      <c r="D26" s="713"/>
      <c r="E26" s="713"/>
    </row>
    <row r="27" spans="1:7" ht="26.25" customHeight="1">
      <c r="A27" s="713"/>
      <c r="B27" s="713"/>
      <c r="C27" s="713"/>
      <c r="D27" s="713"/>
      <c r="E27" s="713"/>
    </row>
    <row r="31" spans="1:7">
      <c r="E31" s="26" t="s">
        <v>48</v>
      </c>
    </row>
  </sheetData>
  <mergeCells count="21">
    <mergeCell ref="G12:G13"/>
    <mergeCell ref="A24:E24"/>
    <mergeCell ref="A25:E25"/>
    <mergeCell ref="A26:E26"/>
    <mergeCell ref="A27:E27"/>
    <mergeCell ref="A17:A18"/>
    <mergeCell ref="A21:E21"/>
    <mergeCell ref="A22:E22"/>
    <mergeCell ref="A23:E23"/>
    <mergeCell ref="B3:E3"/>
    <mergeCell ref="C5:C6"/>
    <mergeCell ref="D5:D6"/>
    <mergeCell ref="E5:E6"/>
    <mergeCell ref="A19:B20"/>
    <mergeCell ref="C19:C20"/>
    <mergeCell ref="D19:D20"/>
    <mergeCell ref="A5:B5"/>
    <mergeCell ref="A7:A11"/>
    <mergeCell ref="E7:E10"/>
    <mergeCell ref="A12:A16"/>
    <mergeCell ref="E12:E15"/>
  </mergeCells>
  <phoneticPr fontId="1"/>
  <conditionalFormatting sqref="G10">
    <cfRule type="cellIs" dxfId="3" priority="7" operator="greaterThan">
      <formula>1500000</formula>
    </cfRule>
  </conditionalFormatting>
  <conditionalFormatting sqref="D10">
    <cfRule type="expression" dxfId="2" priority="6">
      <formula>$D$15+$D$10&gt;1500000</formula>
    </cfRule>
  </conditionalFormatting>
  <conditionalFormatting sqref="D15">
    <cfRule type="expression" dxfId="1" priority="5">
      <formula>$D$10+$D$15&gt;1500000</formula>
    </cfRule>
  </conditionalFormatting>
  <conditionalFormatting sqref="E18 G19 G21">
    <cfRule type="cellIs" dxfId="0" priority="4" operator="greaterThan">
      <formula>300000</formula>
    </cfRule>
  </conditionalFormatting>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Zeros="0" view="pageBreakPreview" topLeftCell="A17" zoomScaleNormal="100" zoomScaleSheetLayoutView="100" workbookViewId="0">
      <selection activeCell="F27" sqref="F27:G27"/>
    </sheetView>
  </sheetViews>
  <sheetFormatPr defaultRowHeight="13.5"/>
  <cols>
    <col min="1" max="1" width="4.25" style="26" customWidth="1"/>
    <col min="2" max="2" width="13.125" style="26" customWidth="1"/>
    <col min="3" max="3" width="12.5" style="26" customWidth="1"/>
    <col min="4" max="4" width="8.125" style="26" customWidth="1"/>
    <col min="5" max="5" width="20.625" style="26" customWidth="1"/>
    <col min="6" max="7" width="10.125" style="26" customWidth="1"/>
    <col min="8" max="8" width="12.625" style="26" customWidth="1"/>
    <col min="9" max="9" width="2.625" style="26" customWidth="1"/>
    <col min="10" max="16384" width="9" style="26"/>
  </cols>
  <sheetData>
    <row r="1" spans="1:9">
      <c r="A1" s="25" t="s">
        <v>332</v>
      </c>
    </row>
    <row r="2" spans="1:9" ht="19.5" customHeight="1">
      <c r="A2" s="42" t="s">
        <v>417</v>
      </c>
    </row>
    <row r="3" spans="1:9" ht="5.25" customHeight="1">
      <c r="A3" s="43"/>
    </row>
    <row r="4" spans="1:9" ht="30" customHeight="1">
      <c r="A4" s="748" t="s">
        <v>427</v>
      </c>
      <c r="B4" s="749"/>
      <c r="C4" s="753" t="s">
        <v>311</v>
      </c>
      <c r="D4" s="754"/>
      <c r="E4" s="44" t="s">
        <v>312</v>
      </c>
      <c r="F4" s="45" t="s">
        <v>313</v>
      </c>
      <c r="G4" s="755"/>
      <c r="H4" s="755"/>
      <c r="I4" s="46" t="s">
        <v>315</v>
      </c>
    </row>
    <row r="5" spans="1:9" ht="30" customHeight="1">
      <c r="A5" s="750" t="s">
        <v>316</v>
      </c>
      <c r="B5" s="751"/>
      <c r="C5" s="752"/>
      <c r="D5" s="752"/>
      <c r="E5" s="752"/>
      <c r="F5" s="47" t="s">
        <v>42</v>
      </c>
      <c r="G5" s="752"/>
      <c r="H5" s="752"/>
      <c r="I5" s="756"/>
    </row>
    <row r="6" spans="1:9" ht="30" customHeight="1">
      <c r="A6" s="759" t="s">
        <v>317</v>
      </c>
      <c r="B6" s="760"/>
      <c r="C6" s="757" t="s">
        <v>472</v>
      </c>
      <c r="D6" s="758"/>
      <c r="E6" s="48" t="s">
        <v>473</v>
      </c>
      <c r="F6" s="49" t="s">
        <v>43</v>
      </c>
      <c r="G6" s="682"/>
      <c r="H6" s="682"/>
      <c r="I6" s="354"/>
    </row>
    <row r="7" spans="1:9" ht="30" customHeight="1">
      <c r="A7" s="759" t="s">
        <v>320</v>
      </c>
      <c r="B7" s="760"/>
      <c r="C7" s="768"/>
      <c r="D7" s="769"/>
      <c r="E7" s="769"/>
      <c r="F7" s="769"/>
      <c r="G7" s="762" t="s">
        <v>474</v>
      </c>
      <c r="H7" s="467"/>
      <c r="I7" s="763"/>
    </row>
    <row r="8" spans="1:9" ht="53.25" customHeight="1">
      <c r="A8" s="759" t="s">
        <v>322</v>
      </c>
      <c r="B8" s="760"/>
      <c r="C8" s="682"/>
      <c r="D8" s="682"/>
      <c r="E8" s="682"/>
      <c r="F8" s="682"/>
      <c r="G8" s="682"/>
      <c r="H8" s="682"/>
      <c r="I8" s="354"/>
    </row>
    <row r="9" spans="1:9" ht="33" customHeight="1">
      <c r="A9" s="766" t="s">
        <v>323</v>
      </c>
      <c r="B9" s="767"/>
      <c r="C9" s="686"/>
      <c r="D9" s="686"/>
      <c r="E9" s="686"/>
      <c r="F9" s="686"/>
      <c r="G9" s="686"/>
      <c r="H9" s="686"/>
      <c r="I9" s="761"/>
    </row>
    <row r="10" spans="1:9" ht="14.25" customHeight="1">
      <c r="A10" s="50"/>
      <c r="B10" s="50"/>
      <c r="C10" s="51"/>
      <c r="D10" s="51"/>
      <c r="E10" s="51"/>
      <c r="F10" s="51"/>
      <c r="G10" s="51"/>
      <c r="H10" s="52"/>
      <c r="I10" s="52"/>
    </row>
    <row r="11" spans="1:9" ht="39.75" customHeight="1">
      <c r="A11" s="728" t="s">
        <v>324</v>
      </c>
      <c r="B11" s="729"/>
      <c r="C11" s="53" t="s">
        <v>428</v>
      </c>
      <c r="D11" s="53" t="s">
        <v>325</v>
      </c>
      <c r="E11" s="54" t="s">
        <v>416</v>
      </c>
      <c r="F11" s="764" t="s">
        <v>331</v>
      </c>
      <c r="G11" s="764"/>
      <c r="H11" s="764" t="s">
        <v>44</v>
      </c>
      <c r="I11" s="765"/>
    </row>
    <row r="12" spans="1:9" ht="10.5" customHeight="1">
      <c r="A12" s="728" t="s">
        <v>34</v>
      </c>
      <c r="B12" s="729"/>
      <c r="C12" s="732"/>
      <c r="D12" s="734"/>
      <c r="E12" s="774">
        <f>ROUNDDOWN(F13*1.08,1)</f>
        <v>0</v>
      </c>
      <c r="F12" s="736" t="s">
        <v>326</v>
      </c>
      <c r="G12" s="736"/>
      <c r="H12" s="734"/>
      <c r="I12" s="776"/>
    </row>
    <row r="13" spans="1:9" ht="25.5" customHeight="1" thickBot="1">
      <c r="A13" s="730"/>
      <c r="B13" s="731"/>
      <c r="C13" s="733"/>
      <c r="D13" s="735"/>
      <c r="E13" s="775"/>
      <c r="F13" s="747"/>
      <c r="G13" s="747"/>
      <c r="H13" s="735"/>
      <c r="I13" s="346"/>
    </row>
    <row r="14" spans="1:9" ht="30" customHeight="1" thickTop="1">
      <c r="A14" s="745" t="s">
        <v>45</v>
      </c>
      <c r="B14" s="55"/>
      <c r="C14" s="297"/>
      <c r="D14" s="290"/>
      <c r="E14" s="301">
        <f t="shared" ref="E14:E16" si="0">ROUNDDOWN(F14*1.08,1)</f>
        <v>0</v>
      </c>
      <c r="F14" s="746"/>
      <c r="G14" s="746"/>
      <c r="H14" s="777"/>
      <c r="I14" s="778"/>
    </row>
    <row r="15" spans="1:9" ht="30" customHeight="1">
      <c r="A15" s="738"/>
      <c r="B15" s="57"/>
      <c r="C15" s="298"/>
      <c r="D15" s="291"/>
      <c r="E15" s="302">
        <f t="shared" si="0"/>
        <v>0</v>
      </c>
      <c r="F15" s="742"/>
      <c r="G15" s="742"/>
      <c r="H15" s="779"/>
      <c r="I15" s="780"/>
    </row>
    <row r="16" spans="1:9" ht="30" customHeight="1">
      <c r="A16" s="738"/>
      <c r="B16" s="60"/>
      <c r="C16" s="299"/>
      <c r="D16" s="292"/>
      <c r="E16" s="303">
        <f t="shared" si="0"/>
        <v>0</v>
      </c>
      <c r="F16" s="743"/>
      <c r="G16" s="743"/>
      <c r="H16" s="781"/>
      <c r="I16" s="782"/>
    </row>
    <row r="17" spans="1:9" ht="10.5" customHeight="1">
      <c r="A17" s="739"/>
      <c r="B17" s="689" t="s">
        <v>38</v>
      </c>
      <c r="C17" s="689"/>
      <c r="D17" s="689"/>
      <c r="E17" s="771">
        <f>SUM(E14:E16)</f>
        <v>0</v>
      </c>
      <c r="F17" s="727" t="s">
        <v>327</v>
      </c>
      <c r="G17" s="727"/>
      <c r="H17" s="787"/>
      <c r="I17" s="788"/>
    </row>
    <row r="18" spans="1:9" ht="22.5" customHeight="1" thickBot="1">
      <c r="A18" s="740"/>
      <c r="B18" s="770"/>
      <c r="C18" s="770"/>
      <c r="D18" s="770"/>
      <c r="E18" s="744"/>
      <c r="F18" s="772">
        <f>SUM(F14:G16)</f>
        <v>0</v>
      </c>
      <c r="G18" s="773"/>
      <c r="H18" s="789"/>
      <c r="I18" s="790"/>
    </row>
    <row r="19" spans="1:9" ht="30" customHeight="1" thickTop="1">
      <c r="A19" s="737" t="s">
        <v>46</v>
      </c>
      <c r="B19" s="62"/>
      <c r="C19" s="63"/>
      <c r="D19" s="64"/>
      <c r="E19" s="306">
        <f>ROUNDDOWN(F19*1.08,1)</f>
        <v>0</v>
      </c>
      <c r="F19" s="741"/>
      <c r="G19" s="741"/>
      <c r="H19" s="777"/>
      <c r="I19" s="778"/>
    </row>
    <row r="20" spans="1:9" ht="30" customHeight="1">
      <c r="A20" s="738"/>
      <c r="B20" s="57"/>
      <c r="C20" s="65"/>
      <c r="D20" s="59"/>
      <c r="E20" s="302">
        <f>ROUNDDOWN(F20*1.08,1)</f>
        <v>0</v>
      </c>
      <c r="F20" s="742"/>
      <c r="G20" s="742"/>
      <c r="H20" s="779"/>
      <c r="I20" s="780"/>
    </row>
    <row r="21" spans="1:9" ht="30" customHeight="1">
      <c r="A21" s="738"/>
      <c r="B21" s="60"/>
      <c r="C21" s="66"/>
      <c r="D21" s="61"/>
      <c r="E21" s="303">
        <f>ROUNDDOWN(F21*1.08,1)</f>
        <v>0</v>
      </c>
      <c r="F21" s="743"/>
      <c r="G21" s="743"/>
      <c r="H21" s="781"/>
      <c r="I21" s="782"/>
    </row>
    <row r="22" spans="1:9" ht="12.75" customHeight="1">
      <c r="A22" s="739"/>
      <c r="B22" s="689" t="s">
        <v>38</v>
      </c>
      <c r="C22" s="689"/>
      <c r="D22" s="689"/>
      <c r="E22" s="771">
        <f>SUM(E19:E21)</f>
        <v>0</v>
      </c>
      <c r="F22" s="727" t="s">
        <v>328</v>
      </c>
      <c r="G22" s="727"/>
      <c r="H22" s="791"/>
      <c r="I22" s="792"/>
    </row>
    <row r="23" spans="1:9" ht="22.5" customHeight="1" thickBot="1">
      <c r="A23" s="740"/>
      <c r="B23" s="770"/>
      <c r="C23" s="770"/>
      <c r="D23" s="770"/>
      <c r="E23" s="744"/>
      <c r="F23" s="744">
        <f>SUM(F19:G21)</f>
        <v>0</v>
      </c>
      <c r="G23" s="744"/>
      <c r="H23" s="789"/>
      <c r="I23" s="790"/>
    </row>
    <row r="24" spans="1:9" ht="30" customHeight="1" thickTop="1">
      <c r="A24" s="737" t="s">
        <v>37</v>
      </c>
      <c r="B24" s="62"/>
      <c r="C24" s="63"/>
      <c r="D24" s="64"/>
      <c r="E24" s="306">
        <f>ROUNDDOWN(F24*1.08,1)</f>
        <v>0</v>
      </c>
      <c r="F24" s="741"/>
      <c r="G24" s="741"/>
      <c r="H24" s="777"/>
      <c r="I24" s="778"/>
    </row>
    <row r="25" spans="1:9" ht="30" customHeight="1">
      <c r="A25" s="738"/>
      <c r="B25" s="57"/>
      <c r="C25" s="65"/>
      <c r="D25" s="59"/>
      <c r="E25" s="302">
        <f>ROUNDDOWN(F25*1.08,1)</f>
        <v>0</v>
      </c>
      <c r="F25" s="742"/>
      <c r="G25" s="742"/>
      <c r="H25" s="779"/>
      <c r="I25" s="780"/>
    </row>
    <row r="26" spans="1:9" ht="30" customHeight="1">
      <c r="A26" s="738"/>
      <c r="B26" s="57"/>
      <c r="C26" s="65"/>
      <c r="D26" s="59"/>
      <c r="E26" s="302">
        <f>ROUNDDOWN(F26*1.08,1)</f>
        <v>0</v>
      </c>
      <c r="F26" s="742"/>
      <c r="G26" s="742"/>
      <c r="H26" s="779"/>
      <c r="I26" s="780"/>
    </row>
    <row r="27" spans="1:9" ht="30" customHeight="1">
      <c r="A27" s="738"/>
      <c r="B27" s="60"/>
      <c r="C27" s="66"/>
      <c r="D27" s="61"/>
      <c r="E27" s="303">
        <f>ROUNDDOWN(F27*1.08,1)</f>
        <v>0</v>
      </c>
      <c r="F27" s="743"/>
      <c r="G27" s="743"/>
      <c r="H27" s="781"/>
      <c r="I27" s="782"/>
    </row>
    <row r="28" spans="1:9" ht="10.5" customHeight="1">
      <c r="A28" s="739"/>
      <c r="B28" s="689" t="s">
        <v>38</v>
      </c>
      <c r="C28" s="689"/>
      <c r="D28" s="689"/>
      <c r="E28" s="771">
        <f>SUM(E24:E27)</f>
        <v>0</v>
      </c>
      <c r="F28" s="727" t="s">
        <v>330</v>
      </c>
      <c r="G28" s="727"/>
      <c r="H28" s="791"/>
      <c r="I28" s="792"/>
    </row>
    <row r="29" spans="1:9" ht="24" customHeight="1" thickBot="1">
      <c r="A29" s="740"/>
      <c r="B29" s="770"/>
      <c r="C29" s="770"/>
      <c r="D29" s="770"/>
      <c r="E29" s="744"/>
      <c r="F29" s="794">
        <f>SUM(F24:G27)</f>
        <v>0</v>
      </c>
      <c r="G29" s="794"/>
      <c r="H29" s="789"/>
      <c r="I29" s="790"/>
    </row>
    <row r="30" spans="1:9" ht="10.5" customHeight="1" thickTop="1">
      <c r="A30" s="795" t="s">
        <v>31</v>
      </c>
      <c r="B30" s="796"/>
      <c r="C30" s="796"/>
      <c r="D30" s="796"/>
      <c r="E30" s="724">
        <f>SUM(E12,E17,E22,E28)</f>
        <v>0</v>
      </c>
      <c r="F30" s="726" t="s">
        <v>329</v>
      </c>
      <c r="G30" s="726"/>
      <c r="H30" s="783"/>
      <c r="I30" s="784"/>
    </row>
    <row r="31" spans="1:9" ht="22.5" customHeight="1">
      <c r="A31" s="797"/>
      <c r="B31" s="420"/>
      <c r="C31" s="420"/>
      <c r="D31" s="420"/>
      <c r="E31" s="725"/>
      <c r="F31" s="725">
        <f>SUM(F13,F18,F23,F29)</f>
        <v>0</v>
      </c>
      <c r="G31" s="725">
        <f>SUM(G13,G18,G23,G29)</f>
        <v>0</v>
      </c>
      <c r="H31" s="785"/>
      <c r="I31" s="786"/>
    </row>
    <row r="32" spans="1:9" ht="30" customHeight="1">
      <c r="A32" s="793" t="s">
        <v>429</v>
      </c>
      <c r="B32" s="793"/>
      <c r="C32" s="793"/>
      <c r="D32" s="793"/>
      <c r="E32" s="793"/>
      <c r="F32" s="793"/>
      <c r="G32" s="793"/>
      <c r="H32" s="793"/>
      <c r="I32" s="793"/>
    </row>
    <row r="33" spans="1:1">
      <c r="A33" s="25"/>
    </row>
  </sheetData>
  <mergeCells count="70">
    <mergeCell ref="A32:I32"/>
    <mergeCell ref="H24:I24"/>
    <mergeCell ref="H25:I25"/>
    <mergeCell ref="H26:I26"/>
    <mergeCell ref="H27:I27"/>
    <mergeCell ref="H28:I29"/>
    <mergeCell ref="F31:G31"/>
    <mergeCell ref="A24:A29"/>
    <mergeCell ref="F24:G24"/>
    <mergeCell ref="F25:G25"/>
    <mergeCell ref="F26:G26"/>
    <mergeCell ref="F27:G27"/>
    <mergeCell ref="F29:G29"/>
    <mergeCell ref="E28:E29"/>
    <mergeCell ref="B28:D29"/>
    <mergeCell ref="A30:D31"/>
    <mergeCell ref="H30:I31"/>
    <mergeCell ref="H17:I18"/>
    <mergeCell ref="H19:I19"/>
    <mergeCell ref="H20:I20"/>
    <mergeCell ref="H21:I21"/>
    <mergeCell ref="H22:I23"/>
    <mergeCell ref="E12:E13"/>
    <mergeCell ref="E17:E18"/>
    <mergeCell ref="F17:G17"/>
    <mergeCell ref="H12:I13"/>
    <mergeCell ref="H14:I14"/>
    <mergeCell ref="H15:I15"/>
    <mergeCell ref="H16:I16"/>
    <mergeCell ref="B17:D18"/>
    <mergeCell ref="B22:D23"/>
    <mergeCell ref="E22:E23"/>
    <mergeCell ref="F22:G22"/>
    <mergeCell ref="F16:G16"/>
    <mergeCell ref="F18:G18"/>
    <mergeCell ref="C6:D6"/>
    <mergeCell ref="A7:B7"/>
    <mergeCell ref="C9:I9"/>
    <mergeCell ref="G7:I7"/>
    <mergeCell ref="A11:B11"/>
    <mergeCell ref="F11:G11"/>
    <mergeCell ref="H11:I11"/>
    <mergeCell ref="A6:B6"/>
    <mergeCell ref="G6:I6"/>
    <mergeCell ref="A8:B8"/>
    <mergeCell ref="C8:I8"/>
    <mergeCell ref="A9:B9"/>
    <mergeCell ref="C7:F7"/>
    <mergeCell ref="A4:B4"/>
    <mergeCell ref="A5:B5"/>
    <mergeCell ref="C5:E5"/>
    <mergeCell ref="C4:D4"/>
    <mergeCell ref="G4:H4"/>
    <mergeCell ref="G5:I5"/>
    <mergeCell ref="E30:E31"/>
    <mergeCell ref="F30:G30"/>
    <mergeCell ref="F28:G28"/>
    <mergeCell ref="A12:B13"/>
    <mergeCell ref="C12:C13"/>
    <mergeCell ref="D12:D13"/>
    <mergeCell ref="F12:G12"/>
    <mergeCell ref="A19:A23"/>
    <mergeCell ref="F19:G19"/>
    <mergeCell ref="F20:G20"/>
    <mergeCell ref="F21:G21"/>
    <mergeCell ref="F23:G23"/>
    <mergeCell ref="A14:A18"/>
    <mergeCell ref="F14:G14"/>
    <mergeCell ref="F15:G15"/>
    <mergeCell ref="F13:G13"/>
  </mergeCells>
  <phoneticPr fontId="1"/>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Zeros="0" view="pageBreakPreview" topLeftCell="A12" zoomScaleNormal="100" zoomScaleSheetLayoutView="100" workbookViewId="0">
      <selection activeCell="L21" sqref="L21"/>
    </sheetView>
  </sheetViews>
  <sheetFormatPr defaultRowHeight="13.5"/>
  <cols>
    <col min="1" max="1" width="4.25" style="26" customWidth="1"/>
    <col min="2" max="2" width="13.125" style="26" customWidth="1"/>
    <col min="3" max="3" width="12.5" style="26" customWidth="1"/>
    <col min="4" max="4" width="8.125" style="26" customWidth="1"/>
    <col min="5" max="5" width="20.625" style="26" customWidth="1"/>
    <col min="6" max="7" width="10.125" style="26" customWidth="1"/>
    <col min="8" max="8" width="12.625" style="26" customWidth="1"/>
    <col min="9" max="9" width="2.625" style="26" customWidth="1"/>
    <col min="10" max="16384" width="9" style="26"/>
  </cols>
  <sheetData>
    <row r="1" spans="1:9">
      <c r="A1" s="25" t="s">
        <v>332</v>
      </c>
    </row>
    <row r="2" spans="1:9" ht="19.5" customHeight="1">
      <c r="A2" s="42" t="s">
        <v>417</v>
      </c>
    </row>
    <row r="3" spans="1:9" ht="5.25" customHeight="1">
      <c r="A3" s="43"/>
    </row>
    <row r="4" spans="1:9" ht="30" customHeight="1">
      <c r="A4" s="748" t="s">
        <v>427</v>
      </c>
      <c r="B4" s="749"/>
      <c r="C4" s="753" t="s">
        <v>311</v>
      </c>
      <c r="D4" s="754"/>
      <c r="E4" s="44" t="s">
        <v>312</v>
      </c>
      <c r="F4" s="45" t="s">
        <v>313</v>
      </c>
      <c r="G4" s="755"/>
      <c r="H4" s="755"/>
      <c r="I4" s="46" t="s">
        <v>315</v>
      </c>
    </row>
    <row r="5" spans="1:9" ht="30" customHeight="1">
      <c r="A5" s="750" t="s">
        <v>316</v>
      </c>
      <c r="B5" s="751"/>
      <c r="C5" s="752"/>
      <c r="D5" s="752"/>
      <c r="E5" s="752"/>
      <c r="F5" s="47" t="s">
        <v>42</v>
      </c>
      <c r="G5" s="752"/>
      <c r="H5" s="752"/>
      <c r="I5" s="756"/>
    </row>
    <row r="6" spans="1:9" ht="30" customHeight="1">
      <c r="A6" s="759" t="s">
        <v>317</v>
      </c>
      <c r="B6" s="760"/>
      <c r="C6" s="757" t="s">
        <v>472</v>
      </c>
      <c r="D6" s="758"/>
      <c r="E6" s="48" t="s">
        <v>473</v>
      </c>
      <c r="F6" s="49" t="s">
        <v>43</v>
      </c>
      <c r="G6" s="682"/>
      <c r="H6" s="682"/>
      <c r="I6" s="354"/>
    </row>
    <row r="7" spans="1:9" ht="30" customHeight="1">
      <c r="A7" s="759" t="s">
        <v>320</v>
      </c>
      <c r="B7" s="760"/>
      <c r="C7" s="768"/>
      <c r="D7" s="769"/>
      <c r="E7" s="769"/>
      <c r="F7" s="769"/>
      <c r="G7" s="762" t="s">
        <v>475</v>
      </c>
      <c r="H7" s="467"/>
      <c r="I7" s="763"/>
    </row>
    <row r="8" spans="1:9" ht="53.25" customHeight="1">
      <c r="A8" s="759" t="s">
        <v>322</v>
      </c>
      <c r="B8" s="760"/>
      <c r="C8" s="682"/>
      <c r="D8" s="682"/>
      <c r="E8" s="682"/>
      <c r="F8" s="682"/>
      <c r="G8" s="682"/>
      <c r="H8" s="682"/>
      <c r="I8" s="354"/>
    </row>
    <row r="9" spans="1:9" ht="33" customHeight="1">
      <c r="A9" s="766" t="s">
        <v>323</v>
      </c>
      <c r="B9" s="767"/>
      <c r="C9" s="686"/>
      <c r="D9" s="686"/>
      <c r="E9" s="686"/>
      <c r="F9" s="686"/>
      <c r="G9" s="686"/>
      <c r="H9" s="686"/>
      <c r="I9" s="761"/>
    </row>
    <row r="10" spans="1:9" ht="14.25" customHeight="1">
      <c r="A10" s="50"/>
      <c r="B10" s="50"/>
      <c r="C10" s="51"/>
      <c r="D10" s="51"/>
      <c r="E10" s="51"/>
      <c r="F10" s="51"/>
      <c r="G10" s="51"/>
      <c r="H10" s="52"/>
      <c r="I10" s="52"/>
    </row>
    <row r="11" spans="1:9" ht="39.75" customHeight="1">
      <c r="A11" s="728" t="s">
        <v>324</v>
      </c>
      <c r="B11" s="729"/>
      <c r="C11" s="53" t="s">
        <v>428</v>
      </c>
      <c r="D11" s="53" t="s">
        <v>325</v>
      </c>
      <c r="E11" s="54" t="s">
        <v>416</v>
      </c>
      <c r="F11" s="764" t="s">
        <v>331</v>
      </c>
      <c r="G11" s="764"/>
      <c r="H11" s="764" t="s">
        <v>44</v>
      </c>
      <c r="I11" s="765"/>
    </row>
    <row r="12" spans="1:9" ht="10.5" customHeight="1">
      <c r="A12" s="728" t="s">
        <v>34</v>
      </c>
      <c r="B12" s="729"/>
      <c r="C12" s="732"/>
      <c r="D12" s="734"/>
      <c r="E12" s="774"/>
      <c r="F12" s="736" t="s">
        <v>307</v>
      </c>
      <c r="G12" s="736"/>
      <c r="H12" s="734"/>
      <c r="I12" s="776"/>
    </row>
    <row r="13" spans="1:9" ht="25.5" customHeight="1" thickBot="1">
      <c r="A13" s="730"/>
      <c r="B13" s="731"/>
      <c r="C13" s="733"/>
      <c r="D13" s="735"/>
      <c r="E13" s="775"/>
      <c r="F13" s="798"/>
      <c r="G13" s="799"/>
      <c r="H13" s="735"/>
      <c r="I13" s="346"/>
    </row>
    <row r="14" spans="1:9" ht="30" customHeight="1" thickTop="1">
      <c r="A14" s="745" t="s">
        <v>45</v>
      </c>
      <c r="B14" s="55"/>
      <c r="C14" s="297"/>
      <c r="D14" s="56"/>
      <c r="E14" s="301"/>
      <c r="F14" s="746"/>
      <c r="G14" s="746"/>
      <c r="H14" s="777"/>
      <c r="I14" s="778"/>
    </row>
    <row r="15" spans="1:9" ht="30" customHeight="1">
      <c r="A15" s="738"/>
      <c r="B15" s="57"/>
      <c r="C15" s="298"/>
      <c r="D15" s="59"/>
      <c r="E15" s="302"/>
      <c r="F15" s="742"/>
      <c r="G15" s="742"/>
      <c r="H15" s="779"/>
      <c r="I15" s="780"/>
    </row>
    <row r="16" spans="1:9" ht="30" customHeight="1">
      <c r="A16" s="738"/>
      <c r="B16" s="60"/>
      <c r="C16" s="299"/>
      <c r="D16" s="61"/>
      <c r="E16" s="303"/>
      <c r="F16" s="743"/>
      <c r="G16" s="743"/>
      <c r="H16" s="781"/>
      <c r="I16" s="782"/>
    </row>
    <row r="17" spans="1:9" ht="10.5" customHeight="1">
      <c r="A17" s="739"/>
      <c r="B17" s="689" t="s">
        <v>38</v>
      </c>
      <c r="C17" s="689"/>
      <c r="D17" s="689"/>
      <c r="E17" s="771"/>
      <c r="F17" s="727" t="s">
        <v>308</v>
      </c>
      <c r="G17" s="727"/>
      <c r="H17" s="787"/>
      <c r="I17" s="788"/>
    </row>
    <row r="18" spans="1:9" ht="22.5" customHeight="1" thickBot="1">
      <c r="A18" s="740"/>
      <c r="B18" s="770"/>
      <c r="C18" s="770"/>
      <c r="D18" s="770"/>
      <c r="E18" s="744"/>
      <c r="F18" s="772">
        <f>SUM(F14:G16)</f>
        <v>0</v>
      </c>
      <c r="G18" s="773"/>
      <c r="H18" s="789"/>
      <c r="I18" s="790"/>
    </row>
    <row r="19" spans="1:9" ht="30" customHeight="1" thickTop="1">
      <c r="A19" s="737" t="s">
        <v>46</v>
      </c>
      <c r="B19" s="62"/>
      <c r="C19" s="63"/>
      <c r="D19" s="64"/>
      <c r="E19" s="306"/>
      <c r="F19" s="741"/>
      <c r="G19" s="741"/>
      <c r="H19" s="777"/>
      <c r="I19" s="778"/>
    </row>
    <row r="20" spans="1:9" ht="30" customHeight="1">
      <c r="A20" s="738"/>
      <c r="B20" s="57"/>
      <c r="C20" s="65"/>
      <c r="D20" s="59"/>
      <c r="E20" s="302"/>
      <c r="F20" s="742"/>
      <c r="G20" s="742"/>
      <c r="H20" s="779"/>
      <c r="I20" s="780"/>
    </row>
    <row r="21" spans="1:9" ht="30" customHeight="1">
      <c r="A21" s="738"/>
      <c r="B21" s="60"/>
      <c r="C21" s="66"/>
      <c r="D21" s="61"/>
      <c r="E21" s="303"/>
      <c r="F21" s="743"/>
      <c r="G21" s="743"/>
      <c r="H21" s="781"/>
      <c r="I21" s="782"/>
    </row>
    <row r="22" spans="1:9" ht="12.75" customHeight="1">
      <c r="A22" s="739"/>
      <c r="B22" s="689" t="s">
        <v>38</v>
      </c>
      <c r="C22" s="689"/>
      <c r="D22" s="689"/>
      <c r="E22" s="771"/>
      <c r="F22" s="727" t="s">
        <v>309</v>
      </c>
      <c r="G22" s="727"/>
      <c r="H22" s="791"/>
      <c r="I22" s="792"/>
    </row>
    <row r="23" spans="1:9" ht="22.5" customHeight="1" thickBot="1">
      <c r="A23" s="740"/>
      <c r="B23" s="770"/>
      <c r="C23" s="770"/>
      <c r="D23" s="770"/>
      <c r="E23" s="744"/>
      <c r="F23" s="800">
        <f>SUM(F19:G21)</f>
        <v>0</v>
      </c>
      <c r="G23" s="801"/>
      <c r="H23" s="789"/>
      <c r="I23" s="790"/>
    </row>
    <row r="24" spans="1:9" ht="30" customHeight="1" thickTop="1">
      <c r="A24" s="737" t="s">
        <v>37</v>
      </c>
      <c r="B24" s="62"/>
      <c r="C24" s="63"/>
      <c r="D24" s="64"/>
      <c r="E24" s="306"/>
      <c r="F24" s="741"/>
      <c r="G24" s="741"/>
      <c r="H24" s="777"/>
      <c r="I24" s="778"/>
    </row>
    <row r="25" spans="1:9" ht="30" customHeight="1">
      <c r="A25" s="738"/>
      <c r="B25" s="57"/>
      <c r="C25" s="65"/>
      <c r="D25" s="59"/>
      <c r="E25" s="302"/>
      <c r="F25" s="742"/>
      <c r="G25" s="742"/>
      <c r="H25" s="779"/>
      <c r="I25" s="780"/>
    </row>
    <row r="26" spans="1:9" ht="30" customHeight="1">
      <c r="A26" s="738"/>
      <c r="B26" s="57"/>
      <c r="C26" s="65"/>
      <c r="D26" s="59"/>
      <c r="E26" s="302"/>
      <c r="F26" s="742"/>
      <c r="G26" s="742"/>
      <c r="H26" s="779"/>
      <c r="I26" s="780"/>
    </row>
    <row r="27" spans="1:9" ht="30" customHeight="1">
      <c r="A27" s="738"/>
      <c r="B27" s="60"/>
      <c r="C27" s="66"/>
      <c r="D27" s="61"/>
      <c r="E27" s="303"/>
      <c r="F27" s="743"/>
      <c r="G27" s="743"/>
      <c r="H27" s="781"/>
      <c r="I27" s="782"/>
    </row>
    <row r="28" spans="1:9" ht="10.5" customHeight="1">
      <c r="A28" s="739"/>
      <c r="B28" s="689" t="s">
        <v>38</v>
      </c>
      <c r="C28" s="689"/>
      <c r="D28" s="689"/>
      <c r="E28" s="771"/>
      <c r="F28" s="727" t="s">
        <v>330</v>
      </c>
      <c r="G28" s="727"/>
      <c r="H28" s="791"/>
      <c r="I28" s="792"/>
    </row>
    <row r="29" spans="1:9" ht="24" customHeight="1" thickBot="1">
      <c r="A29" s="740"/>
      <c r="B29" s="770"/>
      <c r="C29" s="770"/>
      <c r="D29" s="770"/>
      <c r="E29" s="744"/>
      <c r="F29" s="772">
        <f>SUM(F24:G27)</f>
        <v>0</v>
      </c>
      <c r="G29" s="773"/>
      <c r="H29" s="789"/>
      <c r="I29" s="790"/>
    </row>
    <row r="30" spans="1:9" ht="10.5" customHeight="1" thickTop="1">
      <c r="A30" s="795" t="s">
        <v>31</v>
      </c>
      <c r="B30" s="796"/>
      <c r="C30" s="796"/>
      <c r="D30" s="796"/>
      <c r="E30" s="802">
        <f>SUM(E12,E17,E22,E28)</f>
        <v>0</v>
      </c>
      <c r="F30" s="726" t="s">
        <v>329</v>
      </c>
      <c r="G30" s="726"/>
      <c r="H30" s="783"/>
      <c r="I30" s="784"/>
    </row>
    <row r="31" spans="1:9" ht="22.5" customHeight="1">
      <c r="A31" s="797"/>
      <c r="B31" s="420"/>
      <c r="C31" s="420"/>
      <c r="D31" s="420"/>
      <c r="E31" s="803"/>
      <c r="F31" s="804">
        <f>SUM(F13,F18,F23,F29)</f>
        <v>0</v>
      </c>
      <c r="G31" s="805">
        <f>SUM(G13,G18,G23,G29)</f>
        <v>0</v>
      </c>
      <c r="H31" s="785"/>
      <c r="I31" s="786"/>
    </row>
    <row r="32" spans="1:9" ht="30" customHeight="1">
      <c r="A32" s="793" t="s">
        <v>429</v>
      </c>
      <c r="B32" s="793"/>
      <c r="C32" s="793"/>
      <c r="D32" s="793"/>
      <c r="E32" s="793"/>
      <c r="F32" s="793"/>
      <c r="G32" s="793"/>
      <c r="H32" s="793"/>
      <c r="I32" s="793"/>
    </row>
    <row r="33" spans="1:1">
      <c r="A33" s="25"/>
    </row>
  </sheetData>
  <mergeCells count="70">
    <mergeCell ref="A32:I32"/>
    <mergeCell ref="E28:E29"/>
    <mergeCell ref="F28:G28"/>
    <mergeCell ref="H28:I29"/>
    <mergeCell ref="F29:G29"/>
    <mergeCell ref="A30:D31"/>
    <mergeCell ref="E30:E31"/>
    <mergeCell ref="F30:G30"/>
    <mergeCell ref="H30:I31"/>
    <mergeCell ref="F31:G31"/>
    <mergeCell ref="A24:A29"/>
    <mergeCell ref="F24:G24"/>
    <mergeCell ref="H24:I24"/>
    <mergeCell ref="F25:G25"/>
    <mergeCell ref="H25:I25"/>
    <mergeCell ref="F26:G26"/>
    <mergeCell ref="H26:I26"/>
    <mergeCell ref="F27:G27"/>
    <mergeCell ref="H27:I27"/>
    <mergeCell ref="B28:D29"/>
    <mergeCell ref="H21:I21"/>
    <mergeCell ref="B22:D23"/>
    <mergeCell ref="E22:E23"/>
    <mergeCell ref="F22:G22"/>
    <mergeCell ref="H22:I23"/>
    <mergeCell ref="F23:G23"/>
    <mergeCell ref="F17:G17"/>
    <mergeCell ref="H17:I18"/>
    <mergeCell ref="F18:G18"/>
    <mergeCell ref="A19:A23"/>
    <mergeCell ref="F19:G19"/>
    <mergeCell ref="H19:I19"/>
    <mergeCell ref="F20:G20"/>
    <mergeCell ref="H20:I20"/>
    <mergeCell ref="F21:G21"/>
    <mergeCell ref="H12:I13"/>
    <mergeCell ref="F13:G13"/>
    <mergeCell ref="A14:A18"/>
    <mergeCell ref="F14:G14"/>
    <mergeCell ref="H14:I14"/>
    <mergeCell ref="F15:G15"/>
    <mergeCell ref="H15:I15"/>
    <mergeCell ref="F16:G16"/>
    <mergeCell ref="H16:I16"/>
    <mergeCell ref="B17:D18"/>
    <mergeCell ref="A12:B13"/>
    <mergeCell ref="C12:C13"/>
    <mergeCell ref="D12:D13"/>
    <mergeCell ref="E12:E13"/>
    <mergeCell ref="F12:G12"/>
    <mergeCell ref="E17:E18"/>
    <mergeCell ref="A9:B9"/>
    <mergeCell ref="C9:I9"/>
    <mergeCell ref="A11:B11"/>
    <mergeCell ref="F11:G11"/>
    <mergeCell ref="H11:I11"/>
    <mergeCell ref="A8:B8"/>
    <mergeCell ref="C8:I8"/>
    <mergeCell ref="A4:B4"/>
    <mergeCell ref="C4:D4"/>
    <mergeCell ref="G4:H4"/>
    <mergeCell ref="A5:B5"/>
    <mergeCell ref="C5:E5"/>
    <mergeCell ref="G5:I5"/>
    <mergeCell ref="A6:B6"/>
    <mergeCell ref="C6:D6"/>
    <mergeCell ref="G6:I6"/>
    <mergeCell ref="A7:B7"/>
    <mergeCell ref="G7:I7"/>
    <mergeCell ref="C7:F7"/>
  </mergeCells>
  <phoneticPr fontId="1"/>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Zeros="0" view="pageBreakPreview" topLeftCell="A16" zoomScaleNormal="100" zoomScaleSheetLayoutView="100" workbookViewId="0">
      <selection activeCell="E24" sqref="E24:E27"/>
    </sheetView>
  </sheetViews>
  <sheetFormatPr defaultRowHeight="13.5"/>
  <cols>
    <col min="1" max="1" width="4.25" style="26" customWidth="1"/>
    <col min="2" max="2" width="13.125" style="26" customWidth="1"/>
    <col min="3" max="3" width="12.5" style="26" customWidth="1"/>
    <col min="4" max="4" width="8.125" style="26" customWidth="1"/>
    <col min="5" max="5" width="20.625" style="26" customWidth="1"/>
    <col min="6" max="7" width="10.125" style="26" customWidth="1"/>
    <col min="8" max="8" width="12.625" style="26" customWidth="1"/>
    <col min="9" max="9" width="2.625" style="26" customWidth="1"/>
    <col min="10" max="16384" width="9" style="26"/>
  </cols>
  <sheetData>
    <row r="1" spans="1:9">
      <c r="A1" s="25" t="s">
        <v>332</v>
      </c>
    </row>
    <row r="2" spans="1:9" ht="19.5" customHeight="1">
      <c r="A2" s="42" t="s">
        <v>417</v>
      </c>
    </row>
    <row r="3" spans="1:9" ht="5.25" customHeight="1">
      <c r="A3" s="43"/>
    </row>
    <row r="4" spans="1:9" ht="30" customHeight="1">
      <c r="A4" s="748" t="s">
        <v>427</v>
      </c>
      <c r="B4" s="749"/>
      <c r="C4" s="753" t="s">
        <v>311</v>
      </c>
      <c r="D4" s="754"/>
      <c r="E4" s="44" t="s">
        <v>312</v>
      </c>
      <c r="F4" s="45" t="s">
        <v>313</v>
      </c>
      <c r="G4" s="755"/>
      <c r="H4" s="755"/>
      <c r="I4" s="46" t="s">
        <v>315</v>
      </c>
    </row>
    <row r="5" spans="1:9" ht="30" customHeight="1">
      <c r="A5" s="750" t="s">
        <v>316</v>
      </c>
      <c r="B5" s="751"/>
      <c r="C5" s="752"/>
      <c r="D5" s="752"/>
      <c r="E5" s="752"/>
      <c r="F5" s="47" t="s">
        <v>42</v>
      </c>
      <c r="G5" s="752"/>
      <c r="H5" s="752"/>
      <c r="I5" s="756"/>
    </row>
    <row r="6" spans="1:9" ht="30" customHeight="1">
      <c r="A6" s="759" t="s">
        <v>317</v>
      </c>
      <c r="B6" s="760"/>
      <c r="C6" s="757" t="s">
        <v>472</v>
      </c>
      <c r="D6" s="758"/>
      <c r="E6" s="48" t="s">
        <v>473</v>
      </c>
      <c r="F6" s="49" t="s">
        <v>43</v>
      </c>
      <c r="G6" s="682"/>
      <c r="H6" s="682"/>
      <c r="I6" s="354"/>
    </row>
    <row r="7" spans="1:9" ht="30" customHeight="1">
      <c r="A7" s="759" t="s">
        <v>320</v>
      </c>
      <c r="B7" s="760"/>
      <c r="C7" s="768"/>
      <c r="D7" s="769"/>
      <c r="E7" s="769"/>
      <c r="F7" s="769"/>
      <c r="G7" s="762" t="s">
        <v>321</v>
      </c>
      <c r="H7" s="467"/>
      <c r="I7" s="763"/>
    </row>
    <row r="8" spans="1:9" ht="53.25" customHeight="1">
      <c r="A8" s="759" t="s">
        <v>322</v>
      </c>
      <c r="B8" s="760"/>
      <c r="C8" s="682"/>
      <c r="D8" s="682"/>
      <c r="E8" s="682"/>
      <c r="F8" s="682"/>
      <c r="G8" s="682"/>
      <c r="H8" s="682"/>
      <c r="I8" s="354"/>
    </row>
    <row r="9" spans="1:9" ht="33" customHeight="1">
      <c r="A9" s="766" t="s">
        <v>323</v>
      </c>
      <c r="B9" s="767"/>
      <c r="C9" s="686"/>
      <c r="D9" s="686"/>
      <c r="E9" s="686"/>
      <c r="F9" s="686"/>
      <c r="G9" s="686"/>
      <c r="H9" s="686"/>
      <c r="I9" s="761"/>
    </row>
    <row r="10" spans="1:9" ht="14.25" customHeight="1">
      <c r="A10" s="50"/>
      <c r="B10" s="50"/>
      <c r="C10" s="51"/>
      <c r="D10" s="51"/>
      <c r="E10" s="51"/>
      <c r="F10" s="51"/>
      <c r="G10" s="51"/>
      <c r="H10" s="52"/>
      <c r="I10" s="52"/>
    </row>
    <row r="11" spans="1:9" ht="39.75" customHeight="1">
      <c r="A11" s="728" t="s">
        <v>324</v>
      </c>
      <c r="B11" s="729"/>
      <c r="C11" s="53" t="s">
        <v>428</v>
      </c>
      <c r="D11" s="53" t="s">
        <v>325</v>
      </c>
      <c r="E11" s="54" t="s">
        <v>416</v>
      </c>
      <c r="F11" s="764" t="s">
        <v>331</v>
      </c>
      <c r="G11" s="764"/>
      <c r="H11" s="764" t="s">
        <v>44</v>
      </c>
      <c r="I11" s="765"/>
    </row>
    <row r="12" spans="1:9" ht="10.5" customHeight="1">
      <c r="A12" s="728" t="s">
        <v>34</v>
      </c>
      <c r="B12" s="729"/>
      <c r="C12" s="732"/>
      <c r="D12" s="734"/>
      <c r="E12" s="774">
        <f>ROUNDDOWN(F13*1.08,1)</f>
        <v>0</v>
      </c>
      <c r="F12" s="736" t="s">
        <v>307</v>
      </c>
      <c r="G12" s="736"/>
      <c r="H12" s="734"/>
      <c r="I12" s="776"/>
    </row>
    <row r="13" spans="1:9" ht="25.5" customHeight="1" thickBot="1">
      <c r="A13" s="730"/>
      <c r="B13" s="731"/>
      <c r="C13" s="733"/>
      <c r="D13" s="735"/>
      <c r="E13" s="775"/>
      <c r="F13" s="747"/>
      <c r="G13" s="747"/>
      <c r="H13" s="735"/>
      <c r="I13" s="346"/>
    </row>
    <row r="14" spans="1:9" ht="30" customHeight="1" thickTop="1">
      <c r="A14" s="745" t="s">
        <v>45</v>
      </c>
      <c r="B14" s="55"/>
      <c r="C14" s="297"/>
      <c r="D14" s="290"/>
      <c r="E14" s="301">
        <f t="shared" ref="E14:E16" si="0">ROUNDDOWN(F14*1.08,1)</f>
        <v>0</v>
      </c>
      <c r="F14" s="746"/>
      <c r="G14" s="746"/>
      <c r="H14" s="777"/>
      <c r="I14" s="778"/>
    </row>
    <row r="15" spans="1:9" ht="30" customHeight="1">
      <c r="A15" s="738"/>
      <c r="B15" s="57"/>
      <c r="C15" s="298"/>
      <c r="D15" s="291"/>
      <c r="E15" s="302">
        <f t="shared" si="0"/>
        <v>0</v>
      </c>
      <c r="F15" s="742"/>
      <c r="G15" s="742"/>
      <c r="H15" s="779"/>
      <c r="I15" s="780"/>
    </row>
    <row r="16" spans="1:9" ht="30" customHeight="1">
      <c r="A16" s="738"/>
      <c r="B16" s="60"/>
      <c r="C16" s="299"/>
      <c r="D16" s="292"/>
      <c r="E16" s="303">
        <f t="shared" si="0"/>
        <v>0</v>
      </c>
      <c r="F16" s="743"/>
      <c r="G16" s="743"/>
      <c r="H16" s="781"/>
      <c r="I16" s="782"/>
    </row>
    <row r="17" spans="1:9" ht="10.5" customHeight="1">
      <c r="A17" s="739"/>
      <c r="B17" s="689" t="s">
        <v>38</v>
      </c>
      <c r="C17" s="689"/>
      <c r="D17" s="689"/>
      <c r="E17" s="771">
        <f>SUM(E14:E16)</f>
        <v>0</v>
      </c>
      <c r="F17" s="727" t="s">
        <v>308</v>
      </c>
      <c r="G17" s="727"/>
      <c r="H17" s="787"/>
      <c r="I17" s="788"/>
    </row>
    <row r="18" spans="1:9" ht="22.5" customHeight="1" thickBot="1">
      <c r="A18" s="740"/>
      <c r="B18" s="770"/>
      <c r="C18" s="770"/>
      <c r="D18" s="770"/>
      <c r="E18" s="744"/>
      <c r="F18" s="794">
        <f>SUM(F14:G16)</f>
        <v>0</v>
      </c>
      <c r="G18" s="794"/>
      <c r="H18" s="789"/>
      <c r="I18" s="790"/>
    </row>
    <row r="19" spans="1:9" ht="30" customHeight="1" thickTop="1">
      <c r="A19" s="737" t="s">
        <v>46</v>
      </c>
      <c r="B19" s="62"/>
      <c r="C19" s="63"/>
      <c r="D19" s="64"/>
      <c r="E19" s="306">
        <f>ROUNDDOWN(F19*1.08,1)</f>
        <v>0</v>
      </c>
      <c r="F19" s="741"/>
      <c r="G19" s="741"/>
      <c r="H19" s="777"/>
      <c r="I19" s="778"/>
    </row>
    <row r="20" spans="1:9" ht="30" customHeight="1">
      <c r="A20" s="738"/>
      <c r="B20" s="57"/>
      <c r="C20" s="65"/>
      <c r="D20" s="59"/>
      <c r="E20" s="302">
        <f>ROUNDDOWN(F20*1.08,1)</f>
        <v>0</v>
      </c>
      <c r="F20" s="742"/>
      <c r="G20" s="742"/>
      <c r="H20" s="779"/>
      <c r="I20" s="780"/>
    </row>
    <row r="21" spans="1:9" ht="30" customHeight="1">
      <c r="A21" s="738"/>
      <c r="B21" s="60"/>
      <c r="C21" s="66"/>
      <c r="D21" s="61"/>
      <c r="E21" s="303">
        <f>ROUNDDOWN(F21*1.08,1)</f>
        <v>0</v>
      </c>
      <c r="F21" s="743"/>
      <c r="G21" s="743"/>
      <c r="H21" s="781"/>
      <c r="I21" s="782"/>
    </row>
    <row r="22" spans="1:9" ht="12.75" customHeight="1">
      <c r="A22" s="739"/>
      <c r="B22" s="689" t="s">
        <v>38</v>
      </c>
      <c r="C22" s="689"/>
      <c r="D22" s="689"/>
      <c r="E22" s="771">
        <f>SUM(E19:E21)</f>
        <v>0</v>
      </c>
      <c r="F22" s="727" t="s">
        <v>309</v>
      </c>
      <c r="G22" s="727"/>
      <c r="H22" s="791"/>
      <c r="I22" s="792"/>
    </row>
    <row r="23" spans="1:9" ht="22.5" customHeight="1" thickBot="1">
      <c r="A23" s="740"/>
      <c r="B23" s="770"/>
      <c r="C23" s="770"/>
      <c r="D23" s="770"/>
      <c r="E23" s="744"/>
      <c r="F23" s="744">
        <f>SUM(F19:G21)</f>
        <v>0</v>
      </c>
      <c r="G23" s="744"/>
      <c r="H23" s="789"/>
      <c r="I23" s="790"/>
    </row>
    <row r="24" spans="1:9" ht="30" customHeight="1" thickTop="1">
      <c r="A24" s="737" t="s">
        <v>37</v>
      </c>
      <c r="B24" s="62"/>
      <c r="C24" s="63"/>
      <c r="D24" s="64"/>
      <c r="E24" s="306">
        <f>ROUNDDOWN(F24*1.08,1)</f>
        <v>0</v>
      </c>
      <c r="F24" s="741"/>
      <c r="G24" s="741"/>
      <c r="H24" s="777"/>
      <c r="I24" s="778"/>
    </row>
    <row r="25" spans="1:9" ht="30" customHeight="1">
      <c r="A25" s="738"/>
      <c r="B25" s="57"/>
      <c r="C25" s="65"/>
      <c r="D25" s="59"/>
      <c r="E25" s="302">
        <f>ROUNDDOWN(F25*1.08,1)</f>
        <v>0</v>
      </c>
      <c r="F25" s="742"/>
      <c r="G25" s="742"/>
      <c r="H25" s="779"/>
      <c r="I25" s="780"/>
    </row>
    <row r="26" spans="1:9" ht="30" customHeight="1">
      <c r="A26" s="738"/>
      <c r="B26" s="57"/>
      <c r="C26" s="65"/>
      <c r="D26" s="59"/>
      <c r="E26" s="302">
        <f>ROUNDDOWN(F26*1.08,1)</f>
        <v>0</v>
      </c>
      <c r="F26" s="742"/>
      <c r="G26" s="742"/>
      <c r="H26" s="779"/>
      <c r="I26" s="780"/>
    </row>
    <row r="27" spans="1:9" ht="30" customHeight="1">
      <c r="A27" s="738"/>
      <c r="B27" s="60"/>
      <c r="C27" s="66"/>
      <c r="D27" s="61"/>
      <c r="E27" s="303">
        <f>ROUNDDOWN(F27*1.08,1)</f>
        <v>0</v>
      </c>
      <c r="F27" s="743"/>
      <c r="G27" s="743"/>
      <c r="H27" s="781"/>
      <c r="I27" s="782"/>
    </row>
    <row r="28" spans="1:9" ht="10.5" customHeight="1">
      <c r="A28" s="739"/>
      <c r="B28" s="689" t="s">
        <v>38</v>
      </c>
      <c r="C28" s="689"/>
      <c r="D28" s="689"/>
      <c r="E28" s="771">
        <f>SUM(E24:E27)</f>
        <v>0</v>
      </c>
      <c r="F28" s="727" t="s">
        <v>330</v>
      </c>
      <c r="G28" s="727"/>
      <c r="H28" s="791"/>
      <c r="I28" s="792"/>
    </row>
    <row r="29" spans="1:9" ht="24" customHeight="1" thickBot="1">
      <c r="A29" s="740"/>
      <c r="B29" s="770"/>
      <c r="C29" s="770"/>
      <c r="D29" s="770"/>
      <c r="E29" s="744"/>
      <c r="F29" s="794">
        <f>SUM(F24:G27)</f>
        <v>0</v>
      </c>
      <c r="G29" s="794"/>
      <c r="H29" s="789"/>
      <c r="I29" s="790"/>
    </row>
    <row r="30" spans="1:9" ht="10.5" customHeight="1" thickTop="1">
      <c r="A30" s="795" t="s">
        <v>31</v>
      </c>
      <c r="B30" s="796"/>
      <c r="C30" s="796"/>
      <c r="D30" s="796"/>
      <c r="E30" s="724">
        <f>SUM(E12,E17,E22,E28)</f>
        <v>0</v>
      </c>
      <c r="F30" s="726" t="s">
        <v>329</v>
      </c>
      <c r="G30" s="726"/>
      <c r="H30" s="783"/>
      <c r="I30" s="784"/>
    </row>
    <row r="31" spans="1:9" ht="22.5" customHeight="1">
      <c r="A31" s="797"/>
      <c r="B31" s="420"/>
      <c r="C31" s="420"/>
      <c r="D31" s="420"/>
      <c r="E31" s="725"/>
      <c r="F31" s="725">
        <f>SUM(F13,F18,F23,F29)</f>
        <v>0</v>
      </c>
      <c r="G31" s="725">
        <f>SUM(G13,G18,G23,G29)</f>
        <v>0</v>
      </c>
      <c r="H31" s="785"/>
      <c r="I31" s="786"/>
    </row>
    <row r="32" spans="1:9" ht="30" customHeight="1">
      <c r="A32" s="793" t="s">
        <v>429</v>
      </c>
      <c r="B32" s="793"/>
      <c r="C32" s="793"/>
      <c r="D32" s="793"/>
      <c r="E32" s="793"/>
      <c r="F32" s="793"/>
      <c r="G32" s="793"/>
      <c r="H32" s="793"/>
      <c r="I32" s="793"/>
    </row>
    <row r="33" spans="1:1">
      <c r="A33" s="25"/>
    </row>
  </sheetData>
  <mergeCells count="70">
    <mergeCell ref="A32:I32"/>
    <mergeCell ref="E28:E29"/>
    <mergeCell ref="F28:G28"/>
    <mergeCell ref="H28:I29"/>
    <mergeCell ref="F29:G29"/>
    <mergeCell ref="A30:D31"/>
    <mergeCell ref="E30:E31"/>
    <mergeCell ref="F30:G30"/>
    <mergeCell ref="H30:I31"/>
    <mergeCell ref="F31:G31"/>
    <mergeCell ref="A24:A29"/>
    <mergeCell ref="F24:G24"/>
    <mergeCell ref="H24:I24"/>
    <mergeCell ref="F25:G25"/>
    <mergeCell ref="H25:I25"/>
    <mergeCell ref="F26:G26"/>
    <mergeCell ref="H26:I26"/>
    <mergeCell ref="F27:G27"/>
    <mergeCell ref="H27:I27"/>
    <mergeCell ref="B28:D29"/>
    <mergeCell ref="H21:I21"/>
    <mergeCell ref="B22:D23"/>
    <mergeCell ref="E22:E23"/>
    <mergeCell ref="F22:G22"/>
    <mergeCell ref="H22:I23"/>
    <mergeCell ref="F23:G23"/>
    <mergeCell ref="F17:G17"/>
    <mergeCell ref="H17:I18"/>
    <mergeCell ref="F18:G18"/>
    <mergeCell ref="A19:A23"/>
    <mergeCell ref="F19:G19"/>
    <mergeCell ref="H19:I19"/>
    <mergeCell ref="F20:G20"/>
    <mergeCell ref="H20:I20"/>
    <mergeCell ref="F21:G21"/>
    <mergeCell ref="H12:I13"/>
    <mergeCell ref="F13:G13"/>
    <mergeCell ref="A14:A18"/>
    <mergeCell ref="F14:G14"/>
    <mergeCell ref="H14:I14"/>
    <mergeCell ref="F15:G15"/>
    <mergeCell ref="H15:I15"/>
    <mergeCell ref="F16:G16"/>
    <mergeCell ref="H16:I16"/>
    <mergeCell ref="B17:D18"/>
    <mergeCell ref="A12:B13"/>
    <mergeCell ref="C12:C13"/>
    <mergeCell ref="D12:D13"/>
    <mergeCell ref="E12:E13"/>
    <mergeCell ref="F12:G12"/>
    <mergeCell ref="E17:E18"/>
    <mergeCell ref="A9:B9"/>
    <mergeCell ref="C9:I9"/>
    <mergeCell ref="A11:B11"/>
    <mergeCell ref="F11:G11"/>
    <mergeCell ref="H11:I11"/>
    <mergeCell ref="A8:B8"/>
    <mergeCell ref="C8:I8"/>
    <mergeCell ref="A4:B4"/>
    <mergeCell ref="C4:D4"/>
    <mergeCell ref="G4:H4"/>
    <mergeCell ref="A5:B5"/>
    <mergeCell ref="C5:E5"/>
    <mergeCell ref="G5:I5"/>
    <mergeCell ref="A6:B6"/>
    <mergeCell ref="C6:D6"/>
    <mergeCell ref="G6:I6"/>
    <mergeCell ref="A7:B7"/>
    <mergeCell ref="G7:I7"/>
    <mergeCell ref="C7:F7"/>
  </mergeCells>
  <phoneticPr fontId="1"/>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Zeros="0" view="pageBreakPreview" topLeftCell="A4" zoomScaleNormal="100" zoomScaleSheetLayoutView="100" workbookViewId="0">
      <selection activeCell="J2" sqref="J2"/>
    </sheetView>
  </sheetViews>
  <sheetFormatPr defaultRowHeight="13.5"/>
  <cols>
    <col min="1" max="1" width="4.25" style="26" customWidth="1"/>
    <col min="2" max="2" width="13.125" style="26" customWidth="1"/>
    <col min="3" max="3" width="12.5" style="26" customWidth="1"/>
    <col min="4" max="4" width="8.125" style="26" customWidth="1"/>
    <col min="5" max="5" width="20.625" style="26" customWidth="1"/>
    <col min="6" max="7" width="10.125" style="26" customWidth="1"/>
    <col min="8" max="8" width="12.625" style="26" customWidth="1"/>
    <col min="9" max="9" width="2.625" style="26" customWidth="1"/>
    <col min="10" max="16384" width="9" style="26"/>
  </cols>
  <sheetData>
    <row r="1" spans="1:9">
      <c r="A1" s="25" t="s">
        <v>332</v>
      </c>
    </row>
    <row r="2" spans="1:9" ht="19.5" customHeight="1">
      <c r="A2" s="42" t="s">
        <v>417</v>
      </c>
    </row>
    <row r="3" spans="1:9" ht="5.25" customHeight="1">
      <c r="A3" s="43"/>
    </row>
    <row r="4" spans="1:9" ht="30" customHeight="1">
      <c r="A4" s="748" t="s">
        <v>427</v>
      </c>
      <c r="B4" s="749"/>
      <c r="C4" s="753" t="s">
        <v>311</v>
      </c>
      <c r="D4" s="754"/>
      <c r="E4" s="44" t="s">
        <v>312</v>
      </c>
      <c r="F4" s="45" t="s">
        <v>313</v>
      </c>
      <c r="G4" s="755" t="s">
        <v>314</v>
      </c>
      <c r="H4" s="755"/>
      <c r="I4" s="46" t="s">
        <v>315</v>
      </c>
    </row>
    <row r="5" spans="1:9" ht="30" customHeight="1">
      <c r="A5" s="750" t="s">
        <v>316</v>
      </c>
      <c r="B5" s="751"/>
      <c r="C5" s="752"/>
      <c r="D5" s="752"/>
      <c r="E5" s="752"/>
      <c r="F5" s="47" t="s">
        <v>42</v>
      </c>
      <c r="G5" s="752"/>
      <c r="H5" s="752"/>
      <c r="I5" s="756"/>
    </row>
    <row r="6" spans="1:9" ht="30" customHeight="1">
      <c r="A6" s="759" t="s">
        <v>317</v>
      </c>
      <c r="B6" s="760"/>
      <c r="C6" s="757" t="s">
        <v>318</v>
      </c>
      <c r="D6" s="758"/>
      <c r="E6" s="48" t="s">
        <v>319</v>
      </c>
      <c r="F6" s="49" t="s">
        <v>43</v>
      </c>
      <c r="G6" s="682"/>
      <c r="H6" s="682"/>
      <c r="I6" s="354"/>
    </row>
    <row r="7" spans="1:9" ht="30" customHeight="1">
      <c r="A7" s="759" t="s">
        <v>320</v>
      </c>
      <c r="B7" s="760"/>
      <c r="C7" s="768"/>
      <c r="D7" s="769"/>
      <c r="E7" s="769"/>
      <c r="F7" s="769"/>
      <c r="G7" s="762" t="s">
        <v>321</v>
      </c>
      <c r="H7" s="467"/>
      <c r="I7" s="763"/>
    </row>
    <row r="8" spans="1:9" ht="53.25" customHeight="1">
      <c r="A8" s="759" t="s">
        <v>322</v>
      </c>
      <c r="B8" s="760"/>
      <c r="C8" s="682"/>
      <c r="D8" s="682"/>
      <c r="E8" s="682"/>
      <c r="F8" s="682"/>
      <c r="G8" s="682"/>
      <c r="H8" s="682"/>
      <c r="I8" s="354"/>
    </row>
    <row r="9" spans="1:9" ht="33" customHeight="1">
      <c r="A9" s="766" t="s">
        <v>323</v>
      </c>
      <c r="B9" s="767"/>
      <c r="C9" s="686"/>
      <c r="D9" s="686"/>
      <c r="E9" s="686"/>
      <c r="F9" s="686"/>
      <c r="G9" s="686"/>
      <c r="H9" s="686"/>
      <c r="I9" s="761"/>
    </row>
    <row r="10" spans="1:9" ht="14.25" customHeight="1">
      <c r="A10" s="50"/>
      <c r="B10" s="50"/>
      <c r="C10" s="51"/>
      <c r="D10" s="51"/>
      <c r="E10" s="51"/>
      <c r="F10" s="51"/>
      <c r="G10" s="51"/>
      <c r="H10" s="52"/>
      <c r="I10" s="52"/>
    </row>
    <row r="11" spans="1:9" ht="39.75" customHeight="1">
      <c r="A11" s="728" t="s">
        <v>324</v>
      </c>
      <c r="B11" s="729"/>
      <c r="C11" s="53" t="s">
        <v>428</v>
      </c>
      <c r="D11" s="53" t="s">
        <v>325</v>
      </c>
      <c r="E11" s="54" t="s">
        <v>416</v>
      </c>
      <c r="F11" s="764" t="s">
        <v>331</v>
      </c>
      <c r="G11" s="764"/>
      <c r="H11" s="764" t="s">
        <v>44</v>
      </c>
      <c r="I11" s="765"/>
    </row>
    <row r="12" spans="1:9" ht="10.5" customHeight="1">
      <c r="A12" s="728" t="s">
        <v>34</v>
      </c>
      <c r="B12" s="729"/>
      <c r="C12" s="732"/>
      <c r="D12" s="734"/>
      <c r="E12" s="774">
        <f>ROUNDDOWN(F13*1.08,1)</f>
        <v>0</v>
      </c>
      <c r="F12" s="736" t="s">
        <v>307</v>
      </c>
      <c r="G12" s="736"/>
      <c r="H12" s="734"/>
      <c r="I12" s="776"/>
    </row>
    <row r="13" spans="1:9" ht="25.5" customHeight="1" thickBot="1">
      <c r="A13" s="730"/>
      <c r="B13" s="731"/>
      <c r="C13" s="733"/>
      <c r="D13" s="735"/>
      <c r="E13" s="775"/>
      <c r="F13" s="747"/>
      <c r="G13" s="747"/>
      <c r="H13" s="735"/>
      <c r="I13" s="346"/>
    </row>
    <row r="14" spans="1:9" ht="30" customHeight="1" thickTop="1">
      <c r="A14" s="745" t="s">
        <v>45</v>
      </c>
      <c r="B14" s="55"/>
      <c r="C14" s="297"/>
      <c r="D14" s="290"/>
      <c r="E14" s="301">
        <f t="shared" ref="E14:E16" si="0">ROUNDDOWN(F14*1.08,1)</f>
        <v>0</v>
      </c>
      <c r="F14" s="746"/>
      <c r="G14" s="746"/>
      <c r="H14" s="777"/>
      <c r="I14" s="778"/>
    </row>
    <row r="15" spans="1:9" ht="30" customHeight="1">
      <c r="A15" s="738"/>
      <c r="B15" s="57"/>
      <c r="C15" s="298"/>
      <c r="D15" s="291"/>
      <c r="E15" s="302">
        <f t="shared" si="0"/>
        <v>0</v>
      </c>
      <c r="F15" s="742"/>
      <c r="G15" s="742"/>
      <c r="H15" s="779"/>
      <c r="I15" s="780"/>
    </row>
    <row r="16" spans="1:9" ht="30" customHeight="1">
      <c r="A16" s="738"/>
      <c r="B16" s="60"/>
      <c r="C16" s="299"/>
      <c r="D16" s="292"/>
      <c r="E16" s="303">
        <f t="shared" si="0"/>
        <v>0</v>
      </c>
      <c r="F16" s="743"/>
      <c r="G16" s="743"/>
      <c r="H16" s="781"/>
      <c r="I16" s="782"/>
    </row>
    <row r="17" spans="1:9" ht="10.5" customHeight="1">
      <c r="A17" s="739"/>
      <c r="B17" s="689" t="s">
        <v>38</v>
      </c>
      <c r="C17" s="689"/>
      <c r="D17" s="689"/>
      <c r="E17" s="771">
        <f>SUM(E14:E16)</f>
        <v>0</v>
      </c>
      <c r="F17" s="727" t="s">
        <v>308</v>
      </c>
      <c r="G17" s="727"/>
      <c r="H17" s="787"/>
      <c r="I17" s="788"/>
    </row>
    <row r="18" spans="1:9" ht="22.5" customHeight="1" thickBot="1">
      <c r="A18" s="740"/>
      <c r="B18" s="770"/>
      <c r="C18" s="770"/>
      <c r="D18" s="770"/>
      <c r="E18" s="744"/>
      <c r="F18" s="794">
        <f>SUM(F14:G16)</f>
        <v>0</v>
      </c>
      <c r="G18" s="794"/>
      <c r="H18" s="789"/>
      <c r="I18" s="790"/>
    </row>
    <row r="19" spans="1:9" ht="30" customHeight="1" thickTop="1">
      <c r="A19" s="737" t="s">
        <v>46</v>
      </c>
      <c r="B19" s="62"/>
      <c r="C19" s="63"/>
      <c r="D19" s="64"/>
      <c r="E19" s="306">
        <f>ROUNDDOWN(F19*1.08,1)</f>
        <v>0</v>
      </c>
      <c r="F19" s="741"/>
      <c r="G19" s="741"/>
      <c r="H19" s="777"/>
      <c r="I19" s="778"/>
    </row>
    <row r="20" spans="1:9" ht="30" customHeight="1">
      <c r="A20" s="738"/>
      <c r="B20" s="57"/>
      <c r="C20" s="65"/>
      <c r="D20" s="59"/>
      <c r="E20" s="302">
        <f>ROUNDDOWN(F20*1.08,1)</f>
        <v>0</v>
      </c>
      <c r="F20" s="742"/>
      <c r="G20" s="742"/>
      <c r="H20" s="779"/>
      <c r="I20" s="780"/>
    </row>
    <row r="21" spans="1:9" ht="30" customHeight="1">
      <c r="A21" s="738"/>
      <c r="B21" s="60"/>
      <c r="C21" s="66"/>
      <c r="D21" s="61"/>
      <c r="E21" s="303">
        <f>ROUNDDOWN(F21*1.08,1)</f>
        <v>0</v>
      </c>
      <c r="F21" s="743"/>
      <c r="G21" s="743"/>
      <c r="H21" s="781"/>
      <c r="I21" s="782"/>
    </row>
    <row r="22" spans="1:9" ht="12.75" customHeight="1">
      <c r="A22" s="739"/>
      <c r="B22" s="689" t="s">
        <v>38</v>
      </c>
      <c r="C22" s="689"/>
      <c r="D22" s="689"/>
      <c r="E22" s="771">
        <f>SUM(E19:E21)</f>
        <v>0</v>
      </c>
      <c r="F22" s="727" t="s">
        <v>309</v>
      </c>
      <c r="G22" s="727"/>
      <c r="H22" s="791"/>
      <c r="I22" s="792"/>
    </row>
    <row r="23" spans="1:9" ht="22.5" customHeight="1" thickBot="1">
      <c r="A23" s="740"/>
      <c r="B23" s="770"/>
      <c r="C23" s="770"/>
      <c r="D23" s="770"/>
      <c r="E23" s="744"/>
      <c r="F23" s="744">
        <f>SUM(F19:G21)</f>
        <v>0</v>
      </c>
      <c r="G23" s="744"/>
      <c r="H23" s="789"/>
      <c r="I23" s="790"/>
    </row>
    <row r="24" spans="1:9" ht="30" customHeight="1" thickTop="1">
      <c r="A24" s="737" t="s">
        <v>37</v>
      </c>
      <c r="B24" s="62"/>
      <c r="C24" s="63"/>
      <c r="D24" s="64"/>
      <c r="E24" s="306">
        <f>ROUNDDOWN(F24*1.08,1)</f>
        <v>0</v>
      </c>
      <c r="F24" s="741"/>
      <c r="G24" s="741"/>
      <c r="H24" s="777"/>
      <c r="I24" s="778"/>
    </row>
    <row r="25" spans="1:9" ht="30" customHeight="1">
      <c r="A25" s="738"/>
      <c r="B25" s="57"/>
      <c r="C25" s="65"/>
      <c r="D25" s="59"/>
      <c r="E25" s="302">
        <f>ROUNDDOWN(F25*1.08,1)</f>
        <v>0</v>
      </c>
      <c r="F25" s="742"/>
      <c r="G25" s="742"/>
      <c r="H25" s="779"/>
      <c r="I25" s="780"/>
    </row>
    <row r="26" spans="1:9" ht="30" customHeight="1">
      <c r="A26" s="738"/>
      <c r="B26" s="57"/>
      <c r="C26" s="65"/>
      <c r="D26" s="59"/>
      <c r="E26" s="302">
        <f>ROUNDDOWN(F26*1.08,1)</f>
        <v>0</v>
      </c>
      <c r="F26" s="742"/>
      <c r="G26" s="742"/>
      <c r="H26" s="779"/>
      <c r="I26" s="780"/>
    </row>
    <row r="27" spans="1:9" ht="30" customHeight="1">
      <c r="A27" s="738"/>
      <c r="B27" s="60"/>
      <c r="C27" s="66"/>
      <c r="D27" s="61"/>
      <c r="E27" s="303">
        <f>ROUNDDOWN(F27*1.08,1)</f>
        <v>0</v>
      </c>
      <c r="F27" s="743"/>
      <c r="G27" s="743"/>
      <c r="H27" s="781"/>
      <c r="I27" s="782"/>
    </row>
    <row r="28" spans="1:9" ht="10.5" customHeight="1">
      <c r="A28" s="739"/>
      <c r="B28" s="689" t="s">
        <v>38</v>
      </c>
      <c r="C28" s="689"/>
      <c r="D28" s="689"/>
      <c r="E28" s="771">
        <f>SUM(E24:E27)</f>
        <v>0</v>
      </c>
      <c r="F28" s="727" t="s">
        <v>330</v>
      </c>
      <c r="G28" s="727"/>
      <c r="H28" s="791"/>
      <c r="I28" s="792"/>
    </row>
    <row r="29" spans="1:9" ht="24" customHeight="1" thickBot="1">
      <c r="A29" s="740"/>
      <c r="B29" s="770"/>
      <c r="C29" s="770"/>
      <c r="D29" s="770"/>
      <c r="E29" s="744"/>
      <c r="F29" s="794">
        <f>SUM(F24:G27)</f>
        <v>0</v>
      </c>
      <c r="G29" s="794"/>
      <c r="H29" s="789"/>
      <c r="I29" s="790"/>
    </row>
    <row r="30" spans="1:9" ht="10.5" customHeight="1" thickTop="1">
      <c r="A30" s="795" t="s">
        <v>31</v>
      </c>
      <c r="B30" s="796"/>
      <c r="C30" s="796"/>
      <c r="D30" s="796"/>
      <c r="E30" s="724">
        <f>SUM(E12,E17,E22,E28)</f>
        <v>0</v>
      </c>
      <c r="F30" s="726" t="s">
        <v>329</v>
      </c>
      <c r="G30" s="726"/>
      <c r="H30" s="783"/>
      <c r="I30" s="784"/>
    </row>
    <row r="31" spans="1:9" ht="22.5" customHeight="1">
      <c r="A31" s="797"/>
      <c r="B31" s="420"/>
      <c r="C31" s="420"/>
      <c r="D31" s="420"/>
      <c r="E31" s="725"/>
      <c r="F31" s="725">
        <f>SUM(F13,F18,F23,F29)</f>
        <v>0</v>
      </c>
      <c r="G31" s="725">
        <f>SUM(G13,G18,G23,G29)</f>
        <v>0</v>
      </c>
      <c r="H31" s="785"/>
      <c r="I31" s="786"/>
    </row>
    <row r="32" spans="1:9" ht="30" customHeight="1">
      <c r="A32" s="793" t="s">
        <v>429</v>
      </c>
      <c r="B32" s="793"/>
      <c r="C32" s="793"/>
      <c r="D32" s="793"/>
      <c r="E32" s="793"/>
      <c r="F32" s="793"/>
      <c r="G32" s="793"/>
      <c r="H32" s="793"/>
      <c r="I32" s="793"/>
    </row>
    <row r="33" spans="1:1">
      <c r="A33" s="25"/>
    </row>
  </sheetData>
  <mergeCells count="70">
    <mergeCell ref="A32:I32"/>
    <mergeCell ref="E28:E29"/>
    <mergeCell ref="F28:G28"/>
    <mergeCell ref="H28:I29"/>
    <mergeCell ref="F29:G29"/>
    <mergeCell ref="A30:D31"/>
    <mergeCell ref="E30:E31"/>
    <mergeCell ref="F30:G30"/>
    <mergeCell ref="H30:I31"/>
    <mergeCell ref="F31:G31"/>
    <mergeCell ref="A24:A29"/>
    <mergeCell ref="F24:G24"/>
    <mergeCell ref="H24:I24"/>
    <mergeCell ref="F25:G25"/>
    <mergeCell ref="H25:I25"/>
    <mergeCell ref="F26:G26"/>
    <mergeCell ref="H26:I26"/>
    <mergeCell ref="F27:G27"/>
    <mergeCell ref="H27:I27"/>
    <mergeCell ref="B28:D29"/>
    <mergeCell ref="H21:I21"/>
    <mergeCell ref="B22:D23"/>
    <mergeCell ref="E22:E23"/>
    <mergeCell ref="F22:G22"/>
    <mergeCell ref="H22:I23"/>
    <mergeCell ref="F23:G23"/>
    <mergeCell ref="F17:G17"/>
    <mergeCell ref="H17:I18"/>
    <mergeCell ref="F18:G18"/>
    <mergeCell ref="A19:A23"/>
    <mergeCell ref="F19:G19"/>
    <mergeCell ref="H19:I19"/>
    <mergeCell ref="F20:G20"/>
    <mergeCell ref="H20:I20"/>
    <mergeCell ref="F21:G21"/>
    <mergeCell ref="H12:I13"/>
    <mergeCell ref="F13:G13"/>
    <mergeCell ref="A14:A18"/>
    <mergeCell ref="F14:G14"/>
    <mergeCell ref="H14:I14"/>
    <mergeCell ref="F15:G15"/>
    <mergeCell ref="H15:I15"/>
    <mergeCell ref="F16:G16"/>
    <mergeCell ref="H16:I16"/>
    <mergeCell ref="B17:D18"/>
    <mergeCell ref="A12:B13"/>
    <mergeCell ref="C12:C13"/>
    <mergeCell ref="D12:D13"/>
    <mergeCell ref="E12:E13"/>
    <mergeCell ref="F12:G12"/>
    <mergeCell ref="E17:E18"/>
    <mergeCell ref="A9:B9"/>
    <mergeCell ref="C9:I9"/>
    <mergeCell ref="A11:B11"/>
    <mergeCell ref="F11:G11"/>
    <mergeCell ref="H11:I11"/>
    <mergeCell ref="A8:B8"/>
    <mergeCell ref="C8:I8"/>
    <mergeCell ref="A4:B4"/>
    <mergeCell ref="C4:D4"/>
    <mergeCell ref="G4:H4"/>
    <mergeCell ref="A5:B5"/>
    <mergeCell ref="C5:E5"/>
    <mergeCell ref="G5:I5"/>
    <mergeCell ref="A6:B6"/>
    <mergeCell ref="C6:D6"/>
    <mergeCell ref="G6:I6"/>
    <mergeCell ref="A7:B7"/>
    <mergeCell ref="G7:I7"/>
    <mergeCell ref="C7:F7"/>
  </mergeCells>
  <phoneticPr fontId="1"/>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Zeros="0" view="pageBreakPreview" topLeftCell="A10" zoomScaleNormal="100" zoomScaleSheetLayoutView="100" workbookViewId="0">
      <selection activeCell="J10" sqref="J10"/>
    </sheetView>
  </sheetViews>
  <sheetFormatPr defaultRowHeight="13.5"/>
  <cols>
    <col min="1" max="1" width="4.25" style="26" customWidth="1"/>
    <col min="2" max="2" width="13.125" style="26" customWidth="1"/>
    <col min="3" max="3" width="12.5" style="26" customWidth="1"/>
    <col min="4" max="4" width="8.125" style="26" customWidth="1"/>
    <col min="5" max="5" width="20.625" style="26" customWidth="1"/>
    <col min="6" max="7" width="10.125" style="26" customWidth="1"/>
    <col min="8" max="8" width="12.625" style="26" customWidth="1"/>
    <col min="9" max="9" width="2.625" style="26" customWidth="1"/>
    <col min="10" max="16384" width="9" style="26"/>
  </cols>
  <sheetData>
    <row r="1" spans="1:9">
      <c r="A1" s="25" t="s">
        <v>332</v>
      </c>
    </row>
    <row r="2" spans="1:9" ht="21.75" customHeight="1">
      <c r="A2" s="304" t="s">
        <v>417</v>
      </c>
    </row>
    <row r="3" spans="1:9" ht="5.25" customHeight="1">
      <c r="A3" s="43"/>
    </row>
    <row r="4" spans="1:9" ht="30" customHeight="1">
      <c r="A4" s="748" t="s">
        <v>427</v>
      </c>
      <c r="B4" s="749"/>
      <c r="C4" s="753" t="s">
        <v>311</v>
      </c>
      <c r="D4" s="754"/>
      <c r="E4" s="44" t="s">
        <v>312</v>
      </c>
      <c r="F4" s="45" t="s">
        <v>313</v>
      </c>
      <c r="G4" s="755" t="s">
        <v>314</v>
      </c>
      <c r="H4" s="755"/>
      <c r="I4" s="46" t="s">
        <v>315</v>
      </c>
    </row>
    <row r="5" spans="1:9" ht="30" customHeight="1">
      <c r="A5" s="750" t="s">
        <v>316</v>
      </c>
      <c r="B5" s="751"/>
      <c r="C5" s="752"/>
      <c r="D5" s="752"/>
      <c r="E5" s="752"/>
      <c r="F5" s="47" t="s">
        <v>42</v>
      </c>
      <c r="G5" s="752"/>
      <c r="H5" s="752"/>
      <c r="I5" s="756"/>
    </row>
    <row r="6" spans="1:9" ht="30" customHeight="1">
      <c r="A6" s="759" t="s">
        <v>317</v>
      </c>
      <c r="B6" s="760"/>
      <c r="C6" s="757" t="s">
        <v>318</v>
      </c>
      <c r="D6" s="758"/>
      <c r="E6" s="48" t="s">
        <v>319</v>
      </c>
      <c r="F6" s="49" t="s">
        <v>43</v>
      </c>
      <c r="G6" s="682"/>
      <c r="H6" s="682"/>
      <c r="I6" s="354"/>
    </row>
    <row r="7" spans="1:9" ht="30" customHeight="1">
      <c r="A7" s="759" t="s">
        <v>320</v>
      </c>
      <c r="B7" s="760"/>
      <c r="C7" s="768"/>
      <c r="D7" s="769"/>
      <c r="E7" s="769"/>
      <c r="F7" s="769"/>
      <c r="G7" s="762" t="s">
        <v>321</v>
      </c>
      <c r="H7" s="467"/>
      <c r="I7" s="763"/>
    </row>
    <row r="8" spans="1:9" ht="53.25" customHeight="1">
      <c r="A8" s="759" t="s">
        <v>322</v>
      </c>
      <c r="B8" s="760"/>
      <c r="C8" s="682"/>
      <c r="D8" s="682"/>
      <c r="E8" s="682"/>
      <c r="F8" s="682"/>
      <c r="G8" s="682"/>
      <c r="H8" s="682"/>
      <c r="I8" s="354"/>
    </row>
    <row r="9" spans="1:9" ht="33" customHeight="1">
      <c r="A9" s="766" t="s">
        <v>323</v>
      </c>
      <c r="B9" s="767"/>
      <c r="C9" s="686"/>
      <c r="D9" s="686"/>
      <c r="E9" s="686"/>
      <c r="F9" s="686"/>
      <c r="G9" s="686"/>
      <c r="H9" s="686"/>
      <c r="I9" s="761"/>
    </row>
    <row r="10" spans="1:9" ht="14.25" customHeight="1">
      <c r="A10" s="50"/>
      <c r="B10" s="50"/>
      <c r="C10" s="51"/>
      <c r="D10" s="51"/>
      <c r="E10" s="51"/>
      <c r="F10" s="51"/>
      <c r="G10" s="51"/>
      <c r="H10" s="52"/>
      <c r="I10" s="52"/>
    </row>
    <row r="11" spans="1:9" ht="39.75" customHeight="1">
      <c r="A11" s="728" t="s">
        <v>324</v>
      </c>
      <c r="B11" s="729"/>
      <c r="C11" s="53" t="s">
        <v>428</v>
      </c>
      <c r="D11" s="53" t="s">
        <v>325</v>
      </c>
      <c r="E11" s="54" t="s">
        <v>416</v>
      </c>
      <c r="F11" s="764" t="s">
        <v>331</v>
      </c>
      <c r="G11" s="764"/>
      <c r="H11" s="764" t="s">
        <v>44</v>
      </c>
      <c r="I11" s="765"/>
    </row>
    <row r="12" spans="1:9" ht="10.5" customHeight="1">
      <c r="A12" s="728" t="s">
        <v>34</v>
      </c>
      <c r="B12" s="729"/>
      <c r="C12" s="732"/>
      <c r="D12" s="734"/>
      <c r="E12" s="774">
        <f>ROUNDDOWN(F13*1.08,1)</f>
        <v>0</v>
      </c>
      <c r="F12" s="736" t="s">
        <v>307</v>
      </c>
      <c r="G12" s="736"/>
      <c r="H12" s="734"/>
      <c r="I12" s="776"/>
    </row>
    <row r="13" spans="1:9" ht="25.5" customHeight="1" thickBot="1">
      <c r="A13" s="730"/>
      <c r="B13" s="731"/>
      <c r="C13" s="733"/>
      <c r="D13" s="735"/>
      <c r="E13" s="775"/>
      <c r="F13" s="747"/>
      <c r="G13" s="747"/>
      <c r="H13" s="735"/>
      <c r="I13" s="346"/>
    </row>
    <row r="14" spans="1:9" ht="30" customHeight="1" thickTop="1">
      <c r="A14" s="745" t="s">
        <v>45</v>
      </c>
      <c r="B14" s="55"/>
      <c r="C14" s="297"/>
      <c r="D14" s="290"/>
      <c r="E14" s="301">
        <f t="shared" ref="E14:E16" si="0">ROUNDDOWN(F14*1.08,1)</f>
        <v>0</v>
      </c>
      <c r="F14" s="746"/>
      <c r="G14" s="746"/>
      <c r="H14" s="777"/>
      <c r="I14" s="778"/>
    </row>
    <row r="15" spans="1:9" ht="30" customHeight="1">
      <c r="A15" s="738"/>
      <c r="B15" s="57"/>
      <c r="C15" s="298"/>
      <c r="D15" s="291"/>
      <c r="E15" s="302">
        <f t="shared" si="0"/>
        <v>0</v>
      </c>
      <c r="F15" s="742"/>
      <c r="G15" s="742"/>
      <c r="H15" s="779"/>
      <c r="I15" s="780"/>
    </row>
    <row r="16" spans="1:9" ht="30" customHeight="1">
      <c r="A16" s="738"/>
      <c r="B16" s="60"/>
      <c r="C16" s="299"/>
      <c r="D16" s="292"/>
      <c r="E16" s="303">
        <f t="shared" si="0"/>
        <v>0</v>
      </c>
      <c r="F16" s="743"/>
      <c r="G16" s="743"/>
      <c r="H16" s="781"/>
      <c r="I16" s="782"/>
    </row>
    <row r="17" spans="1:9" ht="10.5" customHeight="1">
      <c r="A17" s="739"/>
      <c r="B17" s="689" t="s">
        <v>38</v>
      </c>
      <c r="C17" s="689"/>
      <c r="D17" s="689"/>
      <c r="E17" s="771">
        <f>SUM(E14:E16)</f>
        <v>0</v>
      </c>
      <c r="F17" s="727" t="s">
        <v>308</v>
      </c>
      <c r="G17" s="727"/>
      <c r="H17" s="787"/>
      <c r="I17" s="788"/>
    </row>
    <row r="18" spans="1:9" ht="22.5" customHeight="1" thickBot="1">
      <c r="A18" s="740"/>
      <c r="B18" s="770"/>
      <c r="C18" s="770"/>
      <c r="D18" s="770"/>
      <c r="E18" s="744"/>
      <c r="F18" s="794">
        <f>SUM(F14:G16)</f>
        <v>0</v>
      </c>
      <c r="G18" s="794"/>
      <c r="H18" s="789"/>
      <c r="I18" s="790"/>
    </row>
    <row r="19" spans="1:9" ht="30" customHeight="1" thickTop="1">
      <c r="A19" s="737" t="s">
        <v>46</v>
      </c>
      <c r="B19" s="62"/>
      <c r="C19" s="63"/>
      <c r="D19" s="64"/>
      <c r="E19" s="306">
        <f>ROUNDDOWN(F19*1.08,1)</f>
        <v>0</v>
      </c>
      <c r="F19" s="741"/>
      <c r="G19" s="741"/>
      <c r="H19" s="777"/>
      <c r="I19" s="778"/>
    </row>
    <row r="20" spans="1:9" ht="30" customHeight="1">
      <c r="A20" s="738"/>
      <c r="B20" s="57"/>
      <c r="C20" s="65"/>
      <c r="D20" s="59"/>
      <c r="E20" s="302">
        <f>ROUNDDOWN(F20*1.08,1)</f>
        <v>0</v>
      </c>
      <c r="F20" s="742"/>
      <c r="G20" s="742"/>
      <c r="H20" s="779"/>
      <c r="I20" s="780"/>
    </row>
    <row r="21" spans="1:9" ht="30" customHeight="1">
      <c r="A21" s="738"/>
      <c r="B21" s="60"/>
      <c r="C21" s="66"/>
      <c r="D21" s="61"/>
      <c r="E21" s="303">
        <f>ROUNDDOWN(F21*1.08,1)</f>
        <v>0</v>
      </c>
      <c r="F21" s="743"/>
      <c r="G21" s="743"/>
      <c r="H21" s="781"/>
      <c r="I21" s="782"/>
    </row>
    <row r="22" spans="1:9" ht="12.75" customHeight="1">
      <c r="A22" s="739"/>
      <c r="B22" s="689" t="s">
        <v>38</v>
      </c>
      <c r="C22" s="689"/>
      <c r="D22" s="689"/>
      <c r="E22" s="771">
        <f>SUM(E19:E21)</f>
        <v>0</v>
      </c>
      <c r="F22" s="727" t="s">
        <v>309</v>
      </c>
      <c r="G22" s="727"/>
      <c r="H22" s="791"/>
      <c r="I22" s="792"/>
    </row>
    <row r="23" spans="1:9" ht="22.5" customHeight="1" thickBot="1">
      <c r="A23" s="740"/>
      <c r="B23" s="770"/>
      <c r="C23" s="770"/>
      <c r="D23" s="770"/>
      <c r="E23" s="744"/>
      <c r="F23" s="744">
        <f>SUM(F19:G21)</f>
        <v>0</v>
      </c>
      <c r="G23" s="744"/>
      <c r="H23" s="789"/>
      <c r="I23" s="790"/>
    </row>
    <row r="24" spans="1:9" ht="30" customHeight="1" thickTop="1">
      <c r="A24" s="737" t="s">
        <v>37</v>
      </c>
      <c r="B24" s="62"/>
      <c r="C24" s="63"/>
      <c r="D24" s="64"/>
      <c r="E24" s="306">
        <f>ROUNDDOWN(F24*1.08,1)</f>
        <v>0</v>
      </c>
      <c r="F24" s="741"/>
      <c r="G24" s="741"/>
      <c r="H24" s="777"/>
      <c r="I24" s="778"/>
    </row>
    <row r="25" spans="1:9" ht="30" customHeight="1">
      <c r="A25" s="738"/>
      <c r="B25" s="57"/>
      <c r="C25" s="65"/>
      <c r="D25" s="59"/>
      <c r="E25" s="302">
        <f>ROUNDDOWN(F25*1.08,1)</f>
        <v>0</v>
      </c>
      <c r="F25" s="742"/>
      <c r="G25" s="742"/>
      <c r="H25" s="779"/>
      <c r="I25" s="780"/>
    </row>
    <row r="26" spans="1:9" ht="30" customHeight="1">
      <c r="A26" s="738"/>
      <c r="B26" s="57"/>
      <c r="C26" s="65"/>
      <c r="D26" s="59"/>
      <c r="E26" s="302">
        <f>ROUNDDOWN(F26*1.08,1)</f>
        <v>0</v>
      </c>
      <c r="F26" s="742"/>
      <c r="G26" s="742"/>
      <c r="H26" s="779"/>
      <c r="I26" s="780"/>
    </row>
    <row r="27" spans="1:9" ht="30" customHeight="1">
      <c r="A27" s="738"/>
      <c r="B27" s="60"/>
      <c r="C27" s="66"/>
      <c r="D27" s="61"/>
      <c r="E27" s="303">
        <f>ROUNDDOWN(F27*1.08,1)</f>
        <v>0</v>
      </c>
      <c r="F27" s="743"/>
      <c r="G27" s="743"/>
      <c r="H27" s="781"/>
      <c r="I27" s="782"/>
    </row>
    <row r="28" spans="1:9" ht="10.5" customHeight="1">
      <c r="A28" s="739"/>
      <c r="B28" s="689" t="s">
        <v>38</v>
      </c>
      <c r="C28" s="689"/>
      <c r="D28" s="689"/>
      <c r="E28" s="771">
        <f>SUM(E24:E27)</f>
        <v>0</v>
      </c>
      <c r="F28" s="727" t="s">
        <v>330</v>
      </c>
      <c r="G28" s="727"/>
      <c r="H28" s="791"/>
      <c r="I28" s="792"/>
    </row>
    <row r="29" spans="1:9" ht="24" customHeight="1" thickBot="1">
      <c r="A29" s="740"/>
      <c r="B29" s="770"/>
      <c r="C29" s="770"/>
      <c r="D29" s="770"/>
      <c r="E29" s="744"/>
      <c r="F29" s="794">
        <f>SUM(F24:G27)</f>
        <v>0</v>
      </c>
      <c r="G29" s="794"/>
      <c r="H29" s="789"/>
      <c r="I29" s="790"/>
    </row>
    <row r="30" spans="1:9" ht="10.5" customHeight="1" thickTop="1">
      <c r="A30" s="795" t="s">
        <v>31</v>
      </c>
      <c r="B30" s="796"/>
      <c r="C30" s="796"/>
      <c r="D30" s="796"/>
      <c r="E30" s="724">
        <f>SUM(E12,E17,E22,E28)</f>
        <v>0</v>
      </c>
      <c r="F30" s="726" t="s">
        <v>329</v>
      </c>
      <c r="G30" s="726"/>
      <c r="H30" s="783"/>
      <c r="I30" s="784"/>
    </row>
    <row r="31" spans="1:9" ht="22.5" customHeight="1">
      <c r="A31" s="797"/>
      <c r="B31" s="420"/>
      <c r="C31" s="420"/>
      <c r="D31" s="420"/>
      <c r="E31" s="725"/>
      <c r="F31" s="725">
        <f>SUM(F13,F18,F23,F29)</f>
        <v>0</v>
      </c>
      <c r="G31" s="725">
        <f>SUM(G13,G18,G23,G29)</f>
        <v>0</v>
      </c>
      <c r="H31" s="785"/>
      <c r="I31" s="786"/>
    </row>
    <row r="32" spans="1:9" ht="30" customHeight="1">
      <c r="A32" s="793" t="s">
        <v>429</v>
      </c>
      <c r="B32" s="793"/>
      <c r="C32" s="793"/>
      <c r="D32" s="793"/>
      <c r="E32" s="793"/>
      <c r="F32" s="793"/>
      <c r="G32" s="793"/>
      <c r="H32" s="793"/>
      <c r="I32" s="793"/>
    </row>
    <row r="33" spans="1:1">
      <c r="A33" s="25"/>
    </row>
  </sheetData>
  <mergeCells count="70">
    <mergeCell ref="A32:I32"/>
    <mergeCell ref="E28:E29"/>
    <mergeCell ref="F28:G28"/>
    <mergeCell ref="H28:I29"/>
    <mergeCell ref="F29:G29"/>
    <mergeCell ref="A30:D31"/>
    <mergeCell ref="E30:E31"/>
    <mergeCell ref="F30:G30"/>
    <mergeCell ref="H30:I31"/>
    <mergeCell ref="F31:G31"/>
    <mergeCell ref="A24:A29"/>
    <mergeCell ref="F24:G24"/>
    <mergeCell ref="H24:I24"/>
    <mergeCell ref="F25:G25"/>
    <mergeCell ref="H25:I25"/>
    <mergeCell ref="F26:G26"/>
    <mergeCell ref="H26:I26"/>
    <mergeCell ref="F27:G27"/>
    <mergeCell ref="H27:I27"/>
    <mergeCell ref="B28:D29"/>
    <mergeCell ref="H21:I21"/>
    <mergeCell ref="B22:D23"/>
    <mergeCell ref="E22:E23"/>
    <mergeCell ref="F22:G22"/>
    <mergeCell ref="H22:I23"/>
    <mergeCell ref="F23:G23"/>
    <mergeCell ref="F17:G17"/>
    <mergeCell ref="H17:I18"/>
    <mergeCell ref="F18:G18"/>
    <mergeCell ref="A19:A23"/>
    <mergeCell ref="F19:G19"/>
    <mergeCell ref="H19:I19"/>
    <mergeCell ref="F20:G20"/>
    <mergeCell ref="H20:I20"/>
    <mergeCell ref="F21:G21"/>
    <mergeCell ref="H12:I13"/>
    <mergeCell ref="F13:G13"/>
    <mergeCell ref="A14:A18"/>
    <mergeCell ref="F14:G14"/>
    <mergeCell ref="H14:I14"/>
    <mergeCell ref="F15:G15"/>
    <mergeCell ref="H15:I15"/>
    <mergeCell ref="F16:G16"/>
    <mergeCell ref="H16:I16"/>
    <mergeCell ref="B17:D18"/>
    <mergeCell ref="A12:B13"/>
    <mergeCell ref="C12:C13"/>
    <mergeCell ref="D12:D13"/>
    <mergeCell ref="E12:E13"/>
    <mergeCell ref="F12:G12"/>
    <mergeCell ref="E17:E18"/>
    <mergeCell ref="A9:B9"/>
    <mergeCell ref="C9:I9"/>
    <mergeCell ref="A11:B11"/>
    <mergeCell ref="F11:G11"/>
    <mergeCell ref="H11:I11"/>
    <mergeCell ref="A8:B8"/>
    <mergeCell ref="C8:I8"/>
    <mergeCell ref="A4:B4"/>
    <mergeCell ref="C4:D4"/>
    <mergeCell ref="G4:H4"/>
    <mergeCell ref="A5:B5"/>
    <mergeCell ref="C5:E5"/>
    <mergeCell ref="G5:I5"/>
    <mergeCell ref="A6:B6"/>
    <mergeCell ref="C6:D6"/>
    <mergeCell ref="G6:I6"/>
    <mergeCell ref="A7:B7"/>
    <mergeCell ref="G7:I7"/>
    <mergeCell ref="C7:F7"/>
  </mergeCells>
  <phoneticPr fontId="1"/>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Zeros="0" view="pageBreakPreview" zoomScaleNormal="100" zoomScaleSheetLayoutView="100" workbookViewId="0">
      <selection activeCell="F1" sqref="F1"/>
    </sheetView>
  </sheetViews>
  <sheetFormatPr defaultRowHeight="13.5"/>
  <cols>
    <col min="1" max="1" width="13.75" style="26" customWidth="1"/>
    <col min="2" max="2" width="7.125" style="26" customWidth="1"/>
    <col min="3" max="5" width="22" style="26" customWidth="1"/>
    <col min="6" max="16384" width="9" style="26"/>
  </cols>
  <sheetData>
    <row r="1" spans="1:5" ht="18" customHeight="1">
      <c r="A1" s="25" t="s">
        <v>333</v>
      </c>
    </row>
    <row r="2" spans="1:5" ht="18" customHeight="1">
      <c r="A2" s="27"/>
    </row>
    <row r="3" spans="1:5" ht="18" customHeight="1">
      <c r="A3" s="815" t="s">
        <v>334</v>
      </c>
      <c r="B3" s="815"/>
      <c r="C3" s="815"/>
      <c r="D3" s="815"/>
      <c r="E3" s="815"/>
    </row>
    <row r="4" spans="1:5" ht="21" customHeight="1">
      <c r="A4" s="728" t="s">
        <v>421</v>
      </c>
      <c r="B4" s="729"/>
      <c r="C4" s="813" t="s">
        <v>422</v>
      </c>
      <c r="D4" s="813"/>
      <c r="E4" s="814"/>
    </row>
    <row r="5" spans="1:5" ht="21" customHeight="1">
      <c r="A5" s="816"/>
      <c r="B5" s="592"/>
      <c r="C5" s="752" t="s">
        <v>423</v>
      </c>
      <c r="D5" s="752"/>
      <c r="E5" s="756"/>
    </row>
    <row r="6" spans="1:5" ht="30" customHeight="1">
      <c r="A6" s="759" t="s">
        <v>335</v>
      </c>
      <c r="B6" s="760"/>
      <c r="C6" s="808"/>
      <c r="D6" s="809"/>
      <c r="E6" s="810"/>
    </row>
    <row r="7" spans="1:5" ht="30" customHeight="1">
      <c r="A7" s="759" t="s">
        <v>47</v>
      </c>
      <c r="B7" s="760"/>
      <c r="C7" s="28"/>
      <c r="D7" s="29" t="s">
        <v>336</v>
      </c>
      <c r="E7" s="30"/>
    </row>
    <row r="8" spans="1:5" ht="30" customHeight="1">
      <c r="A8" s="759" t="s">
        <v>376</v>
      </c>
      <c r="B8" s="760"/>
      <c r="C8" s="682"/>
      <c r="D8" s="682"/>
      <c r="E8" s="354"/>
    </row>
    <row r="9" spans="1:5" ht="30" customHeight="1" thickBot="1">
      <c r="A9" s="811" t="s">
        <v>337</v>
      </c>
      <c r="B9" s="812"/>
      <c r="C9" s="806"/>
      <c r="D9" s="806"/>
      <c r="E9" s="807"/>
    </row>
    <row r="10" spans="1:5" s="35" customFormat="1" ht="30" customHeight="1" thickTop="1">
      <c r="A10" s="31" t="s">
        <v>424</v>
      </c>
      <c r="B10" s="32" t="s">
        <v>338</v>
      </c>
      <c r="C10" s="33" t="s">
        <v>418</v>
      </c>
      <c r="D10" s="33" t="s">
        <v>425</v>
      </c>
      <c r="E10" s="34" t="s">
        <v>339</v>
      </c>
    </row>
    <row r="11" spans="1:5" ht="30" customHeight="1">
      <c r="A11" s="36"/>
      <c r="B11" s="37"/>
      <c r="C11" s="307">
        <f>ROUNDDOWN(D11*1.08,1)</f>
        <v>0</v>
      </c>
      <c r="D11" s="300"/>
      <c r="E11" s="38"/>
    </row>
    <row r="12" spans="1:5" ht="18" customHeight="1">
      <c r="A12" s="39"/>
      <c r="B12" s="39"/>
      <c r="C12" s="39"/>
      <c r="D12" s="39"/>
      <c r="E12" s="39"/>
    </row>
    <row r="13" spans="1:5" ht="21" customHeight="1">
      <c r="A13" s="728" t="s">
        <v>421</v>
      </c>
      <c r="B13" s="729"/>
      <c r="C13" s="813" t="s">
        <v>422</v>
      </c>
      <c r="D13" s="813"/>
      <c r="E13" s="814"/>
    </row>
    <row r="14" spans="1:5" ht="21" customHeight="1">
      <c r="A14" s="816"/>
      <c r="B14" s="592"/>
      <c r="C14" s="752" t="s">
        <v>423</v>
      </c>
      <c r="D14" s="752"/>
      <c r="E14" s="756"/>
    </row>
    <row r="15" spans="1:5" ht="30" customHeight="1">
      <c r="A15" s="759" t="s">
        <v>335</v>
      </c>
      <c r="B15" s="760"/>
      <c r="C15" s="808"/>
      <c r="D15" s="809"/>
      <c r="E15" s="810"/>
    </row>
    <row r="16" spans="1:5" ht="30" customHeight="1">
      <c r="A16" s="759" t="s">
        <v>47</v>
      </c>
      <c r="B16" s="760"/>
      <c r="C16" s="28"/>
      <c r="D16" s="29" t="s">
        <v>336</v>
      </c>
      <c r="E16" s="30"/>
    </row>
    <row r="17" spans="1:5" ht="30" customHeight="1">
      <c r="A17" s="759" t="s">
        <v>376</v>
      </c>
      <c r="B17" s="760"/>
      <c r="C17" s="682"/>
      <c r="D17" s="682"/>
      <c r="E17" s="354"/>
    </row>
    <row r="18" spans="1:5" ht="30" customHeight="1" thickBot="1">
      <c r="A18" s="811" t="s">
        <v>337</v>
      </c>
      <c r="B18" s="812"/>
      <c r="C18" s="806"/>
      <c r="D18" s="806"/>
      <c r="E18" s="807"/>
    </row>
    <row r="19" spans="1:5" ht="30" customHeight="1" thickTop="1">
      <c r="A19" s="31" t="s">
        <v>426</v>
      </c>
      <c r="B19" s="32" t="s">
        <v>338</v>
      </c>
      <c r="C19" s="33" t="s">
        <v>52</v>
      </c>
      <c r="D19" s="33" t="s">
        <v>340</v>
      </c>
      <c r="E19" s="34" t="s">
        <v>339</v>
      </c>
    </row>
    <row r="20" spans="1:5" ht="30" customHeight="1">
      <c r="A20" s="36"/>
      <c r="B20" s="37"/>
      <c r="C20" s="307">
        <f>ROUNDDOWN(D20*1.08,1)</f>
        <v>0</v>
      </c>
      <c r="D20" s="300"/>
      <c r="E20" s="38"/>
    </row>
    <row r="21" spans="1:5" ht="27.75" customHeight="1">
      <c r="A21" s="39"/>
      <c r="B21" s="39"/>
      <c r="C21" s="39"/>
      <c r="D21" s="39"/>
      <c r="E21" s="39"/>
    </row>
    <row r="22" spans="1:5" ht="21.75" customHeight="1">
      <c r="A22" s="728" t="s">
        <v>421</v>
      </c>
      <c r="B22" s="729"/>
      <c r="C22" s="813" t="s">
        <v>422</v>
      </c>
      <c r="D22" s="813"/>
      <c r="E22" s="814"/>
    </row>
    <row r="23" spans="1:5" ht="21.75" customHeight="1">
      <c r="A23" s="816"/>
      <c r="B23" s="592"/>
      <c r="C23" s="752" t="s">
        <v>423</v>
      </c>
      <c r="D23" s="752"/>
      <c r="E23" s="756"/>
    </row>
    <row r="24" spans="1:5" ht="30" customHeight="1">
      <c r="A24" s="759" t="s">
        <v>335</v>
      </c>
      <c r="B24" s="760"/>
      <c r="C24" s="808"/>
      <c r="D24" s="809"/>
      <c r="E24" s="810"/>
    </row>
    <row r="25" spans="1:5" ht="30" customHeight="1">
      <c r="A25" s="759" t="s">
        <v>47</v>
      </c>
      <c r="B25" s="760"/>
      <c r="C25" s="28"/>
      <c r="D25" s="29" t="s">
        <v>336</v>
      </c>
      <c r="E25" s="30"/>
    </row>
    <row r="26" spans="1:5" ht="30" customHeight="1">
      <c r="A26" s="759" t="s">
        <v>376</v>
      </c>
      <c r="B26" s="760"/>
      <c r="C26" s="682"/>
      <c r="D26" s="682"/>
      <c r="E26" s="354"/>
    </row>
    <row r="27" spans="1:5" ht="30" customHeight="1" thickBot="1">
      <c r="A27" s="811" t="s">
        <v>337</v>
      </c>
      <c r="B27" s="812"/>
      <c r="C27" s="806"/>
      <c r="D27" s="806"/>
      <c r="E27" s="807"/>
    </row>
    <row r="28" spans="1:5" ht="30" customHeight="1" thickTop="1">
      <c r="A28" s="31" t="s">
        <v>426</v>
      </c>
      <c r="B28" s="32" t="s">
        <v>338</v>
      </c>
      <c r="C28" s="33" t="s">
        <v>52</v>
      </c>
      <c r="D28" s="33" t="s">
        <v>340</v>
      </c>
      <c r="E28" s="34" t="s">
        <v>339</v>
      </c>
    </row>
    <row r="29" spans="1:5" ht="30" customHeight="1">
      <c r="A29" s="36"/>
      <c r="B29" s="37"/>
      <c r="C29" s="307">
        <f>ROUNDDOWN(D29*1.08,1)</f>
        <v>0</v>
      </c>
      <c r="D29" s="300"/>
      <c r="E29" s="38"/>
    </row>
    <row r="30" spans="1:5" ht="16.5" customHeight="1">
      <c r="A30" s="40" t="s">
        <v>419</v>
      </c>
      <c r="B30" s="41"/>
      <c r="C30" s="41"/>
      <c r="D30" s="41"/>
      <c r="E30" s="41"/>
    </row>
    <row r="31" spans="1:5" ht="15" customHeight="1">
      <c r="A31" s="817" t="s">
        <v>420</v>
      </c>
      <c r="B31" s="817"/>
      <c r="C31" s="817"/>
      <c r="D31" s="817"/>
      <c r="E31" s="817"/>
    </row>
  </sheetData>
  <mergeCells count="32">
    <mergeCell ref="A31:E31"/>
    <mergeCell ref="A25:B25"/>
    <mergeCell ref="A26:B26"/>
    <mergeCell ref="C26:E26"/>
    <mergeCell ref="A27:B27"/>
    <mergeCell ref="C27:E27"/>
    <mergeCell ref="A22:B23"/>
    <mergeCell ref="C22:E22"/>
    <mergeCell ref="C23:E23"/>
    <mergeCell ref="A24:B24"/>
    <mergeCell ref="C24:E24"/>
    <mergeCell ref="C13:E13"/>
    <mergeCell ref="A3:E3"/>
    <mergeCell ref="A6:B6"/>
    <mergeCell ref="A7:B7"/>
    <mergeCell ref="C4:E4"/>
    <mergeCell ref="C5:E5"/>
    <mergeCell ref="A4:B5"/>
    <mergeCell ref="C6:E6"/>
    <mergeCell ref="A8:B8"/>
    <mergeCell ref="C8:E8"/>
    <mergeCell ref="A9:B9"/>
    <mergeCell ref="C9:E9"/>
    <mergeCell ref="A13:B14"/>
    <mergeCell ref="C14:E14"/>
    <mergeCell ref="A16:B16"/>
    <mergeCell ref="C17:E17"/>
    <mergeCell ref="C18:E18"/>
    <mergeCell ref="C15:E15"/>
    <mergeCell ref="A15:B15"/>
    <mergeCell ref="A17:B17"/>
    <mergeCell ref="A18:B18"/>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BreakPreview" zoomScaleNormal="100" zoomScaleSheetLayoutView="100" workbookViewId="0">
      <selection activeCell="K8" sqref="K7:K8"/>
    </sheetView>
  </sheetViews>
  <sheetFormatPr defaultRowHeight="13.5"/>
  <cols>
    <col min="1" max="1" width="4.125" style="163" customWidth="1"/>
    <col min="2" max="2" width="8.125" style="252" customWidth="1"/>
    <col min="3" max="3" width="8.5" style="252" customWidth="1"/>
    <col min="4" max="4" width="9.5" style="252" customWidth="1"/>
    <col min="5" max="5" width="28.875" style="252" customWidth="1"/>
    <col min="6" max="6" width="15.125" style="26" customWidth="1"/>
    <col min="7" max="7" width="7" style="26" customWidth="1"/>
    <col min="8" max="8" width="7" style="35" customWidth="1"/>
    <col min="9" max="16384" width="9" style="26"/>
  </cols>
  <sheetData>
    <row r="1" spans="1:8" ht="21.75" customHeight="1">
      <c r="A1" s="334" t="s">
        <v>213</v>
      </c>
      <c r="B1" s="334"/>
      <c r="C1" s="334"/>
      <c r="D1" s="334"/>
      <c r="E1" s="334"/>
      <c r="F1" s="334"/>
      <c r="G1" s="334"/>
      <c r="H1" s="334"/>
    </row>
    <row r="2" spans="1:8" ht="4.5" customHeight="1">
      <c r="B2" s="216"/>
      <c r="C2" s="216"/>
      <c r="D2" s="216"/>
      <c r="E2" s="216"/>
      <c r="F2" s="22"/>
      <c r="G2" s="22"/>
      <c r="H2" s="22"/>
    </row>
    <row r="3" spans="1:8" ht="21.75" customHeight="1">
      <c r="A3" s="217" t="s">
        <v>214</v>
      </c>
      <c r="B3" s="217"/>
      <c r="C3" s="132"/>
      <c r="D3" s="132"/>
      <c r="E3" s="132"/>
      <c r="F3" s="218"/>
      <c r="G3" s="218"/>
      <c r="H3" s="219"/>
    </row>
    <row r="4" spans="1:8" ht="25.5" customHeight="1" thickBot="1">
      <c r="A4" s="220" t="s">
        <v>191</v>
      </c>
      <c r="B4" s="346" t="s">
        <v>192</v>
      </c>
      <c r="C4" s="342"/>
      <c r="D4" s="342"/>
      <c r="E4" s="342"/>
      <c r="F4" s="347"/>
      <c r="G4" s="341" t="s">
        <v>193</v>
      </c>
      <c r="H4" s="342"/>
    </row>
    <row r="5" spans="1:8" ht="20.25" customHeight="1" thickTop="1">
      <c r="A5" s="335">
        <v>1</v>
      </c>
      <c r="B5" s="348" t="s">
        <v>194</v>
      </c>
      <c r="C5" s="349"/>
      <c r="D5" s="349"/>
      <c r="E5" s="349"/>
      <c r="F5" s="350"/>
      <c r="G5" s="338" t="s">
        <v>5</v>
      </c>
      <c r="H5" s="343" t="s">
        <v>6</v>
      </c>
    </row>
    <row r="6" spans="1:8" s="221" customFormat="1" ht="15" customHeight="1">
      <c r="A6" s="336"/>
      <c r="B6" s="351" t="s">
        <v>195</v>
      </c>
      <c r="C6" s="352"/>
      <c r="D6" s="352"/>
      <c r="E6" s="352"/>
      <c r="F6" s="353"/>
      <c r="G6" s="339"/>
      <c r="H6" s="344"/>
    </row>
    <row r="7" spans="1:8" ht="15.75" customHeight="1">
      <c r="A7" s="336"/>
      <c r="B7" s="222" t="s">
        <v>445</v>
      </c>
      <c r="C7" s="387" t="s">
        <v>381</v>
      </c>
      <c r="D7" s="387"/>
      <c r="E7" s="385" t="s">
        <v>386</v>
      </c>
      <c r="F7" s="388"/>
      <c r="G7" s="339"/>
      <c r="H7" s="344"/>
    </row>
    <row r="8" spans="1:8" ht="15.75" customHeight="1">
      <c r="A8" s="336"/>
      <c r="B8" s="222" t="s">
        <v>380</v>
      </c>
      <c r="C8" s="387" t="s">
        <v>382</v>
      </c>
      <c r="D8" s="387"/>
      <c r="E8" s="385" t="s">
        <v>387</v>
      </c>
      <c r="F8" s="388"/>
      <c r="G8" s="339"/>
      <c r="H8" s="344"/>
    </row>
    <row r="9" spans="1:8" ht="15.75" customHeight="1">
      <c r="A9" s="336"/>
      <c r="B9" s="222" t="s">
        <v>380</v>
      </c>
      <c r="C9" s="387" t="s">
        <v>383</v>
      </c>
      <c r="D9" s="387"/>
      <c r="E9" s="385" t="s">
        <v>384</v>
      </c>
      <c r="F9" s="388"/>
      <c r="G9" s="339"/>
      <c r="H9" s="344"/>
    </row>
    <row r="10" spans="1:8" ht="15.75" customHeight="1">
      <c r="A10" s="337"/>
      <c r="B10" s="222" t="s">
        <v>380</v>
      </c>
      <c r="C10" s="387" t="s">
        <v>385</v>
      </c>
      <c r="D10" s="387"/>
      <c r="E10" s="385" t="s">
        <v>388</v>
      </c>
      <c r="F10" s="388"/>
      <c r="G10" s="340"/>
      <c r="H10" s="345"/>
    </row>
    <row r="11" spans="1:8" ht="30" customHeight="1">
      <c r="A11" s="223">
        <v>2</v>
      </c>
      <c r="B11" s="331" t="s">
        <v>196</v>
      </c>
      <c r="C11" s="332"/>
      <c r="D11" s="332"/>
      <c r="E11" s="332"/>
      <c r="F11" s="333"/>
      <c r="G11" s="329" t="s">
        <v>7</v>
      </c>
      <c r="H11" s="330"/>
    </row>
    <row r="12" spans="1:8" ht="30" customHeight="1">
      <c r="A12" s="223">
        <v>3</v>
      </c>
      <c r="B12" s="331" t="s">
        <v>476</v>
      </c>
      <c r="C12" s="332"/>
      <c r="D12" s="332"/>
      <c r="E12" s="332"/>
      <c r="F12" s="333"/>
      <c r="G12" s="224" t="s">
        <v>5</v>
      </c>
      <c r="H12" s="225" t="s">
        <v>6</v>
      </c>
    </row>
    <row r="13" spans="1:8" ht="30" customHeight="1">
      <c r="A13" s="223">
        <v>4</v>
      </c>
      <c r="B13" s="331" t="s">
        <v>446</v>
      </c>
      <c r="C13" s="332"/>
      <c r="D13" s="332"/>
      <c r="E13" s="332"/>
      <c r="F13" s="333"/>
      <c r="G13" s="224" t="s">
        <v>5</v>
      </c>
      <c r="H13" s="225" t="s">
        <v>6</v>
      </c>
    </row>
    <row r="14" spans="1:8" ht="22.5" customHeight="1">
      <c r="A14" s="223">
        <v>5</v>
      </c>
      <c r="B14" s="331" t="s">
        <v>447</v>
      </c>
      <c r="C14" s="332"/>
      <c r="D14" s="332"/>
      <c r="E14" s="332"/>
      <c r="F14" s="333"/>
      <c r="G14" s="224" t="s">
        <v>5</v>
      </c>
      <c r="H14" s="225" t="s">
        <v>6</v>
      </c>
    </row>
    <row r="15" spans="1:8" ht="22.5" customHeight="1" thickBot="1">
      <c r="A15" s="226">
        <v>6</v>
      </c>
      <c r="B15" s="366" t="s">
        <v>197</v>
      </c>
      <c r="C15" s="367"/>
      <c r="D15" s="367"/>
      <c r="E15" s="367"/>
      <c r="F15" s="368"/>
      <c r="G15" s="227" t="s">
        <v>5</v>
      </c>
      <c r="H15" s="228" t="s">
        <v>6</v>
      </c>
    </row>
    <row r="16" spans="1:8" ht="30" customHeight="1" thickTop="1">
      <c r="A16" s="229">
        <v>7</v>
      </c>
      <c r="B16" s="369" t="s">
        <v>198</v>
      </c>
      <c r="C16" s="370"/>
      <c r="D16" s="370"/>
      <c r="E16" s="370"/>
      <c r="F16" s="371"/>
      <c r="G16" s="230" t="s">
        <v>5</v>
      </c>
      <c r="H16" s="231" t="s">
        <v>6</v>
      </c>
    </row>
    <row r="17" spans="1:8" ht="30" customHeight="1">
      <c r="A17" s="232">
        <v>8</v>
      </c>
      <c r="B17" s="357" t="s">
        <v>199</v>
      </c>
      <c r="C17" s="358"/>
      <c r="D17" s="358"/>
      <c r="E17" s="358"/>
      <c r="F17" s="359"/>
      <c r="G17" s="233" t="s">
        <v>5</v>
      </c>
      <c r="H17" s="234" t="s">
        <v>6</v>
      </c>
    </row>
    <row r="18" spans="1:8" ht="22.5" customHeight="1">
      <c r="A18" s="232">
        <v>9</v>
      </c>
      <c r="B18" s="357" t="s">
        <v>200</v>
      </c>
      <c r="C18" s="358"/>
      <c r="D18" s="358"/>
      <c r="E18" s="358"/>
      <c r="F18" s="359"/>
      <c r="G18" s="233" t="s">
        <v>5</v>
      </c>
      <c r="H18" s="234" t="s">
        <v>6</v>
      </c>
    </row>
    <row r="19" spans="1:8" ht="30.75" customHeight="1">
      <c r="A19" s="374">
        <v>10</v>
      </c>
      <c r="B19" s="360" t="s">
        <v>201</v>
      </c>
      <c r="C19" s="361"/>
      <c r="D19" s="361"/>
      <c r="E19" s="361"/>
      <c r="F19" s="362"/>
      <c r="G19" s="372" t="s">
        <v>5</v>
      </c>
      <c r="H19" s="382" t="s">
        <v>6</v>
      </c>
    </row>
    <row r="20" spans="1:8" ht="30.75" customHeight="1" thickBot="1">
      <c r="A20" s="375"/>
      <c r="B20" s="363" t="s">
        <v>448</v>
      </c>
      <c r="C20" s="364"/>
      <c r="D20" s="364"/>
      <c r="E20" s="364"/>
      <c r="F20" s="365"/>
      <c r="G20" s="373"/>
      <c r="H20" s="383"/>
    </row>
    <row r="21" spans="1:8" ht="30" customHeight="1" thickTop="1" thickBot="1">
      <c r="A21" s="235">
        <v>11</v>
      </c>
      <c r="B21" s="379" t="s">
        <v>202</v>
      </c>
      <c r="C21" s="380"/>
      <c r="D21" s="380"/>
      <c r="E21" s="380"/>
      <c r="F21" s="381"/>
      <c r="G21" s="236" t="s">
        <v>5</v>
      </c>
      <c r="H21" s="237" t="s">
        <v>6</v>
      </c>
    </row>
    <row r="22" spans="1:8" ht="22.5" customHeight="1" thickTop="1">
      <c r="A22" s="238">
        <v>12</v>
      </c>
      <c r="B22" s="376" t="s">
        <v>203</v>
      </c>
      <c r="C22" s="377"/>
      <c r="D22" s="377"/>
      <c r="E22" s="377"/>
      <c r="F22" s="378"/>
      <c r="G22" s="239" t="s">
        <v>5</v>
      </c>
      <c r="H22" s="240" t="s">
        <v>6</v>
      </c>
    </row>
    <row r="23" spans="1:8" ht="22.5" customHeight="1">
      <c r="A23" s="223">
        <v>13</v>
      </c>
      <c r="B23" s="331" t="s">
        <v>204</v>
      </c>
      <c r="C23" s="332"/>
      <c r="D23" s="332"/>
      <c r="E23" s="332"/>
      <c r="F23" s="333"/>
      <c r="G23" s="224" t="s">
        <v>5</v>
      </c>
      <c r="H23" s="225" t="s">
        <v>6</v>
      </c>
    </row>
    <row r="24" spans="1:8" ht="22.5" customHeight="1">
      <c r="A24" s="223">
        <v>14</v>
      </c>
      <c r="B24" s="354" t="s">
        <v>205</v>
      </c>
      <c r="C24" s="355"/>
      <c r="D24" s="355"/>
      <c r="E24" s="355"/>
      <c r="F24" s="356"/>
      <c r="G24" s="224" t="s">
        <v>5</v>
      </c>
      <c r="H24" s="225" t="s">
        <v>6</v>
      </c>
    </row>
    <row r="25" spans="1:8" ht="22.5" customHeight="1">
      <c r="A25" s="223">
        <v>15</v>
      </c>
      <c r="B25" s="331" t="s">
        <v>206</v>
      </c>
      <c r="C25" s="332"/>
      <c r="D25" s="332"/>
      <c r="E25" s="332"/>
      <c r="F25" s="333"/>
      <c r="G25" s="224" t="s">
        <v>5</v>
      </c>
      <c r="H25" s="225" t="s">
        <v>6</v>
      </c>
    </row>
    <row r="26" spans="1:8" ht="22.5" customHeight="1">
      <c r="A26" s="223">
        <v>16</v>
      </c>
      <c r="B26" s="331" t="s">
        <v>207</v>
      </c>
      <c r="C26" s="332"/>
      <c r="D26" s="332"/>
      <c r="E26" s="332"/>
      <c r="F26" s="333"/>
      <c r="G26" s="224" t="s">
        <v>5</v>
      </c>
      <c r="H26" s="225" t="s">
        <v>6</v>
      </c>
    </row>
    <row r="27" spans="1:8" ht="22.5" customHeight="1" thickBot="1">
      <c r="A27" s="241">
        <v>17</v>
      </c>
      <c r="B27" s="392" t="s">
        <v>208</v>
      </c>
      <c r="C27" s="393"/>
      <c r="D27" s="393"/>
      <c r="E27" s="393"/>
      <c r="F27" s="394"/>
      <c r="G27" s="242" t="s">
        <v>5</v>
      </c>
      <c r="H27" s="243" t="s">
        <v>6</v>
      </c>
    </row>
    <row r="28" spans="1:8" ht="22.5" customHeight="1" thickTop="1">
      <c r="A28" s="244">
        <v>18</v>
      </c>
      <c r="B28" s="395" t="s">
        <v>209</v>
      </c>
      <c r="C28" s="396"/>
      <c r="D28" s="396"/>
      <c r="E28" s="396"/>
      <c r="F28" s="397"/>
      <c r="G28" s="245" t="s">
        <v>5</v>
      </c>
      <c r="H28" s="246" t="s">
        <v>6</v>
      </c>
    </row>
    <row r="29" spans="1:8" ht="30" customHeight="1">
      <c r="A29" s="223">
        <v>19</v>
      </c>
      <c r="B29" s="331" t="s">
        <v>210</v>
      </c>
      <c r="C29" s="332"/>
      <c r="D29" s="332"/>
      <c r="E29" s="332"/>
      <c r="F29" s="333"/>
      <c r="G29" s="224" t="s">
        <v>5</v>
      </c>
      <c r="H29" s="225" t="s">
        <v>6</v>
      </c>
    </row>
    <row r="30" spans="1:8" ht="30" customHeight="1" thickBot="1">
      <c r="A30" s="241">
        <v>20</v>
      </c>
      <c r="B30" s="392" t="s">
        <v>211</v>
      </c>
      <c r="C30" s="393"/>
      <c r="D30" s="393"/>
      <c r="E30" s="393"/>
      <c r="F30" s="394"/>
      <c r="G30" s="242" t="s">
        <v>5</v>
      </c>
      <c r="H30" s="243" t="s">
        <v>6</v>
      </c>
    </row>
    <row r="31" spans="1:8" ht="30" customHeight="1" thickTop="1">
      <c r="A31" s="247">
        <v>21</v>
      </c>
      <c r="B31" s="389" t="s">
        <v>212</v>
      </c>
      <c r="C31" s="390"/>
      <c r="D31" s="390"/>
      <c r="E31" s="390"/>
      <c r="F31" s="391"/>
      <c r="G31" s="248" t="s">
        <v>5</v>
      </c>
      <c r="H31" s="249" t="s">
        <v>6</v>
      </c>
    </row>
    <row r="32" spans="1:8" ht="9" customHeight="1">
      <c r="A32" s="192"/>
      <c r="B32" s="250"/>
      <c r="C32" s="250"/>
      <c r="D32" s="250"/>
      <c r="E32" s="250"/>
      <c r="F32" s="250"/>
      <c r="G32" s="211"/>
      <c r="H32" s="211"/>
    </row>
    <row r="33" spans="1:8" ht="15.75" customHeight="1">
      <c r="A33" s="385" t="s">
        <v>342</v>
      </c>
      <c r="B33" s="385"/>
      <c r="C33" s="385"/>
      <c r="D33" s="386"/>
      <c r="E33" s="250"/>
      <c r="F33" s="210"/>
      <c r="G33" s="211"/>
      <c r="H33" s="211"/>
    </row>
    <row r="34" spans="1:8" ht="33.75" customHeight="1">
      <c r="A34" s="192"/>
      <c r="B34" s="251" t="s">
        <v>216</v>
      </c>
      <c r="C34" s="251"/>
      <c r="D34" s="384"/>
      <c r="E34" s="384"/>
      <c r="F34" s="210"/>
      <c r="G34" s="211"/>
      <c r="H34" s="211"/>
    </row>
    <row r="35" spans="1:8" ht="33.75" customHeight="1">
      <c r="A35" s="192"/>
      <c r="B35" s="251" t="s">
        <v>215</v>
      </c>
      <c r="C35" s="251"/>
      <c r="D35" s="384"/>
      <c r="E35" s="384"/>
      <c r="F35" s="212" t="s">
        <v>389</v>
      </c>
      <c r="G35" s="213"/>
      <c r="H35" s="211"/>
    </row>
    <row r="36" spans="1:8" ht="3" customHeight="1"/>
  </sheetData>
  <mergeCells count="44">
    <mergeCell ref="D34:E34"/>
    <mergeCell ref="D35:E35"/>
    <mergeCell ref="A33:D33"/>
    <mergeCell ref="C7:D7"/>
    <mergeCell ref="C8:D8"/>
    <mergeCell ref="C9:D9"/>
    <mergeCell ref="C10:D10"/>
    <mergeCell ref="E7:F7"/>
    <mergeCell ref="E8:F8"/>
    <mergeCell ref="E9:F9"/>
    <mergeCell ref="E10:F10"/>
    <mergeCell ref="B31:F31"/>
    <mergeCell ref="B27:F27"/>
    <mergeCell ref="B28:F28"/>
    <mergeCell ref="B29:F29"/>
    <mergeCell ref="B30:F30"/>
    <mergeCell ref="G19:G20"/>
    <mergeCell ref="A19:A20"/>
    <mergeCell ref="B22:F22"/>
    <mergeCell ref="B21:F21"/>
    <mergeCell ref="H19:H20"/>
    <mergeCell ref="B13:F13"/>
    <mergeCell ref="B14:F14"/>
    <mergeCell ref="B15:F15"/>
    <mergeCell ref="B16:F16"/>
    <mergeCell ref="B17:F17"/>
    <mergeCell ref="B23:F23"/>
    <mergeCell ref="B24:F24"/>
    <mergeCell ref="B25:F25"/>
    <mergeCell ref="B26:F26"/>
    <mergeCell ref="B18:F18"/>
    <mergeCell ref="B19:F19"/>
    <mergeCell ref="B20:F20"/>
    <mergeCell ref="G11:H11"/>
    <mergeCell ref="B11:F11"/>
    <mergeCell ref="B12:F12"/>
    <mergeCell ref="A1:H1"/>
    <mergeCell ref="A5:A10"/>
    <mergeCell ref="G5:G10"/>
    <mergeCell ref="G4:H4"/>
    <mergeCell ref="H5:H10"/>
    <mergeCell ref="B4:F4"/>
    <mergeCell ref="B5:F5"/>
    <mergeCell ref="B6:F6"/>
  </mergeCells>
  <phoneticPr fontId="1"/>
  <printOptions horizontalCentered="1"/>
  <pageMargins left="0.70866141732283472" right="0.70866141732283472" top="0.74803149606299213"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view="pageBreakPreview" zoomScaleNormal="100" zoomScaleSheetLayoutView="100" workbookViewId="0">
      <selection activeCell="D1" sqref="D1"/>
    </sheetView>
  </sheetViews>
  <sheetFormatPr defaultRowHeight="13.5"/>
  <cols>
    <col min="1" max="1" width="15" style="15" customWidth="1"/>
    <col min="2" max="2" width="30.75" style="1" customWidth="1"/>
    <col min="3" max="3" width="15" style="15" customWidth="1"/>
    <col min="4" max="4" width="31.125" style="1" customWidth="1"/>
    <col min="5" max="16384" width="9" style="1"/>
  </cols>
  <sheetData>
    <row r="1" spans="1:4" ht="10.5" customHeight="1">
      <c r="A1" s="17"/>
      <c r="B1" s="17"/>
      <c r="C1" s="17"/>
      <c r="D1" s="18" t="s">
        <v>217</v>
      </c>
    </row>
    <row r="2" spans="1:4">
      <c r="A2" s="412" t="s">
        <v>54</v>
      </c>
      <c r="B2" s="412"/>
      <c r="C2" s="412"/>
      <c r="D2" s="412"/>
    </row>
    <row r="3" spans="1:4" ht="6" customHeight="1">
      <c r="A3" s="2"/>
      <c r="B3" s="2"/>
      <c r="C3" s="2"/>
      <c r="D3" s="2"/>
    </row>
    <row r="4" spans="1:4" ht="16.5" customHeight="1">
      <c r="A4" s="399" t="s">
        <v>218</v>
      </c>
      <c r="B4" s="399"/>
      <c r="C4" s="399"/>
      <c r="D4" s="3"/>
    </row>
    <row r="5" spans="1:4" s="7" customFormat="1" ht="13.5" customHeight="1">
      <c r="A5" s="4" t="s">
        <v>0</v>
      </c>
      <c r="B5" s="5" t="s">
        <v>1</v>
      </c>
      <c r="C5" s="6" t="s">
        <v>0</v>
      </c>
      <c r="D5" s="5" t="s">
        <v>1</v>
      </c>
    </row>
    <row r="6" spans="1:4" s="7" customFormat="1" ht="13.5" customHeight="1">
      <c r="A6" s="403" t="s">
        <v>59</v>
      </c>
      <c r="B6" s="8" t="s">
        <v>60</v>
      </c>
      <c r="C6" s="413" t="s">
        <v>61</v>
      </c>
      <c r="D6" s="8" t="s">
        <v>62</v>
      </c>
    </row>
    <row r="7" spans="1:4" s="7" customFormat="1" ht="13.5" customHeight="1">
      <c r="A7" s="404"/>
      <c r="B7" s="9" t="s">
        <v>63</v>
      </c>
      <c r="C7" s="414"/>
      <c r="D7" s="10" t="s">
        <v>64</v>
      </c>
    </row>
    <row r="8" spans="1:4" s="7" customFormat="1" ht="13.5" customHeight="1">
      <c r="A8" s="405" t="s">
        <v>65</v>
      </c>
      <c r="B8" s="11" t="s">
        <v>66</v>
      </c>
      <c r="C8" s="414"/>
      <c r="D8" s="10" t="s">
        <v>67</v>
      </c>
    </row>
    <row r="9" spans="1:4" s="7" customFormat="1" ht="13.5" customHeight="1">
      <c r="A9" s="404"/>
      <c r="B9" s="9" t="s">
        <v>68</v>
      </c>
      <c r="C9" s="414"/>
      <c r="D9" s="12" t="s">
        <v>69</v>
      </c>
    </row>
    <row r="10" spans="1:4" s="7" customFormat="1" ht="13.5" customHeight="1">
      <c r="A10" s="413" t="s">
        <v>70</v>
      </c>
      <c r="B10" s="416" t="s">
        <v>71</v>
      </c>
      <c r="C10" s="414"/>
      <c r="D10" s="10" t="s">
        <v>72</v>
      </c>
    </row>
    <row r="11" spans="1:4" s="7" customFormat="1" ht="13.5" customHeight="1">
      <c r="A11" s="415"/>
      <c r="B11" s="417"/>
      <c r="C11" s="414"/>
      <c r="D11" s="10" t="s">
        <v>73</v>
      </c>
    </row>
    <row r="12" spans="1:4" s="7" customFormat="1" ht="13.5" customHeight="1">
      <c r="A12" s="405" t="s">
        <v>74</v>
      </c>
      <c r="B12" s="11" t="s">
        <v>75</v>
      </c>
      <c r="C12" s="414"/>
      <c r="D12" s="10" t="s">
        <v>76</v>
      </c>
    </row>
    <row r="13" spans="1:4" s="7" customFormat="1" ht="13.5" customHeight="1">
      <c r="A13" s="406"/>
      <c r="B13" s="10" t="s">
        <v>221</v>
      </c>
      <c r="C13" s="414"/>
      <c r="D13" s="10" t="s">
        <v>77</v>
      </c>
    </row>
    <row r="14" spans="1:4" s="7" customFormat="1" ht="13.5" customHeight="1">
      <c r="A14" s="404"/>
      <c r="B14" s="9" t="s">
        <v>78</v>
      </c>
      <c r="C14" s="414"/>
      <c r="D14" s="10" t="s">
        <v>79</v>
      </c>
    </row>
    <row r="15" spans="1:4" s="7" customFormat="1" ht="13.5" customHeight="1">
      <c r="A15" s="413" t="s">
        <v>80</v>
      </c>
      <c r="B15" s="11" t="s">
        <v>81</v>
      </c>
      <c r="C15" s="414"/>
      <c r="D15" s="10" t="s">
        <v>82</v>
      </c>
    </row>
    <row r="16" spans="1:4" s="7" customFormat="1" ht="13.5" customHeight="1">
      <c r="A16" s="414"/>
      <c r="B16" s="10" t="s">
        <v>83</v>
      </c>
      <c r="C16" s="414"/>
      <c r="D16" s="10" t="s">
        <v>84</v>
      </c>
    </row>
    <row r="17" spans="1:4" s="7" customFormat="1" ht="13.5" customHeight="1">
      <c r="A17" s="414"/>
      <c r="B17" s="10" t="s">
        <v>85</v>
      </c>
      <c r="C17" s="415"/>
      <c r="D17" s="9" t="s">
        <v>86</v>
      </c>
    </row>
    <row r="18" spans="1:4" s="7" customFormat="1" ht="13.5" customHeight="1">
      <c r="A18" s="414"/>
      <c r="B18" s="10" t="s">
        <v>220</v>
      </c>
      <c r="C18" s="413" t="s">
        <v>87</v>
      </c>
      <c r="D18" s="11" t="s">
        <v>88</v>
      </c>
    </row>
    <row r="19" spans="1:4" s="7" customFormat="1" ht="13.5" customHeight="1">
      <c r="A19" s="414"/>
      <c r="B19" s="10" t="s">
        <v>89</v>
      </c>
      <c r="C19" s="414"/>
      <c r="D19" s="10" t="s">
        <v>90</v>
      </c>
    </row>
    <row r="20" spans="1:4" s="7" customFormat="1" ht="13.5" customHeight="1">
      <c r="A20" s="414"/>
      <c r="B20" s="10" t="s">
        <v>346</v>
      </c>
      <c r="C20" s="414"/>
      <c r="D20" s="409" t="s">
        <v>357</v>
      </c>
    </row>
    <row r="21" spans="1:4" s="7" customFormat="1" ht="13.5" customHeight="1">
      <c r="A21" s="414"/>
      <c r="B21" s="10" t="s">
        <v>91</v>
      </c>
      <c r="C21" s="414"/>
      <c r="D21" s="410"/>
    </row>
    <row r="22" spans="1:4" s="7" customFormat="1" ht="13.5" customHeight="1">
      <c r="A22" s="414"/>
      <c r="B22" s="10" t="s">
        <v>92</v>
      </c>
      <c r="C22" s="414"/>
      <c r="D22" s="10" t="s">
        <v>93</v>
      </c>
    </row>
    <row r="23" spans="1:4" s="7" customFormat="1" ht="13.5" customHeight="1">
      <c r="A23" s="414"/>
      <c r="B23" s="10" t="s">
        <v>94</v>
      </c>
      <c r="C23" s="414"/>
      <c r="D23" s="10" t="s">
        <v>95</v>
      </c>
    </row>
    <row r="24" spans="1:4" s="7" customFormat="1" ht="13.5" customHeight="1">
      <c r="A24" s="414"/>
      <c r="B24" s="20" t="s">
        <v>219</v>
      </c>
      <c r="C24" s="414"/>
      <c r="D24" s="409" t="s">
        <v>356</v>
      </c>
    </row>
    <row r="25" spans="1:4" s="7" customFormat="1" ht="13.5" customHeight="1">
      <c r="A25" s="414"/>
      <c r="B25" s="10" t="s">
        <v>96</v>
      </c>
      <c r="C25" s="415"/>
      <c r="D25" s="411"/>
    </row>
    <row r="26" spans="1:4" s="7" customFormat="1" ht="13.5" customHeight="1">
      <c r="A26" s="414"/>
      <c r="B26" s="10" t="s">
        <v>98</v>
      </c>
      <c r="C26" s="400" t="s">
        <v>344</v>
      </c>
      <c r="D26" s="11" t="s">
        <v>97</v>
      </c>
    </row>
    <row r="27" spans="1:4" s="7" customFormat="1" ht="13.5" customHeight="1">
      <c r="A27" s="414"/>
      <c r="B27" s="10" t="s">
        <v>100</v>
      </c>
      <c r="C27" s="401"/>
      <c r="D27" s="10" t="s">
        <v>99</v>
      </c>
    </row>
    <row r="28" spans="1:4" s="7" customFormat="1" ht="13.5" customHeight="1">
      <c r="A28" s="414"/>
      <c r="B28" s="10" t="s">
        <v>102</v>
      </c>
      <c r="C28" s="402"/>
      <c r="D28" s="9" t="s">
        <v>101</v>
      </c>
    </row>
    <row r="29" spans="1:4" s="7" customFormat="1" ht="13.5" customHeight="1">
      <c r="A29" s="414"/>
      <c r="B29" s="10" t="s">
        <v>104</v>
      </c>
      <c r="C29" s="413" t="s">
        <v>358</v>
      </c>
      <c r="D29" s="11" t="s">
        <v>103</v>
      </c>
    </row>
    <row r="30" spans="1:4" s="7" customFormat="1" ht="13.5" customHeight="1">
      <c r="A30" s="414"/>
      <c r="B30" s="10" t="s">
        <v>105</v>
      </c>
      <c r="C30" s="414"/>
      <c r="D30" s="16" t="s">
        <v>364</v>
      </c>
    </row>
    <row r="31" spans="1:4" s="7" customFormat="1" ht="13.5" customHeight="1">
      <c r="A31" s="414"/>
      <c r="B31" s="10" t="s">
        <v>106</v>
      </c>
      <c r="C31" s="414"/>
      <c r="D31" s="10" t="s">
        <v>107</v>
      </c>
    </row>
    <row r="32" spans="1:4" s="7" customFormat="1" ht="13.5" customHeight="1">
      <c r="A32" s="414"/>
      <c r="B32" s="10" t="s">
        <v>108</v>
      </c>
      <c r="C32" s="415"/>
      <c r="D32" s="16" t="s">
        <v>355</v>
      </c>
    </row>
    <row r="33" spans="1:4" s="7" customFormat="1" ht="13.5" customHeight="1">
      <c r="A33" s="414"/>
      <c r="B33" s="10" t="s">
        <v>109</v>
      </c>
      <c r="C33" s="400" t="s">
        <v>359</v>
      </c>
      <c r="D33" s="11" t="s">
        <v>110</v>
      </c>
    </row>
    <row r="34" spans="1:4" s="7" customFormat="1" ht="13.5" customHeight="1">
      <c r="A34" s="414"/>
      <c r="B34" s="16" t="s">
        <v>345</v>
      </c>
      <c r="C34" s="401"/>
      <c r="D34" s="10" t="s">
        <v>153</v>
      </c>
    </row>
    <row r="35" spans="1:4" s="7" customFormat="1" ht="13.5" customHeight="1">
      <c r="A35" s="414"/>
      <c r="B35" s="10" t="s">
        <v>111</v>
      </c>
      <c r="C35" s="402"/>
      <c r="D35" s="10" t="s">
        <v>354</v>
      </c>
    </row>
    <row r="36" spans="1:4" s="7" customFormat="1" ht="13.5" customHeight="1">
      <c r="A36" s="414"/>
      <c r="B36" s="10" t="s">
        <v>112</v>
      </c>
      <c r="C36" s="400" t="s">
        <v>360</v>
      </c>
      <c r="D36" s="11" t="s">
        <v>113</v>
      </c>
    </row>
    <row r="37" spans="1:4" s="7" customFormat="1" ht="13.5" customHeight="1">
      <c r="A37" s="414"/>
      <c r="B37" s="10" t="s">
        <v>114</v>
      </c>
      <c r="C37" s="401"/>
      <c r="D37" s="10" t="s">
        <v>353</v>
      </c>
    </row>
    <row r="38" spans="1:4" s="7" customFormat="1" ht="13.5" customHeight="1">
      <c r="A38" s="415"/>
      <c r="B38" s="9" t="s">
        <v>115</v>
      </c>
      <c r="C38" s="402"/>
      <c r="D38" s="9" t="s">
        <v>116</v>
      </c>
    </row>
    <row r="39" spans="1:4" s="7" customFormat="1" ht="13.5" customHeight="1">
      <c r="A39" s="405" t="s">
        <v>117</v>
      </c>
      <c r="B39" s="11" t="s">
        <v>118</v>
      </c>
      <c r="C39" s="400" t="s">
        <v>119</v>
      </c>
      <c r="D39" s="11" t="s">
        <v>120</v>
      </c>
    </row>
    <row r="40" spans="1:4" s="7" customFormat="1" ht="13.5" customHeight="1">
      <c r="A40" s="406"/>
      <c r="B40" s="10" t="s">
        <v>121</v>
      </c>
      <c r="C40" s="402"/>
      <c r="D40" s="9" t="s">
        <v>122</v>
      </c>
    </row>
    <row r="41" spans="1:4" s="7" customFormat="1" ht="13.5" customHeight="1">
      <c r="A41" s="406"/>
      <c r="B41" s="10" t="s">
        <v>123</v>
      </c>
      <c r="C41" s="400" t="s">
        <v>124</v>
      </c>
      <c r="D41" s="11" t="s">
        <v>125</v>
      </c>
    </row>
    <row r="42" spans="1:4" s="7" customFormat="1" ht="13.5" customHeight="1">
      <c r="A42" s="404"/>
      <c r="B42" s="9" t="s">
        <v>126</v>
      </c>
      <c r="C42" s="401"/>
      <c r="D42" s="10" t="s">
        <v>127</v>
      </c>
    </row>
    <row r="43" spans="1:4" s="7" customFormat="1" ht="13.5" customHeight="1">
      <c r="A43" s="413" t="s">
        <v>128</v>
      </c>
      <c r="B43" s="11" t="s">
        <v>129</v>
      </c>
      <c r="C43" s="402"/>
      <c r="D43" s="9" t="s">
        <v>130</v>
      </c>
    </row>
    <row r="44" spans="1:4" s="7" customFormat="1" ht="13.5" customHeight="1">
      <c r="A44" s="414"/>
      <c r="B44" s="10" t="s">
        <v>131</v>
      </c>
      <c r="C44" s="400" t="s">
        <v>361</v>
      </c>
      <c r="D44" s="11" t="s">
        <v>132</v>
      </c>
    </row>
    <row r="45" spans="1:4" s="7" customFormat="1" ht="13.5" customHeight="1">
      <c r="A45" s="414"/>
      <c r="B45" s="10" t="s">
        <v>347</v>
      </c>
      <c r="C45" s="402"/>
      <c r="D45" s="9" t="s">
        <v>343</v>
      </c>
    </row>
    <row r="46" spans="1:4" s="7" customFormat="1" ht="13.5" customHeight="1">
      <c r="A46" s="414"/>
      <c r="B46" s="19" t="s">
        <v>348</v>
      </c>
      <c r="C46" s="400" t="s">
        <v>362</v>
      </c>
      <c r="D46" s="11" t="s">
        <v>133</v>
      </c>
    </row>
    <row r="47" spans="1:4" s="7" customFormat="1" ht="13.5" customHeight="1">
      <c r="A47" s="414"/>
      <c r="B47" s="19" t="s">
        <v>349</v>
      </c>
      <c r="C47" s="401"/>
      <c r="D47" s="10" t="s">
        <v>135</v>
      </c>
    </row>
    <row r="48" spans="1:4" s="7" customFormat="1" ht="13.5" customHeight="1">
      <c r="A48" s="414"/>
      <c r="B48" s="10" t="s">
        <v>350</v>
      </c>
      <c r="C48" s="401"/>
      <c r="D48" s="10" t="s">
        <v>138</v>
      </c>
    </row>
    <row r="49" spans="1:4" s="7" customFormat="1" ht="13.5" customHeight="1">
      <c r="A49" s="415"/>
      <c r="B49" s="9" t="s">
        <v>134</v>
      </c>
      <c r="C49" s="401"/>
      <c r="D49" s="10" t="s">
        <v>140</v>
      </c>
    </row>
    <row r="50" spans="1:4" s="7" customFormat="1" ht="13.5" customHeight="1">
      <c r="A50" s="413" t="s">
        <v>136</v>
      </c>
      <c r="B50" s="11" t="s">
        <v>137</v>
      </c>
      <c r="C50" s="401"/>
      <c r="D50" s="10" t="s">
        <v>363</v>
      </c>
    </row>
    <row r="51" spans="1:4" s="7" customFormat="1" ht="13.5" customHeight="1">
      <c r="A51" s="414"/>
      <c r="B51" s="10" t="s">
        <v>139</v>
      </c>
      <c r="C51" s="401"/>
      <c r="D51" s="10" t="s">
        <v>143</v>
      </c>
    </row>
    <row r="52" spans="1:4" s="7" customFormat="1" ht="13.5" customHeight="1">
      <c r="A52" s="414"/>
      <c r="B52" s="10" t="s">
        <v>141</v>
      </c>
      <c r="C52" s="401"/>
      <c r="D52" s="10" t="s">
        <v>145</v>
      </c>
    </row>
    <row r="53" spans="1:4" s="7" customFormat="1" ht="13.5" customHeight="1">
      <c r="A53" s="414"/>
      <c r="B53" s="10" t="s">
        <v>142</v>
      </c>
      <c r="C53" s="401"/>
      <c r="D53" s="10" t="s">
        <v>352</v>
      </c>
    </row>
    <row r="54" spans="1:4" s="7" customFormat="1" ht="13.5" customHeight="1">
      <c r="A54" s="414"/>
      <c r="B54" s="10" t="s">
        <v>144</v>
      </c>
      <c r="C54" s="402"/>
      <c r="D54" s="9" t="s">
        <v>147</v>
      </c>
    </row>
    <row r="55" spans="1:4" s="7" customFormat="1" ht="13.5" customHeight="1">
      <c r="A55" s="414"/>
      <c r="B55" s="10" t="s">
        <v>146</v>
      </c>
      <c r="C55" s="405" t="s">
        <v>222</v>
      </c>
      <c r="D55" s="11" t="s">
        <v>149</v>
      </c>
    </row>
    <row r="56" spans="1:4" s="7" customFormat="1" ht="13.5" customHeight="1">
      <c r="A56" s="414"/>
      <c r="B56" s="10" t="s">
        <v>351</v>
      </c>
      <c r="C56" s="404"/>
      <c r="D56" s="9" t="s">
        <v>150</v>
      </c>
    </row>
    <row r="57" spans="1:4" s="7" customFormat="1" ht="13.5" customHeight="1">
      <c r="A57" s="415"/>
      <c r="B57" s="9" t="s">
        <v>148</v>
      </c>
      <c r="C57" s="13" t="s">
        <v>151</v>
      </c>
      <c r="D57" s="14" t="s">
        <v>152</v>
      </c>
    </row>
    <row r="58" spans="1:4" s="7" customFormat="1" ht="11.25" customHeight="1">
      <c r="A58" s="407"/>
      <c r="B58" s="407"/>
      <c r="C58" s="407" t="s">
        <v>154</v>
      </c>
      <c r="D58" s="407"/>
    </row>
    <row r="59" spans="1:4" s="7" customFormat="1" ht="11.25" customHeight="1">
      <c r="A59" s="408"/>
      <c r="B59" s="408"/>
      <c r="C59" s="408"/>
      <c r="D59" s="408"/>
    </row>
    <row r="60" spans="1:4" ht="13.5" customHeight="1">
      <c r="A60" s="1"/>
    </row>
    <row r="61" spans="1:4" ht="16.5" customHeight="1">
      <c r="A61" s="398" t="s">
        <v>58</v>
      </c>
      <c r="B61" s="398"/>
      <c r="C61" s="21"/>
    </row>
    <row r="62" spans="1:4">
      <c r="A62" s="1"/>
    </row>
  </sheetData>
  <mergeCells count="27">
    <mergeCell ref="D20:D21"/>
    <mergeCell ref="D24:D25"/>
    <mergeCell ref="A2:D2"/>
    <mergeCell ref="C58:D59"/>
    <mergeCell ref="A43:A49"/>
    <mergeCell ref="A15:A38"/>
    <mergeCell ref="C18:C25"/>
    <mergeCell ref="C6:C17"/>
    <mergeCell ref="A50:A57"/>
    <mergeCell ref="A39:A42"/>
    <mergeCell ref="C46:C54"/>
    <mergeCell ref="A10:A11"/>
    <mergeCell ref="B10:B11"/>
    <mergeCell ref="C29:C32"/>
    <mergeCell ref="A61:B61"/>
    <mergeCell ref="A4:C4"/>
    <mergeCell ref="C26:C28"/>
    <mergeCell ref="C33:C35"/>
    <mergeCell ref="C36:C38"/>
    <mergeCell ref="C39:C40"/>
    <mergeCell ref="C41:C43"/>
    <mergeCell ref="C44:C45"/>
    <mergeCell ref="A6:A7"/>
    <mergeCell ref="A8:A9"/>
    <mergeCell ref="A12:A14"/>
    <mergeCell ref="C55:C56"/>
    <mergeCell ref="A58:B59"/>
  </mergeCells>
  <phoneticPr fontId="1"/>
  <printOptions horizontalCentered="1"/>
  <pageMargins left="0.59055118110236227" right="0.59055118110236227" top="0.78740157480314965" bottom="0.59055118110236227" header="0" footer="0.19685039370078741"/>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1"/>
    </sheetView>
  </sheetViews>
  <sheetFormatPr defaultRowHeight="13.5"/>
  <cols>
    <col min="1" max="1" width="3.25" style="163" customWidth="1"/>
    <col min="2" max="2" width="11.625" style="163" customWidth="1"/>
    <col min="3" max="3" width="49.25" style="26" customWidth="1"/>
    <col min="4" max="4" width="8" style="26" customWidth="1"/>
    <col min="5" max="6" width="3.625" style="26" customWidth="1"/>
    <col min="7" max="7" width="8.125" style="26" customWidth="1"/>
    <col min="8" max="16384" width="9" style="26"/>
  </cols>
  <sheetData>
    <row r="1" spans="1:7" ht="31.5" customHeight="1">
      <c r="A1" s="460" t="s">
        <v>234</v>
      </c>
      <c r="B1" s="460"/>
      <c r="C1" s="460"/>
      <c r="D1" s="460"/>
      <c r="E1" s="460"/>
      <c r="F1" s="460"/>
      <c r="G1" s="460"/>
    </row>
    <row r="2" spans="1:7" ht="20.25" customHeight="1">
      <c r="C2" s="22"/>
    </row>
    <row r="3" spans="1:7" ht="27" customHeight="1" thickBot="1">
      <c r="A3" s="424" t="s">
        <v>192</v>
      </c>
      <c r="B3" s="425"/>
      <c r="C3" s="425"/>
      <c r="D3" s="430" t="s">
        <v>223</v>
      </c>
      <c r="E3" s="424"/>
      <c r="F3" s="424"/>
      <c r="G3" s="424"/>
    </row>
    <row r="4" spans="1:7" ht="33" customHeight="1" thickTop="1">
      <c r="A4" s="426" t="s">
        <v>390</v>
      </c>
      <c r="B4" s="426"/>
      <c r="C4" s="426"/>
      <c r="D4" s="426"/>
      <c r="E4" s="426"/>
      <c r="F4" s="426"/>
      <c r="G4" s="426"/>
    </row>
    <row r="5" spans="1:7" ht="33" customHeight="1">
      <c r="A5" s="206" t="s">
        <v>156</v>
      </c>
      <c r="B5" s="447" t="s">
        <v>442</v>
      </c>
      <c r="C5" s="448"/>
      <c r="D5" s="431" t="s">
        <v>5</v>
      </c>
      <c r="E5" s="431"/>
      <c r="F5" s="431" t="s">
        <v>6</v>
      </c>
      <c r="G5" s="432"/>
    </row>
    <row r="6" spans="1:7" ht="33" customHeight="1" thickBot="1">
      <c r="A6" s="207" t="s">
        <v>158</v>
      </c>
      <c r="B6" s="449" t="s">
        <v>224</v>
      </c>
      <c r="C6" s="450"/>
      <c r="D6" s="433" t="s">
        <v>5</v>
      </c>
      <c r="E6" s="433"/>
      <c r="F6" s="433" t="s">
        <v>6</v>
      </c>
      <c r="G6" s="434"/>
    </row>
    <row r="7" spans="1:7" ht="33" customHeight="1" thickTop="1">
      <c r="A7" s="427" t="s">
        <v>391</v>
      </c>
      <c r="B7" s="427"/>
      <c r="C7" s="427"/>
      <c r="D7" s="427"/>
      <c r="E7" s="427"/>
      <c r="F7" s="427"/>
      <c r="G7" s="427"/>
    </row>
    <row r="8" spans="1:7" ht="33" customHeight="1">
      <c r="A8" s="428" t="s">
        <v>156</v>
      </c>
      <c r="B8" s="461" t="s">
        <v>443</v>
      </c>
      <c r="C8" s="462"/>
      <c r="D8" s="420" t="s">
        <v>5</v>
      </c>
      <c r="E8" s="420"/>
      <c r="F8" s="420" t="s">
        <v>6</v>
      </c>
      <c r="G8" s="422"/>
    </row>
    <row r="9" spans="1:7" ht="21" customHeight="1">
      <c r="A9" s="429"/>
      <c r="B9" s="445" t="s">
        <v>225</v>
      </c>
      <c r="C9" s="446"/>
      <c r="D9" s="421"/>
      <c r="E9" s="421"/>
      <c r="F9" s="421"/>
      <c r="G9" s="423"/>
    </row>
    <row r="10" spans="1:7" ht="33" customHeight="1">
      <c r="A10" s="206" t="s">
        <v>158</v>
      </c>
      <c r="B10" s="447" t="s">
        <v>226</v>
      </c>
      <c r="C10" s="448"/>
      <c r="D10" s="418" t="s">
        <v>365</v>
      </c>
      <c r="E10" s="418"/>
      <c r="F10" s="418"/>
      <c r="G10" s="419"/>
    </row>
    <row r="11" spans="1:7" ht="28.5" customHeight="1">
      <c r="A11" s="428" t="s">
        <v>160</v>
      </c>
      <c r="B11" s="443" t="s">
        <v>444</v>
      </c>
      <c r="C11" s="444"/>
      <c r="D11" s="420" t="s">
        <v>5</v>
      </c>
      <c r="E11" s="420"/>
      <c r="F11" s="420" t="s">
        <v>6</v>
      </c>
      <c r="G11" s="422"/>
    </row>
    <row r="12" spans="1:7" ht="20.25" customHeight="1">
      <c r="A12" s="429"/>
      <c r="B12" s="445" t="s">
        <v>225</v>
      </c>
      <c r="C12" s="446"/>
      <c r="D12" s="421"/>
      <c r="E12" s="421"/>
      <c r="F12" s="421"/>
      <c r="G12" s="423"/>
    </row>
    <row r="13" spans="1:7" ht="33" customHeight="1">
      <c r="A13" s="206" t="s">
        <v>162</v>
      </c>
      <c r="B13" s="447" t="s">
        <v>227</v>
      </c>
      <c r="C13" s="448"/>
      <c r="D13" s="418" t="s">
        <v>365</v>
      </c>
      <c r="E13" s="418"/>
      <c r="F13" s="418"/>
      <c r="G13" s="419"/>
    </row>
    <row r="14" spans="1:7" ht="33" customHeight="1">
      <c r="A14" s="206" t="s">
        <v>163</v>
      </c>
      <c r="B14" s="447" t="s">
        <v>228</v>
      </c>
      <c r="C14" s="448"/>
      <c r="D14" s="431" t="s">
        <v>5</v>
      </c>
      <c r="E14" s="431"/>
      <c r="F14" s="431" t="s">
        <v>6</v>
      </c>
      <c r="G14" s="432"/>
    </row>
    <row r="15" spans="1:7" ht="33" customHeight="1" thickBot="1">
      <c r="A15" s="208" t="s">
        <v>165</v>
      </c>
      <c r="B15" s="449" t="s">
        <v>229</v>
      </c>
      <c r="C15" s="450"/>
      <c r="D15" s="441" t="s">
        <v>5</v>
      </c>
      <c r="E15" s="441"/>
      <c r="F15" s="441" t="s">
        <v>6</v>
      </c>
      <c r="G15" s="442"/>
    </row>
    <row r="16" spans="1:7" ht="33" customHeight="1" thickTop="1">
      <c r="A16" s="426" t="s">
        <v>392</v>
      </c>
      <c r="B16" s="426"/>
      <c r="C16" s="426"/>
      <c r="D16" s="426"/>
      <c r="E16" s="426"/>
      <c r="F16" s="426"/>
      <c r="G16" s="426"/>
    </row>
    <row r="17" spans="1:7" ht="21" customHeight="1">
      <c r="A17" s="435" t="s">
        <v>156</v>
      </c>
      <c r="B17" s="455" t="s">
        <v>8</v>
      </c>
      <c r="C17" s="456"/>
      <c r="D17" s="437" t="s">
        <v>5</v>
      </c>
      <c r="E17" s="437" t="s">
        <v>6</v>
      </c>
      <c r="F17" s="437"/>
      <c r="G17" s="439" t="s">
        <v>9</v>
      </c>
    </row>
    <row r="18" spans="1:7" ht="33" customHeight="1">
      <c r="A18" s="436"/>
      <c r="B18" s="451" t="s">
        <v>230</v>
      </c>
      <c r="C18" s="452"/>
      <c r="D18" s="438"/>
      <c r="E18" s="438"/>
      <c r="F18" s="438"/>
      <c r="G18" s="440"/>
    </row>
    <row r="19" spans="1:7" ht="21" customHeight="1">
      <c r="A19" s="435" t="s">
        <v>158</v>
      </c>
      <c r="B19" s="455" t="s">
        <v>10</v>
      </c>
      <c r="C19" s="456"/>
      <c r="D19" s="437" t="s">
        <v>5</v>
      </c>
      <c r="E19" s="437" t="s">
        <v>6</v>
      </c>
      <c r="F19" s="437"/>
      <c r="G19" s="439" t="s">
        <v>9</v>
      </c>
    </row>
    <row r="20" spans="1:7" ht="33" customHeight="1">
      <c r="A20" s="436"/>
      <c r="B20" s="451" t="s">
        <v>231</v>
      </c>
      <c r="C20" s="452"/>
      <c r="D20" s="438"/>
      <c r="E20" s="438"/>
      <c r="F20" s="438"/>
      <c r="G20" s="440"/>
    </row>
    <row r="21" spans="1:7" ht="21" customHeight="1">
      <c r="A21" s="435" t="s">
        <v>160</v>
      </c>
      <c r="B21" s="455" t="s">
        <v>11</v>
      </c>
      <c r="C21" s="456"/>
      <c r="D21" s="437" t="s">
        <v>5</v>
      </c>
      <c r="E21" s="437" t="s">
        <v>6</v>
      </c>
      <c r="F21" s="437"/>
      <c r="G21" s="439" t="s">
        <v>9</v>
      </c>
    </row>
    <row r="22" spans="1:7" ht="33" customHeight="1">
      <c r="A22" s="436"/>
      <c r="B22" s="451" t="s">
        <v>232</v>
      </c>
      <c r="C22" s="452"/>
      <c r="D22" s="438"/>
      <c r="E22" s="438"/>
      <c r="F22" s="438"/>
      <c r="G22" s="440"/>
    </row>
    <row r="23" spans="1:7" s="209" customFormat="1" ht="20.25" customHeight="1">
      <c r="A23" s="435" t="s">
        <v>162</v>
      </c>
      <c r="B23" s="455" t="s">
        <v>12</v>
      </c>
      <c r="C23" s="456"/>
      <c r="D23" s="437" t="s">
        <v>5</v>
      </c>
      <c r="E23" s="437" t="s">
        <v>6</v>
      </c>
      <c r="F23" s="437"/>
      <c r="G23" s="439" t="s">
        <v>9</v>
      </c>
    </row>
    <row r="24" spans="1:7" s="209" customFormat="1" ht="45" customHeight="1">
      <c r="A24" s="463"/>
      <c r="B24" s="457" t="s">
        <v>233</v>
      </c>
      <c r="C24" s="458"/>
      <c r="D24" s="453"/>
      <c r="E24" s="453"/>
      <c r="F24" s="453"/>
      <c r="G24" s="454"/>
    </row>
    <row r="25" spans="1:7" ht="44.25" customHeight="1">
      <c r="A25" s="459" t="s">
        <v>216</v>
      </c>
      <c r="B25" s="459"/>
      <c r="D25" s="210"/>
      <c r="E25" s="211"/>
      <c r="F25" s="211"/>
    </row>
    <row r="26" spans="1:7" ht="44.25" customHeight="1">
      <c r="A26" s="459" t="s">
        <v>215</v>
      </c>
      <c r="B26" s="459"/>
      <c r="D26" s="212"/>
      <c r="E26" s="213"/>
      <c r="F26" s="211"/>
    </row>
    <row r="27" spans="1:7" ht="3.75" customHeight="1">
      <c r="A27" s="192"/>
      <c r="B27" s="192"/>
      <c r="C27" s="214"/>
      <c r="D27" s="212"/>
      <c r="E27" s="213"/>
      <c r="F27" s="211"/>
    </row>
    <row r="28" spans="1:7">
      <c r="A28" s="215"/>
      <c r="B28" s="215"/>
    </row>
  </sheetData>
  <mergeCells count="58">
    <mergeCell ref="A25:B25"/>
    <mergeCell ref="A26:B26"/>
    <mergeCell ref="A1:G1"/>
    <mergeCell ref="B17:C17"/>
    <mergeCell ref="B19:C19"/>
    <mergeCell ref="B20:C20"/>
    <mergeCell ref="B21:C21"/>
    <mergeCell ref="B22:C22"/>
    <mergeCell ref="B5:C5"/>
    <mergeCell ref="B6:C6"/>
    <mergeCell ref="B8:C8"/>
    <mergeCell ref="B9:C9"/>
    <mergeCell ref="B10:C10"/>
    <mergeCell ref="G19:G20"/>
    <mergeCell ref="E21:F22"/>
    <mergeCell ref="A23:A24"/>
    <mergeCell ref="D23:D24"/>
    <mergeCell ref="E23:F24"/>
    <mergeCell ref="G23:G24"/>
    <mergeCell ref="G21:G22"/>
    <mergeCell ref="A19:A20"/>
    <mergeCell ref="D19:D20"/>
    <mergeCell ref="E19:F20"/>
    <mergeCell ref="A21:A22"/>
    <mergeCell ref="D21:D22"/>
    <mergeCell ref="B23:C23"/>
    <mergeCell ref="B24:C24"/>
    <mergeCell ref="D14:E14"/>
    <mergeCell ref="F14:G14"/>
    <mergeCell ref="A11:A12"/>
    <mergeCell ref="A16:G16"/>
    <mergeCell ref="A17:A18"/>
    <mergeCell ref="D17:D18"/>
    <mergeCell ref="E17:F18"/>
    <mergeCell ref="G17:G18"/>
    <mergeCell ref="D15:E15"/>
    <mergeCell ref="F15:G15"/>
    <mergeCell ref="B11:C11"/>
    <mergeCell ref="B12:C12"/>
    <mergeCell ref="B13:C13"/>
    <mergeCell ref="B14:C14"/>
    <mergeCell ref="B15:C15"/>
    <mergeCell ref="B18:C18"/>
    <mergeCell ref="D10:G10"/>
    <mergeCell ref="D11:E12"/>
    <mergeCell ref="F11:G12"/>
    <mergeCell ref="D13:G13"/>
    <mergeCell ref="A3:C3"/>
    <mergeCell ref="A4:G4"/>
    <mergeCell ref="A7:G7"/>
    <mergeCell ref="D8:E9"/>
    <mergeCell ref="F8:G9"/>
    <mergeCell ref="A8:A9"/>
    <mergeCell ref="D3:G3"/>
    <mergeCell ref="D5:E5"/>
    <mergeCell ref="F5:G5"/>
    <mergeCell ref="D6:E6"/>
    <mergeCell ref="F6:G6"/>
  </mergeCells>
  <phoneticPr fontId="1"/>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Zeros="0" view="pageBreakPreview" topLeftCell="A10" zoomScaleNormal="100" zoomScaleSheetLayoutView="100" workbookViewId="0">
      <selection activeCell="J1" sqref="J1"/>
    </sheetView>
  </sheetViews>
  <sheetFormatPr defaultRowHeight="13.5"/>
  <cols>
    <col min="1" max="1" width="3.25" style="26" customWidth="1"/>
    <col min="2" max="5" width="7.125" style="26" customWidth="1"/>
    <col min="6" max="6" width="14.375" style="26" customWidth="1"/>
    <col min="7" max="7" width="8.375" style="26" customWidth="1"/>
    <col min="8" max="8" width="13" style="26" customWidth="1"/>
    <col min="9" max="9" width="9.5" style="26" customWidth="1"/>
    <col min="10" max="10" width="6.125" style="26" customWidth="1"/>
    <col min="11" max="16384" width="9" style="26"/>
  </cols>
  <sheetData>
    <row r="1" spans="1:10">
      <c r="A1" s="161" t="s">
        <v>57</v>
      </c>
    </row>
    <row r="2" spans="1:10" ht="18" customHeight="1">
      <c r="F2" s="192"/>
      <c r="G2" s="192"/>
      <c r="H2" s="464" t="s">
        <v>13</v>
      </c>
      <c r="I2" s="465"/>
      <c r="J2" s="466"/>
    </row>
    <row r="3" spans="1:10" ht="18" customHeight="1">
      <c r="F3" s="177"/>
      <c r="G3" s="193"/>
      <c r="H3" s="111" t="s">
        <v>393</v>
      </c>
      <c r="I3" s="467"/>
      <c r="J3" s="467"/>
    </row>
    <row r="4" spans="1:10" ht="18" customHeight="1">
      <c r="A4" s="161" t="s">
        <v>15</v>
      </c>
      <c r="F4" s="194"/>
      <c r="G4" s="193"/>
      <c r="H4" s="111" t="s">
        <v>14</v>
      </c>
      <c r="I4" s="467"/>
      <c r="J4" s="467"/>
    </row>
    <row r="5" spans="1:10" ht="18" customHeight="1">
      <c r="A5" s="161" t="s">
        <v>16</v>
      </c>
      <c r="F5" s="177"/>
      <c r="G5" s="193"/>
      <c r="H5" s="111" t="s">
        <v>50</v>
      </c>
      <c r="I5" s="467"/>
      <c r="J5" s="467"/>
    </row>
    <row r="6" spans="1:10" ht="16.5" customHeight="1"/>
    <row r="7" spans="1:10" ht="15" customHeight="1">
      <c r="A7" s="195"/>
    </row>
    <row r="8" spans="1:10" ht="18" customHeight="1">
      <c r="F8" s="196" t="s">
        <v>236</v>
      </c>
      <c r="H8" s="470"/>
      <c r="I8" s="470"/>
      <c r="J8" s="470"/>
    </row>
    <row r="9" spans="1:10" ht="18" customHeight="1">
      <c r="A9" s="197"/>
      <c r="F9" s="198"/>
      <c r="H9" s="471"/>
      <c r="I9" s="471"/>
      <c r="J9" s="471"/>
    </row>
    <row r="10" spans="1:10" ht="18" customHeight="1">
      <c r="F10" s="199" t="s">
        <v>235</v>
      </c>
      <c r="H10" s="472"/>
      <c r="I10" s="472"/>
      <c r="J10" s="472"/>
    </row>
    <row r="11" spans="1:10" ht="18" customHeight="1">
      <c r="A11" s="197"/>
      <c r="F11" s="198"/>
      <c r="H11" s="471"/>
      <c r="I11" s="471"/>
      <c r="J11" s="471"/>
    </row>
    <row r="12" spans="1:10" ht="18" customHeight="1">
      <c r="F12" s="199" t="s">
        <v>394</v>
      </c>
      <c r="G12" s="200" t="s">
        <v>395</v>
      </c>
      <c r="H12" s="473"/>
      <c r="I12" s="473"/>
      <c r="J12" s="473"/>
    </row>
    <row r="13" spans="1:10" ht="18" customHeight="1">
      <c r="A13" s="195"/>
      <c r="G13" s="200" t="s">
        <v>396</v>
      </c>
      <c r="H13" s="469"/>
      <c r="I13" s="469"/>
      <c r="J13" s="201" t="s">
        <v>237</v>
      </c>
    </row>
    <row r="14" spans="1:10" ht="37.5" customHeight="1">
      <c r="A14" s="195"/>
    </row>
    <row r="15" spans="1:10" s="122" customFormat="1" ht="21" customHeight="1">
      <c r="A15" s="311" t="s">
        <v>397</v>
      </c>
      <c r="B15" s="311"/>
      <c r="C15" s="311"/>
      <c r="D15" s="311"/>
      <c r="E15" s="311"/>
      <c r="F15" s="311"/>
      <c r="G15" s="311"/>
      <c r="H15" s="311"/>
      <c r="I15" s="311"/>
      <c r="J15" s="311"/>
    </row>
    <row r="16" spans="1:10" s="122" customFormat="1" ht="21" customHeight="1">
      <c r="A16" s="311" t="s">
        <v>238</v>
      </c>
      <c r="B16" s="311"/>
      <c r="C16" s="311"/>
      <c r="D16" s="311"/>
      <c r="E16" s="311"/>
      <c r="F16" s="311"/>
      <c r="G16" s="311"/>
      <c r="H16" s="311"/>
      <c r="I16" s="311"/>
      <c r="J16" s="311"/>
    </row>
    <row r="17" spans="1:10" ht="37.5" customHeight="1">
      <c r="A17" s="67"/>
    </row>
    <row r="18" spans="1:10" ht="24.75" customHeight="1">
      <c r="A18" s="27" t="s">
        <v>17</v>
      </c>
    </row>
    <row r="19" spans="1:10" ht="36" customHeight="1">
      <c r="A19" s="67"/>
    </row>
    <row r="20" spans="1:10" ht="24.75" customHeight="1">
      <c r="A20" s="468" t="s">
        <v>18</v>
      </c>
      <c r="B20" s="468"/>
      <c r="C20" s="468"/>
      <c r="D20" s="468"/>
      <c r="E20" s="468"/>
      <c r="F20" s="468"/>
      <c r="G20" s="468"/>
      <c r="H20" s="468"/>
      <c r="I20" s="468"/>
      <c r="J20" s="468"/>
    </row>
    <row r="21" spans="1:10" ht="36" customHeight="1">
      <c r="A21" s="202"/>
    </row>
    <row r="22" spans="1:10" ht="25.5" customHeight="1">
      <c r="A22" s="68" t="s">
        <v>19</v>
      </c>
    </row>
    <row r="23" spans="1:10" ht="21.75" customHeight="1">
      <c r="A23" s="67" t="s">
        <v>239</v>
      </c>
    </row>
    <row r="24" spans="1:10" ht="30" customHeight="1">
      <c r="A24" s="67"/>
    </row>
    <row r="25" spans="1:10" ht="25.5" customHeight="1">
      <c r="A25" s="68" t="s">
        <v>20</v>
      </c>
    </row>
    <row r="26" spans="1:10" ht="50.25" customHeight="1">
      <c r="B26" s="203" t="str">
        <f>IF('７資金計画'!$E$20&lt;1000000,"",(RIGHT(ROUNDDOWN('７資金計画'!$E$20/1000000,0),1)))</f>
        <v/>
      </c>
      <c r="C26" s="203" t="str">
        <f>IF('７資金計画'!$E$20&lt;100000,"",(RIGHT(ROUNDDOWN('７資金計画'!$E$20/100000,0),1)))</f>
        <v/>
      </c>
      <c r="D26" s="203" t="str">
        <f>IF('７資金計画'!$E$20&lt;10000,"",(RIGHT(ROUNDDOWN('７資金計画'!$E$20/10000,0),1)))</f>
        <v/>
      </c>
      <c r="E26" s="203" t="str">
        <f>IF('７資金計画'!$E$20&lt;1000,"",(RIGHT(ROUNDDOWN('７資金計画'!$E$20/1000,0),1)))</f>
        <v/>
      </c>
      <c r="F26" s="204" t="s">
        <v>22</v>
      </c>
      <c r="G26" s="26" t="str">
        <f>MID(E26,2,1)</f>
        <v/>
      </c>
      <c r="I26" s="205"/>
    </row>
    <row r="27" spans="1:10" ht="44.25" customHeight="1">
      <c r="A27" s="67"/>
    </row>
    <row r="28" spans="1:10" ht="44.25" customHeight="1">
      <c r="A28" s="67"/>
    </row>
    <row r="29" spans="1:10" ht="44.25" customHeight="1">
      <c r="A29" s="67"/>
    </row>
    <row r="30" spans="1:10" ht="44.25" customHeight="1">
      <c r="A30" s="67"/>
    </row>
  </sheetData>
  <mergeCells count="13">
    <mergeCell ref="H2:J2"/>
    <mergeCell ref="I3:J3"/>
    <mergeCell ref="I4:J4"/>
    <mergeCell ref="I5:J5"/>
    <mergeCell ref="A20:J20"/>
    <mergeCell ref="A15:J15"/>
    <mergeCell ref="A16:J16"/>
    <mergeCell ref="H13:I13"/>
    <mergeCell ref="H8:J8"/>
    <mergeCell ref="H9:J9"/>
    <mergeCell ref="H10:J10"/>
    <mergeCell ref="H12:J12"/>
    <mergeCell ref="H11:J11"/>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view="pageBreakPreview" topLeftCell="A19" zoomScaleNormal="100" zoomScaleSheetLayoutView="100" workbookViewId="0">
      <selection activeCell="M19" sqref="M19"/>
    </sheetView>
  </sheetViews>
  <sheetFormatPr defaultRowHeight="13.5"/>
  <cols>
    <col min="1" max="1" width="2.125" style="122" customWidth="1"/>
    <col min="2" max="3" width="4.875" style="122" customWidth="1"/>
    <col min="4" max="4" width="3.625" style="162" customWidth="1"/>
    <col min="5" max="5" width="4.875" style="162" customWidth="1"/>
    <col min="6" max="6" width="5.625" style="122" customWidth="1"/>
    <col min="7" max="7" width="19.375" style="122" customWidth="1"/>
    <col min="8" max="8" width="9.25" style="122" customWidth="1"/>
    <col min="9" max="9" width="4" style="122" customWidth="1"/>
    <col min="10" max="10" width="9.25" style="163" customWidth="1"/>
    <col min="11" max="11" width="9.5" style="122" customWidth="1"/>
    <col min="12" max="12" width="4" style="122" customWidth="1"/>
    <col min="13" max="13" width="8.125" style="122" customWidth="1"/>
    <col min="14" max="14" width="4.125" style="122" customWidth="1"/>
    <col min="15" max="16384" width="9" style="122"/>
  </cols>
  <sheetData>
    <row r="1" spans="1:14" ht="14.25">
      <c r="B1" s="311" t="s">
        <v>398</v>
      </c>
      <c r="C1" s="311"/>
      <c r="D1" s="311"/>
      <c r="E1" s="311"/>
      <c r="F1" s="311"/>
      <c r="G1" s="311"/>
      <c r="H1" s="311"/>
      <c r="I1" s="311"/>
      <c r="J1" s="311"/>
      <c r="K1" s="311"/>
      <c r="L1" s="311"/>
      <c r="M1" s="311"/>
      <c r="N1" s="311"/>
    </row>
    <row r="2" spans="1:14" ht="24" customHeight="1">
      <c r="B2" s="67"/>
      <c r="C2" s="67"/>
      <c r="D2" s="161"/>
    </row>
    <row r="3" spans="1:14" ht="23.25" customHeight="1">
      <c r="A3" s="281" t="s">
        <v>399</v>
      </c>
      <c r="B3" s="165"/>
      <c r="C3" s="165"/>
      <c r="D3" s="165"/>
      <c r="E3" s="165"/>
      <c r="F3" s="165"/>
      <c r="G3" s="165"/>
      <c r="H3" s="165"/>
      <c r="I3" s="165"/>
      <c r="J3" s="165"/>
      <c r="K3" s="165"/>
      <c r="L3" s="165"/>
      <c r="M3" s="165"/>
    </row>
    <row r="4" spans="1:14" s="166" customFormat="1" ht="18" customHeight="1">
      <c r="B4" s="486" t="s">
        <v>23</v>
      </c>
      <c r="C4" s="487"/>
      <c r="D4" s="492"/>
      <c r="E4" s="493"/>
      <c r="F4" s="493"/>
      <c r="G4" s="493"/>
      <c r="H4" s="494"/>
      <c r="I4" s="538" t="s">
        <v>240</v>
      </c>
      <c r="J4" s="167" t="s">
        <v>23</v>
      </c>
      <c r="K4" s="540"/>
      <c r="L4" s="540"/>
      <c r="M4" s="540"/>
      <c r="N4" s="541"/>
    </row>
    <row r="5" spans="1:14" s="166" customFormat="1" ht="28.5" customHeight="1">
      <c r="B5" s="488" t="s">
        <v>262</v>
      </c>
      <c r="C5" s="489"/>
      <c r="D5" s="512"/>
      <c r="E5" s="512"/>
      <c r="F5" s="512"/>
      <c r="G5" s="512"/>
      <c r="H5" s="512"/>
      <c r="I5" s="538"/>
      <c r="J5" s="168" t="s">
        <v>27</v>
      </c>
      <c r="K5" s="514"/>
      <c r="L5" s="514"/>
      <c r="M5" s="514"/>
      <c r="N5" s="515"/>
    </row>
    <row r="6" spans="1:14" s="166" customFormat="1" ht="26.25" customHeight="1">
      <c r="B6" s="478"/>
      <c r="C6" s="479"/>
      <c r="D6" s="513"/>
      <c r="E6" s="513"/>
      <c r="F6" s="513"/>
      <c r="G6" s="513"/>
      <c r="H6" s="513"/>
      <c r="I6" s="539"/>
      <c r="J6" s="169" t="s">
        <v>241</v>
      </c>
      <c r="K6" s="504"/>
      <c r="L6" s="504"/>
      <c r="M6" s="504"/>
      <c r="N6" s="505"/>
    </row>
    <row r="7" spans="1:14" s="166" customFormat="1" ht="28.5" customHeight="1">
      <c r="B7" s="474" t="s">
        <v>261</v>
      </c>
      <c r="C7" s="475"/>
      <c r="D7" s="170" t="s">
        <v>258</v>
      </c>
      <c r="E7" s="537"/>
      <c r="F7" s="537"/>
      <c r="G7" s="537"/>
      <c r="H7" s="537"/>
      <c r="I7" s="491" t="s">
        <v>24</v>
      </c>
      <c r="J7" s="491"/>
      <c r="K7" s="531"/>
      <c r="L7" s="531"/>
      <c r="M7" s="531"/>
      <c r="N7" s="532"/>
    </row>
    <row r="8" spans="1:14" s="166" customFormat="1" ht="28.5" customHeight="1">
      <c r="B8" s="478"/>
      <c r="C8" s="479"/>
      <c r="D8" s="533"/>
      <c r="E8" s="533"/>
      <c r="F8" s="533"/>
      <c r="G8" s="533"/>
      <c r="H8" s="533"/>
      <c r="I8" s="497" t="s">
        <v>25</v>
      </c>
      <c r="J8" s="497"/>
      <c r="K8" s="504"/>
      <c r="L8" s="504"/>
      <c r="M8" s="504"/>
      <c r="N8" s="505"/>
    </row>
    <row r="9" spans="1:14" s="166" customFormat="1" ht="28.5" customHeight="1">
      <c r="B9" s="474" t="s">
        <v>259</v>
      </c>
      <c r="C9" s="475"/>
      <c r="D9" s="171" t="s">
        <v>26</v>
      </c>
      <c r="E9" s="562"/>
      <c r="F9" s="562"/>
      <c r="G9" s="562"/>
      <c r="H9" s="562"/>
      <c r="I9" s="491" t="s">
        <v>24</v>
      </c>
      <c r="J9" s="491"/>
      <c r="K9" s="531"/>
      <c r="L9" s="531"/>
      <c r="M9" s="531"/>
      <c r="N9" s="532"/>
    </row>
    <row r="10" spans="1:14" s="166" customFormat="1" ht="28.5" customHeight="1">
      <c r="B10" s="478"/>
      <c r="C10" s="479"/>
      <c r="D10" s="534"/>
      <c r="E10" s="534"/>
      <c r="F10" s="534"/>
      <c r="G10" s="534"/>
      <c r="H10" s="534"/>
      <c r="I10" s="535" t="s">
        <v>25</v>
      </c>
      <c r="J10" s="535"/>
      <c r="K10" s="517"/>
      <c r="L10" s="517"/>
      <c r="M10" s="517"/>
      <c r="N10" s="536"/>
    </row>
    <row r="11" spans="1:14" s="166" customFormat="1" ht="17.25" customHeight="1">
      <c r="B11" s="474" t="s">
        <v>260</v>
      </c>
      <c r="C11" s="475"/>
      <c r="D11" s="495" t="s">
        <v>23</v>
      </c>
      <c r="E11" s="496"/>
      <c r="F11" s="584"/>
      <c r="G11" s="584"/>
      <c r="H11" s="584"/>
      <c r="I11" s="506" t="s">
        <v>266</v>
      </c>
      <c r="J11" s="506"/>
      <c r="K11" s="498"/>
      <c r="L11" s="498"/>
      <c r="M11" s="498"/>
      <c r="N11" s="499"/>
    </row>
    <row r="12" spans="1:14" s="166" customFormat="1" ht="28.5" customHeight="1">
      <c r="B12" s="476"/>
      <c r="C12" s="477"/>
      <c r="D12" s="479" t="s">
        <v>265</v>
      </c>
      <c r="E12" s="497"/>
      <c r="F12" s="502"/>
      <c r="G12" s="502"/>
      <c r="H12" s="502"/>
      <c r="I12" s="497"/>
      <c r="J12" s="497"/>
      <c r="K12" s="500"/>
      <c r="L12" s="500"/>
      <c r="M12" s="500"/>
      <c r="N12" s="501"/>
    </row>
    <row r="13" spans="1:14" s="166" customFormat="1" ht="28.5" customHeight="1">
      <c r="B13" s="478"/>
      <c r="C13" s="479"/>
      <c r="D13" s="479" t="s">
        <v>242</v>
      </c>
      <c r="E13" s="497"/>
      <c r="F13" s="503" t="s">
        <v>243</v>
      </c>
      <c r="G13" s="503"/>
      <c r="H13" s="503"/>
      <c r="I13" s="497" t="s">
        <v>28</v>
      </c>
      <c r="J13" s="497"/>
      <c r="K13" s="504"/>
      <c r="L13" s="504"/>
      <c r="M13" s="504"/>
      <c r="N13" s="505"/>
    </row>
    <row r="14" spans="1:14" s="166" customFormat="1" ht="11.25" customHeight="1">
      <c r="B14" s="474" t="s">
        <v>263</v>
      </c>
      <c r="C14" s="475"/>
      <c r="D14" s="569" t="s">
        <v>26</v>
      </c>
      <c r="E14" s="571" t="s">
        <v>267</v>
      </c>
      <c r="F14" s="572"/>
      <c r="G14" s="572"/>
      <c r="H14" s="572"/>
      <c r="I14" s="506" t="s">
        <v>24</v>
      </c>
      <c r="J14" s="506"/>
      <c r="K14" s="508"/>
      <c r="L14" s="508"/>
      <c r="M14" s="508"/>
      <c r="N14" s="509"/>
    </row>
    <row r="15" spans="1:14" s="166" customFormat="1" ht="16.5" customHeight="1">
      <c r="B15" s="476"/>
      <c r="C15" s="477"/>
      <c r="D15" s="570"/>
      <c r="E15" s="573"/>
      <c r="F15" s="574"/>
      <c r="G15" s="574"/>
      <c r="H15" s="574"/>
      <c r="I15" s="507"/>
      <c r="J15" s="507"/>
      <c r="K15" s="510"/>
      <c r="L15" s="510"/>
      <c r="M15" s="510"/>
      <c r="N15" s="511"/>
    </row>
    <row r="16" spans="1:14" s="166" customFormat="1" ht="28.5" customHeight="1">
      <c r="B16" s="478"/>
      <c r="C16" s="479"/>
      <c r="D16" s="548"/>
      <c r="E16" s="549"/>
      <c r="F16" s="549"/>
      <c r="G16" s="549"/>
      <c r="H16" s="549"/>
      <c r="I16" s="535" t="s">
        <v>264</v>
      </c>
      <c r="J16" s="535"/>
      <c r="K16" s="517"/>
      <c r="L16" s="517"/>
      <c r="M16" s="517"/>
      <c r="N16" s="536"/>
    </row>
    <row r="17" spans="1:14" s="166" customFormat="1" ht="28.5" customHeight="1">
      <c r="B17" s="474" t="s">
        <v>29</v>
      </c>
      <c r="C17" s="475"/>
      <c r="D17" s="490" t="s">
        <v>253</v>
      </c>
      <c r="E17" s="491"/>
      <c r="F17" s="550" t="s">
        <v>244</v>
      </c>
      <c r="G17" s="551"/>
      <c r="H17" s="552" t="s">
        <v>245</v>
      </c>
      <c r="I17" s="553"/>
      <c r="J17" s="553"/>
      <c r="K17" s="553"/>
      <c r="L17" s="553"/>
      <c r="M17" s="554"/>
      <c r="N17" s="172" t="s">
        <v>246</v>
      </c>
    </row>
    <row r="18" spans="1:14" s="166" customFormat="1" ht="28.5" customHeight="1">
      <c r="B18" s="478"/>
      <c r="C18" s="479"/>
      <c r="D18" s="544" t="s">
        <v>247</v>
      </c>
      <c r="E18" s="545"/>
      <c r="F18" s="555" t="s">
        <v>439</v>
      </c>
      <c r="G18" s="556"/>
      <c r="H18" s="546"/>
      <c r="I18" s="557" t="s">
        <v>268</v>
      </c>
      <c r="J18" s="558"/>
      <c r="K18" s="559" t="s">
        <v>248</v>
      </c>
      <c r="L18" s="560"/>
      <c r="M18" s="561"/>
      <c r="N18" s="173" t="s">
        <v>246</v>
      </c>
    </row>
    <row r="19" spans="1:14" s="166" customFormat="1" ht="28.5" customHeight="1">
      <c r="B19" s="480" t="s">
        <v>249</v>
      </c>
      <c r="C19" s="481"/>
      <c r="D19" s="516"/>
      <c r="E19" s="517"/>
      <c r="F19" s="518"/>
      <c r="G19" s="184" t="s">
        <v>454</v>
      </c>
      <c r="H19" s="174" t="s">
        <v>30</v>
      </c>
      <c r="I19" s="568"/>
      <c r="J19" s="543"/>
      <c r="K19" s="542" t="s">
        <v>455</v>
      </c>
      <c r="L19" s="543"/>
      <c r="M19" s="821"/>
      <c r="N19" s="282" t="s">
        <v>252</v>
      </c>
    </row>
    <row r="20" spans="1:14" s="166" customFormat="1" ht="28.5" customHeight="1">
      <c r="B20" s="482" t="s">
        <v>250</v>
      </c>
      <c r="C20" s="483"/>
      <c r="D20" s="519"/>
      <c r="E20" s="519"/>
      <c r="F20" s="519"/>
      <c r="G20" s="519"/>
      <c r="H20" s="519"/>
      <c r="I20" s="519"/>
      <c r="J20" s="519"/>
      <c r="K20" s="519"/>
      <c r="L20" s="519"/>
      <c r="M20" s="519"/>
      <c r="N20" s="520"/>
    </row>
    <row r="21" spans="1:14" s="166" customFormat="1" ht="28.5" customHeight="1">
      <c r="B21" s="474" t="s">
        <v>254</v>
      </c>
      <c r="C21" s="475"/>
      <c r="D21" s="521" t="s">
        <v>366</v>
      </c>
      <c r="E21" s="521"/>
      <c r="F21" s="521"/>
      <c r="G21" s="521"/>
      <c r="H21" s="521"/>
      <c r="I21" s="521"/>
      <c r="J21" s="521"/>
      <c r="K21" s="521"/>
      <c r="L21" s="521"/>
      <c r="M21" s="521"/>
      <c r="N21" s="522"/>
    </row>
    <row r="22" spans="1:14" s="166" customFormat="1" ht="28.5" customHeight="1">
      <c r="B22" s="484"/>
      <c r="C22" s="485"/>
      <c r="D22" s="523"/>
      <c r="E22" s="523"/>
      <c r="F22" s="523"/>
      <c r="G22" s="523"/>
      <c r="H22" s="523"/>
      <c r="I22" s="523"/>
      <c r="J22" s="523"/>
      <c r="K22" s="523"/>
      <c r="L22" s="523"/>
      <c r="M22" s="523"/>
      <c r="N22" s="524"/>
    </row>
    <row r="23" spans="1:14" ht="24" customHeight="1">
      <c r="B23" s="175"/>
      <c r="C23" s="175"/>
      <c r="D23" s="128"/>
      <c r="E23" s="128"/>
      <c r="F23" s="176"/>
      <c r="G23" s="176"/>
      <c r="H23" s="176"/>
      <c r="I23" s="176"/>
      <c r="J23" s="177"/>
      <c r="K23" s="176"/>
      <c r="L23" s="176"/>
      <c r="M23" s="176"/>
      <c r="N23" s="176"/>
    </row>
    <row r="24" spans="1:14" ht="18.75" customHeight="1">
      <c r="A24" s="164" t="s">
        <v>400</v>
      </c>
      <c r="B24" s="178"/>
      <c r="C24" s="178"/>
      <c r="D24" s="178"/>
      <c r="E24" s="128"/>
      <c r="F24" s="176"/>
      <c r="G24" s="176"/>
      <c r="H24" s="176"/>
      <c r="I24" s="176"/>
      <c r="J24" s="177"/>
      <c r="K24" s="176"/>
      <c r="L24" s="176"/>
      <c r="M24" s="176"/>
      <c r="N24" s="176"/>
    </row>
    <row r="25" spans="1:14" ht="37.5" customHeight="1">
      <c r="B25" s="567" t="s">
        <v>438</v>
      </c>
      <c r="C25" s="567"/>
      <c r="D25" s="567"/>
      <c r="E25" s="567"/>
      <c r="F25" s="567"/>
      <c r="G25" s="567"/>
      <c r="H25" s="567"/>
      <c r="I25" s="567"/>
      <c r="J25" s="567"/>
      <c r="K25" s="567"/>
      <c r="L25" s="567"/>
      <c r="M25" s="567"/>
      <c r="N25" s="567"/>
    </row>
    <row r="26" spans="1:14" s="163" customFormat="1" ht="29.25" customHeight="1">
      <c r="B26" s="179" t="s">
        <v>21</v>
      </c>
      <c r="C26" s="575" t="s">
        <v>255</v>
      </c>
      <c r="D26" s="576"/>
      <c r="E26" s="576"/>
      <c r="F26" s="577"/>
      <c r="G26" s="180" t="s">
        <v>256</v>
      </c>
      <c r="H26" s="563" t="s">
        <v>257</v>
      </c>
      <c r="I26" s="563"/>
      <c r="J26" s="563"/>
      <c r="K26" s="149" t="s">
        <v>401</v>
      </c>
      <c r="L26" s="546" t="s">
        <v>251</v>
      </c>
      <c r="M26" s="546"/>
      <c r="N26" s="547"/>
    </row>
    <row r="27" spans="1:14" ht="29.25" customHeight="1">
      <c r="B27" s="185"/>
      <c r="C27" s="578"/>
      <c r="D27" s="579"/>
      <c r="E27" s="579"/>
      <c r="F27" s="580"/>
      <c r="G27" s="186"/>
      <c r="H27" s="530"/>
      <c r="I27" s="530"/>
      <c r="J27" s="530"/>
      <c r="K27" s="186"/>
      <c r="L27" s="527" t="s">
        <v>441</v>
      </c>
      <c r="M27" s="527"/>
      <c r="N27" s="528"/>
    </row>
    <row r="28" spans="1:14" ht="29.25" customHeight="1">
      <c r="B28" s="187"/>
      <c r="C28" s="581"/>
      <c r="D28" s="582"/>
      <c r="E28" s="582"/>
      <c r="F28" s="583"/>
      <c r="G28" s="188"/>
      <c r="H28" s="530"/>
      <c r="I28" s="530"/>
      <c r="J28" s="530"/>
      <c r="K28" s="186"/>
      <c r="L28" s="527" t="s">
        <v>440</v>
      </c>
      <c r="M28" s="527"/>
      <c r="N28" s="528"/>
    </row>
    <row r="29" spans="1:14" ht="29.25" customHeight="1">
      <c r="B29" s="187"/>
      <c r="C29" s="581"/>
      <c r="D29" s="582"/>
      <c r="E29" s="582"/>
      <c r="F29" s="583"/>
      <c r="G29" s="188"/>
      <c r="H29" s="530"/>
      <c r="I29" s="530"/>
      <c r="J29" s="530"/>
      <c r="K29" s="186"/>
      <c r="L29" s="527" t="s">
        <v>440</v>
      </c>
      <c r="M29" s="527"/>
      <c r="N29" s="528"/>
    </row>
    <row r="30" spans="1:14" ht="29.25" customHeight="1">
      <c r="B30" s="187"/>
      <c r="C30" s="581"/>
      <c r="D30" s="582"/>
      <c r="E30" s="582"/>
      <c r="F30" s="583"/>
      <c r="G30" s="188"/>
      <c r="H30" s="530"/>
      <c r="I30" s="530"/>
      <c r="J30" s="530"/>
      <c r="K30" s="186"/>
      <c r="L30" s="527" t="s">
        <v>440</v>
      </c>
      <c r="M30" s="527"/>
      <c r="N30" s="528"/>
    </row>
    <row r="31" spans="1:14" ht="29.25" customHeight="1">
      <c r="B31" s="189"/>
      <c r="C31" s="564"/>
      <c r="D31" s="565"/>
      <c r="E31" s="565"/>
      <c r="F31" s="566"/>
      <c r="G31" s="190"/>
      <c r="H31" s="529"/>
      <c r="I31" s="529"/>
      <c r="J31" s="529"/>
      <c r="K31" s="191"/>
      <c r="L31" s="498" t="s">
        <v>440</v>
      </c>
      <c r="M31" s="498"/>
      <c r="N31" s="499"/>
    </row>
    <row r="32" spans="1:14" ht="25.5" customHeight="1">
      <c r="B32" s="181"/>
      <c r="C32" s="181"/>
      <c r="D32" s="525"/>
      <c r="E32" s="525"/>
      <c r="F32" s="526"/>
      <c r="G32" s="182"/>
      <c r="H32" s="526"/>
      <c r="I32" s="181"/>
      <c r="J32" s="181"/>
      <c r="K32" s="181"/>
    </row>
    <row r="33" spans="2:11" ht="25.5" customHeight="1">
      <c r="B33" s="181"/>
      <c r="C33" s="181"/>
      <c r="D33" s="525"/>
      <c r="E33" s="525"/>
      <c r="F33" s="526"/>
      <c r="G33" s="183"/>
      <c r="H33" s="526"/>
      <c r="I33" s="181"/>
      <c r="J33" s="181"/>
      <c r="K33" s="181"/>
    </row>
    <row r="34" spans="2:11" ht="25.5" customHeight="1">
      <c r="B34" s="181"/>
      <c r="C34" s="181"/>
      <c r="D34" s="181"/>
      <c r="E34" s="181"/>
      <c r="F34" s="181"/>
      <c r="G34" s="181"/>
      <c r="H34" s="181"/>
      <c r="I34" s="181"/>
      <c r="J34" s="181"/>
      <c r="K34" s="181"/>
    </row>
    <row r="35" spans="2:11" ht="12.75" customHeight="1">
      <c r="D35" s="122"/>
      <c r="E35" s="122"/>
      <c r="J35" s="122"/>
    </row>
    <row r="36" spans="2:11" ht="12.75" customHeight="1">
      <c r="D36" s="122"/>
      <c r="E36" s="122"/>
      <c r="J36" s="122"/>
    </row>
    <row r="37" spans="2:11" ht="25.5" customHeight="1">
      <c r="D37" s="122"/>
      <c r="E37" s="122"/>
      <c r="J37" s="122"/>
    </row>
    <row r="38" spans="2:11" ht="28.5" customHeight="1">
      <c r="D38" s="122"/>
      <c r="E38" s="122"/>
      <c r="J38" s="122"/>
    </row>
    <row r="39" spans="2:11" ht="28.5" customHeight="1">
      <c r="D39" s="122"/>
      <c r="E39" s="122"/>
      <c r="J39" s="122"/>
    </row>
  </sheetData>
  <mergeCells count="83">
    <mergeCell ref="C31:F31"/>
    <mergeCell ref="B25:N25"/>
    <mergeCell ref="I16:J16"/>
    <mergeCell ref="K16:N16"/>
    <mergeCell ref="I11:J12"/>
    <mergeCell ref="I19:J19"/>
    <mergeCell ref="D14:D15"/>
    <mergeCell ref="E14:H14"/>
    <mergeCell ref="E15:H15"/>
    <mergeCell ref="H30:J30"/>
    <mergeCell ref="C26:F26"/>
    <mergeCell ref="C27:F27"/>
    <mergeCell ref="C28:F28"/>
    <mergeCell ref="C29:F29"/>
    <mergeCell ref="C30:F30"/>
    <mergeCell ref="F11:H11"/>
    <mergeCell ref="I4:I6"/>
    <mergeCell ref="K4:N4"/>
    <mergeCell ref="K19:L19"/>
    <mergeCell ref="D18:E18"/>
    <mergeCell ref="L26:N26"/>
    <mergeCell ref="D16:H16"/>
    <mergeCell ref="F17:G17"/>
    <mergeCell ref="H17:H18"/>
    <mergeCell ref="I17:M17"/>
    <mergeCell ref="F18:G18"/>
    <mergeCell ref="I18:J18"/>
    <mergeCell ref="K18:M18"/>
    <mergeCell ref="E9:H9"/>
    <mergeCell ref="I9:J9"/>
    <mergeCell ref="H26:J26"/>
    <mergeCell ref="K9:N9"/>
    <mergeCell ref="K7:N7"/>
    <mergeCell ref="D8:H8"/>
    <mergeCell ref="I8:J8"/>
    <mergeCell ref="K8:N8"/>
    <mergeCell ref="D10:H10"/>
    <mergeCell ref="I10:J10"/>
    <mergeCell ref="K10:N10"/>
    <mergeCell ref="E7:H7"/>
    <mergeCell ref="I7:J7"/>
    <mergeCell ref="D19:F19"/>
    <mergeCell ref="D20:N20"/>
    <mergeCell ref="D21:N22"/>
    <mergeCell ref="D32:D33"/>
    <mergeCell ref="E32:E33"/>
    <mergeCell ref="F32:F33"/>
    <mergeCell ref="H32:H33"/>
    <mergeCell ref="L27:N27"/>
    <mergeCell ref="L28:N28"/>
    <mergeCell ref="L29:N29"/>
    <mergeCell ref="L30:N30"/>
    <mergeCell ref="L31:N31"/>
    <mergeCell ref="H31:J31"/>
    <mergeCell ref="H27:J27"/>
    <mergeCell ref="H28:J28"/>
    <mergeCell ref="H29:J29"/>
    <mergeCell ref="D17:E17"/>
    <mergeCell ref="B1:N1"/>
    <mergeCell ref="D4:H4"/>
    <mergeCell ref="D11:E11"/>
    <mergeCell ref="D12:E12"/>
    <mergeCell ref="D13:E13"/>
    <mergeCell ref="K11:N12"/>
    <mergeCell ref="F12:H12"/>
    <mergeCell ref="F13:H13"/>
    <mergeCell ref="I13:J13"/>
    <mergeCell ref="K13:N13"/>
    <mergeCell ref="I14:J15"/>
    <mergeCell ref="K14:N15"/>
    <mergeCell ref="D5:H6"/>
    <mergeCell ref="K5:N5"/>
    <mergeCell ref="K6:N6"/>
    <mergeCell ref="B4:C4"/>
    <mergeCell ref="B5:C6"/>
    <mergeCell ref="B7:C8"/>
    <mergeCell ref="B9:C10"/>
    <mergeCell ref="B11:C13"/>
    <mergeCell ref="B14:C16"/>
    <mergeCell ref="B17:C18"/>
    <mergeCell ref="B19:C19"/>
    <mergeCell ref="B20:C20"/>
    <mergeCell ref="B21:C22"/>
  </mergeCells>
  <phoneticPr fontId="1"/>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tabSelected="1" view="pageBreakPreview" topLeftCell="A4" zoomScaleNormal="100" zoomScaleSheetLayoutView="100" workbookViewId="0">
      <selection activeCell="K17" sqref="K17"/>
    </sheetView>
  </sheetViews>
  <sheetFormatPr defaultRowHeight="13.5"/>
  <cols>
    <col min="1" max="1" width="4.125" style="26" customWidth="1"/>
    <col min="2" max="2" width="24.625" style="26" customWidth="1"/>
    <col min="3" max="4" width="6" style="26" customWidth="1"/>
    <col min="5" max="6" width="11.375" style="26" customWidth="1"/>
    <col min="7" max="7" width="12" style="26" customWidth="1"/>
    <col min="8" max="8" width="10.875" style="26" customWidth="1"/>
    <col min="9" max="16384" width="9" style="26"/>
  </cols>
  <sheetData>
    <row r="1" spans="1:8" s="146" customFormat="1" ht="18" customHeight="1">
      <c r="A1" s="145" t="s">
        <v>51</v>
      </c>
    </row>
    <row r="2" spans="1:8" s="146" customFormat="1" ht="15" customHeight="1">
      <c r="A2" s="145"/>
    </row>
    <row r="3" spans="1:8" s="147" customFormat="1" ht="45" customHeight="1">
      <c r="A3" s="594" t="s">
        <v>406</v>
      </c>
      <c r="B3" s="594"/>
      <c r="C3" s="594"/>
      <c r="D3" s="594"/>
      <c r="E3" s="594"/>
      <c r="F3" s="594"/>
      <c r="G3" s="594"/>
      <c r="H3" s="594"/>
    </row>
    <row r="4" spans="1:8" s="147" customFormat="1" ht="19.5" customHeight="1">
      <c r="A4" s="601" t="s">
        <v>405</v>
      </c>
      <c r="B4" s="601"/>
      <c r="C4" s="601"/>
      <c r="D4" s="601"/>
      <c r="E4" s="601"/>
      <c r="F4" s="601"/>
      <c r="G4" s="601"/>
      <c r="H4" s="601"/>
    </row>
    <row r="5" spans="1:8" s="147" customFormat="1" ht="13.5" customHeight="1">
      <c r="A5" s="23"/>
      <c r="B5" s="23"/>
      <c r="C5" s="23"/>
      <c r="D5" s="23"/>
      <c r="E5" s="23"/>
      <c r="F5" s="23"/>
      <c r="G5" s="23"/>
      <c r="H5" s="23"/>
    </row>
    <row r="6" spans="1:8" ht="19.5" customHeight="1">
      <c r="H6" s="43" t="s">
        <v>49</v>
      </c>
    </row>
    <row r="7" spans="1:8" ht="26.25" customHeight="1">
      <c r="A7" s="148" t="s">
        <v>191</v>
      </c>
      <c r="B7" s="149" t="s">
        <v>403</v>
      </c>
      <c r="C7" s="149" t="s">
        <v>269</v>
      </c>
      <c r="D7" s="149" t="s">
        <v>270</v>
      </c>
      <c r="E7" s="600" t="s">
        <v>404</v>
      </c>
      <c r="F7" s="600"/>
      <c r="G7" s="149" t="s">
        <v>273</v>
      </c>
      <c r="H7" s="150" t="s">
        <v>274</v>
      </c>
    </row>
    <row r="8" spans="1:8" ht="33.75" customHeight="1">
      <c r="A8" s="114">
        <v>1</v>
      </c>
      <c r="B8" s="151"/>
      <c r="C8" s="152"/>
      <c r="D8" s="152"/>
      <c r="E8" s="568"/>
      <c r="F8" s="568"/>
      <c r="G8" s="286"/>
      <c r="H8" s="818" t="str">
        <f>IFERROR(G8/$G$19*100,"")</f>
        <v/>
      </c>
    </row>
    <row r="9" spans="1:8" ht="33.75" customHeight="1">
      <c r="A9" s="114">
        <v>2</v>
      </c>
      <c r="B9" s="151"/>
      <c r="C9" s="152"/>
      <c r="D9" s="152"/>
      <c r="E9" s="568"/>
      <c r="F9" s="568"/>
      <c r="G9" s="286"/>
      <c r="H9" s="819" t="str">
        <f t="shared" ref="H9:H19" si="0">IFERROR(G9/$G$19*100,"")</f>
        <v/>
      </c>
    </row>
    <row r="10" spans="1:8" ht="33.75" customHeight="1">
      <c r="A10" s="114">
        <v>3</v>
      </c>
      <c r="B10" s="151"/>
      <c r="C10" s="152"/>
      <c r="D10" s="152"/>
      <c r="E10" s="568"/>
      <c r="F10" s="568"/>
      <c r="G10" s="286"/>
      <c r="H10" s="819" t="str">
        <f t="shared" si="0"/>
        <v/>
      </c>
    </row>
    <row r="11" spans="1:8" ht="33.75" customHeight="1">
      <c r="A11" s="114">
        <v>4</v>
      </c>
      <c r="B11" s="151"/>
      <c r="C11" s="152"/>
      <c r="D11" s="152"/>
      <c r="E11" s="568"/>
      <c r="F11" s="568"/>
      <c r="G11" s="286"/>
      <c r="H11" s="819" t="str">
        <f t="shared" si="0"/>
        <v/>
      </c>
    </row>
    <row r="12" spans="1:8" ht="33.75" customHeight="1">
      <c r="A12" s="114">
        <v>5</v>
      </c>
      <c r="B12" s="151"/>
      <c r="C12" s="152"/>
      <c r="D12" s="152"/>
      <c r="E12" s="568"/>
      <c r="F12" s="568"/>
      <c r="G12" s="286"/>
      <c r="H12" s="819" t="str">
        <f t="shared" si="0"/>
        <v/>
      </c>
    </row>
    <row r="13" spans="1:8" ht="33.75" customHeight="1">
      <c r="A13" s="114">
        <v>6</v>
      </c>
      <c r="B13" s="151"/>
      <c r="C13" s="152"/>
      <c r="D13" s="152"/>
      <c r="E13" s="568"/>
      <c r="F13" s="568"/>
      <c r="G13" s="286"/>
      <c r="H13" s="819" t="str">
        <f t="shared" si="0"/>
        <v/>
      </c>
    </row>
    <row r="14" spans="1:8" ht="33.75" customHeight="1">
      <c r="A14" s="114">
        <v>7</v>
      </c>
      <c r="B14" s="151"/>
      <c r="C14" s="152"/>
      <c r="D14" s="152"/>
      <c r="E14" s="568"/>
      <c r="F14" s="568"/>
      <c r="G14" s="286"/>
      <c r="H14" s="819" t="str">
        <f t="shared" si="0"/>
        <v/>
      </c>
    </row>
    <row r="15" spans="1:8" ht="33.75" customHeight="1">
      <c r="A15" s="114">
        <v>8</v>
      </c>
      <c r="B15" s="151"/>
      <c r="C15" s="152"/>
      <c r="D15" s="152"/>
      <c r="E15" s="568"/>
      <c r="F15" s="568"/>
      <c r="G15" s="286"/>
      <c r="H15" s="819" t="str">
        <f t="shared" si="0"/>
        <v/>
      </c>
    </row>
    <row r="16" spans="1:8" ht="33.75" customHeight="1">
      <c r="A16" s="114">
        <v>9</v>
      </c>
      <c r="B16" s="151"/>
      <c r="C16" s="152"/>
      <c r="D16" s="152"/>
      <c r="E16" s="568"/>
      <c r="F16" s="568"/>
      <c r="G16" s="286"/>
      <c r="H16" s="819" t="str">
        <f t="shared" si="0"/>
        <v/>
      </c>
    </row>
    <row r="17" spans="1:8" ht="33.75" customHeight="1">
      <c r="A17" s="114">
        <v>10</v>
      </c>
      <c r="B17" s="151"/>
      <c r="C17" s="151"/>
      <c r="D17" s="151"/>
      <c r="E17" s="568"/>
      <c r="F17" s="568"/>
      <c r="G17" s="286"/>
      <c r="H17" s="819" t="str">
        <f t="shared" si="0"/>
        <v/>
      </c>
    </row>
    <row r="18" spans="1:8" ht="33.75" customHeight="1" thickBot="1">
      <c r="A18" s="153" t="s">
        <v>271</v>
      </c>
      <c r="B18" s="154" t="s">
        <v>272</v>
      </c>
      <c r="C18" s="155"/>
      <c r="D18" s="156"/>
      <c r="E18" s="588"/>
      <c r="F18" s="588"/>
      <c r="G18" s="287"/>
      <c r="H18" s="820" t="str">
        <f t="shared" si="0"/>
        <v/>
      </c>
    </row>
    <row r="19" spans="1:8" ht="33.75" customHeight="1" thickTop="1" thickBot="1">
      <c r="A19" s="589" t="s">
        <v>456</v>
      </c>
      <c r="B19" s="590"/>
      <c r="C19" s="590"/>
      <c r="D19" s="590"/>
      <c r="E19" s="590"/>
      <c r="F19" s="591"/>
      <c r="G19" s="293"/>
      <c r="H19" s="294" t="str">
        <f t="shared" si="0"/>
        <v/>
      </c>
    </row>
    <row r="20" spans="1:8" ht="53.25" customHeight="1" thickTop="1">
      <c r="A20" s="595" t="s">
        <v>402</v>
      </c>
      <c r="B20" s="596"/>
      <c r="C20" s="597"/>
      <c r="D20" s="598"/>
      <c r="E20" s="598"/>
      <c r="F20" s="598"/>
      <c r="G20" s="598"/>
      <c r="H20" s="598"/>
    </row>
    <row r="21" spans="1:8" ht="17.25" customHeight="1">
      <c r="A21" s="157"/>
      <c r="B21" s="158"/>
      <c r="C21" s="158"/>
      <c r="D21" s="158"/>
      <c r="E21" s="158"/>
      <c r="F21" s="158"/>
      <c r="G21" s="158"/>
      <c r="H21" s="158"/>
    </row>
    <row r="22" spans="1:8" ht="29.25" customHeight="1">
      <c r="A22" s="599" t="s">
        <v>276</v>
      </c>
      <c r="B22" s="599"/>
      <c r="C22" s="599"/>
      <c r="D22" s="599"/>
      <c r="E22" s="599"/>
      <c r="F22" s="599"/>
      <c r="G22" s="599"/>
      <c r="H22" s="599"/>
    </row>
    <row r="23" spans="1:8" ht="24" customHeight="1">
      <c r="A23" s="148" t="s">
        <v>191</v>
      </c>
      <c r="B23" s="592" t="s">
        <v>407</v>
      </c>
      <c r="C23" s="592"/>
      <c r="D23" s="592" t="s">
        <v>275</v>
      </c>
      <c r="E23" s="592"/>
      <c r="F23" s="159" t="s">
        <v>30</v>
      </c>
      <c r="G23" s="592" t="s">
        <v>408</v>
      </c>
      <c r="H23" s="593"/>
    </row>
    <row r="24" spans="1:8" ht="24" customHeight="1">
      <c r="A24" s="114">
        <v>1</v>
      </c>
      <c r="B24" s="568"/>
      <c r="C24" s="568"/>
      <c r="D24" s="568"/>
      <c r="E24" s="568"/>
      <c r="F24" s="151"/>
      <c r="G24" s="568"/>
      <c r="H24" s="585"/>
    </row>
    <row r="25" spans="1:8" ht="24" customHeight="1">
      <c r="A25" s="114">
        <v>2</v>
      </c>
      <c r="B25" s="568"/>
      <c r="C25" s="568"/>
      <c r="D25" s="568"/>
      <c r="E25" s="568"/>
      <c r="F25" s="151"/>
      <c r="G25" s="568"/>
      <c r="H25" s="585"/>
    </row>
    <row r="26" spans="1:8" ht="24" customHeight="1">
      <c r="A26" s="114">
        <v>3</v>
      </c>
      <c r="B26" s="568"/>
      <c r="C26" s="568"/>
      <c r="D26" s="568"/>
      <c r="E26" s="568"/>
      <c r="F26" s="151"/>
      <c r="G26" s="568"/>
      <c r="H26" s="585"/>
    </row>
    <row r="27" spans="1:8" ht="24" customHeight="1">
      <c r="A27" s="114">
        <v>4</v>
      </c>
      <c r="B27" s="568"/>
      <c r="C27" s="568"/>
      <c r="D27" s="568"/>
      <c r="E27" s="568"/>
      <c r="F27" s="151"/>
      <c r="G27" s="568"/>
      <c r="H27" s="585"/>
    </row>
    <row r="28" spans="1:8" ht="24" customHeight="1">
      <c r="A28" s="118">
        <v>5</v>
      </c>
      <c r="B28" s="586"/>
      <c r="C28" s="586"/>
      <c r="D28" s="586"/>
      <c r="E28" s="586"/>
      <c r="F28" s="160"/>
      <c r="G28" s="586"/>
      <c r="H28" s="587"/>
    </row>
  </sheetData>
  <mergeCells count="36">
    <mergeCell ref="A3:H3"/>
    <mergeCell ref="A20:B20"/>
    <mergeCell ref="C20:H20"/>
    <mergeCell ref="A22:H22"/>
    <mergeCell ref="E7:F7"/>
    <mergeCell ref="E8:F8"/>
    <mergeCell ref="E9:F9"/>
    <mergeCell ref="E10:F10"/>
    <mergeCell ref="E11:F11"/>
    <mergeCell ref="E12:F12"/>
    <mergeCell ref="A4:H4"/>
    <mergeCell ref="E13:F13"/>
    <mergeCell ref="E14:F14"/>
    <mergeCell ref="E15:F15"/>
    <mergeCell ref="E16:F16"/>
    <mergeCell ref="E17:F17"/>
    <mergeCell ref="E18:F18"/>
    <mergeCell ref="A19:F19"/>
    <mergeCell ref="G23:H23"/>
    <mergeCell ref="G24:H24"/>
    <mergeCell ref="B23:C23"/>
    <mergeCell ref="B24:C24"/>
    <mergeCell ref="D23:E23"/>
    <mergeCell ref="D24:E24"/>
    <mergeCell ref="G25:H25"/>
    <mergeCell ref="G26:H26"/>
    <mergeCell ref="G27:H27"/>
    <mergeCell ref="G28:H28"/>
    <mergeCell ref="B25:C25"/>
    <mergeCell ref="B26:C26"/>
    <mergeCell ref="B27:C27"/>
    <mergeCell ref="B28:C28"/>
    <mergeCell ref="D25:E25"/>
    <mergeCell ref="D26:E26"/>
    <mergeCell ref="D27:E27"/>
    <mergeCell ref="D28:E28"/>
  </mergeCells>
  <phoneticPr fontId="1"/>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topLeftCell="A7" zoomScaleNormal="100" zoomScaleSheetLayoutView="100" workbookViewId="0">
      <selection activeCell="F17" sqref="F17:H18"/>
    </sheetView>
  </sheetViews>
  <sheetFormatPr defaultRowHeight="18.75" customHeight="1"/>
  <cols>
    <col min="1" max="1" width="2.875" style="26" customWidth="1"/>
    <col min="2" max="2" width="5.125" style="26" customWidth="1"/>
    <col min="3" max="3" width="5.625" style="26" customWidth="1"/>
    <col min="4" max="4" width="4.625" style="26" customWidth="1"/>
    <col min="5" max="17" width="5.125" style="26" customWidth="1"/>
    <col min="18" max="18" width="2.375" style="26" customWidth="1"/>
    <col min="19" max="19" width="3" style="26" customWidth="1"/>
    <col min="20" max="29" width="5.125" style="26" customWidth="1"/>
    <col min="30" max="16384" width="9" style="26"/>
  </cols>
  <sheetData>
    <row r="1" spans="1:17" ht="18.75" customHeight="1">
      <c r="A1" s="133" t="s">
        <v>277</v>
      </c>
    </row>
    <row r="2" spans="1:17" ht="18.75" customHeight="1">
      <c r="A2" s="134" t="s">
        <v>278</v>
      </c>
      <c r="C2" s="134"/>
      <c r="D2" s="134"/>
      <c r="E2" s="134"/>
      <c r="F2" s="134"/>
    </row>
    <row r="3" spans="1:17" ht="18.75" customHeight="1">
      <c r="B3" s="643" t="s">
        <v>279</v>
      </c>
      <c r="C3" s="600"/>
      <c r="D3" s="600"/>
      <c r="E3" s="600"/>
      <c r="F3" s="600"/>
      <c r="G3" s="600"/>
      <c r="H3" s="600"/>
      <c r="I3" s="600"/>
      <c r="J3" s="600" t="s">
        <v>367</v>
      </c>
      <c r="K3" s="600"/>
      <c r="L3" s="600"/>
      <c r="M3" s="646" t="s">
        <v>467</v>
      </c>
      <c r="N3" s="646"/>
      <c r="O3" s="646"/>
      <c r="P3" s="646"/>
      <c r="Q3" s="647"/>
    </row>
    <row r="4" spans="1:17" ht="18.75" customHeight="1">
      <c r="B4" s="644"/>
      <c r="C4" s="630"/>
      <c r="D4" s="630"/>
      <c r="E4" s="630"/>
      <c r="F4" s="630"/>
      <c r="G4" s="630"/>
      <c r="H4" s="630"/>
      <c r="I4" s="630"/>
      <c r="J4" s="630"/>
      <c r="K4" s="630"/>
      <c r="L4" s="630"/>
      <c r="M4" s="648"/>
      <c r="N4" s="648"/>
      <c r="O4" s="648"/>
      <c r="P4" s="648"/>
      <c r="Q4" s="649"/>
    </row>
    <row r="5" spans="1:17" ht="18.75" customHeight="1">
      <c r="B5" s="644"/>
      <c r="C5" s="630"/>
      <c r="D5" s="630"/>
      <c r="E5" s="630"/>
      <c r="F5" s="630"/>
      <c r="G5" s="630"/>
      <c r="H5" s="630"/>
      <c r="I5" s="630"/>
      <c r="J5" s="630" t="s">
        <v>280</v>
      </c>
      <c r="K5" s="630"/>
      <c r="L5" s="630"/>
      <c r="M5" s="648" t="s">
        <v>467</v>
      </c>
      <c r="N5" s="648"/>
      <c r="O5" s="648"/>
      <c r="P5" s="648"/>
      <c r="Q5" s="649"/>
    </row>
    <row r="6" spans="1:17" ht="18.75" customHeight="1">
      <c r="B6" s="645"/>
      <c r="C6" s="632"/>
      <c r="D6" s="632"/>
      <c r="E6" s="632"/>
      <c r="F6" s="632"/>
      <c r="G6" s="632"/>
      <c r="H6" s="632"/>
      <c r="I6" s="632"/>
      <c r="J6" s="632"/>
      <c r="K6" s="632"/>
      <c r="L6" s="632"/>
      <c r="M6" s="650"/>
      <c r="N6" s="650"/>
      <c r="O6" s="650"/>
      <c r="P6" s="650"/>
      <c r="Q6" s="651"/>
    </row>
    <row r="8" spans="1:17" ht="18.75" customHeight="1">
      <c r="A8" s="135" t="s">
        <v>281</v>
      </c>
      <c r="C8" s="135"/>
      <c r="D8" s="135"/>
    </row>
    <row r="9" spans="1:17" ht="18.75" customHeight="1">
      <c r="B9" s="652" t="s">
        <v>477</v>
      </c>
      <c r="C9" s="652"/>
      <c r="D9" s="652"/>
      <c r="E9" s="652"/>
      <c r="F9" s="652"/>
      <c r="G9" s="652"/>
      <c r="H9" s="652"/>
      <c r="I9" s="652"/>
      <c r="J9" s="652"/>
      <c r="K9" s="652"/>
      <c r="L9" s="652"/>
      <c r="M9" s="652"/>
      <c r="N9" s="652"/>
      <c r="O9" s="652"/>
      <c r="P9" s="652"/>
      <c r="Q9" s="652"/>
    </row>
    <row r="10" spans="1:17" ht="37.5" customHeight="1">
      <c r="B10" s="653" t="s">
        <v>282</v>
      </c>
      <c r="C10" s="600"/>
      <c r="D10" s="600" t="s">
        <v>458</v>
      </c>
      <c r="E10" s="600"/>
      <c r="F10" s="600"/>
      <c r="G10" s="600"/>
      <c r="H10" s="600"/>
      <c r="I10" s="600"/>
      <c r="J10" s="600"/>
      <c r="K10" s="600"/>
      <c r="L10" s="655"/>
    </row>
    <row r="11" spans="1:17" ht="37.5" customHeight="1">
      <c r="B11" s="654" t="s">
        <v>368</v>
      </c>
      <c r="C11" s="630"/>
      <c r="D11" s="656" t="s">
        <v>466</v>
      </c>
      <c r="E11" s="657"/>
      <c r="F11" s="657"/>
      <c r="G11" s="657"/>
      <c r="H11" s="136" t="s">
        <v>369</v>
      </c>
      <c r="I11" s="658" t="s">
        <v>374</v>
      </c>
      <c r="J11" s="659"/>
      <c r="K11" s="659"/>
      <c r="L11" s="656"/>
      <c r="M11" s="619"/>
      <c r="N11" s="625"/>
      <c r="O11" s="625"/>
      <c r="P11" s="625"/>
      <c r="Q11" s="137" t="s">
        <v>370</v>
      </c>
    </row>
    <row r="12" spans="1:17" ht="37.5" customHeight="1">
      <c r="B12" s="645" t="s">
        <v>283</v>
      </c>
      <c r="C12" s="632"/>
      <c r="D12" s="660" t="s">
        <v>374</v>
      </c>
      <c r="E12" s="661"/>
      <c r="F12" s="661"/>
      <c r="G12" s="661"/>
      <c r="H12" s="138" t="s">
        <v>369</v>
      </c>
      <c r="I12" s="662" t="s">
        <v>374</v>
      </c>
      <c r="J12" s="663"/>
      <c r="K12" s="663"/>
      <c r="L12" s="660"/>
      <c r="M12" s="623"/>
      <c r="N12" s="626"/>
      <c r="O12" s="626"/>
      <c r="P12" s="626"/>
      <c r="Q12" s="139" t="s">
        <v>246</v>
      </c>
    </row>
    <row r="14" spans="1:17" ht="18.75" customHeight="1">
      <c r="B14" s="26" t="s">
        <v>478</v>
      </c>
    </row>
    <row r="15" spans="1:17" ht="18.75" customHeight="1">
      <c r="B15" s="627" t="s">
        <v>409</v>
      </c>
      <c r="C15" s="600" t="s">
        <v>284</v>
      </c>
      <c r="D15" s="600"/>
      <c r="E15" s="600"/>
      <c r="F15" s="618"/>
      <c r="G15" s="618"/>
      <c r="H15" s="619"/>
      <c r="I15" s="615" t="s">
        <v>371</v>
      </c>
      <c r="J15" s="627" t="s">
        <v>288</v>
      </c>
      <c r="K15" s="633" t="s">
        <v>457</v>
      </c>
      <c r="L15" s="600"/>
      <c r="M15" s="600"/>
      <c r="N15" s="618"/>
      <c r="O15" s="618"/>
      <c r="P15" s="619"/>
      <c r="Q15" s="615" t="s">
        <v>371</v>
      </c>
    </row>
    <row r="16" spans="1:17" ht="18.75" customHeight="1">
      <c r="B16" s="628"/>
      <c r="C16" s="630"/>
      <c r="D16" s="630"/>
      <c r="E16" s="630"/>
      <c r="F16" s="620"/>
      <c r="G16" s="620"/>
      <c r="H16" s="621"/>
      <c r="I16" s="616"/>
      <c r="J16" s="628"/>
      <c r="K16" s="630"/>
      <c r="L16" s="630"/>
      <c r="M16" s="630"/>
      <c r="N16" s="620"/>
      <c r="O16" s="620"/>
      <c r="P16" s="621"/>
      <c r="Q16" s="616"/>
    </row>
    <row r="17" spans="1:17" ht="18.75" customHeight="1">
      <c r="B17" s="628"/>
      <c r="C17" s="630" t="s">
        <v>285</v>
      </c>
      <c r="D17" s="630"/>
      <c r="E17" s="630"/>
      <c r="F17" s="620"/>
      <c r="G17" s="620"/>
      <c r="H17" s="621"/>
      <c r="I17" s="616" t="s">
        <v>371</v>
      </c>
      <c r="J17" s="628"/>
      <c r="K17" s="630"/>
      <c r="L17" s="630"/>
      <c r="M17" s="630"/>
      <c r="N17" s="620"/>
      <c r="O17" s="620"/>
      <c r="P17" s="621"/>
      <c r="Q17" s="616"/>
    </row>
    <row r="18" spans="1:17" ht="18.75" customHeight="1">
      <c r="B18" s="628"/>
      <c r="C18" s="630"/>
      <c r="D18" s="630"/>
      <c r="E18" s="630"/>
      <c r="F18" s="620"/>
      <c r="G18" s="620"/>
      <c r="H18" s="621"/>
      <c r="I18" s="616"/>
      <c r="J18" s="628"/>
      <c r="K18" s="630" t="s">
        <v>287</v>
      </c>
      <c r="L18" s="630"/>
      <c r="M18" s="630"/>
      <c r="N18" s="620"/>
      <c r="O18" s="620"/>
      <c r="P18" s="621"/>
      <c r="Q18" s="616" t="s">
        <v>371</v>
      </c>
    </row>
    <row r="19" spans="1:17" ht="18.75" customHeight="1">
      <c r="B19" s="628"/>
      <c r="C19" s="631" t="s">
        <v>286</v>
      </c>
      <c r="D19" s="630"/>
      <c r="E19" s="630"/>
      <c r="F19" s="620"/>
      <c r="G19" s="620"/>
      <c r="H19" s="621"/>
      <c r="I19" s="616" t="s">
        <v>371</v>
      </c>
      <c r="J19" s="628"/>
      <c r="K19" s="630"/>
      <c r="L19" s="630"/>
      <c r="M19" s="630"/>
      <c r="N19" s="620"/>
      <c r="O19" s="620"/>
      <c r="P19" s="621"/>
      <c r="Q19" s="616"/>
    </row>
    <row r="20" spans="1:17" ht="18.75" customHeight="1">
      <c r="B20" s="629"/>
      <c r="C20" s="632"/>
      <c r="D20" s="632"/>
      <c r="E20" s="632"/>
      <c r="F20" s="622"/>
      <c r="G20" s="622"/>
      <c r="H20" s="623"/>
      <c r="I20" s="617"/>
      <c r="J20" s="629"/>
      <c r="K20" s="632"/>
      <c r="L20" s="632"/>
      <c r="M20" s="632"/>
      <c r="N20" s="622"/>
      <c r="O20" s="622"/>
      <c r="P20" s="623"/>
      <c r="Q20" s="617"/>
    </row>
    <row r="22" spans="1:17" ht="18.75" customHeight="1">
      <c r="B22" s="26" t="s">
        <v>289</v>
      </c>
    </row>
    <row r="23" spans="1:17" ht="32.25" customHeight="1">
      <c r="B23" s="624" t="s">
        <v>437</v>
      </c>
      <c r="C23" s="624"/>
      <c r="D23" s="624"/>
      <c r="E23" s="624"/>
      <c r="F23" s="624"/>
      <c r="G23" s="624"/>
      <c r="H23" s="624"/>
      <c r="I23" s="624"/>
      <c r="J23" s="624"/>
      <c r="K23" s="624"/>
      <c r="L23" s="624"/>
      <c r="M23" s="624"/>
      <c r="N23" s="624"/>
      <c r="O23" s="624"/>
      <c r="P23" s="624"/>
      <c r="Q23" s="624"/>
    </row>
    <row r="24" spans="1:17" ht="32.25" customHeight="1">
      <c r="B24" s="602" t="s">
        <v>291</v>
      </c>
      <c r="C24" s="602"/>
      <c r="D24" s="602"/>
      <c r="E24" s="603"/>
      <c r="F24" s="140"/>
      <c r="G24" s="614" t="s">
        <v>373</v>
      </c>
      <c r="H24" s="614"/>
      <c r="I24" s="614"/>
      <c r="J24" s="141" t="s">
        <v>372</v>
      </c>
      <c r="K24" s="612" t="s">
        <v>373</v>
      </c>
      <c r="L24" s="612"/>
      <c r="M24" s="613"/>
      <c r="N24" s="608" t="s">
        <v>290</v>
      </c>
      <c r="O24" s="608"/>
      <c r="P24" s="608"/>
      <c r="Q24" s="609"/>
    </row>
    <row r="25" spans="1:17" ht="32.25" customHeight="1">
      <c r="B25" s="604" t="s">
        <v>292</v>
      </c>
      <c r="C25" s="604"/>
      <c r="D25" s="604"/>
      <c r="E25" s="605"/>
      <c r="F25" s="606" t="s">
        <v>375</v>
      </c>
      <c r="G25" s="606"/>
      <c r="H25" s="606"/>
      <c r="I25" s="606"/>
      <c r="J25" s="606"/>
      <c r="K25" s="606"/>
      <c r="L25" s="606"/>
      <c r="M25" s="607"/>
      <c r="N25" s="610"/>
      <c r="O25" s="610"/>
      <c r="P25" s="610"/>
      <c r="Q25" s="611"/>
    </row>
    <row r="26" spans="1:17" ht="18.75" customHeight="1">
      <c r="B26" s="142"/>
    </row>
    <row r="27" spans="1:17" ht="18.75" customHeight="1">
      <c r="A27" s="134" t="s">
        <v>293</v>
      </c>
      <c r="C27" s="134"/>
      <c r="D27" s="134"/>
      <c r="E27" s="134"/>
      <c r="F27" s="134"/>
      <c r="G27" s="134"/>
      <c r="H27" s="134"/>
      <c r="I27" s="134"/>
      <c r="J27" s="134"/>
      <c r="K27" s="134"/>
      <c r="L27" s="134"/>
      <c r="M27" s="134"/>
      <c r="N27" s="134"/>
      <c r="O27" s="134"/>
      <c r="P27" s="134"/>
      <c r="Q27" s="134"/>
    </row>
    <row r="28" spans="1:17" ht="18.75" customHeight="1">
      <c r="B28" s="634"/>
      <c r="C28" s="635"/>
      <c r="D28" s="635"/>
      <c r="E28" s="635"/>
      <c r="F28" s="635"/>
      <c r="G28" s="635"/>
      <c r="H28" s="635"/>
      <c r="I28" s="635"/>
      <c r="J28" s="635"/>
      <c r="K28" s="635"/>
      <c r="L28" s="635"/>
      <c r="M28" s="635"/>
      <c r="N28" s="635"/>
      <c r="O28" s="635"/>
      <c r="P28" s="635"/>
      <c r="Q28" s="636"/>
    </row>
    <row r="29" spans="1:17" ht="18.75" customHeight="1">
      <c r="B29" s="637"/>
      <c r="C29" s="638"/>
      <c r="D29" s="638"/>
      <c r="E29" s="638"/>
      <c r="F29" s="638"/>
      <c r="G29" s="638"/>
      <c r="H29" s="638"/>
      <c r="I29" s="638"/>
      <c r="J29" s="638"/>
      <c r="K29" s="638"/>
      <c r="L29" s="638"/>
      <c r="M29" s="638"/>
      <c r="N29" s="638"/>
      <c r="O29" s="638"/>
      <c r="P29" s="638"/>
      <c r="Q29" s="639"/>
    </row>
    <row r="30" spans="1:17" ht="18.75" customHeight="1">
      <c r="B30" s="637"/>
      <c r="C30" s="638"/>
      <c r="D30" s="638"/>
      <c r="E30" s="638"/>
      <c r="F30" s="638"/>
      <c r="G30" s="638"/>
      <c r="H30" s="638"/>
      <c r="I30" s="638"/>
      <c r="J30" s="638"/>
      <c r="K30" s="638"/>
      <c r="L30" s="638"/>
      <c r="M30" s="638"/>
      <c r="N30" s="638"/>
      <c r="O30" s="638"/>
      <c r="P30" s="638"/>
      <c r="Q30" s="639"/>
    </row>
    <row r="31" spans="1:17" ht="18.75" customHeight="1">
      <c r="B31" s="637"/>
      <c r="C31" s="638"/>
      <c r="D31" s="638"/>
      <c r="E31" s="638"/>
      <c r="F31" s="638"/>
      <c r="G31" s="638"/>
      <c r="H31" s="638"/>
      <c r="I31" s="638"/>
      <c r="J31" s="638"/>
      <c r="K31" s="638"/>
      <c r="L31" s="638"/>
      <c r="M31" s="638"/>
      <c r="N31" s="638"/>
      <c r="O31" s="638"/>
      <c r="P31" s="638"/>
      <c r="Q31" s="639"/>
    </row>
    <row r="32" spans="1:17" ht="18.75" customHeight="1">
      <c r="B32" s="637"/>
      <c r="C32" s="638"/>
      <c r="D32" s="638"/>
      <c r="E32" s="638"/>
      <c r="F32" s="638"/>
      <c r="G32" s="638"/>
      <c r="H32" s="638"/>
      <c r="I32" s="638"/>
      <c r="J32" s="638"/>
      <c r="K32" s="638"/>
      <c r="L32" s="638"/>
      <c r="M32" s="638"/>
      <c r="N32" s="638"/>
      <c r="O32" s="638"/>
      <c r="P32" s="638"/>
      <c r="Q32" s="639"/>
    </row>
    <row r="33" spans="2:17" ht="18.75" customHeight="1">
      <c r="B33" s="637"/>
      <c r="C33" s="638"/>
      <c r="D33" s="638"/>
      <c r="E33" s="638"/>
      <c r="F33" s="638"/>
      <c r="G33" s="638"/>
      <c r="H33" s="638"/>
      <c r="I33" s="638"/>
      <c r="J33" s="638"/>
      <c r="K33" s="638"/>
      <c r="L33" s="638"/>
      <c r="M33" s="638"/>
      <c r="N33" s="638"/>
      <c r="O33" s="638"/>
      <c r="P33" s="638"/>
      <c r="Q33" s="639"/>
    </row>
    <row r="34" spans="2:17" ht="18.75" customHeight="1">
      <c r="B34" s="637"/>
      <c r="C34" s="638"/>
      <c r="D34" s="638"/>
      <c r="E34" s="638"/>
      <c r="F34" s="638"/>
      <c r="G34" s="638"/>
      <c r="H34" s="638"/>
      <c r="I34" s="638"/>
      <c r="J34" s="638"/>
      <c r="K34" s="638"/>
      <c r="L34" s="638"/>
      <c r="M34" s="638"/>
      <c r="N34" s="638"/>
      <c r="O34" s="638"/>
      <c r="P34" s="638"/>
      <c r="Q34" s="639"/>
    </row>
    <row r="35" spans="2:17" ht="18.75" customHeight="1">
      <c r="B35" s="637"/>
      <c r="C35" s="638"/>
      <c r="D35" s="638"/>
      <c r="E35" s="638"/>
      <c r="F35" s="638"/>
      <c r="G35" s="638"/>
      <c r="H35" s="638"/>
      <c r="I35" s="638"/>
      <c r="J35" s="638"/>
      <c r="K35" s="638"/>
      <c r="L35" s="638"/>
      <c r="M35" s="638"/>
      <c r="N35" s="638"/>
      <c r="O35" s="638"/>
      <c r="P35" s="638"/>
      <c r="Q35" s="639"/>
    </row>
    <row r="36" spans="2:17" ht="18.75" customHeight="1">
      <c r="B36" s="637"/>
      <c r="C36" s="638"/>
      <c r="D36" s="638"/>
      <c r="E36" s="638"/>
      <c r="F36" s="638"/>
      <c r="G36" s="638"/>
      <c r="H36" s="638"/>
      <c r="I36" s="638"/>
      <c r="J36" s="638"/>
      <c r="K36" s="638"/>
      <c r="L36" s="638"/>
      <c r="M36" s="638"/>
      <c r="N36" s="638"/>
      <c r="O36" s="638"/>
      <c r="P36" s="638"/>
      <c r="Q36" s="639"/>
    </row>
    <row r="37" spans="2:17" ht="18.75" customHeight="1">
      <c r="B37" s="640"/>
      <c r="C37" s="641"/>
      <c r="D37" s="641"/>
      <c r="E37" s="641"/>
      <c r="F37" s="641"/>
      <c r="G37" s="641"/>
      <c r="H37" s="641"/>
      <c r="I37" s="641"/>
      <c r="J37" s="641"/>
      <c r="K37" s="641"/>
      <c r="L37" s="641"/>
      <c r="M37" s="641"/>
      <c r="N37" s="641"/>
      <c r="O37" s="641"/>
      <c r="P37" s="641"/>
      <c r="Q37" s="642"/>
    </row>
    <row r="38" spans="2:17" ht="18.75" customHeight="1">
      <c r="B38" s="143" t="s">
        <v>410</v>
      </c>
      <c r="C38" s="144"/>
      <c r="D38" s="144"/>
      <c r="E38" s="144"/>
      <c r="F38" s="144"/>
      <c r="G38" s="144"/>
      <c r="H38" s="144"/>
      <c r="I38" s="144"/>
      <c r="J38" s="144"/>
      <c r="K38" s="144"/>
      <c r="L38" s="144"/>
      <c r="M38" s="144"/>
      <c r="N38" s="144"/>
      <c r="O38" s="144"/>
      <c r="P38" s="144"/>
      <c r="Q38" s="144"/>
    </row>
  </sheetData>
  <mergeCells count="42">
    <mergeCell ref="B28:Q33"/>
    <mergeCell ref="B34:Q37"/>
    <mergeCell ref="B3:I6"/>
    <mergeCell ref="J3:L4"/>
    <mergeCell ref="J5:L6"/>
    <mergeCell ref="M3:Q4"/>
    <mergeCell ref="M5:Q6"/>
    <mergeCell ref="B9:Q9"/>
    <mergeCell ref="B10:C10"/>
    <mergeCell ref="B11:C11"/>
    <mergeCell ref="B12:C12"/>
    <mergeCell ref="D10:L10"/>
    <mergeCell ref="D11:G11"/>
    <mergeCell ref="I11:L11"/>
    <mergeCell ref="D12:G12"/>
    <mergeCell ref="I12:L12"/>
    <mergeCell ref="M11:P11"/>
    <mergeCell ref="M12:P12"/>
    <mergeCell ref="B15:B20"/>
    <mergeCell ref="C15:E16"/>
    <mergeCell ref="C17:E18"/>
    <mergeCell ref="C19:E20"/>
    <mergeCell ref="I15:I16"/>
    <mergeCell ref="I17:I18"/>
    <mergeCell ref="I19:I20"/>
    <mergeCell ref="F15:H16"/>
    <mergeCell ref="F17:H18"/>
    <mergeCell ref="F19:H20"/>
    <mergeCell ref="J15:J20"/>
    <mergeCell ref="K15:M17"/>
    <mergeCell ref="K18:M20"/>
    <mergeCell ref="Q15:Q17"/>
    <mergeCell ref="Q18:Q20"/>
    <mergeCell ref="N15:P17"/>
    <mergeCell ref="N18:P20"/>
    <mergeCell ref="B23:Q23"/>
    <mergeCell ref="B24:E24"/>
    <mergeCell ref="B25:E25"/>
    <mergeCell ref="F25:M25"/>
    <mergeCell ref="N24:Q25"/>
    <mergeCell ref="K24:M24"/>
    <mergeCell ref="G24:I24"/>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Zeros="0" view="pageBreakPreview" zoomScaleNormal="100" zoomScaleSheetLayoutView="100" workbookViewId="0">
      <selection activeCell="C16" sqref="C16"/>
    </sheetView>
  </sheetViews>
  <sheetFormatPr defaultRowHeight="13.5"/>
  <cols>
    <col min="1" max="1" width="2.375" style="26" customWidth="1"/>
    <col min="2" max="2" width="13.125" style="26" customWidth="1"/>
    <col min="3" max="3" width="9.875" style="26" customWidth="1"/>
    <col min="4" max="4" width="10.625" style="26" customWidth="1"/>
    <col min="5" max="5" width="8.625" style="26" customWidth="1"/>
    <col min="6" max="6" width="10.125" style="26" customWidth="1"/>
    <col min="7" max="7" width="16.625" style="26" customWidth="1"/>
    <col min="8" max="8" width="3.875" style="26" customWidth="1"/>
    <col min="9" max="9" width="16.625" style="26" customWidth="1"/>
    <col min="10" max="10" width="2" style="26" customWidth="1"/>
    <col min="11" max="16384" width="9" style="26"/>
  </cols>
  <sheetData>
    <row r="1" spans="1:9" ht="18" customHeight="1">
      <c r="A1" s="106" t="s">
        <v>294</v>
      </c>
      <c r="B1" s="106"/>
    </row>
    <row r="2" spans="1:9" ht="10.5" customHeight="1">
      <c r="B2" s="67"/>
    </row>
    <row r="3" spans="1:9" s="164" customFormat="1" ht="18" customHeight="1">
      <c r="A3" s="68" t="s">
        <v>295</v>
      </c>
      <c r="B3" s="68"/>
    </row>
    <row r="4" spans="1:9" ht="12" customHeight="1">
      <c r="B4" s="67"/>
    </row>
    <row r="5" spans="1:9" ht="18" customHeight="1">
      <c r="B5" s="296" t="s">
        <v>468</v>
      </c>
      <c r="C5" s="310"/>
      <c r="D5" s="295" t="s">
        <v>482</v>
      </c>
      <c r="E5" s="310"/>
      <c r="F5" s="295" t="s">
        <v>484</v>
      </c>
      <c r="G5" s="305" t="s">
        <v>483</v>
      </c>
      <c r="H5" s="309">
        <f>C5+E5</f>
        <v>0</v>
      </c>
      <c r="I5" s="295" t="s">
        <v>485</v>
      </c>
    </row>
    <row r="6" spans="1:9" ht="33.75" customHeight="1">
      <c r="B6" s="113" t="s">
        <v>461</v>
      </c>
      <c r="C6" s="678" t="s">
        <v>411</v>
      </c>
      <c r="D6" s="678"/>
      <c r="E6" s="680" t="s">
        <v>462</v>
      </c>
      <c r="F6" s="681"/>
      <c r="G6" s="676" t="s">
        <v>412</v>
      </c>
      <c r="H6" s="677"/>
      <c r="I6" s="677"/>
    </row>
    <row r="7" spans="1:9" ht="50.25" customHeight="1">
      <c r="B7" s="114" t="s">
        <v>296</v>
      </c>
      <c r="C7" s="467"/>
      <c r="D7" s="467"/>
      <c r="E7" s="467"/>
      <c r="F7" s="467"/>
      <c r="G7" s="115" t="s">
        <v>469</v>
      </c>
      <c r="H7" s="116" t="s">
        <v>297</v>
      </c>
      <c r="I7" s="117" t="s">
        <v>471</v>
      </c>
    </row>
    <row r="8" spans="1:9" ht="50.25" customHeight="1">
      <c r="B8" s="114" t="s">
        <v>296</v>
      </c>
      <c r="C8" s="467"/>
      <c r="D8" s="467"/>
      <c r="E8" s="467"/>
      <c r="F8" s="467"/>
      <c r="G8" s="115" t="s">
        <v>469</v>
      </c>
      <c r="H8" s="116" t="s">
        <v>297</v>
      </c>
      <c r="I8" s="117" t="s">
        <v>471</v>
      </c>
    </row>
    <row r="9" spans="1:9" ht="50.25" customHeight="1">
      <c r="B9" s="114" t="s">
        <v>296</v>
      </c>
      <c r="C9" s="467"/>
      <c r="D9" s="467"/>
      <c r="E9" s="467"/>
      <c r="F9" s="467"/>
      <c r="G9" s="115" t="s">
        <v>469</v>
      </c>
      <c r="H9" s="116" t="s">
        <v>297</v>
      </c>
      <c r="I9" s="117" t="s">
        <v>471</v>
      </c>
    </row>
    <row r="10" spans="1:9" ht="50.25" customHeight="1">
      <c r="B10" s="114" t="s">
        <v>296</v>
      </c>
      <c r="C10" s="467"/>
      <c r="D10" s="467"/>
      <c r="E10" s="467"/>
      <c r="F10" s="467"/>
      <c r="G10" s="115" t="s">
        <v>470</v>
      </c>
      <c r="H10" s="116" t="s">
        <v>297</v>
      </c>
      <c r="I10" s="117" t="s">
        <v>471</v>
      </c>
    </row>
    <row r="11" spans="1:9" ht="50.25" customHeight="1">
      <c r="B11" s="114" t="s">
        <v>296</v>
      </c>
      <c r="C11" s="467"/>
      <c r="D11" s="467"/>
      <c r="E11" s="467"/>
      <c r="F11" s="467"/>
      <c r="G11" s="115" t="s">
        <v>471</v>
      </c>
      <c r="H11" s="116" t="s">
        <v>297</v>
      </c>
      <c r="I11" s="117" t="s">
        <v>471</v>
      </c>
    </row>
    <row r="12" spans="1:9" ht="51" customHeight="1">
      <c r="B12" s="118" t="s">
        <v>296</v>
      </c>
      <c r="C12" s="666"/>
      <c r="D12" s="666"/>
      <c r="E12" s="666"/>
      <c r="F12" s="666"/>
      <c r="G12" s="119" t="s">
        <v>471</v>
      </c>
      <c r="H12" s="120" t="s">
        <v>297</v>
      </c>
      <c r="I12" s="121" t="s">
        <v>471</v>
      </c>
    </row>
    <row r="13" spans="1:9" ht="18" customHeight="1">
      <c r="B13" s="67"/>
    </row>
    <row r="14" spans="1:9" ht="18" customHeight="1">
      <c r="A14" s="68" t="s">
        <v>298</v>
      </c>
      <c r="B14" s="67"/>
      <c r="G14" s="122"/>
      <c r="H14" s="123"/>
      <c r="I14" s="122"/>
    </row>
    <row r="15" spans="1:9" ht="12" customHeight="1">
      <c r="B15" s="67"/>
      <c r="G15" s="122"/>
      <c r="H15" s="123"/>
      <c r="I15" s="122"/>
    </row>
    <row r="16" spans="1:9" ht="18" customHeight="1">
      <c r="B16" s="124" t="s">
        <v>479</v>
      </c>
      <c r="C16" s="308"/>
      <c r="D16" s="125" t="s">
        <v>299</v>
      </c>
      <c r="E16" s="126"/>
      <c r="G16" s="122"/>
      <c r="H16" s="123"/>
      <c r="I16" s="122"/>
    </row>
    <row r="17" spans="2:9" ht="33.75" customHeight="1">
      <c r="B17" s="679" t="s">
        <v>436</v>
      </c>
      <c r="C17" s="678"/>
      <c r="D17" s="678"/>
      <c r="E17" s="678" t="s">
        <v>413</v>
      </c>
      <c r="F17" s="678"/>
      <c r="G17" s="127" t="s">
        <v>300</v>
      </c>
      <c r="H17" s="678" t="s">
        <v>414</v>
      </c>
      <c r="I17" s="676"/>
    </row>
    <row r="18" spans="2:9" ht="50.25" customHeight="1">
      <c r="B18" s="669" t="s">
        <v>481</v>
      </c>
      <c r="C18" s="670"/>
      <c r="D18" s="671"/>
      <c r="E18" s="467"/>
      <c r="F18" s="467"/>
      <c r="G18" s="285"/>
      <c r="H18" s="631"/>
      <c r="I18" s="665"/>
    </row>
    <row r="19" spans="2:9" ht="50.25" customHeight="1">
      <c r="B19" s="672" t="s">
        <v>480</v>
      </c>
      <c r="C19" s="673"/>
      <c r="D19" s="673"/>
      <c r="E19" s="467"/>
      <c r="F19" s="467"/>
      <c r="G19" s="285"/>
      <c r="H19" s="631"/>
      <c r="I19" s="665"/>
    </row>
    <row r="20" spans="2:9" ht="50.25" customHeight="1">
      <c r="B20" s="674" t="s">
        <v>480</v>
      </c>
      <c r="C20" s="675"/>
      <c r="D20" s="675"/>
      <c r="E20" s="666"/>
      <c r="F20" s="666"/>
      <c r="G20" s="288"/>
      <c r="H20" s="667"/>
      <c r="I20" s="668"/>
    </row>
    <row r="21" spans="2:9" s="88" customFormat="1" ht="23.25" customHeight="1">
      <c r="B21" s="128"/>
      <c r="C21" s="128"/>
      <c r="D21" s="128"/>
      <c r="E21" s="129"/>
      <c r="F21" s="129"/>
      <c r="G21" s="129"/>
      <c r="H21" s="130"/>
      <c r="I21" s="130"/>
    </row>
    <row r="22" spans="2:9" s="88" customFormat="1" ht="23.25" customHeight="1">
      <c r="B22" s="283" t="s">
        <v>460</v>
      </c>
      <c r="C22" s="131"/>
      <c r="D22" s="131"/>
      <c r="E22" s="131"/>
      <c r="F22" s="131"/>
      <c r="G22" s="131"/>
      <c r="H22" s="131"/>
      <c r="I22" s="131"/>
    </row>
    <row r="23" spans="2:9" s="88" customFormat="1" ht="23.25" customHeight="1">
      <c r="B23" s="284" t="s">
        <v>459</v>
      </c>
      <c r="C23" s="131"/>
      <c r="D23" s="131"/>
      <c r="E23" s="131"/>
      <c r="F23" s="131"/>
      <c r="G23" s="131"/>
      <c r="H23" s="131"/>
      <c r="I23" s="131"/>
    </row>
    <row r="24" spans="2:9" s="88" customFormat="1" ht="26.25" customHeight="1">
      <c r="B24" s="664" t="s">
        <v>463</v>
      </c>
      <c r="C24" s="664"/>
      <c r="D24" s="664"/>
      <c r="E24" s="664"/>
      <c r="F24" s="664"/>
      <c r="G24" s="664"/>
      <c r="H24" s="664"/>
      <c r="I24" s="664"/>
    </row>
    <row r="25" spans="2:9" s="88" customFormat="1" ht="23.25" customHeight="1">
      <c r="B25" s="132"/>
    </row>
  </sheetData>
  <mergeCells count="28">
    <mergeCell ref="G6:I6"/>
    <mergeCell ref="E12:F12"/>
    <mergeCell ref="H17:I17"/>
    <mergeCell ref="B17:D17"/>
    <mergeCell ref="E6:F6"/>
    <mergeCell ref="C6:D6"/>
    <mergeCell ref="C7:D7"/>
    <mergeCell ref="E7:F7"/>
    <mergeCell ref="C8:D8"/>
    <mergeCell ref="C9:D9"/>
    <mergeCell ref="C10:D10"/>
    <mergeCell ref="C11:D11"/>
    <mergeCell ref="E8:F8"/>
    <mergeCell ref="E17:F17"/>
    <mergeCell ref="B24:I24"/>
    <mergeCell ref="E9:F9"/>
    <mergeCell ref="E10:F10"/>
    <mergeCell ref="E11:F11"/>
    <mergeCell ref="H18:I18"/>
    <mergeCell ref="H19:I19"/>
    <mergeCell ref="C12:D12"/>
    <mergeCell ref="H20:I20"/>
    <mergeCell ref="B18:D18"/>
    <mergeCell ref="E18:F18"/>
    <mergeCell ref="E19:F19"/>
    <mergeCell ref="E20:F20"/>
    <mergeCell ref="B19:D19"/>
    <mergeCell ref="B20:D20"/>
  </mergeCells>
  <phoneticPr fontId="1"/>
  <pageMargins left="0.5118110236220472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申請に必要な書類</vt:lpstr>
      <vt:lpstr>要件確認リスト</vt:lpstr>
      <vt:lpstr>産業分類一覧表</vt:lpstr>
      <vt:lpstr>内容確認リスト</vt:lpstr>
      <vt:lpstr>申請書表紙</vt:lpstr>
      <vt:lpstr>１申請者概要２申請状況</vt:lpstr>
      <vt:lpstr>３役員・株主</vt:lpstr>
      <vt:lpstr>４申請要件</vt:lpstr>
      <vt:lpstr>5展示会等概要</vt:lpstr>
      <vt:lpstr>６日程表</vt:lpstr>
      <vt:lpstr>７資金計画</vt:lpstr>
      <vt:lpstr>８経費一覧表(展示会①)</vt:lpstr>
      <vt:lpstr>８経費一覧表(展示会②）</vt:lpstr>
      <vt:lpstr>８経費一覧表(展示会③)</vt:lpstr>
      <vt:lpstr>８経費一覧表(展示会④)</vt:lpstr>
      <vt:lpstr>８経費一覧表(展示会⑤)</vt:lpstr>
      <vt:lpstr>９経費一覧(広告)</vt:lpstr>
      <vt:lpstr>'１申請者概要２申請状況'!Print_Area</vt:lpstr>
      <vt:lpstr>'３役員・株主'!Print_Area</vt:lpstr>
      <vt:lpstr>'４申請要件'!Print_Area</vt:lpstr>
      <vt:lpstr>'5展示会等概要'!Print_Area</vt:lpstr>
      <vt:lpstr>'６日程表'!Print_Area</vt:lpstr>
      <vt:lpstr>'７資金計画'!Print_Area</vt:lpstr>
      <vt:lpstr>'８経費一覧表(展示会①)'!Print_Area</vt:lpstr>
      <vt:lpstr>'８経費一覧表(展示会②）'!Print_Area</vt:lpstr>
      <vt:lpstr>'８経費一覧表(展示会③)'!Print_Area</vt:lpstr>
      <vt:lpstr>'８経費一覧表(展示会④)'!Print_Area</vt:lpstr>
      <vt:lpstr>'８経費一覧表(展示会⑤)'!Print_Area</vt:lpstr>
      <vt:lpstr>'９経費一覧(広告)'!Print_Area</vt:lpstr>
      <vt:lpstr>産業分類一覧表!Print_Area</vt:lpstr>
      <vt:lpstr>申請書表紙!Print_Area</vt:lpstr>
      <vt:lpstr>内容確認リスト!Print_Area</vt:lpstr>
      <vt:lpstr>要件確認リスト!Print_Area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2017-08-21T06:55:26Z</dcterms:modified>
</cp:coreProperties>
</file>