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5" windowWidth="9630" windowHeight="11940" tabRatio="661" activeTab="3"/>
  </bookViews>
  <sheets>
    <sheet name="4-1" sheetId="13" r:id="rId1"/>
    <sheet name="4-2" sheetId="14" r:id="rId2"/>
    <sheet name="4-3" sheetId="25" r:id="rId3"/>
    <sheet name="4-4" sheetId="19" r:id="rId4"/>
    <sheet name="4-5" sheetId="26" r:id="rId5"/>
    <sheet name="4-6" sheetId="20" r:id="rId6"/>
  </sheets>
  <definedNames>
    <definedName name="_9．資金支出明細" localSheetId="2">'4-3'!$A$1:$K$17</definedName>
    <definedName name="_9．資金支出明細" localSheetId="4">'4-5'!$A$3:$G$16</definedName>
    <definedName name="_9．資金支出明細">'4-2'!$A$1:$I$16</definedName>
    <definedName name="_xlnm.Print_Area" localSheetId="0">'4-1'!$A$1:$BH$38</definedName>
    <definedName name="_xlnm.Print_Area" localSheetId="1">'4-2'!$A$1:$K$16</definedName>
    <definedName name="_xlnm.Print_Area" localSheetId="2">'4-3'!$A$1:$M$17</definedName>
    <definedName name="_xlnm.Print_Area" localSheetId="3">'4-4'!$A$1:$AT$38</definedName>
    <definedName name="_xlnm.Print_Area" localSheetId="4">'4-5'!$A$1:$I$23</definedName>
    <definedName name="_xlnm.Print_Area" localSheetId="5">'4-6'!$A$1:$AM$26</definedName>
    <definedName name="Z_78A06D35_997C_49BE_BF64_1932D8EC4307_.wvu.PrintArea" localSheetId="0" hidden="1">'4-1'!$A$1:$AS$38</definedName>
    <definedName name="Z_78A06D35_997C_49BE_BF64_1932D8EC4307_.wvu.PrintArea" localSheetId="1" hidden="1">'4-2'!$A$1:$I$10</definedName>
    <definedName name="Z_78A06D35_997C_49BE_BF64_1932D8EC4307_.wvu.PrintArea" localSheetId="2" hidden="1">'4-3'!$A$1:$K$11</definedName>
    <definedName name="Z_78A06D35_997C_49BE_BF64_1932D8EC4307_.wvu.PrintArea" localSheetId="3" hidden="1">'4-4'!$A$1:$AU$1</definedName>
    <definedName name="Z_78A06D35_997C_49BE_BF64_1932D8EC4307_.wvu.PrintArea" localSheetId="4" hidden="1">'4-5'!$A$3:$G$10</definedName>
    <definedName name="Z_78A06D35_997C_49BE_BF64_1932D8EC4307_.wvu.PrintArea" localSheetId="5" hidden="1">'4-6'!#REF!</definedName>
    <definedName name="Z_78A06D35_997C_49BE_BF64_1932D8EC4307_.wvu.Rows" localSheetId="5" hidden="1">'4-6'!#REF!</definedName>
    <definedName name="サービス業">#REF!</definedName>
    <definedName name="卸売業">#REF!</definedName>
    <definedName name="小売業">#REF!</definedName>
    <definedName name="製造業その他">#REF!</definedName>
  </definedNames>
  <calcPr calcId="145621"/>
</workbook>
</file>

<file path=xl/calcChain.xml><?xml version="1.0" encoding="utf-8"?>
<calcChain xmlns="http://schemas.openxmlformats.org/spreadsheetml/2006/main">
  <c r="I6" i="14" l="1"/>
  <c r="P12" i="13"/>
  <c r="G6" i="26"/>
  <c r="G7" i="26"/>
  <c r="G8" i="26"/>
  <c r="G9" i="26"/>
  <c r="G10" i="26"/>
  <c r="G11" i="26"/>
  <c r="G12" i="26"/>
  <c r="G13" i="26"/>
  <c r="G14" i="26"/>
  <c r="G15" i="26"/>
  <c r="I15" i="14"/>
  <c r="I7" i="14"/>
  <c r="I8" i="14"/>
  <c r="I9" i="14"/>
  <c r="I10" i="14"/>
  <c r="I11" i="14"/>
  <c r="I12" i="14"/>
  <c r="I13" i="14"/>
  <c r="I14" i="14"/>
  <c r="P11" i="13"/>
  <c r="F23" i="26"/>
  <c r="G16" i="26"/>
  <c r="F16" i="26"/>
  <c r="P10" i="13" s="1"/>
  <c r="K17" i="25"/>
  <c r="J17" i="25"/>
  <c r="I16" i="14"/>
  <c r="H16" i="14"/>
  <c r="P8" i="13"/>
  <c r="I6" i="26" l="1"/>
  <c r="I7" i="26"/>
  <c r="I8" i="26"/>
  <c r="I9" i="26"/>
  <c r="I10" i="26"/>
  <c r="I11" i="26"/>
  <c r="I12" i="26"/>
  <c r="I13" i="26"/>
  <c r="I14" i="26"/>
  <c r="I15" i="26"/>
  <c r="M7" i="25"/>
  <c r="M8" i="25"/>
  <c r="M9" i="25"/>
  <c r="M10" i="25"/>
  <c r="M11" i="25"/>
  <c r="M12" i="25"/>
  <c r="M13" i="25"/>
  <c r="M14" i="25"/>
  <c r="M15" i="25"/>
  <c r="M16" i="25"/>
  <c r="K6" i="14" l="1"/>
  <c r="K7" i="14"/>
  <c r="K8" i="14"/>
  <c r="K9" i="14"/>
  <c r="K10" i="14"/>
  <c r="K11" i="14"/>
  <c r="K12" i="14"/>
  <c r="K13" i="14"/>
  <c r="K14" i="14"/>
  <c r="K15" i="14"/>
  <c r="A13" i="25" l="1"/>
  <c r="A7" i="14" l="1"/>
  <c r="A8" i="14"/>
  <c r="A9" i="14"/>
  <c r="A10" i="14"/>
  <c r="A11" i="14"/>
  <c r="A12" i="14"/>
  <c r="A13" i="14"/>
  <c r="A14" i="14"/>
  <c r="A15" i="14"/>
  <c r="A7" i="26" l="1"/>
  <c r="A8" i="26"/>
  <c r="A9" i="26"/>
  <c r="A10" i="26"/>
  <c r="A11" i="26"/>
  <c r="A12" i="26"/>
  <c r="A13" i="26"/>
  <c r="A14" i="26"/>
  <c r="A15" i="26"/>
  <c r="A6" i="26" l="1"/>
  <c r="A8" i="25" l="1"/>
  <c r="A9" i="25"/>
  <c r="A10" i="25"/>
  <c r="A11" i="25"/>
  <c r="A12" i="25"/>
  <c r="A14" i="25"/>
  <c r="A15" i="25"/>
  <c r="A16" i="25"/>
  <c r="A7" i="25"/>
  <c r="P9" i="13" l="1"/>
  <c r="M23" i="13" s="1"/>
  <c r="A6" i="14" l="1"/>
  <c r="Z10" i="13" l="1"/>
  <c r="AJ10" i="13" s="1"/>
  <c r="Z9" i="13"/>
  <c r="AJ9" i="13" s="1"/>
  <c r="Z8" i="13" l="1"/>
  <c r="AJ8" i="13" s="1"/>
  <c r="AJ12" i="13" l="1"/>
  <c r="BN10" i="13"/>
  <c r="Z12" i="13"/>
  <c r="BH18" i="13" l="1"/>
  <c r="M24" i="13"/>
</calcChain>
</file>

<file path=xl/sharedStrings.xml><?xml version="1.0" encoding="utf-8"?>
<sst xmlns="http://schemas.openxmlformats.org/spreadsheetml/2006/main" count="265" uniqueCount="147">
  <si>
    <t>円</t>
    <rPh sb="0" eb="1">
      <t>エン</t>
    </rPh>
    <phoneticPr fontId="1"/>
  </si>
  <si>
    <t>内-</t>
    <phoneticPr fontId="8"/>
  </si>
  <si>
    <t>原-</t>
    <rPh sb="0" eb="1">
      <t>ゲン</t>
    </rPh>
    <phoneticPr fontId="8"/>
  </si>
  <si>
    <t>機-</t>
    <rPh sb="0" eb="1">
      <t>キ</t>
    </rPh>
    <phoneticPr fontId="8"/>
  </si>
  <si>
    <t>外-</t>
  </si>
  <si>
    <t>技-</t>
  </si>
  <si>
    <t>産-</t>
  </si>
  <si>
    <t>人-</t>
  </si>
  <si>
    <t>他-</t>
    <rPh sb="0" eb="1">
      <t>ホカ</t>
    </rPh>
    <phoneticPr fontId="8"/>
  </si>
  <si>
    <t>経費区分</t>
    <rPh sb="0" eb="2">
      <t>ケイヒ</t>
    </rPh>
    <rPh sb="2" eb="4">
      <t>クブン</t>
    </rPh>
    <phoneticPr fontId="8"/>
  </si>
  <si>
    <t>資金調達</t>
  </si>
  <si>
    <t>計</t>
    <rPh sb="0" eb="1">
      <t>ケイ</t>
    </rPh>
    <phoneticPr fontId="8"/>
  </si>
  <si>
    <t>###</t>
    <phoneticPr fontId="8"/>
  </si>
  <si>
    <t>助成対象期間の全体経費を記入してください。</t>
    <phoneticPr fontId="8"/>
  </si>
  <si>
    <t>(1)　経費区分別内訳</t>
    <phoneticPr fontId="8"/>
  </si>
  <si>
    <t xml:space="preserve">（単位：円） </t>
  </si>
  <si>
    <t>経　費　区　分</t>
  </si>
  <si>
    <t>助成事業に要する経費</t>
    <phoneticPr fontId="8"/>
  </si>
  <si>
    <t>助 成 対 象 経 費　　</t>
    <rPh sb="0" eb="1">
      <t>スケ</t>
    </rPh>
    <rPh sb="2" eb="3">
      <t>セイ</t>
    </rPh>
    <rPh sb="4" eb="5">
      <t>ツイ</t>
    </rPh>
    <rPh sb="6" eb="7">
      <t>ゾウ</t>
    </rPh>
    <rPh sb="8" eb="9">
      <t>キョウ</t>
    </rPh>
    <rPh sb="10" eb="11">
      <t>ヒ</t>
    </rPh>
    <phoneticPr fontId="8"/>
  </si>
  <si>
    <t>助成金交付申請額 　</t>
    <rPh sb="0" eb="3">
      <t>ジョセイキン</t>
    </rPh>
    <rPh sb="3" eb="5">
      <t>コウフ</t>
    </rPh>
    <rPh sb="5" eb="7">
      <t>シンセイ</t>
    </rPh>
    <rPh sb="7" eb="8">
      <t>ガク</t>
    </rPh>
    <phoneticPr fontId="8"/>
  </si>
  <si>
    <r>
      <rPr>
        <sz val="10"/>
        <color theme="1"/>
        <rFont val="ＭＳ ゴシック"/>
        <family val="3"/>
        <charset val="128"/>
      </rPr>
      <t>（税込）</t>
    </r>
    <r>
      <rPr>
        <sz val="10.5"/>
        <color theme="1"/>
        <rFont val="ＭＳ ゴシック"/>
        <family val="3"/>
        <charset val="128"/>
      </rPr>
      <t>　　</t>
    </r>
    <rPh sb="2" eb="3">
      <t>コミ</t>
    </rPh>
    <phoneticPr fontId="8"/>
  </si>
  <si>
    <t>（税抜）</t>
    <phoneticPr fontId="8"/>
  </si>
  <si>
    <t>(千円未満切捨) 　</t>
    <phoneticPr fontId="8"/>
  </si>
  <si>
    <t>内　　訳</t>
    <rPh sb="0" eb="1">
      <t>ウチ</t>
    </rPh>
    <rPh sb="3" eb="4">
      <t>ワケ</t>
    </rPh>
    <phoneticPr fontId="8"/>
  </si>
  <si>
    <t xml:space="preserve">(1)原材料・副資材費 </t>
    <phoneticPr fontId="8"/>
  </si>
  <si>
    <t>内-</t>
    <rPh sb="0" eb="1">
      <t>ウチ</t>
    </rPh>
    <phoneticPr fontId="8"/>
  </si>
  <si>
    <t>###</t>
  </si>
  <si>
    <r>
      <rPr>
        <sz val="10"/>
        <color theme="1"/>
        <rFont val="ＭＳ ゴシック"/>
        <family val="3"/>
        <charset val="128"/>
      </rPr>
      <t>(2)機械装置 ・工具器具費</t>
    </r>
    <r>
      <rPr>
        <sz val="10.5"/>
        <color theme="1"/>
        <rFont val="ＭＳ ゴシック"/>
        <family val="3"/>
        <charset val="128"/>
      </rPr>
      <t>　</t>
    </r>
    <r>
      <rPr>
        <sz val="10"/>
        <rFont val="ＭＳ 明朝"/>
        <family val="1"/>
        <charset val="128"/>
      </rPr>
      <t/>
    </r>
    <phoneticPr fontId="8"/>
  </si>
  <si>
    <r>
      <rPr>
        <sz val="10"/>
        <color theme="1"/>
        <rFont val="ＭＳ ゴシック"/>
        <family val="3"/>
        <charset val="128"/>
      </rPr>
      <t>(3)委託・外注費 　</t>
    </r>
    <r>
      <rPr>
        <sz val="10.5"/>
        <color theme="1"/>
        <rFont val="ＭＳ ゴシック"/>
        <family val="3"/>
        <charset val="128"/>
      </rPr>
      <t>　　　　　　</t>
    </r>
    <r>
      <rPr>
        <sz val="10"/>
        <rFont val="ＭＳ 明朝"/>
        <family val="1"/>
        <charset val="128"/>
      </rPr>
      <t/>
    </r>
    <rPh sb="3" eb="5">
      <t>イタク</t>
    </rPh>
    <rPh sb="6" eb="9">
      <t>ガイチュウヒ</t>
    </rPh>
    <phoneticPr fontId="8"/>
  </si>
  <si>
    <t>合　　　計</t>
    <phoneticPr fontId="8"/>
  </si>
  <si>
    <t>(2)　資金調達内訳</t>
    <phoneticPr fontId="8"/>
  </si>
  <si>
    <t xml:space="preserve">（単位：円） </t>
    <rPh sb="1" eb="3">
      <t>タンイ</t>
    </rPh>
    <rPh sb="4" eb="5">
      <t>エン</t>
    </rPh>
    <phoneticPr fontId="8"/>
  </si>
  <si>
    <t xml:space="preserve"> 　区　　　　　　　分　</t>
    <phoneticPr fontId="8"/>
  </si>
  <si>
    <t>資 金 調 達 金 額</t>
    <rPh sb="2" eb="3">
      <t>キン</t>
    </rPh>
    <rPh sb="4" eb="5">
      <t>チョウ</t>
    </rPh>
    <phoneticPr fontId="8"/>
  </si>
  <si>
    <t>調達先（名称等）</t>
    <rPh sb="0" eb="3">
      <t>チョウタツサキ</t>
    </rPh>
    <rPh sb="4" eb="6">
      <t>メイショウ</t>
    </rPh>
    <rPh sb="6" eb="7">
      <t>ナド</t>
    </rPh>
    <phoneticPr fontId="8"/>
  </si>
  <si>
    <t>進捗状況等</t>
    <rPh sb="0" eb="2">
      <t>シンチョク</t>
    </rPh>
    <rPh sb="2" eb="4">
      <t>ジョウキョウ</t>
    </rPh>
    <rPh sb="4" eb="5">
      <t>ナド</t>
    </rPh>
    <phoneticPr fontId="8"/>
  </si>
  <si>
    <t>内 訳</t>
    <rPh sb="0" eb="1">
      <t>ナイ</t>
    </rPh>
    <rPh sb="2" eb="3">
      <t>ヤク</t>
    </rPh>
    <phoneticPr fontId="8"/>
  </si>
  <si>
    <t>自　己　資　金</t>
    <phoneticPr fontId="8"/>
  </si>
  <si>
    <t>自己</t>
    <rPh sb="0" eb="2">
      <t>ジコ</t>
    </rPh>
    <phoneticPr fontId="8"/>
  </si>
  <si>
    <t>銀 行 借 入 金</t>
    <phoneticPr fontId="8"/>
  </si>
  <si>
    <t>銀行</t>
    <rPh sb="0" eb="2">
      <t>ギンコウ</t>
    </rPh>
    <phoneticPr fontId="8"/>
  </si>
  <si>
    <t>役 員 借 入 金</t>
    <phoneticPr fontId="8"/>
  </si>
  <si>
    <t>役員</t>
    <rPh sb="0" eb="2">
      <t>ヤクイン</t>
    </rPh>
    <phoneticPr fontId="8"/>
  </si>
  <si>
    <t>その他</t>
    <phoneticPr fontId="8"/>
  </si>
  <si>
    <t>その他</t>
    <rPh sb="2" eb="3">
      <t>ホカ</t>
    </rPh>
    <phoneticPr fontId="8"/>
  </si>
  <si>
    <r>
      <rPr>
        <sz val="11"/>
        <color theme="1"/>
        <rFont val="ＭＳ ゴシック"/>
        <family val="3"/>
        <charset val="128"/>
      </rPr>
      <t>合　　計</t>
    </r>
    <r>
      <rPr>
        <sz val="12"/>
        <color theme="1"/>
        <rFont val="ＭＳ ゴシック"/>
        <family val="3"/>
        <charset val="128"/>
      </rPr>
      <t xml:space="preserve"> 　　</t>
    </r>
    <r>
      <rPr>
        <sz val="11"/>
        <rFont val="ＭＳ 明朝"/>
        <family val="1"/>
        <charset val="128"/>
      </rPr>
      <t/>
    </r>
    <phoneticPr fontId="8"/>
  </si>
  <si>
    <t>資金調達</t>
    <rPh sb="0" eb="2">
      <t>シキン</t>
    </rPh>
    <rPh sb="2" eb="4">
      <t>チョウタツ</t>
    </rPh>
    <phoneticPr fontId="8"/>
  </si>
  <si>
    <t>（単位：円）</t>
    <rPh sb="1" eb="3">
      <t>タンイ</t>
    </rPh>
    <rPh sb="4" eb="5">
      <t>エン</t>
    </rPh>
    <phoneticPr fontId="8"/>
  </si>
  <si>
    <t>品　名</t>
    <rPh sb="0" eb="1">
      <t>ヒン</t>
    </rPh>
    <rPh sb="2" eb="3">
      <t>メイ</t>
    </rPh>
    <phoneticPr fontId="8"/>
  </si>
  <si>
    <t>仕　様</t>
    <rPh sb="0" eb="1">
      <t>ツコウ</t>
    </rPh>
    <rPh sb="2" eb="3">
      <t>サマ</t>
    </rPh>
    <phoneticPr fontId="8"/>
  </si>
  <si>
    <t>数量
(A)</t>
    <rPh sb="0" eb="1">
      <t>カズ</t>
    </rPh>
    <rPh sb="1" eb="2">
      <t>リョウ</t>
    </rPh>
    <phoneticPr fontId="8"/>
  </si>
  <si>
    <t>単価(B)
（税抜）</t>
    <rPh sb="0" eb="1">
      <t>タン</t>
    </rPh>
    <rPh sb="1" eb="2">
      <t>カ</t>
    </rPh>
    <phoneticPr fontId="8"/>
  </si>
  <si>
    <t>助成事業に
要する経費
（税込）</t>
    <rPh sb="0" eb="2">
      <t>ジョセイ</t>
    </rPh>
    <rPh sb="2" eb="4">
      <t>ジギョウ</t>
    </rPh>
    <rPh sb="6" eb="7">
      <t>ヨウ</t>
    </rPh>
    <phoneticPr fontId="8"/>
  </si>
  <si>
    <t>助成対象経費
(A) ×(B)</t>
    <phoneticPr fontId="8"/>
  </si>
  <si>
    <t>購入企業名</t>
    <rPh sb="0" eb="2">
      <t>コウニュウ</t>
    </rPh>
    <rPh sb="2" eb="4">
      <t>キギョウ</t>
    </rPh>
    <rPh sb="4" eb="5">
      <t>メイ</t>
    </rPh>
    <phoneticPr fontId="8"/>
  </si>
  <si>
    <t xml:space="preserve">リース・
レンタル先
及び
購入企業名      </t>
    <rPh sb="11" eb="12">
      <t>オヨ</t>
    </rPh>
    <rPh sb="14" eb="16">
      <t>コウニュウ</t>
    </rPh>
    <phoneticPr fontId="8"/>
  </si>
  <si>
    <t>＜機械装置・工具器具購入計画書＞</t>
    <rPh sb="1" eb="3">
      <t>キカイ</t>
    </rPh>
    <rPh sb="3" eb="5">
      <t>ソウチ</t>
    </rPh>
    <rPh sb="6" eb="8">
      <t>コウグ</t>
    </rPh>
    <rPh sb="8" eb="10">
      <t>キグ</t>
    </rPh>
    <rPh sb="10" eb="12">
      <t>コウニュウ</t>
    </rPh>
    <rPh sb="12" eb="15">
      <t>ケイカクショ</t>
    </rPh>
    <phoneticPr fontId="8"/>
  </si>
  <si>
    <t>購入先</t>
    <rPh sb="0" eb="2">
      <t>コウニュウ</t>
    </rPh>
    <rPh sb="2" eb="3">
      <t>サキ</t>
    </rPh>
    <phoneticPr fontId="8"/>
  </si>
  <si>
    <t>企 業 名</t>
    <rPh sb="0" eb="1">
      <t>キ</t>
    </rPh>
    <rPh sb="2" eb="3">
      <t>ギョウ</t>
    </rPh>
    <rPh sb="4" eb="5">
      <t>メイ</t>
    </rPh>
    <phoneticPr fontId="8"/>
  </si>
  <si>
    <t>代表者名</t>
    <rPh sb="0" eb="3">
      <t>ダイヒョウシャ</t>
    </rPh>
    <rPh sb="3" eb="4">
      <t>メイ</t>
    </rPh>
    <phoneticPr fontId="8"/>
  </si>
  <si>
    <t>電　　話</t>
    <rPh sb="0" eb="1">
      <t>デン</t>
    </rPh>
    <rPh sb="3" eb="4">
      <t>ハナシ</t>
    </rPh>
    <phoneticPr fontId="8"/>
  </si>
  <si>
    <t>所 在 地</t>
    <rPh sb="0" eb="1">
      <t>ショ</t>
    </rPh>
    <rPh sb="2" eb="3">
      <t>ザイ</t>
    </rPh>
    <rPh sb="4" eb="5">
      <t>チ</t>
    </rPh>
    <phoneticPr fontId="8"/>
  </si>
  <si>
    <t>担当部署</t>
    <rPh sb="0" eb="2">
      <t>タントウ</t>
    </rPh>
    <rPh sb="2" eb="4">
      <t>ブショ</t>
    </rPh>
    <phoneticPr fontId="8"/>
  </si>
  <si>
    <t>担当者名</t>
    <rPh sb="0" eb="3">
      <t>タントウシャ</t>
    </rPh>
    <rPh sb="3" eb="4">
      <t>メイ</t>
    </rPh>
    <phoneticPr fontId="8"/>
  </si>
  <si>
    <t>購入予定時期</t>
    <rPh sb="0" eb="2">
      <t>コウニュウ</t>
    </rPh>
    <rPh sb="2" eb="3">
      <t>ヨ</t>
    </rPh>
    <rPh sb="3" eb="4">
      <t>サダム</t>
    </rPh>
    <rPh sb="4" eb="6">
      <t>ジキ</t>
    </rPh>
    <phoneticPr fontId="8"/>
  </si>
  <si>
    <t>契約金額（税込）</t>
    <rPh sb="0" eb="2">
      <t>ケイヤク</t>
    </rPh>
    <rPh sb="2" eb="4">
      <t>キンガク</t>
    </rPh>
    <rPh sb="5" eb="7">
      <t>ゼイコミ</t>
    </rPh>
    <phoneticPr fontId="8"/>
  </si>
  <si>
    <t>＜委託・外注計画書＞</t>
    <rPh sb="1" eb="3">
      <t>イタク</t>
    </rPh>
    <rPh sb="4" eb="6">
      <t>ガイチュウ</t>
    </rPh>
    <rPh sb="6" eb="9">
      <t>ケイカクショ</t>
    </rPh>
    <phoneticPr fontId="8"/>
  </si>
  <si>
    <t>契約先</t>
    <rPh sb="0" eb="3">
      <t>ケイヤクサキ</t>
    </rPh>
    <phoneticPr fontId="8"/>
  </si>
  <si>
    <t>契約期間</t>
    <rPh sb="0" eb="2">
      <t>ケイヤク</t>
    </rPh>
    <rPh sb="2" eb="4">
      <t>キカン</t>
    </rPh>
    <phoneticPr fontId="8"/>
  </si>
  <si>
    <t>年</t>
    <rPh sb="0" eb="1">
      <t>ネン</t>
    </rPh>
    <phoneticPr fontId="8"/>
  </si>
  <si>
    <t>月</t>
    <rPh sb="0" eb="1">
      <t>ツキ</t>
    </rPh>
    <phoneticPr fontId="8"/>
  </si>
  <si>
    <t>～</t>
    <phoneticPr fontId="8"/>
  </si>
  <si>
    <t>委託・外注内容</t>
    <rPh sb="0" eb="2">
      <t>イタク</t>
    </rPh>
    <rPh sb="3" eb="5">
      <t>ガイチュウ</t>
    </rPh>
    <rPh sb="5" eb="7">
      <t>ナイヨウ</t>
    </rPh>
    <phoneticPr fontId="8"/>
  </si>
  <si>
    <t>選定理由</t>
    <rPh sb="0" eb="2">
      <t>センテイ</t>
    </rPh>
    <rPh sb="2" eb="4">
      <t>リユウ</t>
    </rPh>
    <phoneticPr fontId="8"/>
  </si>
  <si>
    <t>計</t>
    <rPh sb="0" eb="1">
      <t>ケイ</t>
    </rPh>
    <phoneticPr fontId="8"/>
  </si>
  <si>
    <t>列1</t>
  </si>
  <si>
    <t>助成金交付申請額の合計</t>
    <rPh sb="0" eb="2">
      <t>ジョセイ</t>
    </rPh>
    <rPh sb="2" eb="3">
      <t>キン</t>
    </rPh>
    <rPh sb="3" eb="5">
      <t>コウフ</t>
    </rPh>
    <rPh sb="5" eb="8">
      <t>シンセイガク</t>
    </rPh>
    <rPh sb="9" eb="11">
      <t>ゴウケイ</t>
    </rPh>
    <phoneticPr fontId="1"/>
  </si>
  <si>
    <t>調達方法</t>
    <rPh sb="0" eb="2">
      <t>チョウタツ</t>
    </rPh>
    <rPh sb="2" eb="4">
      <t>ホウホウ</t>
    </rPh>
    <phoneticPr fontId="1"/>
  </si>
  <si>
    <t>設置期間</t>
    <rPh sb="0" eb="2">
      <t>セッチ</t>
    </rPh>
    <rPh sb="2" eb="4">
      <t>キカン</t>
    </rPh>
    <phoneticPr fontId="1"/>
  </si>
  <si>
    <t>数量(A)</t>
    <rPh sb="0" eb="2">
      <t>スウリョウ</t>
    </rPh>
    <phoneticPr fontId="1"/>
  </si>
  <si>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</si>
  <si>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8"/>
  </si>
  <si>
    <t>品　名</t>
    <rPh sb="0" eb="1">
      <t>ヒン</t>
    </rPh>
    <rPh sb="2" eb="3">
      <t>メイ</t>
    </rPh>
    <phoneticPr fontId="1"/>
  </si>
  <si>
    <t>単価(B)
(税抜)</t>
    <rPh sb="0" eb="2">
      <t>タンカ</t>
    </rPh>
    <rPh sb="7" eb="9">
      <t>ゼイヌキ</t>
    </rPh>
    <phoneticPr fontId="1"/>
  </si>
  <si>
    <t>企業名</t>
    <rPh sb="0" eb="2">
      <t>キギョウ</t>
    </rPh>
    <rPh sb="2" eb="3">
      <t>メイ</t>
    </rPh>
    <phoneticPr fontId="1"/>
  </si>
  <si>
    <t>円</t>
    <rPh sb="0" eb="1">
      <t>エン</t>
    </rPh>
    <phoneticPr fontId="1"/>
  </si>
  <si>
    <t>円</t>
    <rPh sb="0" eb="1">
      <t>エン</t>
    </rPh>
    <phoneticPr fontId="1"/>
  </si>
  <si>
    <t>番　号</t>
    <rPh sb="0" eb="1">
      <t>バン</t>
    </rPh>
    <rPh sb="2" eb="3">
      <t>ゴウ</t>
    </rPh>
    <phoneticPr fontId="8"/>
  </si>
  <si>
    <t>(1) 原材料・副資材費</t>
    <phoneticPr fontId="8"/>
  </si>
  <si>
    <t>(2) 機械装置・工具器具費</t>
    <rPh sb="4" eb="6">
      <t>キカイ</t>
    </rPh>
    <rPh sb="6" eb="8">
      <t>ソウチ</t>
    </rPh>
    <rPh sb="9" eb="11">
      <t>コウグ</t>
    </rPh>
    <rPh sb="11" eb="13">
      <t>キグ</t>
    </rPh>
    <rPh sb="13" eb="14">
      <t>ヒ</t>
    </rPh>
    <phoneticPr fontId="8"/>
  </si>
  <si>
    <t>円</t>
    <rPh sb="0" eb="1">
      <t>エン</t>
    </rPh>
    <phoneticPr fontId="8"/>
  </si>
  <si>
    <t>年</t>
    <rPh sb="0" eb="1">
      <t>ネン</t>
    </rPh>
    <phoneticPr fontId="8"/>
  </si>
  <si>
    <t>月</t>
    <rPh sb="0" eb="1">
      <t>ツキ</t>
    </rPh>
    <phoneticPr fontId="8"/>
  </si>
  <si>
    <t>見積金額</t>
    <rPh sb="0" eb="2">
      <t>ミツ</t>
    </rPh>
    <rPh sb="2" eb="4">
      <t>キンガク</t>
    </rPh>
    <phoneticPr fontId="8"/>
  </si>
  <si>
    <t>１社目</t>
    <rPh sb="1" eb="2">
      <t>シャ</t>
    </rPh>
    <rPh sb="2" eb="3">
      <t>メ</t>
    </rPh>
    <phoneticPr fontId="8"/>
  </si>
  <si>
    <t>２社目</t>
    <rPh sb="1" eb="2">
      <t>シャ</t>
    </rPh>
    <rPh sb="2" eb="3">
      <t>メ</t>
    </rPh>
    <phoneticPr fontId="8"/>
  </si>
  <si>
    <t>(3) 委託・外注費</t>
  </si>
  <si>
    <t>事業内容</t>
    <rPh sb="0" eb="2">
      <t>ジギョウ</t>
    </rPh>
    <rPh sb="2" eb="4">
      <t>ナイヨウ</t>
    </rPh>
    <phoneticPr fontId="8"/>
  </si>
  <si>
    <t>列1</t>
    <phoneticPr fontId="8"/>
  </si>
  <si>
    <t>助成対象経費
(B)×ﾘｰｽ月数
又は
(A)×(B）</t>
    <rPh sb="17" eb="18">
      <t>マタ</t>
    </rPh>
    <phoneticPr fontId="8"/>
  </si>
  <si>
    <t>購入単価
又は
リース料等の
合計（税抜）
（Ｂ）</t>
    <rPh sb="0" eb="2">
      <t>コウニュウ</t>
    </rPh>
    <rPh sb="2" eb="4">
      <t>タンカ</t>
    </rPh>
    <rPh sb="5" eb="6">
      <t>マタ</t>
    </rPh>
    <rPh sb="11" eb="12">
      <t>リョウ</t>
    </rPh>
    <rPh sb="12" eb="13">
      <t>トウ</t>
    </rPh>
    <rPh sb="15" eb="17">
      <t>ゴウケイ</t>
    </rPh>
    <rPh sb="18" eb="20">
      <t>ゼイヌキ</t>
    </rPh>
    <phoneticPr fontId="1"/>
  </si>
  <si>
    <t>単位</t>
    <rPh sb="0" eb="2">
      <t>タンイ</t>
    </rPh>
    <phoneticPr fontId="8"/>
  </si>
  <si>
    <t>単位</t>
    <rPh sb="0" eb="2">
      <t>タンイ</t>
    </rPh>
    <phoneticPr fontId="1"/>
  </si>
  <si>
    <t>委託・外注内容</t>
    <rPh sb="0" eb="2">
      <t>イタク</t>
    </rPh>
    <rPh sb="3" eb="5">
      <t>ガイチュウ</t>
    </rPh>
    <rPh sb="5" eb="7">
      <t>ナイヨウ</t>
    </rPh>
    <phoneticPr fontId="1"/>
  </si>
  <si>
    <t>助成対象経費
（A)×(B)</t>
    <phoneticPr fontId="8"/>
  </si>
  <si>
    <r>
      <t>(4)</t>
    </r>
    <r>
      <rPr>
        <sz val="10"/>
        <color theme="1"/>
        <rFont val="ＭＳ ゴシック"/>
        <family val="3"/>
        <charset val="128"/>
      </rPr>
      <t>その他助成対象外経費</t>
    </r>
    <r>
      <rPr>
        <sz val="10.5"/>
        <color theme="1"/>
        <rFont val="ＭＳ ゴシック"/>
        <family val="3"/>
        <charset val="128"/>
      </rPr>
      <t xml:space="preserve">　 </t>
    </r>
    <r>
      <rPr>
        <sz val="10"/>
        <rFont val="ＭＳ 明朝"/>
        <family val="1"/>
        <charset val="128"/>
      </rPr>
      <t/>
    </r>
    <phoneticPr fontId="8"/>
  </si>
  <si>
    <t>「助成事業に要する経費」には、助成事業を遂行するために必要な経費を記入してください。</t>
    <rPh sb="15" eb="17">
      <t>ジョセイ</t>
    </rPh>
    <rPh sb="17" eb="19">
      <t>ジギョウ</t>
    </rPh>
    <phoneticPr fontId="8"/>
  </si>
  <si>
    <r>
      <t xml:space="preserve">購入が必要な理由
</t>
    </r>
    <r>
      <rPr>
        <sz val="9"/>
        <rFont val="ＭＳ ゴシック"/>
        <family val="3"/>
        <charset val="128"/>
      </rPr>
      <t>※リース・レンタル又は外部委託しない理由</t>
    </r>
    <rPh sb="0" eb="2">
      <t>コウニュウ</t>
    </rPh>
    <rPh sb="3" eb="5">
      <t>ヒツヨウ</t>
    </rPh>
    <rPh sb="6" eb="8">
      <t>リユウ</t>
    </rPh>
    <rPh sb="18" eb="19">
      <t>マタ</t>
    </rPh>
    <rPh sb="20" eb="22">
      <t>ガイブ</t>
    </rPh>
    <rPh sb="22" eb="24">
      <t>イタク</t>
    </rPh>
    <rPh sb="27" eb="29">
      <t>リユウ</t>
    </rPh>
    <phoneticPr fontId="8"/>
  </si>
  <si>
    <t>規格
型番</t>
    <rPh sb="0" eb="1">
      <t>タダシ</t>
    </rPh>
    <rPh sb="1" eb="2">
      <t>カク</t>
    </rPh>
    <rPh sb="3" eb="5">
      <t>カタバン</t>
    </rPh>
    <phoneticPr fontId="8"/>
  </si>
  <si>
    <r>
      <t xml:space="preserve"> (2)機械設備・工具器具費に計上した</t>
    </r>
    <r>
      <rPr>
        <b/>
        <u/>
        <sz val="10"/>
        <color theme="1"/>
        <rFont val="ＭＳ 明朝"/>
        <family val="1"/>
        <charset val="128"/>
      </rPr>
      <t>100万円以上（税抜）</t>
    </r>
    <r>
      <rPr>
        <sz val="10"/>
        <color theme="1"/>
        <rFont val="ＭＳ 明朝"/>
        <family val="1"/>
        <charset val="128"/>
      </rPr>
      <t xml:space="preserve">の物件について記載してください。
</t>
    </r>
    <r>
      <rPr>
        <sz val="10"/>
        <rFont val="ＭＳ 明朝"/>
        <family val="1"/>
        <charset val="128"/>
      </rPr>
      <t>表が足りない場合は、枠を追加せず、本ページを複製してください。</t>
    </r>
    <rPh sb="4" eb="6">
      <t>キカイ</t>
    </rPh>
    <rPh sb="6" eb="8">
      <t>セツビ</t>
    </rPh>
    <rPh sb="9" eb="11">
      <t>コウグ</t>
    </rPh>
    <rPh sb="11" eb="13">
      <t>キグ</t>
    </rPh>
    <rPh sb="13" eb="14">
      <t>ヒ</t>
    </rPh>
    <rPh sb="15" eb="17">
      <t>ケイジョウ</t>
    </rPh>
    <rPh sb="22" eb="26">
      <t>マンエンイジョウ</t>
    </rPh>
    <rPh sb="27" eb="28">
      <t>ゼイ</t>
    </rPh>
    <rPh sb="28" eb="29">
      <t>ハツ</t>
    </rPh>
    <rPh sb="31" eb="33">
      <t>ブッケン</t>
    </rPh>
    <rPh sb="37" eb="39">
      <t>キサイ</t>
    </rPh>
    <rPh sb="47" eb="48">
      <t>ヒョウ</t>
    </rPh>
    <rPh sb="49" eb="50">
      <t>タ</t>
    </rPh>
    <rPh sb="53" eb="55">
      <t>バアイ</t>
    </rPh>
    <rPh sb="57" eb="58">
      <t>ワク</t>
    </rPh>
    <rPh sb="59" eb="61">
      <t>ツイカ</t>
    </rPh>
    <rPh sb="64" eb="65">
      <t>ホン</t>
    </rPh>
    <rPh sb="69" eb="71">
      <t>フクセイ</t>
    </rPh>
    <phoneticPr fontId="8"/>
  </si>
  <si>
    <t>番号</t>
    <rPh sb="0" eb="2">
      <t>バンゴウ</t>
    </rPh>
    <phoneticPr fontId="8"/>
  </si>
  <si>
    <t>助成事業に
要する経費
（税込）</t>
    <rPh sb="0" eb="2">
      <t>ジョセイ</t>
    </rPh>
    <rPh sb="2" eb="4">
      <t>ジギョウ</t>
    </rPh>
    <rPh sb="6" eb="7">
      <t>ヨウ</t>
    </rPh>
    <rPh sb="9" eb="11">
      <t>ケイヒ</t>
    </rPh>
    <rPh sb="13" eb="15">
      <t>ゼイコミ</t>
    </rPh>
    <phoneticPr fontId="8"/>
  </si>
  <si>
    <t>備考</t>
    <rPh sb="0" eb="2">
      <t>ビコウ</t>
    </rPh>
    <phoneticPr fontId="1"/>
  </si>
  <si>
    <t>計</t>
    <rPh sb="0" eb="1">
      <t>ケイ</t>
    </rPh>
    <phoneticPr fontId="1"/>
  </si>
  <si>
    <t>(４) その他:助成対象外となる経費を記載</t>
    <rPh sb="6" eb="7">
      <t>タ</t>
    </rPh>
    <rPh sb="8" eb="10">
      <t>ジョセイ</t>
    </rPh>
    <rPh sb="10" eb="12">
      <t>タイショウ</t>
    </rPh>
    <rPh sb="12" eb="13">
      <t>ガイ</t>
    </rPh>
    <rPh sb="16" eb="18">
      <t>ケイヒ</t>
    </rPh>
    <rPh sb="19" eb="21">
      <t>キサイ</t>
    </rPh>
    <phoneticPr fontId="8"/>
  </si>
  <si>
    <t>経費内容</t>
    <rPh sb="0" eb="2">
      <t>ケイヒ</t>
    </rPh>
    <rPh sb="2" eb="4">
      <t>ナイヨウ</t>
    </rPh>
    <phoneticPr fontId="8"/>
  </si>
  <si>
    <t>数量（A)</t>
    <rPh sb="0" eb="2">
      <t>スウリョウ</t>
    </rPh>
    <phoneticPr fontId="1"/>
  </si>
  <si>
    <t>単位</t>
    <rPh sb="0" eb="2">
      <t>タンイ</t>
    </rPh>
    <phoneticPr fontId="1"/>
  </si>
  <si>
    <t>単価(B)
(税込)</t>
    <rPh sb="0" eb="2">
      <t>タンカ2</t>
    </rPh>
    <phoneticPr fontId="1"/>
  </si>
  <si>
    <t>「助成金交付申請額」とは、「助成対象経費」のうち、助成金の交付を希望する額で「助成対象経費」に助成率の　１／２を乗じた金額（千円未満切り捨て）で、かつ助成限度額以内となります。</t>
    <phoneticPr fontId="8"/>
  </si>
  <si>
    <t>１２．資金計画</t>
    <phoneticPr fontId="8"/>
  </si>
  <si>
    <t>１３．資金支出明細</t>
    <rPh sb="3" eb="5">
      <t>シキン</t>
    </rPh>
    <rPh sb="5" eb="7">
      <t>シシュツ</t>
    </rPh>
    <rPh sb="7" eb="9">
      <t>メイサイ</t>
    </rPh>
    <phoneticPr fontId="8"/>
  </si>
  <si>
    <t>用途</t>
    <rPh sb="0" eb="1">
      <t>ヨウ</t>
    </rPh>
    <rPh sb="1" eb="2">
      <t>ト</t>
    </rPh>
    <phoneticPr fontId="1"/>
  </si>
  <si>
    <t>※リース・レンタルの場合は、助成実施期間内の月数×月額リース料･レンタル料を計上してください</t>
    <phoneticPr fontId="1"/>
  </si>
  <si>
    <t>※設置場所は自社に限ります</t>
    <rPh sb="1" eb="3">
      <t>セッチ</t>
    </rPh>
    <rPh sb="3" eb="5">
      <t>バショ</t>
    </rPh>
    <rPh sb="6" eb="8">
      <t>ジシャ</t>
    </rPh>
    <rPh sb="9" eb="10">
      <t>カギ</t>
    </rPh>
    <phoneticPr fontId="1"/>
  </si>
  <si>
    <t>※生産・量産を目的とした費用、運用・保守費用は対象外です</t>
    <rPh sb="1" eb="3">
      <t>セイサン</t>
    </rPh>
    <rPh sb="4" eb="6">
      <t>リョウサン</t>
    </rPh>
    <rPh sb="7" eb="9">
      <t>モクテキ</t>
    </rPh>
    <rPh sb="12" eb="14">
      <t>ヒヨウ</t>
    </rPh>
    <rPh sb="15" eb="17">
      <t>ウンヨウ</t>
    </rPh>
    <rPh sb="18" eb="20">
      <t>ホシュ</t>
    </rPh>
    <rPh sb="20" eb="22">
      <t>ヒヨウ</t>
    </rPh>
    <rPh sb="23" eb="26">
      <t>タイショウガイ</t>
    </rPh>
    <phoneticPr fontId="8"/>
  </si>
  <si>
    <t>※第三者への再委託、サーベイランス（定期審査）維持審査料、認証継続費用は対象外です</t>
    <rPh sb="1" eb="3">
      <t>ダイサン</t>
    </rPh>
    <rPh sb="3" eb="4">
      <t>シャ</t>
    </rPh>
    <rPh sb="6" eb="9">
      <t>サイイタク</t>
    </rPh>
    <rPh sb="18" eb="20">
      <t>テイキ</t>
    </rPh>
    <rPh sb="20" eb="22">
      <t>シンサ</t>
    </rPh>
    <rPh sb="23" eb="25">
      <t>イジ</t>
    </rPh>
    <rPh sb="25" eb="27">
      <t>シンサ</t>
    </rPh>
    <rPh sb="27" eb="28">
      <t>リョウ</t>
    </rPh>
    <rPh sb="29" eb="31">
      <t>ニンショウ</t>
    </rPh>
    <rPh sb="31" eb="33">
      <t>ケイゾク</t>
    </rPh>
    <rPh sb="33" eb="35">
      <t>ヒヨウ</t>
    </rPh>
    <phoneticPr fontId="1"/>
  </si>
  <si>
    <t>設置場所
所在地</t>
    <rPh sb="5" eb="8">
      <t>ショザイチ</t>
    </rPh>
    <phoneticPr fontId="8"/>
  </si>
  <si>
    <t>設置場所は
自社である</t>
    <rPh sb="0" eb="2">
      <t>セッチ</t>
    </rPh>
    <rPh sb="2" eb="4">
      <t>バショ</t>
    </rPh>
    <rPh sb="6" eb="8">
      <t>ジシャ</t>
    </rPh>
    <phoneticPr fontId="1"/>
  </si>
  <si>
    <t>委託・外注先の名称</t>
    <rPh sb="0" eb="2">
      <t>イタク</t>
    </rPh>
    <rPh sb="3" eb="6">
      <t>ガイチュウサキ</t>
    </rPh>
    <rPh sb="7" eb="9">
      <t>メイショウ</t>
    </rPh>
    <phoneticPr fontId="8"/>
  </si>
  <si>
    <t>購入品名</t>
    <phoneticPr fontId="8"/>
  </si>
  <si>
    <t>番号
機-</t>
    <rPh sb="0" eb="2">
      <t>バンゴウ</t>
    </rPh>
    <rPh sb="3" eb="4">
      <t>キ</t>
    </rPh>
    <phoneticPr fontId="8"/>
  </si>
  <si>
    <t>番号　委-</t>
    <rPh sb="0" eb="1">
      <t>バン</t>
    </rPh>
    <rPh sb="1" eb="2">
      <t>ゴウ</t>
    </rPh>
    <rPh sb="3" eb="4">
      <t>イ</t>
    </rPh>
    <phoneticPr fontId="1"/>
  </si>
  <si>
    <t>　資金調達金額の内訳を足して合計額になるように記入してください。
　「助成事業に要する経費」と「資金調達金額」の合計が一致するように自動計算式が組んであります。</t>
    <rPh sb="1" eb="3">
      <t>シキン</t>
    </rPh>
    <rPh sb="3" eb="5">
      <t>チョウタツ</t>
    </rPh>
    <rPh sb="5" eb="7">
      <t>キンガク</t>
    </rPh>
    <rPh sb="8" eb="10">
      <t>ウチワケ</t>
    </rPh>
    <rPh sb="11" eb="12">
      <t>タ</t>
    </rPh>
    <rPh sb="14" eb="16">
      <t>ゴウケイ</t>
    </rPh>
    <rPh sb="16" eb="17">
      <t>ガク</t>
    </rPh>
    <rPh sb="23" eb="25">
      <t>キニュウ</t>
    </rPh>
    <rPh sb="35" eb="37">
      <t>ジョセイ</t>
    </rPh>
    <rPh sb="37" eb="39">
      <t>ジギョウ</t>
    </rPh>
    <rPh sb="40" eb="41">
      <t>ヨウ</t>
    </rPh>
    <rPh sb="43" eb="45">
      <t>ケイヒ</t>
    </rPh>
    <rPh sb="48" eb="50">
      <t>シキン</t>
    </rPh>
    <rPh sb="50" eb="52">
      <t>チョウタツ</t>
    </rPh>
    <rPh sb="52" eb="54">
      <t>キンガク</t>
    </rPh>
    <rPh sb="56" eb="58">
      <t>ゴウケイ</t>
    </rPh>
    <rPh sb="59" eb="61">
      <t>イッチ</t>
    </rPh>
    <rPh sb="66" eb="68">
      <t>ジドウ</t>
    </rPh>
    <rPh sb="68" eb="70">
      <t>ケイサン</t>
    </rPh>
    <rPh sb="70" eb="71">
      <t>シキ</t>
    </rPh>
    <rPh sb="72" eb="73">
      <t>ク</t>
    </rPh>
    <phoneticPr fontId="1"/>
  </si>
  <si>
    <t>「助成対象経費」には、「助成事業に要する経費」から消費税、振込手数料、通信費、光熱費等の間接経費を除いたものを記入してください。</t>
    <rPh sb="29" eb="31">
      <t>フリコミ</t>
    </rPh>
    <rPh sb="31" eb="34">
      <t>テスウリョウ</t>
    </rPh>
    <phoneticPr fontId="8"/>
  </si>
  <si>
    <t>他‐１</t>
    <rPh sb="0" eb="1">
      <t>ホカ</t>
    </rPh>
    <phoneticPr fontId="1"/>
  </si>
  <si>
    <t>他‐2</t>
    <rPh sb="0" eb="1">
      <t>ホカ</t>
    </rPh>
    <phoneticPr fontId="1"/>
  </si>
  <si>
    <t>他‐3</t>
    <rPh sb="0" eb="1">
      <t>ホカ</t>
    </rPh>
    <phoneticPr fontId="1"/>
  </si>
  <si>
    <r>
      <rPr>
        <u/>
        <sz val="10"/>
        <color theme="1"/>
        <rFont val="ＭＳ 明朝"/>
        <family val="1"/>
        <charset val="128"/>
      </rPr>
      <t>「助成事業交付申請額」合計が上限の500万円を超える場合は、各経費区分内訳(1)～(３)を合計して500万円となるようにいずれかの経費区分を調整してください。</t>
    </r>
    <r>
      <rPr>
        <sz val="10"/>
        <color theme="1"/>
        <rFont val="ＭＳ 明朝"/>
        <family val="1"/>
        <charset val="128"/>
      </rPr>
      <t>自動計算式が入っていますが、手入力で入力します。「助成対象経費」は、調整不要で1,000万円以上でもそのままの金額としてください。</t>
    </r>
    <phoneticPr fontId="8"/>
  </si>
  <si>
    <r>
      <t>　(3) 委託・外注費に計上した</t>
    </r>
    <r>
      <rPr>
        <b/>
        <sz val="10"/>
        <rFont val="ＭＳ 明朝"/>
        <family val="1"/>
        <charset val="128"/>
      </rPr>
      <t>全ての</t>
    </r>
    <r>
      <rPr>
        <sz val="10"/>
        <rFont val="ＭＳ 明朝"/>
        <family val="1"/>
        <charset val="128"/>
      </rPr>
      <t>外注先について記載してください。
　表が足りない場合は、枠を追加せず、本ページを複製してください。
　</t>
    </r>
    <r>
      <rPr>
        <u/>
        <sz val="10"/>
        <rFont val="ＭＳ 明朝"/>
        <family val="1"/>
        <charset val="128"/>
      </rPr>
      <t>委託・外注費に計上した全ての経費で２者以上の見積書が必要</t>
    </r>
    <r>
      <rPr>
        <sz val="10"/>
        <rFont val="ＭＳ 明朝"/>
        <family val="1"/>
        <charset val="128"/>
      </rPr>
      <t>ですが、計画書は予定先１者分で構いません。</t>
    </r>
    <rPh sb="70" eb="72">
      <t>イタク</t>
    </rPh>
    <rPh sb="73" eb="76">
      <t>ガイチュウヒ</t>
    </rPh>
    <rPh sb="77" eb="79">
      <t>ケイジョウ</t>
    </rPh>
    <rPh sb="81" eb="82">
      <t>スベ</t>
    </rPh>
    <rPh sb="84" eb="86">
      <t>ケイヒ</t>
    </rPh>
    <rPh sb="88" eb="89">
      <t>モノ</t>
    </rPh>
    <rPh sb="89" eb="91">
      <t>イジョウ</t>
    </rPh>
    <rPh sb="92" eb="95">
      <t>ミツモリショ</t>
    </rPh>
    <rPh sb="96" eb="98">
      <t>ヒツヨウ</t>
    </rPh>
    <rPh sb="102" eb="104">
      <t>ケイカク</t>
    </rPh>
    <rPh sb="104" eb="105">
      <t>ショ</t>
    </rPh>
    <rPh sb="106" eb="108">
      <t>ヨテイ</t>
    </rPh>
    <rPh sb="108" eb="109">
      <t>サキ</t>
    </rPh>
    <rPh sb="110" eb="111">
      <t>モノ</t>
    </rPh>
    <rPh sb="111" eb="112">
      <t>ブン</t>
    </rPh>
    <rPh sb="113" eb="114">
      <t>カマ</t>
    </rPh>
    <phoneticPr fontId="8"/>
  </si>
  <si>
    <t>購入が必要な理由
※リース・レンタル又は外部委託しない理由</t>
    <rPh sb="0" eb="2">
      <t>コウニュウ</t>
    </rPh>
    <rPh sb="3" eb="5">
      <t>ヒツヨウ</t>
    </rPh>
    <rPh sb="6" eb="8">
      <t>リユウ</t>
    </rPh>
    <rPh sb="18" eb="19">
      <t>マタ</t>
    </rPh>
    <rPh sb="20" eb="22">
      <t>ガイブ</t>
    </rPh>
    <rPh sb="22" eb="24">
      <t>イタク</t>
    </rPh>
    <rPh sb="27" eb="29">
      <t>リユウ</t>
    </rPh>
    <phoneticPr fontId="8"/>
  </si>
  <si>
    <t>２者以上の見積書が入手困難な場合の理由</t>
    <rPh sb="1" eb="2">
      <t>モノ</t>
    </rPh>
    <rPh sb="2" eb="4">
      <t>イジョウ</t>
    </rPh>
    <rPh sb="5" eb="8">
      <t>ミツモリショ</t>
    </rPh>
    <rPh sb="9" eb="11">
      <t>ニュウシュ</t>
    </rPh>
    <rPh sb="11" eb="13">
      <t>コンナン</t>
    </rPh>
    <rPh sb="14" eb="16">
      <t>バアイ</t>
    </rPh>
    <rPh sb="17" eb="19">
      <t>リユウ</t>
    </rPh>
    <phoneticPr fontId="8"/>
  </si>
  <si>
    <t>上記購入先は、自社と資本関係、役員または従業員の兼務、自社代表者３親等以内の親族による経営はない。</t>
    <rPh sb="0" eb="2">
      <t>ジョウキ</t>
    </rPh>
    <rPh sb="2" eb="4">
      <t>コウニュウ</t>
    </rPh>
    <rPh sb="4" eb="5">
      <t>サキ</t>
    </rPh>
    <rPh sb="7" eb="9">
      <t>ジシャ</t>
    </rPh>
    <rPh sb="10" eb="12">
      <t>シホン</t>
    </rPh>
    <rPh sb="12" eb="14">
      <t>カンケイ</t>
    </rPh>
    <rPh sb="15" eb="17">
      <t>ヤクイン</t>
    </rPh>
    <rPh sb="20" eb="23">
      <t>ジュウギョウイン</t>
    </rPh>
    <rPh sb="24" eb="26">
      <t>ケンム</t>
    </rPh>
    <rPh sb="27" eb="29">
      <t>ジシャ</t>
    </rPh>
    <rPh sb="29" eb="32">
      <t>ダイヒョウシャ</t>
    </rPh>
    <rPh sb="33" eb="35">
      <t>シントウ</t>
    </rPh>
    <rPh sb="35" eb="37">
      <t>イナイ</t>
    </rPh>
    <rPh sb="38" eb="40">
      <t>シンゾク</t>
    </rPh>
    <rPh sb="43" eb="45">
      <t>ケイエイ</t>
    </rPh>
    <phoneticPr fontId="8"/>
  </si>
  <si>
    <t>はい ／ いいえ</t>
    <phoneticPr fontId="8"/>
  </si>
  <si>
    <t>２者以上の見積書を入手していない理由</t>
    <rPh sb="1" eb="2">
      <t>シャ</t>
    </rPh>
    <rPh sb="9" eb="11">
      <t>ニュウシュ</t>
    </rPh>
    <phoneticPr fontId="1"/>
  </si>
  <si>
    <t>はい ／ いいえ</t>
    <phoneticPr fontId="1"/>
  </si>
  <si>
    <t>はい ／ いいえ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</si>
</sst>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
    <numFmt numFmtId="177" formatCode="#,##0_ "/>
    <numFmt numFmtId="178" formatCode="##&quot;年&quot;"/>
    <numFmt numFmtId="179" formatCode="[&lt;=99999999]####\-####;\(00\)\ ####\-####"/>
    <numFmt numFmtId="180" formatCode="[$-411]ggge&quot;年&quot;m&quot;月&quot;;@"/>
    <numFmt numFmtId="181" formatCode="#,##0&quot; 円&quot;;\-#,##0&quot; 円&quot;"/>
    <numFmt numFmtId="182" formatCode="&quot;原&quot;\-General"/>
    <numFmt numFmtId="183" formatCode="&quot;機&quot;\-General"/>
    <numFmt numFmtId="184" formatCode="&quot;委&quot;\-General"/>
    <numFmt numFmtId="185" formatCode="0.E+00"/>
    <numFmt numFmtId="186" formatCode="#,###.000"/>
    <numFmt numFmtId="187" formatCode="&quot;他&quot;\-General"/>
  </numFmts>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10"/>
      <color theme="1"/>
      <name val="ＭＳ Ｐゴシック"/>
      <family val="3"/>
      <charset val="128"/>
      <scheme val="minor"/>
    </font>
    <font>
      <b/>
      <sz val="12"/>
      <color theme="1"/>
      <name val="ＭＳ 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0.5"/>
      <color theme="1"/>
      <name val="ＭＳ 明朝"/>
      <family val="1"/>
      <charset val="128"/>
    </font>
    <font>
      <b/>
      <sz val="11"/>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sz val="10"/>
      <name val="ＭＳ 明朝"/>
      <family val="1"/>
      <charset val="128"/>
    </font>
    <font>
      <sz val="12"/>
      <color theme="1"/>
      <name val="ＭＳ ゴシック"/>
      <family val="3"/>
      <charset val="128"/>
    </font>
    <font>
      <b/>
      <sz val="12"/>
      <name val="ＭＳ ゴシック"/>
      <family val="3"/>
      <charset val="128"/>
    </font>
    <font>
      <sz val="10"/>
      <color theme="1"/>
      <name val="HGS教科書体"/>
      <family val="1"/>
      <charset val="128"/>
    </font>
    <font>
      <sz val="11"/>
      <color indexed="8"/>
      <name val="ＭＳ Ｐゴシック"/>
      <family val="3"/>
      <charset val="128"/>
    </font>
    <font>
      <b/>
      <u/>
      <sz val="10"/>
      <color theme="1"/>
      <name val="ＭＳ 明朝"/>
      <family val="1"/>
      <charset val="128"/>
    </font>
    <font>
      <u/>
      <sz val="10.8"/>
      <color theme="10"/>
      <name val="ＭＳ Ｐゴシック"/>
      <family val="3"/>
      <charset val="128"/>
    </font>
    <font>
      <sz val="10"/>
      <name val="ＭＳ ゴシック"/>
      <family val="3"/>
      <charset val="128"/>
    </font>
    <font>
      <b/>
      <sz val="10"/>
      <color rgb="FFFF0000"/>
      <name val="ＭＳ ゴシック"/>
      <family val="3"/>
      <charset val="128"/>
    </font>
    <font>
      <b/>
      <sz val="10"/>
      <color rgb="FFFF0000"/>
      <name val="ＭＳ 明朝"/>
      <family val="1"/>
      <charset val="128"/>
    </font>
    <font>
      <b/>
      <sz val="11"/>
      <color rgb="FFFF0000"/>
      <name val="ＭＳ 明朝"/>
      <family val="1"/>
      <charset val="128"/>
    </font>
    <font>
      <sz val="9"/>
      <color theme="1"/>
      <name val="ＭＳ ゴシック"/>
      <family val="3"/>
      <charset val="128"/>
    </font>
    <font>
      <b/>
      <sz val="11"/>
      <name val="ＭＳ ゴシック"/>
      <family val="3"/>
      <charset val="128"/>
    </font>
    <font>
      <sz val="11"/>
      <color theme="0"/>
      <name val="ＭＳ Ｐゴシック"/>
      <family val="2"/>
      <charset val="128"/>
      <scheme val="minor"/>
    </font>
    <font>
      <sz val="11"/>
      <color theme="1"/>
      <name val="ＭＳ Ｐゴシック"/>
      <family val="2"/>
      <scheme val="minor"/>
    </font>
    <font>
      <sz val="9"/>
      <name val="ＭＳ ゴシック"/>
      <family val="3"/>
      <charset val="128"/>
    </font>
    <font>
      <b/>
      <sz val="10"/>
      <name val="ＭＳ 明朝"/>
      <family val="1"/>
      <charset val="128"/>
    </font>
    <font>
      <sz val="14"/>
      <name val="ＭＳ ゴシック"/>
      <family val="3"/>
      <charset val="128"/>
    </font>
    <font>
      <u/>
      <sz val="10"/>
      <color theme="1"/>
      <name val="ＭＳ 明朝"/>
      <family val="1"/>
      <charset val="128"/>
    </font>
    <font>
      <u/>
      <sz val="10"/>
      <name val="ＭＳ 明朝"/>
      <family val="1"/>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bottom/>
      <diagonal/>
    </border>
    <border>
      <left style="thin">
        <color theme="0" tint="-0.24994659260841701"/>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right/>
      <top style="thin">
        <color theme="0"/>
      </top>
      <bottom style="thin">
        <color theme="0"/>
      </bottom>
      <diagonal/>
    </border>
    <border diagonalUp="1">
      <left/>
      <right style="thin">
        <color indexed="64"/>
      </right>
      <top style="thin">
        <color indexed="64"/>
      </top>
      <bottom style="thin">
        <color indexed="64"/>
      </bottom>
      <diagonal style="thin">
        <color indexed="64"/>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6">
    <xf numFmtId="0" fontId="0" fillId="0" borderId="0">
      <alignment vertical="center"/>
    </xf>
    <xf numFmtId="38" fontId="4" fillId="0" borderId="0" applyFont="0" applyFill="0" applyBorder="0" applyAlignment="0" applyProtection="0">
      <alignment vertical="center"/>
    </xf>
    <xf numFmtId="0" fontId="3" fillId="0" borderId="0">
      <alignment vertical="center"/>
    </xf>
    <xf numFmtId="38" fontId="22"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0" fontId="32" fillId="0" borderId="0"/>
  </cellStyleXfs>
  <cellXfs count="313">
    <xf numFmtId="0" fontId="0" fillId="0" borderId="0" xfId="0">
      <alignment vertical="center"/>
    </xf>
    <xf numFmtId="0" fontId="7" fillId="0" borderId="0" xfId="2" applyFont="1" applyFill="1" applyProtection="1">
      <alignment vertical="center"/>
    </xf>
    <xf numFmtId="0" fontId="9" fillId="0" borderId="0" xfId="2" applyFont="1" applyFill="1" applyProtection="1">
      <alignment vertical="center"/>
    </xf>
    <xf numFmtId="0" fontId="10" fillId="0" borderId="0" xfId="2" applyFont="1" applyProtection="1">
      <alignment vertical="center"/>
    </xf>
    <xf numFmtId="0" fontId="10" fillId="0" borderId="0" xfId="2" applyFont="1" applyFill="1" applyProtection="1">
      <alignment vertical="center"/>
    </xf>
    <xf numFmtId="0" fontId="12" fillId="0" borderId="0" xfId="2" applyFont="1" applyProtection="1">
      <alignment vertical="center"/>
    </xf>
    <xf numFmtId="0" fontId="10" fillId="0" borderId="0" xfId="2" applyFont="1" applyFill="1" applyAlignment="1" applyProtection="1"/>
    <xf numFmtId="0" fontId="10" fillId="0" borderId="0" xfId="2" applyFont="1" applyFill="1" applyAlignment="1" applyProtection="1">
      <alignment vertical="center"/>
    </xf>
    <xf numFmtId="0" fontId="10" fillId="0" borderId="0" xfId="2" applyFont="1" applyFill="1" applyAlignment="1" applyProtection="1">
      <alignment vertical="center" wrapText="1"/>
    </xf>
    <xf numFmtId="0" fontId="13" fillId="0" borderId="0" xfId="2" applyFont="1" applyFill="1" applyAlignment="1" applyProtection="1">
      <alignment vertical="center"/>
    </xf>
    <xf numFmtId="0" fontId="13" fillId="0" borderId="0" xfId="2" applyFont="1" applyFill="1" applyAlignment="1" applyProtection="1">
      <alignment vertical="center" wrapText="1"/>
    </xf>
    <xf numFmtId="0" fontId="12" fillId="0" borderId="0" xfId="2" applyFont="1" applyFill="1" applyProtection="1">
      <alignment vertical="center"/>
    </xf>
    <xf numFmtId="0" fontId="14" fillId="0" borderId="0" xfId="2" applyFont="1" applyFill="1" applyProtection="1">
      <alignment vertical="center"/>
    </xf>
    <xf numFmtId="0" fontId="10" fillId="0" borderId="0" xfId="2" applyFont="1" applyFill="1" applyAlignment="1" applyProtection="1">
      <alignment horizontal="left" vertical="center"/>
    </xf>
    <xf numFmtId="0" fontId="13" fillId="0" borderId="0" xfId="2" applyFont="1" applyFill="1" applyProtection="1">
      <alignment vertical="center"/>
    </xf>
    <xf numFmtId="0" fontId="11" fillId="0" borderId="0" xfId="2" applyFont="1" applyFill="1" applyAlignment="1" applyProtection="1">
      <alignment horizontal="left" vertical="center"/>
    </xf>
    <xf numFmtId="0" fontId="16" fillId="3" borderId="10" xfId="2" applyFont="1" applyFill="1" applyBorder="1" applyAlignment="1" applyProtection="1">
      <alignment vertical="center"/>
    </xf>
    <xf numFmtId="0" fontId="16" fillId="3" borderId="11" xfId="2" applyFont="1" applyFill="1" applyBorder="1" applyAlignment="1" applyProtection="1">
      <alignment vertical="center"/>
    </xf>
    <xf numFmtId="0" fontId="16" fillId="3" borderId="12" xfId="2" applyFont="1" applyFill="1" applyBorder="1" applyAlignment="1" applyProtection="1">
      <alignment horizontal="center" vertical="center"/>
    </xf>
    <xf numFmtId="0" fontId="12" fillId="0" borderId="0" xfId="2" applyFont="1" applyFill="1" applyAlignment="1" applyProtection="1">
      <alignment horizontal="center" vertical="center"/>
    </xf>
    <xf numFmtId="0" fontId="13" fillId="0" borderId="0" xfId="2" applyFont="1" applyFill="1" applyBorder="1" applyAlignment="1" applyProtection="1">
      <alignment horizontal="center" vertical="center"/>
    </xf>
    <xf numFmtId="0" fontId="10" fillId="0" borderId="0" xfId="2" applyFont="1" applyFill="1" applyAlignment="1" applyProtection="1">
      <alignment horizontal="right" vertical="center"/>
    </xf>
    <xf numFmtId="0" fontId="12" fillId="0" borderId="2" xfId="2" applyFont="1" applyBorder="1" applyAlignment="1" applyProtection="1">
      <alignment vertical="center" shrinkToFit="1"/>
    </xf>
    <xf numFmtId="0" fontId="12" fillId="0" borderId="2" xfId="2" applyFont="1" applyBorder="1" applyAlignment="1" applyProtection="1">
      <alignment vertical="center"/>
    </xf>
    <xf numFmtId="0" fontId="13" fillId="0" borderId="2" xfId="2" applyFont="1" applyFill="1" applyBorder="1" applyAlignment="1" applyProtection="1">
      <alignment vertical="center"/>
    </xf>
    <xf numFmtId="0" fontId="13" fillId="0" borderId="0" xfId="2" applyFont="1" applyAlignment="1" applyProtection="1">
      <alignment vertical="center"/>
    </xf>
    <xf numFmtId="0" fontId="11" fillId="0" borderId="0" xfId="2" applyFont="1" applyProtection="1">
      <alignment vertical="center"/>
    </xf>
    <xf numFmtId="0" fontId="11" fillId="0" borderId="0" xfId="2" applyFont="1" applyFill="1" applyBorder="1" applyAlignment="1" applyProtection="1">
      <alignment vertical="top" wrapText="1" shrinkToFit="1"/>
    </xf>
    <xf numFmtId="0" fontId="12" fillId="0" borderId="0" xfId="2" applyFont="1" applyAlignment="1" applyProtection="1">
      <alignment vertical="top"/>
    </xf>
    <xf numFmtId="0" fontId="12" fillId="0" borderId="0" xfId="2" applyFont="1" applyFill="1" applyAlignment="1" applyProtection="1">
      <alignment vertical="center"/>
    </xf>
    <xf numFmtId="0" fontId="12" fillId="0" borderId="0" xfId="2" applyFont="1" applyAlignment="1" applyProtection="1">
      <alignment vertical="center"/>
    </xf>
    <xf numFmtId="0" fontId="11" fillId="0" borderId="0" xfId="2" applyFont="1" applyFill="1" applyBorder="1" applyAlignment="1" applyProtection="1">
      <alignment horizontal="center" vertical="center"/>
    </xf>
    <xf numFmtId="0" fontId="13" fillId="0" borderId="0" xfId="2" applyFont="1" applyProtection="1">
      <alignment vertical="center"/>
    </xf>
    <xf numFmtId="0" fontId="18" fillId="0" borderId="0" xfId="2" applyFont="1" applyProtection="1">
      <alignment vertical="center"/>
      <protection locked="0"/>
    </xf>
    <xf numFmtId="0" fontId="11" fillId="0" borderId="0" xfId="2" applyFont="1" applyProtection="1">
      <alignment vertical="center"/>
      <protection locked="0"/>
    </xf>
    <xf numFmtId="0" fontId="14" fillId="0" borderId="0" xfId="2" applyFont="1">
      <alignment vertical="center"/>
    </xf>
    <xf numFmtId="0" fontId="11" fillId="0" borderId="5" xfId="2" applyFont="1" applyBorder="1" applyAlignment="1">
      <alignment vertical="center" wrapText="1"/>
    </xf>
    <xf numFmtId="0" fontId="11" fillId="0" borderId="0" xfId="2" applyFont="1">
      <alignment vertical="center"/>
    </xf>
    <xf numFmtId="0" fontId="11" fillId="0" borderId="0" xfId="2" applyFont="1" applyAlignment="1">
      <alignment vertical="center" wrapText="1"/>
    </xf>
    <xf numFmtId="0" fontId="25" fillId="0" borderId="0" xfId="2" applyFont="1" applyBorder="1" applyAlignment="1">
      <alignment vertical="center"/>
    </xf>
    <xf numFmtId="0" fontId="15" fillId="0" borderId="0" xfId="2" applyFont="1" applyBorder="1" applyAlignment="1">
      <alignment horizontal="center" vertical="center"/>
    </xf>
    <xf numFmtId="0" fontId="17" fillId="0" borderId="0" xfId="2" applyFont="1" applyFill="1" applyBorder="1" applyAlignment="1">
      <alignment horizontal="center" vertical="center" wrapText="1" shrinkToFit="1"/>
    </xf>
    <xf numFmtId="0" fontId="20" fillId="0" borderId="0" xfId="2" applyFont="1" applyFill="1" applyProtection="1">
      <alignment vertical="center"/>
    </xf>
    <xf numFmtId="0" fontId="18" fillId="0" borderId="0" xfId="2" applyFont="1" applyProtection="1">
      <alignment vertical="center"/>
    </xf>
    <xf numFmtId="0" fontId="18" fillId="0" borderId="0" xfId="2" applyFont="1" applyAlignment="1" applyProtection="1">
      <alignment vertical="center" wrapText="1"/>
    </xf>
    <xf numFmtId="0" fontId="18" fillId="0" borderId="0" xfId="2" applyFont="1" applyAlignment="1" applyProtection="1">
      <alignment vertical="center"/>
    </xf>
    <xf numFmtId="0" fontId="18" fillId="0" borderId="0" xfId="2" applyFont="1" applyFill="1" applyProtection="1">
      <alignment vertical="center"/>
    </xf>
    <xf numFmtId="0" fontId="14" fillId="0" borderId="0" xfId="2" applyFont="1" applyProtection="1">
      <alignment vertical="center"/>
    </xf>
    <xf numFmtId="0" fontId="11" fillId="0" borderId="0" xfId="2" applyFont="1" applyFill="1" applyProtection="1">
      <alignment vertical="center"/>
    </xf>
    <xf numFmtId="0" fontId="11" fillId="0" borderId="0" xfId="2" applyFont="1" applyBorder="1" applyAlignment="1" applyProtection="1">
      <alignment vertical="center"/>
    </xf>
    <xf numFmtId="38" fontId="18" fillId="0" borderId="0" xfId="3" applyFont="1" applyAlignment="1" applyProtection="1">
      <alignment vertical="center"/>
    </xf>
    <xf numFmtId="0" fontId="11" fillId="0" borderId="5" xfId="2" applyFont="1" applyFill="1" applyBorder="1" applyAlignment="1" applyProtection="1">
      <alignment horizontal="center" vertical="center"/>
    </xf>
    <xf numFmtId="0" fontId="12" fillId="0" borderId="2" xfId="2" applyFont="1" applyFill="1" applyBorder="1" applyAlignment="1" applyProtection="1">
      <alignment vertical="center" wrapText="1"/>
    </xf>
    <xf numFmtId="0" fontId="12" fillId="0" borderId="0" xfId="2" applyFont="1" applyFill="1" applyAlignment="1" applyProtection="1">
      <alignment vertical="center" wrapText="1"/>
    </xf>
    <xf numFmtId="0" fontId="18" fillId="0" borderId="10" xfId="0" applyNumberFormat="1" applyFont="1" applyFill="1" applyBorder="1" applyAlignment="1" applyProtection="1">
      <alignment horizontal="center" vertical="center"/>
    </xf>
    <xf numFmtId="0" fontId="18" fillId="0" borderId="11" xfId="0" applyNumberFormat="1" applyFont="1" applyFill="1" applyBorder="1" applyAlignment="1" applyProtection="1">
      <alignment vertical="center"/>
    </xf>
    <xf numFmtId="0" fontId="18" fillId="5" borderId="18" xfId="0" applyNumberFormat="1" applyFont="1" applyFill="1" applyBorder="1" applyAlignment="1" applyProtection="1">
      <alignment vertical="center"/>
    </xf>
    <xf numFmtId="0" fontId="18" fillId="0" borderId="18" xfId="0" applyNumberFormat="1" applyFont="1" applyFill="1" applyBorder="1" applyAlignment="1" applyProtection="1">
      <alignment vertical="center"/>
    </xf>
    <xf numFmtId="0" fontId="18" fillId="0" borderId="19" xfId="0" applyNumberFormat="1" applyFont="1" applyFill="1" applyBorder="1" applyAlignment="1" applyProtection="1">
      <alignment vertical="center"/>
    </xf>
    <xf numFmtId="0" fontId="11" fillId="0" borderId="0" xfId="2" applyFont="1" applyAlignment="1" applyProtection="1">
      <alignment horizontal="left" vertical="center" wrapText="1"/>
    </xf>
    <xf numFmtId="0" fontId="26" fillId="0" borderId="0" xfId="2" applyFont="1" applyFill="1" applyProtection="1">
      <alignment vertical="center"/>
    </xf>
    <xf numFmtId="0" fontId="25" fillId="0" borderId="0" xfId="2" applyFont="1" applyProtection="1">
      <alignment vertical="center"/>
    </xf>
    <xf numFmtId="0" fontId="25" fillId="0" borderId="0" xfId="2" applyFont="1" applyProtection="1">
      <alignment vertical="center"/>
      <protection locked="0"/>
    </xf>
    <xf numFmtId="0" fontId="26" fillId="0" borderId="0" xfId="2" applyFont="1" applyProtection="1">
      <alignment vertical="center"/>
    </xf>
    <xf numFmtId="0" fontId="12" fillId="0" borderId="0" xfId="2" applyFont="1" applyAlignment="1" applyProtection="1">
      <alignment horizontal="left" vertical="top" wrapText="1"/>
    </xf>
    <xf numFmtId="0" fontId="2"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11" fillId="0" borderId="0" xfId="2" applyFont="1" applyFill="1" applyBorder="1" applyAlignment="1" applyProtection="1">
      <alignment horizontal="right" vertical="center"/>
    </xf>
    <xf numFmtId="0" fontId="14" fillId="0" borderId="0" xfId="2" applyFont="1" applyAlignment="1" applyProtection="1">
      <alignment vertical="center" wrapText="1"/>
    </xf>
    <xf numFmtId="0" fontId="12" fillId="0" borderId="0" xfId="2" applyFont="1" applyAlignment="1" applyProtection="1">
      <alignment vertical="top" wrapText="1"/>
    </xf>
    <xf numFmtId="0" fontId="27" fillId="0" borderId="0" xfId="2" applyFont="1" applyFill="1" applyProtection="1">
      <alignment vertical="center"/>
    </xf>
    <xf numFmtId="182" fontId="2" fillId="2" borderId="0" xfId="0" applyNumberFormat="1" applyFont="1" applyFill="1" applyAlignment="1" applyProtection="1">
      <alignment horizontal="center" vertical="center"/>
      <protection locked="0"/>
    </xf>
    <xf numFmtId="183" fontId="2" fillId="2" borderId="0" xfId="0" applyNumberFormat="1" applyFont="1" applyFill="1" applyAlignment="1" applyProtection="1">
      <alignment horizontal="center" vertical="center"/>
      <protection locked="0"/>
    </xf>
    <xf numFmtId="184" fontId="2" fillId="2" borderId="0" xfId="0" applyNumberFormat="1" applyFont="1" applyFill="1" applyAlignment="1" applyProtection="1">
      <alignment horizontal="center" vertical="center"/>
      <protection locked="0"/>
    </xf>
    <xf numFmtId="38" fontId="18" fillId="0" borderId="0" xfId="3" applyFont="1" applyAlignment="1" applyProtection="1">
      <alignment vertical="center"/>
      <protection locked="0"/>
    </xf>
    <xf numFmtId="0" fontId="27" fillId="0" borderId="0" xfId="2" applyFont="1" applyProtection="1">
      <alignment vertical="center"/>
    </xf>
    <xf numFmtId="0" fontId="11" fillId="0" borderId="5" xfId="2" applyFont="1" applyBorder="1" applyAlignment="1">
      <alignment horizontal="left" vertical="center" wrapText="1"/>
    </xf>
    <xf numFmtId="0" fontId="11" fillId="0" borderId="0" xfId="2" applyFont="1" applyAlignment="1">
      <alignment horizontal="left" vertical="center" wrapText="1"/>
    </xf>
    <xf numFmtId="0" fontId="11" fillId="0" borderId="0" xfId="2" applyFont="1" applyBorder="1" applyAlignment="1">
      <alignment vertical="center" wrapText="1"/>
    </xf>
    <xf numFmtId="183" fontId="18" fillId="2" borderId="0" xfId="2" applyNumberFormat="1" applyFont="1" applyFill="1" applyAlignment="1" applyProtection="1">
      <alignment horizontal="center" vertical="center"/>
      <protection locked="0"/>
    </xf>
    <xf numFmtId="186" fontId="12" fillId="0" borderId="2" xfId="2" applyNumberFormat="1" applyFont="1" applyFill="1" applyBorder="1" applyAlignment="1" applyProtection="1">
      <alignment vertical="center"/>
    </xf>
    <xf numFmtId="185" fontId="13" fillId="0" borderId="0" xfId="2" applyNumberFormat="1" applyFont="1" applyFill="1" applyBorder="1" applyAlignment="1" applyProtection="1">
      <alignment vertical="center"/>
    </xf>
    <xf numFmtId="38" fontId="2" fillId="0" borderId="0" xfId="1" applyFont="1" applyProtection="1">
      <alignment vertical="center"/>
      <protection locked="0"/>
    </xf>
    <xf numFmtId="0" fontId="28" fillId="0" borderId="0" xfId="2" applyFont="1" applyProtection="1">
      <alignment vertical="center"/>
    </xf>
    <xf numFmtId="0" fontId="28" fillId="0" borderId="0" xfId="2" applyFont="1" applyAlignment="1" applyProtection="1">
      <alignment vertical="center" wrapText="1"/>
    </xf>
    <xf numFmtId="0" fontId="17" fillId="0" borderId="11" xfId="2" applyFont="1" applyFill="1" applyBorder="1" applyAlignment="1">
      <alignment vertical="center"/>
    </xf>
    <xf numFmtId="0" fontId="30" fillId="0" borderId="0" xfId="2" applyFont="1" applyProtection="1">
      <alignment vertical="center"/>
    </xf>
    <xf numFmtId="0" fontId="18" fillId="0" borderId="24" xfId="0" applyNumberFormat="1" applyFont="1" applyFill="1" applyBorder="1" applyAlignment="1" applyProtection="1">
      <alignment vertical="center"/>
    </xf>
    <xf numFmtId="0" fontId="26" fillId="0" borderId="0" xfId="2" applyFont="1" applyFill="1" applyBorder="1" applyProtection="1">
      <alignment vertical="center"/>
      <protection locked="0"/>
    </xf>
    <xf numFmtId="0" fontId="0" fillId="0" borderId="0" xfId="0" applyBorder="1" applyProtection="1">
      <alignment vertical="center"/>
    </xf>
    <xf numFmtId="0" fontId="31" fillId="4" borderId="25" xfId="0" applyFont="1" applyFill="1" applyBorder="1" applyAlignment="1" applyProtection="1">
      <alignment horizontal="center" vertical="center" wrapText="1"/>
    </xf>
    <xf numFmtId="0" fontId="26" fillId="0" borderId="25" xfId="2" applyFont="1" applyFill="1" applyBorder="1" applyProtection="1">
      <alignment vertical="center"/>
      <protection locked="0"/>
    </xf>
    <xf numFmtId="0" fontId="13" fillId="0" borderId="0" xfId="2" applyFont="1" applyFill="1" applyAlignment="1" applyProtection="1">
      <alignment horizontal="center" vertical="top"/>
    </xf>
    <xf numFmtId="0" fontId="11" fillId="0" borderId="0" xfId="2" applyFont="1" applyFill="1" applyBorder="1" applyAlignment="1" applyProtection="1">
      <alignment horizontal="left" vertical="center" wrapText="1" indent="1"/>
    </xf>
    <xf numFmtId="0" fontId="3" fillId="0" borderId="0" xfId="2" applyFont="1" applyProtection="1">
      <alignment vertical="center"/>
      <protection locked="0"/>
    </xf>
    <xf numFmtId="38" fontId="18" fillId="0" borderId="0" xfId="0" applyNumberFormat="1" applyFont="1" applyFill="1" applyBorder="1" applyAlignment="1" applyProtection="1">
      <alignment vertical="center"/>
    </xf>
    <xf numFmtId="0" fontId="14" fillId="0" borderId="0" xfId="2" applyFont="1" applyProtection="1">
      <alignment vertical="center"/>
      <protection locked="0"/>
    </xf>
    <xf numFmtId="0" fontId="11" fillId="0" borderId="0" xfId="2" applyFont="1" applyFill="1" applyProtection="1">
      <alignment vertical="center"/>
      <protection locked="0"/>
    </xf>
    <xf numFmtId="0" fontId="17" fillId="0" borderId="0" xfId="2" applyFont="1" applyFill="1" applyBorder="1" applyAlignment="1" applyProtection="1">
      <alignment horizontal="center" vertical="center" wrapText="1"/>
      <protection locked="0"/>
    </xf>
    <xf numFmtId="0" fontId="17" fillId="0" borderId="0" xfId="2" applyFont="1" applyFill="1" applyBorder="1" applyAlignment="1" applyProtection="1">
      <alignment horizontal="center" vertical="center"/>
      <protection locked="0"/>
    </xf>
    <xf numFmtId="0" fontId="21" fillId="2" borderId="27" xfId="0" applyNumberFormat="1" applyFont="1" applyFill="1" applyBorder="1" applyAlignment="1" applyProtection="1">
      <alignment horizontal="center" vertical="center"/>
      <protection locked="0"/>
    </xf>
    <xf numFmtId="0" fontId="17" fillId="0" borderId="28" xfId="0" applyNumberFormat="1" applyFont="1" applyFill="1" applyBorder="1" applyAlignment="1" applyProtection="1">
      <alignment vertical="center"/>
      <protection locked="0"/>
    </xf>
    <xf numFmtId="38" fontId="17" fillId="0" borderId="0" xfId="0" applyNumberFormat="1" applyFont="1" applyFill="1" applyBorder="1" applyAlignment="1" applyProtection="1">
      <alignment vertical="center"/>
      <protection locked="0"/>
    </xf>
    <xf numFmtId="38" fontId="17" fillId="0" borderId="19" xfId="0" applyNumberFormat="1" applyFont="1" applyFill="1" applyBorder="1" applyAlignment="1" applyProtection="1">
      <alignment horizontal="right" vertical="center"/>
      <protection locked="0"/>
    </xf>
    <xf numFmtId="38" fontId="21" fillId="0" borderId="0" xfId="0" applyNumberFormat="1" applyFont="1" applyFill="1" applyBorder="1" applyAlignment="1" applyProtection="1">
      <alignment horizontal="center" vertical="center" wrapText="1"/>
      <protection locked="0"/>
    </xf>
    <xf numFmtId="0" fontId="21" fillId="2"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vertical="center"/>
      <protection locked="0"/>
    </xf>
    <xf numFmtId="38" fontId="17" fillId="0" borderId="0" xfId="0" applyNumberFormat="1" applyFont="1" applyFill="1" applyBorder="1" applyAlignment="1" applyProtection="1">
      <alignment horizontal="right" vertical="center"/>
      <protection locked="0"/>
    </xf>
    <xf numFmtId="177" fontId="21" fillId="2" borderId="0" xfId="2" applyNumberFormat="1" applyFont="1" applyFill="1" applyBorder="1" applyAlignment="1" applyProtection="1">
      <alignment horizontal="center" vertical="center" wrapText="1"/>
      <protection locked="0"/>
    </xf>
    <xf numFmtId="0" fontId="17" fillId="0" borderId="0" xfId="2" applyFont="1" applyFill="1" applyBorder="1" applyAlignment="1">
      <alignment horizontal="center" vertical="center" wrapText="1" shrinkToFit="1"/>
    </xf>
    <xf numFmtId="38" fontId="17" fillId="0" borderId="0" xfId="1" applyFont="1" applyProtection="1">
      <alignment vertical="center"/>
      <protection locked="0"/>
    </xf>
    <xf numFmtId="0" fontId="25" fillId="5" borderId="18" xfId="0" applyNumberFormat="1" applyFont="1" applyFill="1" applyBorder="1" applyAlignment="1" applyProtection="1">
      <alignment vertical="center"/>
    </xf>
    <xf numFmtId="0" fontId="25" fillId="0" borderId="18" xfId="0" applyFont="1" applyFill="1" applyBorder="1" applyAlignment="1" applyProtection="1">
      <alignment vertical="center"/>
    </xf>
    <xf numFmtId="0" fontId="25" fillId="0" borderId="17" xfId="0" applyNumberFormat="1" applyFont="1" applyFill="1" applyBorder="1" applyAlignment="1" applyProtection="1">
      <alignment vertical="center"/>
    </xf>
    <xf numFmtId="38" fontId="17" fillId="0" borderId="0" xfId="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vertical="center"/>
      <protection locked="0"/>
    </xf>
    <xf numFmtId="38" fontId="25" fillId="0" borderId="0" xfId="1" applyFont="1" applyFill="1" applyProtection="1">
      <alignment vertical="center"/>
      <protection locked="0"/>
    </xf>
    <xf numFmtId="0" fontId="25" fillId="0" borderId="18" xfId="0" applyNumberFormat="1" applyFont="1" applyFill="1" applyBorder="1" applyAlignment="1" applyProtection="1">
      <alignment vertical="center"/>
    </xf>
    <xf numFmtId="0" fontId="25" fillId="0" borderId="11" xfId="0" applyFont="1" applyFill="1" applyBorder="1" applyAlignment="1" applyProtection="1">
      <alignment vertical="center"/>
    </xf>
    <xf numFmtId="0" fontId="11" fillId="0" borderId="0" xfId="2" applyFont="1" applyAlignment="1" applyProtection="1">
      <alignment horizontal="left" vertical="center"/>
    </xf>
    <xf numFmtId="0" fontId="18" fillId="0" borderId="0" xfId="2" applyFont="1" applyAlignment="1" applyProtection="1">
      <alignment horizontal="left" vertical="center"/>
    </xf>
    <xf numFmtId="38" fontId="25" fillId="0" borderId="18" xfId="0" applyNumberFormat="1" applyFont="1" applyFill="1" applyBorder="1" applyAlignment="1" applyProtection="1">
      <alignment vertical="center"/>
    </xf>
    <xf numFmtId="38" fontId="25" fillId="0" borderId="20" xfId="0" applyNumberFormat="1" applyFont="1" applyFill="1" applyBorder="1" applyAlignment="1" applyProtection="1">
      <alignment vertical="center"/>
    </xf>
    <xf numFmtId="38" fontId="25" fillId="0" borderId="8" xfId="0" applyNumberFormat="1" applyFont="1" applyFill="1" applyBorder="1" applyAlignment="1" applyProtection="1">
      <alignment vertical="center"/>
    </xf>
    <xf numFmtId="38" fontId="25" fillId="0" borderId="0" xfId="0" applyNumberFormat="1" applyFont="1" applyFill="1" applyBorder="1" applyAlignment="1" applyProtection="1">
      <alignment vertical="center"/>
    </xf>
    <xf numFmtId="38" fontId="25" fillId="0" borderId="11" xfId="0" applyNumberFormat="1" applyFont="1" applyFill="1" applyBorder="1" applyAlignment="1" applyProtection="1">
      <alignment vertical="center"/>
    </xf>
    <xf numFmtId="38" fontId="25" fillId="0" borderId="19" xfId="0" applyNumberFormat="1" applyFont="1" applyFill="1" applyBorder="1" applyAlignment="1" applyProtection="1">
      <alignment vertical="center"/>
    </xf>
    <xf numFmtId="0" fontId="6" fillId="0" borderId="0" xfId="2" applyFont="1" applyAlignment="1" applyProtection="1">
      <alignment horizontal="center" vertical="center" wrapText="1"/>
    </xf>
    <xf numFmtId="0" fontId="6" fillId="0" borderId="0" xfId="2" applyFont="1" applyAlignment="1" applyProtection="1">
      <alignment horizontal="center" vertical="center" textRotation="255" shrinkToFit="1"/>
    </xf>
    <xf numFmtId="0" fontId="6" fillId="0" borderId="0" xfId="2" applyFont="1" applyAlignment="1" applyProtection="1">
      <alignment horizontal="center" vertical="center" shrinkToFit="1"/>
    </xf>
    <xf numFmtId="187" fontId="6" fillId="2" borderId="0" xfId="2"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38" fontId="2" fillId="0" borderId="0" xfId="1" applyFont="1" applyFill="1" applyProtection="1">
      <alignment vertical="center"/>
      <protection locked="0"/>
    </xf>
    <xf numFmtId="38" fontId="2" fillId="0" borderId="0" xfId="1" applyFont="1" applyFill="1" applyAlignment="1" applyProtection="1">
      <alignment horizontal="center" vertical="center"/>
      <protection locked="0"/>
    </xf>
    <xf numFmtId="0" fontId="18" fillId="0" borderId="0" xfId="2" applyFont="1" applyFill="1" applyAlignment="1" applyProtection="1">
      <alignment vertical="center" wrapText="1"/>
      <protection locked="0"/>
    </xf>
    <xf numFmtId="38" fontId="18" fillId="0" borderId="0" xfId="1" applyFont="1" applyFill="1" applyProtection="1">
      <alignment vertical="center"/>
      <protection locked="0"/>
    </xf>
    <xf numFmtId="38" fontId="18" fillId="0" borderId="0" xfId="1" applyFont="1" applyFill="1" applyAlignment="1" applyProtection="1">
      <alignment horizontal="center" vertical="center"/>
      <protection locked="0"/>
    </xf>
    <xf numFmtId="0" fontId="2" fillId="0" borderId="0" xfId="0" applyFont="1" applyFill="1" applyProtection="1">
      <alignment vertical="center"/>
      <protection locked="0"/>
    </xf>
    <xf numFmtId="0" fontId="18" fillId="0" borderId="0" xfId="2" applyFont="1" applyFill="1" applyProtection="1">
      <alignment vertical="center"/>
      <protection locked="0"/>
    </xf>
    <xf numFmtId="0" fontId="17" fillId="0" borderId="0" xfId="0" applyFont="1" applyFill="1" applyAlignment="1" applyProtection="1">
      <alignment vertical="center" wrapText="1"/>
      <protection locked="0"/>
    </xf>
    <xf numFmtId="0" fontId="17" fillId="0" borderId="0" xfId="0" applyFont="1" applyFill="1" applyAlignment="1" applyProtection="1">
      <alignment vertical="center" shrinkToFit="1"/>
      <protection locked="0"/>
    </xf>
    <xf numFmtId="0" fontId="17" fillId="0" borderId="0" xfId="0" applyFont="1" applyFill="1" applyProtection="1">
      <alignment vertical="center"/>
      <protection locked="0"/>
    </xf>
    <xf numFmtId="38" fontId="17" fillId="0" borderId="0" xfId="1" applyFont="1" applyFill="1" applyProtection="1">
      <alignment vertical="center"/>
      <protection locked="0"/>
    </xf>
    <xf numFmtId="38" fontId="17" fillId="0" borderId="0" xfId="1" applyFont="1" applyFill="1" applyAlignment="1" applyProtection="1">
      <alignment horizontal="center" vertical="center"/>
      <protection locked="0"/>
    </xf>
    <xf numFmtId="0" fontId="25" fillId="0" borderId="0" xfId="2" applyFont="1" applyFill="1" applyAlignment="1" applyProtection="1">
      <alignment vertical="center" wrapText="1"/>
      <protection locked="0"/>
    </xf>
    <xf numFmtId="0" fontId="25" fillId="0" borderId="0" xfId="2" applyFont="1" applyFill="1" applyAlignment="1" applyProtection="1">
      <alignment vertical="center" shrinkToFit="1"/>
      <protection locked="0"/>
    </xf>
    <xf numFmtId="0" fontId="25" fillId="0" borderId="0" xfId="2" applyFont="1" applyFill="1" applyProtection="1">
      <alignment vertical="center"/>
      <protection locked="0"/>
    </xf>
    <xf numFmtId="38" fontId="25" fillId="0" borderId="0" xfId="1" applyFont="1" applyFill="1" applyAlignment="1" applyProtection="1">
      <alignment horizontal="center" vertical="center"/>
      <protection locked="0"/>
    </xf>
    <xf numFmtId="0" fontId="17" fillId="0" borderId="0" xfId="2" applyFont="1" applyFill="1" applyBorder="1" applyAlignment="1" applyProtection="1">
      <alignment vertical="center"/>
      <protection locked="0"/>
    </xf>
    <xf numFmtId="38" fontId="17" fillId="0" borderId="0" xfId="1" applyFont="1" applyFill="1" applyBorder="1" applyAlignment="1" applyProtection="1">
      <alignment vertical="center"/>
      <protection locked="0"/>
    </xf>
    <xf numFmtId="38" fontId="17" fillId="0" borderId="0" xfId="1" applyFont="1" applyFill="1" applyAlignment="1" applyProtection="1">
      <alignment horizontal="right" vertical="center"/>
      <protection locked="0"/>
    </xf>
    <xf numFmtId="38" fontId="25" fillId="0" borderId="0" xfId="1" applyFont="1" applyFill="1" applyAlignment="1" applyProtection="1">
      <alignment horizontal="right" vertical="center"/>
      <protection locked="0"/>
    </xf>
    <xf numFmtId="0" fontId="18" fillId="0" borderId="0" xfId="2" applyFont="1" applyBorder="1" applyProtection="1">
      <alignment vertical="center"/>
      <protection locked="0"/>
    </xf>
    <xf numFmtId="0" fontId="17" fillId="0" borderId="5" xfId="2" applyFont="1" applyFill="1" applyBorder="1" applyAlignment="1">
      <alignment vertical="center"/>
    </xf>
    <xf numFmtId="0" fontId="17" fillId="0" borderId="11" xfId="2" applyNumberFormat="1" applyFont="1" applyFill="1" applyBorder="1" applyAlignment="1">
      <alignment vertical="center"/>
    </xf>
    <xf numFmtId="0" fontId="17" fillId="0" borderId="0" xfId="2" applyNumberFormat="1" applyFont="1" applyFill="1" applyBorder="1" applyAlignment="1">
      <alignment vertical="center"/>
    </xf>
    <xf numFmtId="0" fontId="17" fillId="0" borderId="10" xfId="2" applyNumberFormat="1" applyFont="1" applyFill="1" applyBorder="1" applyAlignment="1">
      <alignment vertical="center"/>
    </xf>
    <xf numFmtId="0" fontId="17" fillId="0" borderId="12" xfId="2" applyNumberFormat="1" applyFont="1" applyFill="1" applyBorder="1" applyAlignment="1">
      <alignment vertical="center"/>
    </xf>
    <xf numFmtId="38" fontId="17" fillId="0" borderId="0" xfId="0" applyNumberFormat="1" applyFont="1" applyFill="1" applyBorder="1" applyAlignment="1" applyProtection="1">
      <alignment horizontal="right" vertical="center" wrapText="1"/>
      <protection locked="0"/>
    </xf>
    <xf numFmtId="0" fontId="16" fillId="3" borderId="1" xfId="2" applyFont="1" applyFill="1" applyBorder="1" applyAlignment="1" applyProtection="1">
      <alignment horizontal="center" vertical="center" textRotation="255"/>
    </xf>
    <xf numFmtId="0" fontId="16" fillId="3" borderId="3" xfId="2" applyFont="1" applyFill="1" applyBorder="1" applyAlignment="1" applyProtection="1">
      <alignment horizontal="center" vertical="center" textRotation="255"/>
    </xf>
    <xf numFmtId="0" fontId="16" fillId="3" borderId="8" xfId="2" applyFont="1" applyFill="1" applyBorder="1" applyAlignment="1" applyProtection="1">
      <alignment horizontal="center" vertical="center" textRotation="255"/>
    </xf>
    <xf numFmtId="0" fontId="16" fillId="3" borderId="9" xfId="2" applyFont="1" applyFill="1" applyBorder="1" applyAlignment="1" applyProtection="1">
      <alignment horizontal="center" vertical="center" textRotation="255"/>
    </xf>
    <xf numFmtId="0" fontId="16" fillId="3" borderId="4" xfId="2" applyFont="1" applyFill="1" applyBorder="1" applyAlignment="1" applyProtection="1">
      <alignment horizontal="center" vertical="center" textRotation="255"/>
    </xf>
    <xf numFmtId="0" fontId="16" fillId="3" borderId="6" xfId="2" applyFont="1" applyFill="1" applyBorder="1" applyAlignment="1" applyProtection="1">
      <alignment horizontal="center" vertical="center" textRotation="255"/>
    </xf>
    <xf numFmtId="176" fontId="35" fillId="4" borderId="7" xfId="2" applyNumberFormat="1" applyFont="1" applyFill="1" applyBorder="1" applyAlignment="1" applyProtection="1">
      <alignment horizontal="right" vertical="center"/>
    </xf>
    <xf numFmtId="0" fontId="17" fillId="3" borderId="10" xfId="2" applyFont="1" applyFill="1" applyBorder="1" applyAlignment="1" applyProtection="1">
      <alignment horizontal="left" vertical="center"/>
    </xf>
    <xf numFmtId="0" fontId="17" fillId="3" borderId="11" xfId="2" applyFont="1" applyFill="1" applyBorder="1" applyAlignment="1" applyProtection="1">
      <alignment horizontal="left" vertical="center"/>
    </xf>
    <xf numFmtId="0" fontId="17" fillId="3" borderId="12" xfId="2" applyFont="1" applyFill="1" applyBorder="1" applyAlignment="1" applyProtection="1">
      <alignment horizontal="left" vertical="center"/>
    </xf>
    <xf numFmtId="176" fontId="35" fillId="4" borderId="10" xfId="2" applyNumberFormat="1" applyFont="1" applyFill="1" applyBorder="1" applyAlignment="1" applyProtection="1">
      <alignment horizontal="right" vertical="center"/>
    </xf>
    <xf numFmtId="176" fontId="35" fillId="4" borderId="11" xfId="2" applyNumberFormat="1" applyFont="1" applyFill="1" applyBorder="1" applyAlignment="1" applyProtection="1">
      <alignment horizontal="right" vertical="center"/>
    </xf>
    <xf numFmtId="176" fontId="35" fillId="4" borderId="12" xfId="2" applyNumberFormat="1" applyFont="1" applyFill="1" applyBorder="1" applyAlignment="1" applyProtection="1">
      <alignment horizontal="right" vertical="center"/>
    </xf>
    <xf numFmtId="0" fontId="16" fillId="3" borderId="10" xfId="2" applyFont="1" applyFill="1" applyBorder="1" applyAlignment="1" applyProtection="1">
      <alignment horizontal="left" vertical="center" wrapText="1"/>
    </xf>
    <xf numFmtId="0" fontId="16" fillId="3" borderId="11" xfId="2" applyFont="1" applyFill="1" applyBorder="1" applyAlignment="1" applyProtection="1">
      <alignment horizontal="left" vertical="center" wrapText="1"/>
    </xf>
    <xf numFmtId="0" fontId="16" fillId="3" borderId="12" xfId="2" applyFont="1" applyFill="1" applyBorder="1" applyAlignment="1" applyProtection="1">
      <alignment horizontal="left" vertical="center" wrapText="1"/>
    </xf>
    <xf numFmtId="0" fontId="15" fillId="3" borderId="7" xfId="2" applyFont="1" applyFill="1" applyBorder="1" applyAlignment="1" applyProtection="1">
      <alignment horizontal="center" vertical="center"/>
    </xf>
    <xf numFmtId="176" fontId="35" fillId="4" borderId="7" xfId="1" applyNumberFormat="1" applyFont="1" applyFill="1" applyBorder="1" applyAlignment="1" applyProtection="1">
      <alignment horizontal="right" vertical="center" wrapText="1"/>
    </xf>
    <xf numFmtId="176" fontId="35" fillId="4" borderId="7" xfId="2" applyNumberFormat="1" applyFont="1" applyFill="1" applyBorder="1" applyAlignment="1" applyProtection="1">
      <alignment horizontal="right" vertical="center" wrapText="1"/>
    </xf>
    <xf numFmtId="0" fontId="15" fillId="3" borderId="7" xfId="2" applyFont="1" applyFill="1" applyBorder="1" applyAlignment="1" applyProtection="1">
      <alignment horizontal="center" vertical="center" wrapText="1"/>
    </xf>
    <xf numFmtId="0" fontId="16" fillId="3" borderId="1" xfId="2" applyFont="1" applyFill="1" applyBorder="1" applyAlignment="1" applyProtection="1">
      <alignment horizontal="center" vertical="center"/>
    </xf>
    <xf numFmtId="0" fontId="16" fillId="3" borderId="2" xfId="2" applyFont="1" applyFill="1" applyBorder="1" applyAlignment="1" applyProtection="1">
      <alignment horizontal="center" vertical="center"/>
    </xf>
    <xf numFmtId="0" fontId="16" fillId="3" borderId="3" xfId="2" applyFont="1" applyFill="1" applyBorder="1" applyAlignment="1" applyProtection="1">
      <alignment horizontal="center" vertical="center"/>
    </xf>
    <xf numFmtId="0" fontId="16" fillId="3" borderId="13" xfId="2" applyFont="1" applyFill="1" applyBorder="1" applyAlignment="1" applyProtection="1">
      <alignment horizontal="center" vertical="center" wrapText="1"/>
    </xf>
    <xf numFmtId="0" fontId="16" fillId="3" borderId="4" xfId="2" applyFont="1" applyFill="1" applyBorder="1" applyAlignment="1" applyProtection="1">
      <alignment horizontal="left" vertical="center"/>
    </xf>
    <xf numFmtId="0" fontId="16" fillId="3" borderId="5" xfId="2" applyFont="1" applyFill="1" applyBorder="1" applyAlignment="1" applyProtection="1">
      <alignment horizontal="left" vertical="center"/>
    </xf>
    <xf numFmtId="0" fontId="16" fillId="3" borderId="6" xfId="2" applyFont="1" applyFill="1" applyBorder="1" applyAlignment="1" applyProtection="1">
      <alignment horizontal="left" vertical="center"/>
    </xf>
    <xf numFmtId="0" fontId="17" fillId="3" borderId="4" xfId="2" applyFont="1" applyFill="1" applyBorder="1" applyAlignment="1" applyProtection="1">
      <alignment horizontal="left" vertical="center" wrapText="1"/>
    </xf>
    <xf numFmtId="0" fontId="16" fillId="3" borderId="5" xfId="2" applyFont="1" applyFill="1" applyBorder="1" applyAlignment="1" applyProtection="1">
      <alignment horizontal="left" vertical="center" wrapText="1"/>
    </xf>
    <xf numFmtId="0" fontId="16" fillId="3" borderId="6" xfId="2" applyFont="1" applyFill="1" applyBorder="1" applyAlignment="1" applyProtection="1">
      <alignment horizontal="left" vertical="center" wrapText="1"/>
    </xf>
    <xf numFmtId="176" fontId="35" fillId="3" borderId="14" xfId="2" applyNumberFormat="1" applyFont="1" applyFill="1" applyBorder="1" applyAlignment="1" applyProtection="1">
      <alignment horizontal="right" vertical="center"/>
    </xf>
    <xf numFmtId="176" fontId="35" fillId="3" borderId="14" xfId="2" applyNumberFormat="1" applyFont="1" applyFill="1" applyBorder="1" applyAlignment="1" applyProtection="1">
      <alignment horizontal="center" vertical="center"/>
    </xf>
    <xf numFmtId="0" fontId="35" fillId="0" borderId="7" xfId="2" applyFont="1" applyFill="1" applyBorder="1" applyAlignment="1" applyProtection="1">
      <alignment horizontal="center" vertical="center"/>
      <protection locked="0"/>
    </xf>
    <xf numFmtId="178" fontId="35" fillId="0" borderId="7" xfId="2" applyNumberFormat="1" applyFont="1" applyFill="1" applyBorder="1" applyAlignment="1" applyProtection="1">
      <alignment horizontal="center" vertical="center"/>
      <protection locked="0"/>
    </xf>
    <xf numFmtId="0" fontId="16" fillId="0" borderId="7" xfId="2" applyFont="1" applyFill="1" applyBorder="1" applyAlignment="1" applyProtection="1">
      <alignment horizontal="left" vertical="center"/>
      <protection locked="0"/>
    </xf>
    <xf numFmtId="38" fontId="35" fillId="0" borderId="10" xfId="1" applyFont="1" applyFill="1" applyBorder="1" applyAlignment="1" applyProtection="1">
      <alignment horizontal="right" vertical="center"/>
      <protection locked="0"/>
    </xf>
    <xf numFmtId="38" fontId="35" fillId="0" borderId="11" xfId="1" applyFont="1" applyFill="1" applyBorder="1" applyAlignment="1" applyProtection="1">
      <alignment horizontal="right" vertical="center"/>
      <protection locked="0"/>
    </xf>
    <xf numFmtId="38" fontId="35" fillId="0" borderId="12" xfId="1" applyFont="1" applyFill="1" applyBorder="1" applyAlignment="1" applyProtection="1">
      <alignment horizontal="right" vertical="center"/>
      <protection locked="0"/>
    </xf>
    <xf numFmtId="0" fontId="11" fillId="0" borderId="0" xfId="2" applyFont="1" applyFill="1" applyAlignment="1" applyProtection="1">
      <alignment horizontal="center" vertical="center"/>
    </xf>
    <xf numFmtId="0" fontId="16" fillId="3" borderId="7" xfId="2" applyFont="1" applyFill="1" applyBorder="1" applyAlignment="1" applyProtection="1">
      <alignment horizontal="center" vertical="center"/>
    </xf>
    <xf numFmtId="0" fontId="16" fillId="3" borderId="7" xfId="2" applyFont="1" applyFill="1" applyBorder="1" applyAlignment="1" applyProtection="1">
      <alignment horizontal="center" vertical="center" wrapText="1"/>
    </xf>
    <xf numFmtId="0" fontId="17" fillId="3" borderId="7" xfId="2" applyFont="1" applyFill="1" applyBorder="1" applyAlignment="1" applyProtection="1">
      <alignment horizontal="center" vertical="center"/>
    </xf>
    <xf numFmtId="177" fontId="35" fillId="0" borderId="7" xfId="2" applyNumberFormat="1" applyFont="1" applyFill="1" applyBorder="1" applyAlignment="1" applyProtection="1">
      <alignment horizontal="center" vertical="center"/>
      <protection locked="0"/>
    </xf>
    <xf numFmtId="0" fontId="12" fillId="0" borderId="0" xfId="2" applyFont="1" applyAlignment="1" applyProtection="1">
      <alignment horizontal="center" vertical="center"/>
    </xf>
    <xf numFmtId="0" fontId="11" fillId="0" borderId="0" xfId="2" applyFont="1" applyAlignment="1" applyProtection="1">
      <alignment horizontal="left" vertical="center" wrapText="1" indent="1"/>
    </xf>
    <xf numFmtId="0" fontId="13" fillId="0" borderId="0" xfId="2" applyFont="1" applyFill="1" applyAlignment="1" applyProtection="1">
      <alignment horizontal="center" vertical="top"/>
    </xf>
    <xf numFmtId="0" fontId="3" fillId="0" borderId="0" xfId="2" applyFont="1" applyFill="1" applyAlignment="1" applyProtection="1">
      <alignment horizontal="center" vertical="top"/>
    </xf>
    <xf numFmtId="0" fontId="11" fillId="0" borderId="0" xfId="2" applyFont="1" applyFill="1" applyBorder="1" applyAlignment="1" applyProtection="1">
      <alignment horizontal="left" vertical="center" wrapText="1" indent="1"/>
    </xf>
    <xf numFmtId="0" fontId="11" fillId="0" borderId="0" xfId="2" applyFont="1" applyFill="1" applyBorder="1" applyAlignment="1" applyProtection="1">
      <alignment horizontal="left" vertical="top" wrapText="1"/>
    </xf>
    <xf numFmtId="176" fontId="12" fillId="0" borderId="21" xfId="2" applyNumberFormat="1" applyFont="1" applyBorder="1" applyAlignment="1" applyProtection="1">
      <alignment horizontal="center" vertical="center"/>
    </xf>
    <xf numFmtId="176" fontId="12" fillId="0" borderId="22" xfId="2" applyNumberFormat="1" applyFont="1" applyBorder="1" applyAlignment="1" applyProtection="1">
      <alignment horizontal="center" vertical="center"/>
    </xf>
    <xf numFmtId="176" fontId="12" fillId="0" borderId="23" xfId="2" applyNumberFormat="1" applyFont="1" applyBorder="1" applyAlignment="1" applyProtection="1">
      <alignment horizontal="center" vertical="center"/>
    </xf>
    <xf numFmtId="0" fontId="11" fillId="0" borderId="0" xfId="2" applyFont="1" applyFill="1" applyBorder="1" applyAlignment="1" applyProtection="1">
      <alignment horizontal="left" vertical="top" wrapText="1" indent="1"/>
    </xf>
    <xf numFmtId="0" fontId="13" fillId="0" borderId="0" xfId="2" applyFont="1" applyAlignment="1" applyProtection="1">
      <alignment horizontal="center" vertical="top"/>
    </xf>
    <xf numFmtId="0" fontId="19" fillId="3" borderId="7" xfId="2" applyFont="1" applyFill="1" applyBorder="1" applyAlignment="1" applyProtection="1">
      <alignment horizontal="center" vertical="center"/>
    </xf>
    <xf numFmtId="176" fontId="35" fillId="4" borderId="7" xfId="1" applyNumberFormat="1" applyFont="1" applyFill="1" applyBorder="1" applyAlignment="1" applyProtection="1">
      <alignment horizontal="right" vertical="center"/>
    </xf>
    <xf numFmtId="177" fontId="35" fillId="3" borderId="14" xfId="2" applyNumberFormat="1" applyFont="1" applyFill="1" applyBorder="1" applyAlignment="1" applyProtection="1">
      <alignment horizontal="center" vertical="center"/>
    </xf>
    <xf numFmtId="0" fontId="35" fillId="3" borderId="15" xfId="2" applyFont="1" applyFill="1" applyBorder="1" applyAlignment="1" applyProtection="1">
      <alignment horizontal="center" vertical="center" shrinkToFit="1"/>
    </xf>
    <xf numFmtId="0" fontId="35" fillId="3" borderId="16" xfId="2" applyFont="1" applyFill="1" applyBorder="1" applyAlignment="1" applyProtection="1">
      <alignment horizontal="center" vertical="center" shrinkToFit="1"/>
    </xf>
    <xf numFmtId="0" fontId="35" fillId="3" borderId="26" xfId="2" applyFont="1" applyFill="1" applyBorder="1" applyAlignment="1" applyProtection="1">
      <alignment horizontal="center" vertical="center" shrinkToFit="1"/>
    </xf>
    <xf numFmtId="0" fontId="16" fillId="3" borderId="7" xfId="2" applyFont="1" applyFill="1" applyBorder="1" applyAlignment="1" applyProtection="1">
      <alignment horizontal="center" vertical="center" textRotation="255"/>
    </xf>
    <xf numFmtId="38" fontId="35" fillId="0" borderId="7" xfId="1" applyFont="1" applyFill="1" applyBorder="1" applyAlignment="1" applyProtection="1">
      <alignment horizontal="right" vertical="center"/>
      <protection locked="0"/>
    </xf>
    <xf numFmtId="0" fontId="18" fillId="0" borderId="0" xfId="2" applyFont="1" applyAlignment="1" applyProtection="1">
      <alignment horizontal="left" vertical="center" wrapText="1"/>
    </xf>
    <xf numFmtId="0" fontId="29" fillId="3" borderId="7" xfId="2" applyFont="1" applyFill="1" applyBorder="1" applyAlignment="1">
      <alignment horizontal="center" vertical="center"/>
    </xf>
    <xf numFmtId="0" fontId="17" fillId="0" borderId="10" xfId="2" applyNumberFormat="1" applyFont="1" applyFill="1" applyBorder="1" applyAlignment="1">
      <alignment horizontal="center" vertical="center"/>
    </xf>
    <xf numFmtId="0" fontId="17" fillId="0" borderId="11" xfId="2" applyNumberFormat="1" applyFont="1" applyFill="1" applyBorder="1" applyAlignment="1">
      <alignment horizontal="center" vertical="center"/>
    </xf>
    <xf numFmtId="0" fontId="17" fillId="0" borderId="12" xfId="2" applyNumberFormat="1" applyFont="1" applyFill="1" applyBorder="1" applyAlignment="1">
      <alignment horizontal="center" vertical="center"/>
    </xf>
    <xf numFmtId="0" fontId="11" fillId="0" borderId="0" xfId="2" applyFont="1" applyBorder="1" applyAlignment="1">
      <alignment horizontal="left" vertical="center" wrapText="1"/>
    </xf>
    <xf numFmtId="0" fontId="17" fillId="3" borderId="7" xfId="2" applyFont="1" applyFill="1" applyBorder="1" applyAlignment="1">
      <alignment horizontal="center" vertical="center"/>
    </xf>
    <xf numFmtId="0" fontId="17" fillId="3" borderId="1" xfId="2" applyFont="1" applyFill="1" applyBorder="1" applyAlignment="1">
      <alignment horizontal="center" vertical="center"/>
    </xf>
    <xf numFmtId="0" fontId="17" fillId="3" borderId="2" xfId="2" applyFont="1" applyFill="1" applyBorder="1" applyAlignment="1">
      <alignment horizontal="center" vertical="center"/>
    </xf>
    <xf numFmtId="0" fontId="17" fillId="3" borderId="3" xfId="2" applyFont="1" applyFill="1" applyBorder="1" applyAlignment="1">
      <alignment horizontal="center" vertical="center"/>
    </xf>
    <xf numFmtId="0" fontId="17" fillId="3" borderId="8" xfId="2" applyFont="1" applyFill="1" applyBorder="1" applyAlignment="1">
      <alignment horizontal="center" vertical="center"/>
    </xf>
    <xf numFmtId="0" fontId="17" fillId="3" borderId="0" xfId="2" applyFont="1" applyFill="1" applyBorder="1" applyAlignment="1">
      <alignment horizontal="center" vertical="center"/>
    </xf>
    <xf numFmtId="0" fontId="17" fillId="3" borderId="9" xfId="2"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179" fontId="17" fillId="3" borderId="7" xfId="2" applyNumberFormat="1" applyFont="1" applyFill="1" applyBorder="1" applyAlignment="1">
      <alignment horizontal="center" vertical="center"/>
    </xf>
    <xf numFmtId="0" fontId="17" fillId="0" borderId="10" xfId="2" applyFont="1" applyFill="1" applyBorder="1" applyAlignment="1">
      <alignment horizontal="left" vertical="center"/>
    </xf>
    <xf numFmtId="0" fontId="17" fillId="0" borderId="11" xfId="2" applyFont="1" applyFill="1" applyBorder="1" applyAlignment="1">
      <alignment horizontal="left" vertical="center"/>
    </xf>
    <xf numFmtId="0" fontId="17" fillId="0" borderId="12" xfId="2" applyFont="1" applyFill="1" applyBorder="1" applyAlignment="1">
      <alignment horizontal="left" vertical="center"/>
    </xf>
    <xf numFmtId="179" fontId="17" fillId="0" borderId="10" xfId="2" applyNumberFormat="1" applyFont="1" applyFill="1" applyBorder="1" applyAlignment="1">
      <alignment horizontal="left" vertical="center"/>
    </xf>
    <xf numFmtId="179" fontId="17" fillId="0" borderId="11" xfId="2" applyNumberFormat="1" applyFont="1" applyFill="1" applyBorder="1" applyAlignment="1">
      <alignment horizontal="left" vertical="center"/>
    </xf>
    <xf numFmtId="179" fontId="17" fillId="0" borderId="12" xfId="2" applyNumberFormat="1" applyFont="1" applyFill="1" applyBorder="1" applyAlignment="1">
      <alignment horizontal="left" vertical="center"/>
    </xf>
    <xf numFmtId="0" fontId="17" fillId="3" borderId="7" xfId="2" applyFont="1" applyFill="1" applyBorder="1" applyAlignment="1">
      <alignment horizontal="center" vertical="center" shrinkToFit="1"/>
    </xf>
    <xf numFmtId="0" fontId="17" fillId="3" borderId="10" xfId="2" applyFont="1" applyFill="1" applyBorder="1" applyAlignment="1">
      <alignment horizontal="center" vertical="center" wrapText="1"/>
    </xf>
    <xf numFmtId="0" fontId="17" fillId="3" borderId="11" xfId="2" applyFont="1" applyFill="1" applyBorder="1" applyAlignment="1">
      <alignment horizontal="center" vertical="center"/>
    </xf>
    <xf numFmtId="0" fontId="17" fillId="3" borderId="12"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11" xfId="2" applyFont="1" applyFill="1" applyBorder="1" applyAlignment="1">
      <alignment horizontal="center" vertical="center"/>
    </xf>
    <xf numFmtId="0" fontId="17" fillId="0" borderId="12" xfId="2" applyFont="1" applyFill="1" applyBorder="1" applyAlignment="1">
      <alignment horizontal="center" vertical="center"/>
    </xf>
    <xf numFmtId="0" fontId="17" fillId="3" borderId="10" xfId="2" applyFont="1" applyFill="1" applyBorder="1" applyAlignment="1">
      <alignment horizontal="center" vertical="center"/>
    </xf>
    <xf numFmtId="0" fontId="17" fillId="3" borderId="4" xfId="2" applyFont="1" applyFill="1" applyBorder="1" applyAlignment="1">
      <alignment horizontal="center" vertical="center" wrapText="1"/>
    </xf>
    <xf numFmtId="180" fontId="17" fillId="0" borderId="11" xfId="2" applyNumberFormat="1" applyFont="1" applyBorder="1" applyAlignment="1">
      <alignment horizontal="left" vertical="center"/>
    </xf>
    <xf numFmtId="180" fontId="17" fillId="0" borderId="12" xfId="2" applyNumberFormat="1" applyFont="1" applyBorder="1" applyAlignment="1">
      <alignment horizontal="left" vertical="center"/>
    </xf>
    <xf numFmtId="0" fontId="25" fillId="0" borderId="11" xfId="2" applyFont="1" applyFill="1" applyBorder="1" applyAlignment="1" applyProtection="1">
      <alignment horizontal="center" vertical="center"/>
      <protection locked="0"/>
    </xf>
    <xf numFmtId="0" fontId="17" fillId="0" borderId="10" xfId="2" applyNumberFormat="1" applyFont="1" applyFill="1" applyBorder="1" applyAlignment="1">
      <alignment horizontal="left" vertical="top"/>
    </xf>
    <xf numFmtId="0" fontId="17" fillId="0" borderId="11" xfId="2" applyNumberFormat="1" applyFont="1" applyFill="1" applyBorder="1" applyAlignment="1">
      <alignment horizontal="left" vertical="top"/>
    </xf>
    <xf numFmtId="0" fontId="17" fillId="0" borderId="12" xfId="2" applyNumberFormat="1" applyFont="1" applyFill="1" applyBorder="1" applyAlignment="1">
      <alignment horizontal="left" vertical="top"/>
    </xf>
    <xf numFmtId="0" fontId="17" fillId="0" borderId="7" xfId="2" applyNumberFormat="1" applyFont="1" applyBorder="1" applyAlignment="1">
      <alignment horizontal="center" vertical="center"/>
    </xf>
    <xf numFmtId="0" fontId="17" fillId="0" borderId="11" xfId="2" applyNumberFormat="1" applyFont="1" applyBorder="1" applyAlignment="1">
      <alignment horizontal="left" vertical="center"/>
    </xf>
    <xf numFmtId="0" fontId="17" fillId="0" borderId="11" xfId="2" applyFont="1" applyFill="1" applyBorder="1" applyAlignment="1">
      <alignment horizontal="center" vertical="center" wrapText="1"/>
    </xf>
    <xf numFmtId="0" fontId="29" fillId="0" borderId="1" xfId="2" applyNumberFormat="1" applyFont="1" applyBorder="1" applyAlignment="1">
      <alignment horizontal="left" vertical="center" wrapText="1"/>
    </xf>
    <xf numFmtId="0" fontId="29" fillId="0" borderId="2" xfId="2" applyNumberFormat="1" applyFont="1" applyBorder="1" applyAlignment="1">
      <alignment horizontal="left" vertical="center" wrapText="1"/>
    </xf>
    <xf numFmtId="0" fontId="29" fillId="0" borderId="3" xfId="2" applyNumberFormat="1" applyFont="1" applyBorder="1" applyAlignment="1">
      <alignment horizontal="left" vertical="center" wrapText="1"/>
    </xf>
    <xf numFmtId="0" fontId="29" fillId="0" borderId="4" xfId="2" applyNumberFormat="1" applyFont="1" applyBorder="1" applyAlignment="1">
      <alignment horizontal="left" vertical="center" wrapText="1"/>
    </xf>
    <xf numFmtId="0" fontId="29" fillId="0" borderId="5" xfId="2" applyNumberFormat="1" applyFont="1" applyBorder="1" applyAlignment="1">
      <alignment horizontal="left" vertical="center" wrapText="1"/>
    </xf>
    <xf numFmtId="0" fontId="29" fillId="0" borderId="6" xfId="2" applyNumberFormat="1" applyFont="1" applyBorder="1" applyAlignment="1">
      <alignment horizontal="left" vertical="center" wrapText="1"/>
    </xf>
    <xf numFmtId="0" fontId="17" fillId="0" borderId="1" xfId="2" applyNumberFormat="1" applyFont="1" applyFill="1" applyBorder="1" applyAlignment="1">
      <alignment horizontal="left" vertical="top"/>
    </xf>
    <xf numFmtId="0" fontId="17" fillId="0" borderId="2" xfId="2" applyNumberFormat="1" applyFont="1" applyFill="1" applyBorder="1" applyAlignment="1">
      <alignment horizontal="left" vertical="top"/>
    </xf>
    <xf numFmtId="0" fontId="17" fillId="0" borderId="3" xfId="2" applyNumberFormat="1" applyFont="1" applyFill="1" applyBorder="1" applyAlignment="1">
      <alignment horizontal="left" vertical="top"/>
    </xf>
    <xf numFmtId="0" fontId="17" fillId="0" borderId="4" xfId="2" applyNumberFormat="1" applyFont="1" applyFill="1" applyBorder="1" applyAlignment="1">
      <alignment horizontal="left" vertical="top"/>
    </xf>
    <xf numFmtId="0" fontId="17" fillId="0" borderId="5" xfId="2" applyNumberFormat="1" applyFont="1" applyFill="1" applyBorder="1" applyAlignment="1">
      <alignment horizontal="left" vertical="top"/>
    </xf>
    <xf numFmtId="0" fontId="17" fillId="0" borderId="6" xfId="2" applyNumberFormat="1" applyFont="1" applyFill="1" applyBorder="1" applyAlignment="1">
      <alignment horizontal="left" vertical="top"/>
    </xf>
    <xf numFmtId="180" fontId="17" fillId="0" borderId="10" xfId="2" applyNumberFormat="1" applyFont="1" applyFill="1" applyBorder="1" applyAlignment="1">
      <alignment horizontal="right" vertical="center"/>
    </xf>
    <xf numFmtId="180" fontId="17" fillId="0" borderId="11" xfId="2" applyNumberFormat="1" applyFont="1" applyFill="1" applyBorder="1" applyAlignment="1">
      <alignment horizontal="right" vertical="center"/>
    </xf>
    <xf numFmtId="0" fontId="25" fillId="3" borderId="10" xfId="2" applyFont="1" applyFill="1" applyBorder="1" applyAlignment="1">
      <alignment horizontal="center" vertical="center" wrapText="1"/>
    </xf>
    <xf numFmtId="0" fontId="25" fillId="3" borderId="11" xfId="2" applyFont="1" applyFill="1" applyBorder="1" applyAlignment="1">
      <alignment horizontal="center" vertical="center"/>
    </xf>
    <xf numFmtId="0" fontId="25" fillId="3" borderId="12" xfId="2" applyFont="1" applyFill="1" applyBorder="1" applyAlignment="1">
      <alignment horizontal="center" vertical="center"/>
    </xf>
    <xf numFmtId="0" fontId="17" fillId="0" borderId="6" xfId="2" applyFont="1" applyFill="1" applyBorder="1" applyAlignment="1">
      <alignment horizontal="center" vertical="center"/>
    </xf>
    <xf numFmtId="0" fontId="3" fillId="3" borderId="2" xfId="2" applyFont="1" applyFill="1" applyBorder="1" applyAlignment="1">
      <alignment horizontal="center" vertical="center"/>
    </xf>
    <xf numFmtId="0" fontId="11" fillId="0" borderId="0" xfId="2" applyFont="1" applyAlignment="1" applyProtection="1">
      <alignment horizontal="left" vertical="center"/>
    </xf>
    <xf numFmtId="177" fontId="17" fillId="2" borderId="11" xfId="2" applyNumberFormat="1" applyFont="1" applyFill="1" applyBorder="1" applyAlignment="1" applyProtection="1">
      <alignment horizontal="center" vertical="center" wrapText="1"/>
      <protection locked="0"/>
    </xf>
    <xf numFmtId="177" fontId="17" fillId="2" borderId="12" xfId="2" applyNumberFormat="1" applyFont="1" applyFill="1" applyBorder="1" applyAlignment="1" applyProtection="1">
      <alignment horizontal="center" vertical="center" wrapText="1"/>
      <protection locked="0"/>
    </xf>
    <xf numFmtId="0" fontId="17" fillId="2" borderId="11" xfId="2" applyFont="1" applyFill="1" applyBorder="1" applyAlignment="1" applyProtection="1">
      <alignment horizontal="center" vertical="center" wrapText="1"/>
      <protection locked="0"/>
    </xf>
    <xf numFmtId="0" fontId="17" fillId="2" borderId="12" xfId="2" applyFont="1" applyFill="1" applyBorder="1" applyAlignment="1" applyProtection="1">
      <alignment horizontal="center" vertical="center" wrapText="1"/>
      <protection locked="0"/>
    </xf>
    <xf numFmtId="177" fontId="17" fillId="0" borderId="11" xfId="2" applyNumberFormat="1" applyFont="1" applyFill="1" applyBorder="1" applyAlignment="1" applyProtection="1">
      <alignment horizontal="center" vertical="center" wrapText="1"/>
      <protection locked="0"/>
    </xf>
    <xf numFmtId="177" fontId="17" fillId="0" borderId="12" xfId="2" applyNumberFormat="1" applyFont="1" applyFill="1" applyBorder="1" applyAlignment="1" applyProtection="1">
      <alignment horizontal="center" vertical="center" wrapText="1"/>
      <protection locked="0"/>
    </xf>
    <xf numFmtId="0" fontId="29" fillId="3" borderId="10" xfId="2" applyFont="1" applyFill="1" applyBorder="1" applyAlignment="1">
      <alignment horizontal="center" vertical="center"/>
    </xf>
    <xf numFmtId="0" fontId="29" fillId="3" borderId="11" xfId="2" applyFont="1" applyFill="1" applyBorder="1" applyAlignment="1">
      <alignment horizontal="center" vertical="center"/>
    </xf>
    <xf numFmtId="0" fontId="17" fillId="0" borderId="11" xfId="2" applyFont="1" applyBorder="1" applyAlignment="1">
      <alignment horizontal="left" vertical="center"/>
    </xf>
    <xf numFmtId="0" fontId="17" fillId="0" borderId="12" xfId="2" applyFont="1" applyBorder="1" applyAlignment="1">
      <alignment horizontal="left" vertical="center"/>
    </xf>
    <xf numFmtId="0" fontId="17" fillId="0" borderId="11" xfId="2" applyFont="1" applyBorder="1" applyAlignment="1">
      <alignment horizontal="center" vertical="center"/>
    </xf>
    <xf numFmtId="0" fontId="17" fillId="0" borderId="11" xfId="2" applyFont="1" applyFill="1" applyBorder="1" applyAlignment="1">
      <alignment horizontal="right" vertical="center"/>
    </xf>
    <xf numFmtId="0" fontId="17" fillId="0" borderId="10" xfId="2" applyFont="1" applyFill="1" applyBorder="1" applyAlignment="1">
      <alignment horizontal="right" vertical="center"/>
    </xf>
    <xf numFmtId="181" fontId="17" fillId="0" borderId="11" xfId="2" applyNumberFormat="1" applyFont="1" applyBorder="1" applyAlignment="1">
      <alignment horizontal="left" vertical="center"/>
    </xf>
    <xf numFmtId="181" fontId="17" fillId="0" borderId="12" xfId="2" applyNumberFormat="1" applyFont="1" applyBorder="1" applyAlignment="1">
      <alignment horizontal="left" vertical="center"/>
    </xf>
    <xf numFmtId="181" fontId="17" fillId="0" borderId="10" xfId="2" applyNumberFormat="1" applyFont="1" applyFill="1" applyBorder="1" applyAlignment="1">
      <alignment horizontal="right" vertical="center"/>
    </xf>
    <xf numFmtId="181" fontId="17" fillId="0" borderId="11" xfId="2" applyNumberFormat="1" applyFont="1" applyFill="1" applyBorder="1" applyAlignment="1">
      <alignment horizontal="right" vertical="center"/>
    </xf>
    <xf numFmtId="0" fontId="18" fillId="0" borderId="0" xfId="2" applyFont="1" applyAlignment="1">
      <alignment horizontal="left" vertical="center" wrapText="1"/>
    </xf>
    <xf numFmtId="179" fontId="17" fillId="3" borderId="10" xfId="2" applyNumberFormat="1" applyFont="1" applyFill="1" applyBorder="1" applyAlignment="1">
      <alignment horizontal="center" vertical="center"/>
    </xf>
    <xf numFmtId="179" fontId="17" fillId="3" borderId="11" xfId="2" applyNumberFormat="1" applyFont="1" applyFill="1" applyBorder="1" applyAlignment="1">
      <alignment horizontal="center" vertical="center"/>
    </xf>
    <xf numFmtId="179" fontId="17" fillId="3" borderId="12" xfId="2" applyNumberFormat="1" applyFont="1" applyFill="1" applyBorder="1" applyAlignment="1">
      <alignment horizontal="center" vertical="center"/>
    </xf>
    <xf numFmtId="179" fontId="17" fillId="0" borderId="10" xfId="2" applyNumberFormat="1" applyFont="1" applyFill="1" applyBorder="1" applyAlignment="1">
      <alignment horizontal="center" vertical="center"/>
    </xf>
    <xf numFmtId="179" fontId="17" fillId="0" borderId="11" xfId="2" applyNumberFormat="1" applyFont="1" applyFill="1" applyBorder="1" applyAlignment="1">
      <alignment horizontal="center" vertical="center"/>
    </xf>
    <xf numFmtId="179" fontId="17" fillId="0" borderId="12" xfId="2" applyNumberFormat="1" applyFont="1" applyFill="1" applyBorder="1" applyAlignment="1">
      <alignment horizontal="center" vertical="center"/>
    </xf>
    <xf numFmtId="0" fontId="17" fillId="3" borderId="10" xfId="2" applyFont="1" applyFill="1" applyBorder="1" applyAlignment="1">
      <alignment horizontal="center" vertical="center" shrinkToFit="1"/>
    </xf>
    <xf numFmtId="0" fontId="17" fillId="3" borderId="11" xfId="2" applyFont="1" applyFill="1" applyBorder="1" applyAlignment="1">
      <alignment horizontal="center" vertical="center" shrinkToFit="1"/>
    </xf>
    <xf numFmtId="0" fontId="17" fillId="3" borderId="12" xfId="2" applyFont="1" applyFill="1" applyBorder="1" applyAlignment="1">
      <alignment horizontal="center" vertical="center" shrinkToFit="1"/>
    </xf>
    <xf numFmtId="0" fontId="17" fillId="3" borderId="7" xfId="2" applyFont="1" applyFill="1" applyBorder="1" applyAlignment="1">
      <alignment horizontal="center" vertical="center" wrapText="1" shrinkToFit="1"/>
    </xf>
    <xf numFmtId="0" fontId="17" fillId="0" borderId="10" xfId="4" applyFont="1" applyFill="1" applyBorder="1" applyAlignment="1" applyProtection="1">
      <alignment horizontal="left" vertical="center"/>
    </xf>
    <xf numFmtId="0" fontId="17" fillId="0" borderId="11" xfId="4" applyFont="1" applyFill="1" applyBorder="1" applyAlignment="1" applyProtection="1">
      <alignment horizontal="left" vertical="center"/>
    </xf>
    <xf numFmtId="0" fontId="17" fillId="0" borderId="12" xfId="4" applyFont="1" applyFill="1" applyBorder="1" applyAlignment="1" applyProtection="1">
      <alignment horizontal="left" vertical="center"/>
    </xf>
  </cellXfs>
  <cellStyles count="6">
    <cellStyle name="ハイパーリンク" xfId="4" builtinId="8"/>
    <cellStyle name="桁区切り" xfId="1" builtinId="6"/>
    <cellStyle name="桁区切り 2" xfId="3"/>
    <cellStyle name="標準" xfId="0" builtinId="0"/>
    <cellStyle name="標準 2" xfId="2"/>
    <cellStyle name="標準 3" xfId="5"/>
  </cellStyles>
  <dxfs count="115">
    <dxf>
      <font>
        <b val="0"/>
        <i val="0"/>
        <strike val="0"/>
        <condense val="0"/>
        <extend val="0"/>
        <outline val="0"/>
        <shadow val="0"/>
        <u val="none"/>
        <vertAlign val="baseline"/>
        <sz val="10"/>
        <color theme="1"/>
        <name val="ＭＳ ゴシック"/>
        <scheme val="none"/>
      </font>
      <numFmt numFmtId="6" formatCode="#,##0;[Red]\-#,##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ＭＳ ゴシック"/>
        <scheme val="none"/>
      </font>
      <numFmt numFmtId="6" formatCode="#,##0;[Red]\-#,##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6" formatCode="#,##0;[Red]\-#,##0"/>
      <fill>
        <patternFill patternType="none">
          <fgColor indexed="64"/>
          <bgColor indexed="65"/>
        </patternFill>
      </fill>
      <alignment horizontal="right" vertical="center" textRotation="0" wrapText="0" indent="0" justifyLastLine="0" shrinkToFit="0" readingOrder="0"/>
      <border diagonalUp="0" diagonalDown="0" outline="0">
        <left style="thin">
          <color theme="0" tint="-0.24994659260841701"/>
        </left>
        <right/>
        <top/>
        <bottom/>
      </border>
      <protection locked="0" hidden="0"/>
    </dxf>
    <dxf>
      <font>
        <b val="0"/>
        <i val="0"/>
        <strike val="0"/>
        <condense val="0"/>
        <extend val="0"/>
        <outline val="0"/>
        <shadow val="0"/>
        <u val="none"/>
        <vertAlign val="baseline"/>
        <sz val="10"/>
        <color theme="1"/>
        <name val="ＭＳ ゴシック"/>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ＭＳ ゴシック"/>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bottom/>
      </border>
      <protection locked="0" hidden="0"/>
    </dxf>
    <dxf>
      <font>
        <b val="0"/>
        <i val="0"/>
        <strike val="0"/>
        <condense val="0"/>
        <extend val="0"/>
        <outline val="0"/>
        <shadow val="0"/>
        <u val="none"/>
        <vertAlign val="baseline"/>
        <sz val="10"/>
        <color theme="1"/>
        <name val="ＭＳ ゴシック"/>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name val="ＭＳ ゴシック"/>
        <scheme val="none"/>
      </font>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HGS教科書体"/>
        <scheme val="none"/>
      </font>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outline="0">
        <left/>
        <right style="thin">
          <color theme="0" tint="-0.24994659260841701"/>
        </right>
        <top/>
        <bottom/>
      </border>
      <protection locked="0" hidden="0"/>
    </dxf>
    <dxf>
      <font>
        <b val="0"/>
        <i val="0"/>
        <strike val="0"/>
        <condense val="0"/>
        <extend val="0"/>
        <outline val="0"/>
        <shadow val="0"/>
        <u val="none"/>
        <vertAlign val="baseline"/>
        <sz val="10"/>
        <color theme="1"/>
        <name val="ＭＳ Ｐゴシック"/>
        <scheme val="minor"/>
      </font>
      <numFmt numFmtId="187" formatCode="&quot;他&quot;\-General"/>
      <fill>
        <patternFill patternType="solid">
          <fgColor indexed="64"/>
          <bgColor theme="0" tint="-0.249977111117893"/>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ＭＳ ゴシック"/>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明朝"/>
        <scheme val="none"/>
      </font>
      <numFmt numFmtId="0" formatCode="General"/>
      <protection locked="1" hidden="0"/>
    </dxf>
    <dxf>
      <font>
        <b val="0"/>
        <i val="0"/>
        <strike val="0"/>
        <condense val="0"/>
        <extend val="0"/>
        <outline val="0"/>
        <shadow val="0"/>
        <u val="none"/>
        <vertAlign val="baseline"/>
        <sz val="10"/>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1"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ゴシック"/>
        <scheme val="none"/>
      </font>
      <numFmt numFmtId="6" formatCode="#,##0;[Red]\-#,##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0"/>
        <color auto="1"/>
        <name val="ＭＳ ゴシック"/>
        <scheme val="none"/>
      </font>
      <numFmt numFmtId="6" formatCode="#,##0;[Red]\-#,##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24994659260841701"/>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明朝"/>
        <scheme val="none"/>
      </font>
      <numFmt numFmtId="184" formatCode="&quot;委&quot;\-General"/>
      <fill>
        <patternFill patternType="solid">
          <fgColor indexed="64"/>
          <bgColor theme="0" tint="-0.249977111117893"/>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明朝"/>
        <scheme val="none"/>
      </font>
      <protection locked="1" hidden="0"/>
    </dxf>
    <dxf>
      <alignment horizontal="center" vertical="center" textRotation="0" wrapText="1" indent="0" justifyLastLine="0" shrinkToFit="0" readingOrder="0"/>
      <protection locked="1" hidden="0"/>
    </dxf>
    <dxf>
      <fill>
        <patternFill patternType="lightTrellis">
          <bgColor theme="0" tint="-4.9989318521683403E-2"/>
        </patternFill>
      </fill>
    </dxf>
    <dxf>
      <fill>
        <patternFill patternType="darkGray"/>
      </fill>
    </dxf>
    <dxf>
      <fill>
        <patternFill patternType="lightTrellis">
          <bgColor theme="0" tint="-4.9989318521683403E-2"/>
        </patternFill>
      </fill>
    </dxf>
    <dxf>
      <fill>
        <patternFill>
          <bgColor rgb="FFFF0000"/>
        </patternFill>
      </fill>
    </dxf>
    <dxf>
      <font>
        <b val="0"/>
        <i val="0"/>
        <strike val="0"/>
        <condense val="0"/>
        <extend val="0"/>
        <outline val="0"/>
        <shadow val="0"/>
        <u val="none"/>
        <vertAlign val="baseline"/>
        <sz val="10"/>
        <color auto="1"/>
        <name val="ＭＳ 明朝"/>
        <scheme val="none"/>
      </font>
      <numFmt numFmtId="0" formatCode="General"/>
      <protection locked="1" hidden="0"/>
    </dxf>
    <dxf>
      <font>
        <b val="0"/>
        <i val="0"/>
        <strike val="0"/>
        <condense val="0"/>
        <extend val="0"/>
        <outline val="0"/>
        <shadow val="0"/>
        <u val="none"/>
        <vertAlign val="baseline"/>
        <sz val="10"/>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1"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ゴシック"/>
        <scheme val="none"/>
      </font>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ゴシック"/>
        <scheme val="none"/>
      </font>
      <numFmt numFmtId="6" formatCode="#,##0;[Red]\-#,##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top/>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general" vertical="center" textRotation="0" wrapText="0" indent="0" justifyLastLine="0" shrinkToFit="1"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ゴシック"/>
        <scheme val="none"/>
      </font>
      <numFmt numFmtId="0" formatCode="General"/>
      <fill>
        <patternFill patternType="solid">
          <fgColor indexed="64"/>
          <bgColor theme="0" tint="-0.24994659260841701"/>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ゴシック"/>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明朝"/>
        <scheme val="none"/>
      </font>
      <numFmt numFmtId="183" formatCode="&quot;機&quot;\-General"/>
      <fill>
        <patternFill patternType="solid">
          <fgColor indexed="64"/>
          <bgColor theme="0" tint="-0.249977111117893"/>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明朝"/>
        <scheme val="none"/>
      </font>
      <protection locked="1" hidden="0"/>
    </dxf>
    <dxf>
      <alignment horizontal="center" vertical="center" textRotation="0" wrapText="1" indent="0" justifyLastLine="0" shrinkToFit="0" readingOrder="0"/>
      <protection locked="1" hidden="0"/>
    </dxf>
    <dxf>
      <fill>
        <patternFill patternType="darkGray"/>
      </fill>
    </dxf>
    <dxf>
      <fill>
        <patternFill patternType="lightTrellis">
          <bgColor theme="0" tint="-4.9989318521683403E-2"/>
        </patternFill>
      </fill>
    </dxf>
    <dxf>
      <fill>
        <patternFill>
          <bgColor rgb="FFFF0000"/>
        </patternFill>
      </fill>
    </dxf>
    <dxf>
      <fill>
        <patternFill patternType="none">
          <bgColor auto="1"/>
        </patternFill>
      </fill>
    </dxf>
    <dxf>
      <border diagonalUp="0" diagonalDown="0" outline="0">
        <left/>
        <right/>
        <top/>
        <bottom/>
      </border>
      <protection locked="1" hidden="0"/>
    </dxf>
    <dxf>
      <font>
        <b val="0"/>
        <i val="0"/>
        <strike val="0"/>
        <condense val="0"/>
        <extend val="0"/>
        <outline val="0"/>
        <shadow val="0"/>
        <u val="none"/>
        <vertAlign val="baseline"/>
        <sz val="10"/>
        <color auto="1"/>
        <name val="ＭＳ 明朝"/>
        <scheme val="none"/>
      </font>
      <numFmt numFmtId="0" formatCode="General"/>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1" outline="0">
        <left style="thin">
          <color indexed="64"/>
        </left>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明朝"/>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明朝"/>
        <scheme val="none"/>
      </font>
      <numFmt numFmtId="6" formatCode="#,##0;[Red]\-#,##0"/>
      <protection locked="0" hidden="0"/>
    </dxf>
    <dxf>
      <font>
        <b val="0"/>
        <i val="0"/>
        <strike val="0"/>
        <condense val="0"/>
        <extend val="0"/>
        <outline val="0"/>
        <shadow val="0"/>
        <u val="none"/>
        <vertAlign val="baseline"/>
        <sz val="10"/>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ＭＳ 明朝"/>
        <scheme val="none"/>
      </font>
      <numFmt numFmtId="6" formatCode="#,##0;[Red]\-#,##0"/>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top/>
        <bottom/>
      </border>
      <protection locked="1" hidden="0"/>
    </dxf>
    <dxf>
      <font>
        <b val="0"/>
        <i val="0"/>
        <strike val="0"/>
        <condense val="0"/>
        <extend val="0"/>
        <outline val="0"/>
        <shadow val="0"/>
        <u val="none"/>
        <vertAlign val="baseline"/>
        <sz val="10"/>
        <color auto="1"/>
        <name val="ＭＳ 明朝"/>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明朝"/>
        <scheme val="none"/>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明朝"/>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明朝"/>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0"/>
        <color auto="1"/>
        <name val="ＭＳ 明朝"/>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明朝"/>
        <scheme val="none"/>
      </font>
      <numFmt numFmtId="0" formatCode="General"/>
      <fill>
        <patternFill patternType="solid">
          <fgColor indexed="64"/>
          <bgColor theme="0" tint="-0.24994659260841701"/>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style="thin">
          <color indexed="64"/>
        </top>
        <bottom style="thin">
          <color indexed="64"/>
        </bottom>
      </border>
      <protection locked="1" hidden="0"/>
    </dxf>
    <dxf>
      <font>
        <b val="0"/>
        <i val="0"/>
        <strike val="0"/>
        <condense val="0"/>
        <extend val="0"/>
        <outline val="0"/>
        <shadow val="0"/>
        <u val="none"/>
        <vertAlign val="baseline"/>
        <sz val="10"/>
        <color auto="1"/>
        <name val="ＭＳ 明朝"/>
        <scheme val="none"/>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ＭＳ 明朝"/>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ＭＳ 明朝"/>
        <scheme val="none"/>
      </font>
      <numFmt numFmtId="182" formatCode="&quot;原&quot;\-General"/>
      <fill>
        <patternFill patternType="solid">
          <fgColor indexed="64"/>
          <bgColor theme="0" tint="-0.249977111117893"/>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明朝"/>
        <scheme val="none"/>
      </font>
      <protection locked="0" hidden="0"/>
    </dxf>
    <dxf>
      <alignment horizontal="center" vertical="center" textRotation="0" wrapText="1" indent="0" justifyLastLine="0" shrinkToFit="0" readingOrder="0"/>
      <protection locked="1" hidden="0"/>
    </dxf>
    <dxf>
      <fill>
        <patternFill patternType="darkGray"/>
      </fill>
    </dxf>
    <dxf>
      <fill>
        <patternFill patternType="lightTrellis">
          <bgColor theme="0" tint="-4.9989318521683403E-2"/>
        </patternFill>
      </fill>
    </dxf>
    <dxf>
      <fill>
        <patternFill>
          <bgColor rgb="FFFF0000"/>
        </patternFill>
      </fill>
    </dxf>
    <dxf>
      <fill>
        <patternFill patternType="darkGray"/>
      </fill>
    </dxf>
    <dxf>
      <fill>
        <patternFill patternType="darkGray"/>
      </fill>
    </dxf>
    <dxf>
      <fill>
        <patternFill patternType="lightTrellis">
          <bgColor theme="0" tint="-4.9989318521683403E-2"/>
        </patternFill>
      </fill>
    </dxf>
    <dxf>
      <fill>
        <patternFill>
          <bgColor rgb="FFFF0000"/>
        </patternFill>
      </fill>
    </dxf>
    <dxf>
      <fill>
        <patternFill patternType="solid">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7"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114"/>
      <tableStyleElement type="firstColumn" dxfId="113"/>
    </tableStyle>
    <tableStyle name="テーブル スタイル 4" pivot="0" count="3">
      <tableStyleElement type="headerRow" dxfId="112"/>
      <tableStyleElement type="totalRow" dxfId="111"/>
      <tableStyleElement type="firstColumn" dxfId="110"/>
    </tableStyle>
    <tableStyle name="テーブル スタイル 5" pivot="0" count="3">
      <tableStyleElement type="headerRow" dxfId="109"/>
      <tableStyleElement type="totalRow" dxfId="108"/>
      <tableStyleElement type="firstColumn" dxfId="107"/>
    </tableStyle>
    <tableStyle name="テーブル スタイル 6" pivot="0" count="3">
      <tableStyleElement type="headerRow" dxfId="106"/>
      <tableStyleElement type="totalRow" dxfId="105"/>
      <tableStyleElement type="firstColumn" dxfId="104"/>
    </tableStyle>
    <tableStyle name="テーブル スタイル 8" pivot="0" count="4">
      <tableStyleElement type="wholeTable" dxfId="103"/>
      <tableStyleElement type="headerRow" dxfId="102"/>
      <tableStyleElement type="totalRow" dxfId="101"/>
      <tableStyleElement type="firstColumn" dxfId="100"/>
    </tableStyle>
  </tableStyles>
  <colors>
    <mruColors>
      <color rgb="FFDAEEF3"/>
      <color rgb="FFBFBFB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xdr:colOff>
      <xdr:row>5</xdr:row>
      <xdr:rowOff>200025</xdr:rowOff>
    </xdr:from>
    <xdr:to>
      <xdr:col>24</xdr:col>
      <xdr:colOff>117675</xdr:colOff>
      <xdr:row>6</xdr:row>
      <xdr:rowOff>170475</xdr:rowOff>
    </xdr:to>
    <xdr:sp macro="" textlink="">
      <xdr:nvSpPr>
        <xdr:cNvPr id="2" name="テキスト ボックス 1"/>
        <xdr:cNvSpPr txBox="1"/>
      </xdr:nvSpPr>
      <xdr:spPr>
        <a:xfrm>
          <a:off x="3600450" y="115252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31</xdr:col>
      <xdr:colOff>123825</xdr:colOff>
      <xdr:row>5</xdr:row>
      <xdr:rowOff>200024</xdr:rowOff>
    </xdr:from>
    <xdr:to>
      <xdr:col>34</xdr:col>
      <xdr:colOff>108149</xdr:colOff>
      <xdr:row>6</xdr:row>
      <xdr:rowOff>180975</xdr:rowOff>
    </xdr:to>
    <xdr:sp macro="" textlink="">
      <xdr:nvSpPr>
        <xdr:cNvPr id="3" name="テキスト ボックス 2"/>
        <xdr:cNvSpPr txBox="1"/>
      </xdr:nvSpPr>
      <xdr:spPr>
        <a:xfrm>
          <a:off x="5657850" y="1152524"/>
          <a:ext cx="441524" cy="19050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41</xdr:col>
      <xdr:colOff>57150</xdr:colOff>
      <xdr:row>12</xdr:row>
      <xdr:rowOff>47625</xdr:rowOff>
    </xdr:from>
    <xdr:to>
      <xdr:col>44</xdr:col>
      <xdr:colOff>123825</xdr:colOff>
      <xdr:row>13</xdr:row>
      <xdr:rowOff>47625</xdr:rowOff>
    </xdr:to>
    <xdr:sp macro="" textlink="">
      <xdr:nvSpPr>
        <xdr:cNvPr id="7" name="テキスト ボックス 6"/>
        <xdr:cNvSpPr txBox="1"/>
      </xdr:nvSpPr>
      <xdr:spPr>
        <a:xfrm>
          <a:off x="7058025" y="2962275"/>
          <a:ext cx="495300" cy="1905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59323</xdr:colOff>
      <xdr:row>20</xdr:row>
      <xdr:rowOff>381008</xdr:rowOff>
    </xdr:from>
    <xdr:to>
      <xdr:col>1</xdr:col>
      <xdr:colOff>123825</xdr:colOff>
      <xdr:row>21</xdr:row>
      <xdr:rowOff>466729</xdr:rowOff>
    </xdr:to>
    <xdr:sp macro="" textlink="">
      <xdr:nvSpPr>
        <xdr:cNvPr id="8" name="テキスト ボックス 7"/>
        <xdr:cNvSpPr txBox="1"/>
      </xdr:nvSpPr>
      <xdr:spPr>
        <a:xfrm rot="5400000">
          <a:off x="-117974" y="7425830"/>
          <a:ext cx="590546" cy="23595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23</xdr:row>
      <xdr:rowOff>190499</xdr:rowOff>
    </xdr:from>
    <xdr:to>
      <xdr:col>2</xdr:col>
      <xdr:colOff>85725</xdr:colOff>
      <xdr:row>25</xdr:row>
      <xdr:rowOff>9525</xdr:rowOff>
    </xdr:to>
    <xdr:sp macro="" textlink="">
      <xdr:nvSpPr>
        <xdr:cNvPr id="9" name="テキスト ボックス 8"/>
        <xdr:cNvSpPr txBox="1"/>
      </xdr:nvSpPr>
      <xdr:spPr>
        <a:xfrm>
          <a:off x="0" y="8572499"/>
          <a:ext cx="447675" cy="20002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2</xdr:col>
      <xdr:colOff>79575</xdr:colOff>
      <xdr:row>27</xdr:row>
      <xdr:rowOff>94275</xdr:rowOff>
    </xdr:to>
    <xdr:sp macro="" textlink="">
      <xdr:nvSpPr>
        <xdr:cNvPr id="10" name="テキスト ボックス 9"/>
        <xdr:cNvSpPr txBox="1"/>
      </xdr:nvSpPr>
      <xdr:spPr>
        <a:xfrm>
          <a:off x="0" y="6800850"/>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104775</xdr:rowOff>
    </xdr:from>
    <xdr:to>
      <xdr:col>2</xdr:col>
      <xdr:colOff>79575</xdr:colOff>
      <xdr:row>30</xdr:row>
      <xdr:rowOff>94275</xdr:rowOff>
    </xdr:to>
    <xdr:sp macro="" textlink="">
      <xdr:nvSpPr>
        <xdr:cNvPr id="11" name="テキスト ボックス 10"/>
        <xdr:cNvSpPr txBox="1"/>
      </xdr:nvSpPr>
      <xdr:spPr>
        <a:xfrm>
          <a:off x="0" y="7372350"/>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32</xdr:row>
      <xdr:rowOff>114300</xdr:rowOff>
    </xdr:from>
    <xdr:to>
      <xdr:col>2</xdr:col>
      <xdr:colOff>79575</xdr:colOff>
      <xdr:row>33</xdr:row>
      <xdr:rowOff>103800</xdr:rowOff>
    </xdr:to>
    <xdr:sp macro="" textlink="">
      <xdr:nvSpPr>
        <xdr:cNvPr id="13" name="テキスト ボックス 12"/>
        <xdr:cNvSpPr txBox="1"/>
      </xdr:nvSpPr>
      <xdr:spPr>
        <a:xfrm>
          <a:off x="0" y="8524875"/>
          <a:ext cx="44152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35</xdr:row>
      <xdr:rowOff>0</xdr:rowOff>
    </xdr:from>
    <xdr:to>
      <xdr:col>2</xdr:col>
      <xdr:colOff>79575</xdr:colOff>
      <xdr:row>35</xdr:row>
      <xdr:rowOff>180000</xdr:rowOff>
    </xdr:to>
    <xdr:sp macro="" textlink="">
      <xdr:nvSpPr>
        <xdr:cNvPr id="14" name="テキスト ボックス 13"/>
        <xdr:cNvSpPr txBox="1"/>
      </xdr:nvSpPr>
      <xdr:spPr>
        <a:xfrm>
          <a:off x="0" y="898207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60</xdr:col>
      <xdr:colOff>142875</xdr:colOff>
      <xdr:row>8</xdr:row>
      <xdr:rowOff>257175</xdr:rowOff>
    </xdr:from>
    <xdr:to>
      <xdr:col>64</xdr:col>
      <xdr:colOff>0</xdr:colOff>
      <xdr:row>9</xdr:row>
      <xdr:rowOff>247650</xdr:rowOff>
    </xdr:to>
    <xdr:sp macro="" textlink="">
      <xdr:nvSpPr>
        <xdr:cNvPr id="16" name="右矢印 15"/>
        <xdr:cNvSpPr/>
      </xdr:nvSpPr>
      <xdr:spPr>
        <a:xfrm>
          <a:off x="7877175" y="1895475"/>
          <a:ext cx="514350" cy="257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104775</xdr:colOff>
      <xdr:row>6</xdr:row>
      <xdr:rowOff>0</xdr:rowOff>
    </xdr:from>
    <xdr:to>
      <xdr:col>44</xdr:col>
      <xdr:colOff>108150</xdr:colOff>
      <xdr:row>6</xdr:row>
      <xdr:rowOff>180000</xdr:rowOff>
    </xdr:to>
    <xdr:sp macro="" textlink="">
      <xdr:nvSpPr>
        <xdr:cNvPr id="17" name="テキスト ボックス 16"/>
        <xdr:cNvSpPr txBox="1"/>
      </xdr:nvSpPr>
      <xdr:spPr>
        <a:xfrm>
          <a:off x="7105650" y="1162050"/>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0</xdr:row>
      <xdr:rowOff>161925</xdr:rowOff>
    </xdr:from>
    <xdr:to>
      <xdr:col>33</xdr:col>
      <xdr:colOff>57150</xdr:colOff>
      <xdr:row>4</xdr:row>
      <xdr:rowOff>142875</xdr:rowOff>
    </xdr:to>
    <xdr:sp macro="" textlink="">
      <xdr:nvSpPr>
        <xdr:cNvPr id="2" name="角丸四角形 1"/>
        <xdr:cNvSpPr/>
      </xdr:nvSpPr>
      <xdr:spPr>
        <a:xfrm>
          <a:off x="8305800" y="161925"/>
          <a:ext cx="3486150" cy="552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セルが赤く表示される場合は、記入漏れです。</a:t>
          </a:r>
          <a:endParaRPr kumimoji="1" lang="en-US" altLang="ja-JP" sz="1100"/>
        </a:p>
        <a:p>
          <a:pPr algn="l"/>
          <a:r>
            <a:rPr kumimoji="1" lang="ja-JP" altLang="en-US" sz="1100"/>
            <a:t>各項目を全て入力してください。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0</xdr:row>
      <xdr:rowOff>142875</xdr:rowOff>
    </xdr:from>
    <xdr:to>
      <xdr:col>36</xdr:col>
      <xdr:colOff>47625</xdr:colOff>
      <xdr:row>5</xdr:row>
      <xdr:rowOff>171450</xdr:rowOff>
    </xdr:to>
    <xdr:sp macro="" textlink="">
      <xdr:nvSpPr>
        <xdr:cNvPr id="3" name="角丸四角形 2"/>
        <xdr:cNvSpPr/>
      </xdr:nvSpPr>
      <xdr:spPr>
        <a:xfrm>
          <a:off x="8686800" y="142875"/>
          <a:ext cx="3486150" cy="600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セルが赤く表示される場合は、記入漏れです。</a:t>
          </a:r>
          <a:endParaRPr kumimoji="1" lang="en-US" altLang="ja-JP" sz="1100"/>
        </a:p>
        <a:p>
          <a:pPr algn="l"/>
          <a:r>
            <a:rPr kumimoji="1" lang="ja-JP" altLang="en-US" sz="1100"/>
            <a:t>各項目を全て入力してください。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95250</xdr:colOff>
      <xdr:row>3</xdr:row>
      <xdr:rowOff>0</xdr:rowOff>
    </xdr:from>
    <xdr:to>
      <xdr:col>31</xdr:col>
      <xdr:colOff>19050</xdr:colOff>
      <xdr:row>4</xdr:row>
      <xdr:rowOff>266700</xdr:rowOff>
    </xdr:to>
    <xdr:sp macro="" textlink="">
      <xdr:nvSpPr>
        <xdr:cNvPr id="3" name="角丸四角形 2"/>
        <xdr:cNvSpPr/>
      </xdr:nvSpPr>
      <xdr:spPr>
        <a:xfrm>
          <a:off x="7077075" y="762000"/>
          <a:ext cx="3486150" cy="4857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セルが赤く表示される場合は、記入漏れです。</a:t>
          </a:r>
          <a:endParaRPr kumimoji="1" lang="en-US" altLang="ja-JP" sz="1100"/>
        </a:p>
        <a:p>
          <a:pPr algn="l"/>
          <a:r>
            <a:rPr kumimoji="1" lang="ja-JP" altLang="en-US" sz="1100"/>
            <a:t>各項目を全て入力してください。</a:t>
          </a:r>
          <a:endParaRPr kumimoji="1" lang="en-US" altLang="ja-JP" sz="1100"/>
        </a:p>
      </xdr:txBody>
    </xdr:sp>
    <xdr:clientData/>
  </xdr:twoCellAnchor>
</xdr:wsDr>
</file>

<file path=xl/tables/table1.xml><?xml version="1.0" encoding="utf-8"?>
<table xmlns="http://schemas.openxmlformats.org/spreadsheetml/2006/main" id="2" name="原材料・副資材費" displayName="原材料・副資材費" ref="A5:K16" totalsRowCount="1" headerRowDxfId="91" dataDxfId="90" dataCellStyle="標準 2">
  <tableColumns count="11">
    <tableColumn id="1" name="番　号" totalsRowLabel="計" dataDxfId="89" totalsRowDxfId="88" dataCellStyle="標準 2">
      <calculatedColumnFormula>ROW()-ROW(原材料・副資材費[[#Headers],[番　号]])</calculatedColumnFormula>
    </tableColumn>
    <tableColumn id="2" name="品　名" dataDxfId="87" totalsRowDxfId="86" dataCellStyle="標準 2"/>
    <tableColumn id="3" name="仕　様" dataDxfId="85" totalsRowDxfId="84" dataCellStyle="標準 2"/>
    <tableColumn id="4" name="用　途" dataDxfId="83" totalsRowDxfId="82" dataCellStyle="標準 2"/>
    <tableColumn id="5" name="数量_x000a_(A)" dataDxfId="81" totalsRowDxfId="80" dataCellStyle="桁区切り"/>
    <tableColumn id="10" name="単位" dataDxfId="79" totalsRowDxfId="78" dataCellStyle="桁区切り"/>
    <tableColumn id="6" name="単価(B)_x000a_（税抜）" dataDxfId="77" totalsRowDxfId="76" dataCellStyle="桁区切り"/>
    <tableColumn id="7" name="助成事業に_x000a_要する経費_x000a_（税込）" totalsRowFunction="custom" dataDxfId="75" totalsRowDxfId="74" dataCellStyle="桁区切り">
      <totalsRowFormula>SUM(H6:H15)</totalsRowFormula>
    </tableColumn>
    <tableColumn id="8" name="助成対象経費_x000a_(A) ×(B)" totalsRowFunction="custom" dataDxfId="73" totalsRowDxfId="72" dataCellStyle="桁区切り">
      <calculatedColumnFormula>原材料・副資材費[[#This Row],[数量
(A)]]*原材料・副資材費[[#This Row],[単価(B)
（税抜）]]</calculatedColumnFormula>
      <totalsRowFormula>SUM(I6:I15)</totalsRowFormula>
    </tableColumn>
    <tableColumn id="9" name="購入企業名" dataDxfId="71" totalsRowDxfId="70" dataCellStyle="標準 2"/>
    <tableColumn id="12" name="列1" dataDxfId="69" totalsRowDxfId="68" dataCellStyle="標準 2">
      <calculatedColumnFormula>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calculatedColumnFormula>
    </tableColumn>
  </tableColumns>
  <tableStyleInfo name="テーブル スタイル 8" showFirstColumn="0" showLastColumn="0" showRowStripes="1" showColumnStripes="0"/>
</table>
</file>

<file path=xl/tables/table2.xml><?xml version="1.0" encoding="utf-8"?>
<table xmlns="http://schemas.openxmlformats.org/spreadsheetml/2006/main" id="4" name="機械装置・工具器具費" displayName="機械装置・工具器具費" ref="A6:M17" totalsRowCount="1" headerRowDxfId="63" dataDxfId="62" dataCellStyle="標準 2">
  <tableColumns count="13">
    <tableColumn id="1" name="番　号" totalsRowLabel="計" dataDxfId="61" totalsRowDxfId="60" dataCellStyle="標準 2">
      <calculatedColumnFormula>ROW()-ROW(機械装置・工具器具費[[#Headers],[番　号]])</calculatedColumnFormula>
    </tableColumn>
    <tableColumn id="2" name="品　名" dataDxfId="59" totalsRowDxfId="58" dataCellStyle="標準 2"/>
    <tableColumn id="4" name="用途" dataDxfId="57" totalsRowDxfId="56" dataCellStyle="標準 2"/>
    <tableColumn id="15" name="設置場所は_x000a_自社である" dataDxfId="55" totalsRowDxfId="54" dataCellStyle="標準 2"/>
    <tableColumn id="10" name="調達方法" dataDxfId="53" totalsRowDxfId="52" dataCellStyle="標準 2"/>
    <tableColumn id="11" name="設置期間" dataDxfId="51" totalsRowDxfId="50" dataCellStyle="標準 2"/>
    <tableColumn id="5" name="数量(A)" dataDxfId="49" totalsRowDxfId="48" dataCellStyle="桁区切り"/>
    <tableColumn id="13" name="単位" dataDxfId="47" totalsRowDxfId="46" dataCellStyle="桁区切り"/>
    <tableColumn id="6" name="購入単価_x000a_又は_x000a_リース料等の_x000a_合計（税抜）_x000a_（Ｂ）" dataDxfId="45" totalsRowDxfId="44" dataCellStyle="桁区切り"/>
    <tableColumn id="7" name="助成事業に_x000a_要する経費_x000a_（税込）" totalsRowFunction="custom" dataDxfId="43" totalsRowDxfId="42" dataCellStyle="桁区切り">
      <totalsRowFormula>SUM(J7:J16)</totalsRowFormula>
    </tableColumn>
    <tableColumn id="8" name="助成対象経費_x000a_(B)×ﾘｰｽ月数_x000a_又は_x000a_(A)×(B）" totalsRowFunction="custom" dataDxfId="41" totalsRowDxfId="40" dataCellStyle="桁区切り">
      <totalsRowFormula>SUM(K7:K16)</totalsRowFormula>
    </tableColumn>
    <tableColumn id="9" name="リース・_x000a_レンタル先_x000a_及び_x000a_購入企業名      " dataDxfId="39" totalsRowDxfId="38" dataCellStyle="標準 2"/>
    <tableColumn id="12" name="列1" dataDxfId="37" dataCellStyle="標準 2">
      <calculatedColumnFormula>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calculatedColumnFormula>
    </tableColumn>
  </tableColumns>
  <tableStyleInfo name="テーブル スタイル 8" showFirstColumn="0" showLastColumn="0" showRowStripes="1" showColumnStripes="0"/>
</table>
</file>

<file path=xl/tables/table3.xml><?xml version="1.0" encoding="utf-8"?>
<table xmlns="http://schemas.openxmlformats.org/spreadsheetml/2006/main" id="5" name="委託・外注費" displayName="委託・外注費" ref="A5:I16" totalsRowCount="1" headerRowDxfId="32" dataDxfId="31" dataCellStyle="標準 2">
  <tableColumns count="9">
    <tableColumn id="1" name="番　号" totalsRowLabel="計" dataDxfId="30" totalsRowDxfId="29" dataCellStyle="標準 2">
      <calculatedColumnFormula>ROW()-ROW(委託・外注費[[#Headers],[番　号]])</calculatedColumnFormula>
    </tableColumn>
    <tableColumn id="2" name="委託・外注内容" dataDxfId="28" totalsRowDxfId="27" dataCellStyle="標準 2"/>
    <tableColumn id="4" name="数量(A)" dataDxfId="26" totalsRowDxfId="25" dataCellStyle="桁区切り"/>
    <tableColumn id="6" name="単位" dataDxfId="24" totalsRowDxfId="23" dataCellStyle="桁区切り"/>
    <tableColumn id="10" name="単価(B)_x000a_(税抜)" dataDxfId="22" totalsRowDxfId="21" dataCellStyle="桁区切り"/>
    <tableColumn id="7" name="助成事業に_x000a_要する経費_x000a_（税込）" totalsRowFunction="custom" dataDxfId="20" totalsRowDxfId="19" dataCellStyle="桁区切り">
      <totalsRowFormula>SUM(F6:F15)</totalsRowFormula>
    </tableColumn>
    <tableColumn id="8" name="助成対象経費_x000a__x000a_（A)×(B)" totalsRowFunction="custom" dataDxfId="18" totalsRowDxfId="17" dataCellStyle="桁区切り">
      <calculatedColumnFormula>委託・外注費[[#This Row],[数量(A)]]*委託・外注費[[#This Row],[単価(B)
(税抜)]]</calculatedColumnFormula>
      <totalsRowFormula>SUM(G6:G15)</totalsRowFormula>
    </tableColumn>
    <tableColumn id="9" name="委託・外注先の名称" dataDxfId="16" totalsRowDxfId="15" dataCellStyle="標準 2"/>
    <tableColumn id="12" name="列1" dataDxfId="14" dataCellStyle="標準 2">
      <calculatedColumnFormula>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calculatedColumnFormula>
    </tableColumn>
  </tableColumns>
  <tableStyleInfo name="テーブル スタイル 8" showFirstColumn="0" showLastColumn="0" showRowStripes="1" showColumnStripes="0"/>
</table>
</file>

<file path=xl/tables/table4.xml><?xml version="1.0" encoding="utf-8"?>
<table xmlns="http://schemas.openxmlformats.org/spreadsheetml/2006/main" id="10" name="テーブル711" displayName="テーブル711" ref="A19:F23" totalsRowCount="1" headerRowDxfId="13" dataDxfId="12" headerRowCellStyle="標準 2" dataCellStyle="標準 2">
  <tableColumns count="6">
    <tableColumn id="1" name="番号" dataDxfId="11" totalsRowDxfId="10" dataCellStyle="標準 2"/>
    <tableColumn id="2" name="経費内容" dataDxfId="9" totalsRowDxfId="8" dataCellStyle="標準 2"/>
    <tableColumn id="3" name="数量（A)" dataDxfId="7" totalsRowDxfId="6" dataCellStyle="標準 2"/>
    <tableColumn id="4" name="単位" dataDxfId="5" totalsRowDxfId="4" dataCellStyle="桁区切り"/>
    <tableColumn id="5" name="単価(B)_x000a_(税込)" totalsRowLabel="計" dataDxfId="3" totalsRowDxfId="2" dataCellStyle="桁区切り"/>
    <tableColumn id="6" name="助成事業に_x000a_要する経費_x000a_（税込）" totalsRowFunction="custom" dataDxfId="1" totalsRowDxfId="0" dataCellStyle="桁区切り">
      <totalsRowFormula>SUM(F20:F22)</totalsRowFormula>
    </tableColumn>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CD42"/>
  <sheetViews>
    <sheetView view="pageLayout" topLeftCell="C10" zoomScale="115" zoomScaleNormal="130" zoomScaleSheetLayoutView="100" zoomScalePageLayoutView="115" workbookViewId="0">
      <selection activeCell="M21" sqref="M21:W21"/>
    </sheetView>
  </sheetViews>
  <sheetFormatPr defaultColWidth="2.125" defaultRowHeight="13.5" x14ac:dyDescent="0.15"/>
  <cols>
    <col min="1" max="1" width="2.25" style="5" customWidth="1"/>
    <col min="2" max="2" width="2.5" style="5" customWidth="1"/>
    <col min="3" max="5" width="2.125" style="5"/>
    <col min="6" max="12" width="2.5" style="5" customWidth="1"/>
    <col min="13" max="13" width="6.5" style="5" bestFit="1" customWidth="1"/>
    <col min="14" max="25" width="2.125" style="5"/>
    <col min="26" max="35" width="2" style="5" customWidth="1"/>
    <col min="36" max="45" width="1.875" style="5" customWidth="1"/>
    <col min="46" max="59" width="2.125" style="5" hidden="1" customWidth="1"/>
    <col min="60" max="60" width="2.125" style="5" customWidth="1"/>
    <col min="61" max="61" width="2.25" style="5" customWidth="1"/>
    <col min="62" max="70" width="2.125" style="5"/>
    <col min="71" max="71" width="3.375" style="5" customWidth="1"/>
    <col min="72" max="16384" width="2.125" style="5"/>
  </cols>
  <sheetData>
    <row r="1" spans="1:82" s="3" customFormat="1" ht="30" customHeight="1" x14ac:dyDescent="0.15">
      <c r="A1" s="1" t="s">
        <v>120</v>
      </c>
      <c r="B1" s="2"/>
      <c r="J1" s="4"/>
      <c r="K1" s="4"/>
      <c r="L1" s="4"/>
      <c r="M1" s="4"/>
      <c r="N1" s="4"/>
      <c r="O1" s="4"/>
      <c r="P1" s="4"/>
      <c r="Q1" s="4"/>
      <c r="R1" s="4"/>
      <c r="S1" s="4"/>
      <c r="T1" s="4"/>
      <c r="U1" s="4"/>
      <c r="V1" s="4"/>
      <c r="W1" s="4"/>
      <c r="X1" s="4"/>
      <c r="Y1" s="4"/>
      <c r="Z1" s="4"/>
      <c r="AA1" s="4"/>
      <c r="AB1" s="4"/>
      <c r="AC1" s="4"/>
      <c r="AD1" s="4"/>
      <c r="AE1"/>
      <c r="AF1"/>
      <c r="AG1"/>
      <c r="AH1"/>
      <c r="AI1"/>
      <c r="AJ1"/>
      <c r="AK1"/>
      <c r="AL1"/>
      <c r="AM1"/>
      <c r="AN1"/>
      <c r="AO1"/>
      <c r="AP1"/>
      <c r="AQ1"/>
      <c r="AR1"/>
      <c r="AS1"/>
      <c r="AT1" s="3" t="s">
        <v>1</v>
      </c>
      <c r="AU1" s="5" t="s">
        <v>2</v>
      </c>
      <c r="AV1" s="5" t="s">
        <v>3</v>
      </c>
      <c r="AW1" s="5" t="s">
        <v>4</v>
      </c>
      <c r="AX1" s="5" t="s">
        <v>5</v>
      </c>
      <c r="AY1" s="5" t="s">
        <v>6</v>
      </c>
      <c r="AZ1" s="5" t="s">
        <v>7</v>
      </c>
      <c r="BA1" s="5" t="s">
        <v>8</v>
      </c>
      <c r="BB1" s="5" t="s">
        <v>9</v>
      </c>
      <c r="BC1" s="5" t="s">
        <v>10</v>
      </c>
      <c r="BD1" s="5" t="s">
        <v>11</v>
      </c>
      <c r="BE1" s="3" t="s">
        <v>12</v>
      </c>
    </row>
    <row r="2" spans="1:82" s="3" customFormat="1" ht="15" customHeight="1" x14ac:dyDescent="0.15">
      <c r="B2" s="6" t="s">
        <v>13</v>
      </c>
      <c r="C2" s="7"/>
      <c r="D2" s="7"/>
      <c r="E2" s="7"/>
      <c r="F2" s="8"/>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row>
    <row r="3" spans="1:82" ht="15" customHeight="1" x14ac:dyDescent="0.15">
      <c r="A3" s="9"/>
      <c r="B3" s="9"/>
      <c r="C3" s="9"/>
      <c r="D3" s="9"/>
      <c r="E3" s="9"/>
      <c r="F3" s="10"/>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82" ht="15" customHeight="1" x14ac:dyDescent="0.15">
      <c r="A4" s="12" t="s">
        <v>14</v>
      </c>
      <c r="C4" s="11"/>
      <c r="D4" s="3"/>
      <c r="E4" s="3"/>
      <c r="F4" s="3"/>
      <c r="G4" s="3"/>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3"/>
      <c r="AO4" s="13"/>
      <c r="AP4" s="13"/>
      <c r="AQ4" s="13"/>
      <c r="AR4" s="13"/>
      <c r="AS4" s="13"/>
    </row>
    <row r="5" spans="1:82" ht="15" customHeight="1" x14ac:dyDescent="0.15">
      <c r="B5" s="14"/>
      <c r="C5" s="14"/>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5" t="s">
        <v>15</v>
      </c>
      <c r="AO5" s="11"/>
      <c r="AP5" s="11"/>
      <c r="AQ5" s="11"/>
      <c r="AR5" s="11"/>
    </row>
    <row r="6" spans="1:82" ht="16.5" customHeight="1" x14ac:dyDescent="0.15">
      <c r="A6" s="178" t="s">
        <v>16</v>
      </c>
      <c r="B6" s="178"/>
      <c r="C6" s="178"/>
      <c r="D6" s="178"/>
      <c r="E6" s="178"/>
      <c r="F6" s="178"/>
      <c r="G6" s="178"/>
      <c r="H6" s="178"/>
      <c r="I6" s="178"/>
      <c r="J6" s="178"/>
      <c r="K6" s="178"/>
      <c r="L6" s="178"/>
      <c r="M6" s="178"/>
      <c r="N6" s="178"/>
      <c r="O6" s="178"/>
      <c r="P6" s="179" t="s">
        <v>17</v>
      </c>
      <c r="Q6" s="180"/>
      <c r="R6" s="180"/>
      <c r="S6" s="180"/>
      <c r="T6" s="180"/>
      <c r="U6" s="180"/>
      <c r="V6" s="180"/>
      <c r="W6" s="180"/>
      <c r="X6" s="180"/>
      <c r="Y6" s="181"/>
      <c r="Z6" s="182" t="s">
        <v>18</v>
      </c>
      <c r="AA6" s="182"/>
      <c r="AB6" s="182"/>
      <c r="AC6" s="182"/>
      <c r="AD6" s="182"/>
      <c r="AE6" s="182"/>
      <c r="AF6" s="182"/>
      <c r="AG6" s="182"/>
      <c r="AH6" s="182"/>
      <c r="AI6" s="182"/>
      <c r="AJ6" s="182" t="s">
        <v>19</v>
      </c>
      <c r="AK6" s="182"/>
      <c r="AL6" s="182"/>
      <c r="AM6" s="182"/>
      <c r="AN6" s="182"/>
      <c r="AO6" s="182"/>
      <c r="AP6" s="182"/>
      <c r="AQ6" s="182"/>
      <c r="AR6" s="182"/>
      <c r="AS6" s="182"/>
    </row>
    <row r="7" spans="1:82" ht="16.5" customHeight="1" x14ac:dyDescent="0.15">
      <c r="A7" s="178"/>
      <c r="B7" s="178"/>
      <c r="C7" s="178"/>
      <c r="D7" s="178"/>
      <c r="E7" s="178"/>
      <c r="F7" s="178"/>
      <c r="G7" s="178"/>
      <c r="H7" s="178"/>
      <c r="I7" s="178"/>
      <c r="J7" s="178"/>
      <c r="K7" s="178"/>
      <c r="L7" s="178"/>
      <c r="M7" s="178"/>
      <c r="N7" s="178"/>
      <c r="O7" s="178"/>
      <c r="P7" s="183" t="s">
        <v>20</v>
      </c>
      <c r="Q7" s="184"/>
      <c r="R7" s="184"/>
      <c r="S7" s="184"/>
      <c r="T7" s="184"/>
      <c r="U7" s="184"/>
      <c r="V7" s="184"/>
      <c r="W7" s="184"/>
      <c r="X7" s="184"/>
      <c r="Y7" s="185"/>
      <c r="Z7" s="186" t="s">
        <v>21</v>
      </c>
      <c r="AA7" s="187"/>
      <c r="AB7" s="187"/>
      <c r="AC7" s="187"/>
      <c r="AD7" s="187"/>
      <c r="AE7" s="187"/>
      <c r="AF7" s="187"/>
      <c r="AG7" s="187"/>
      <c r="AH7" s="187"/>
      <c r="AI7" s="188"/>
      <c r="AJ7" s="186" t="s">
        <v>22</v>
      </c>
      <c r="AK7" s="187"/>
      <c r="AL7" s="187"/>
      <c r="AM7" s="187"/>
      <c r="AN7" s="187"/>
      <c r="AO7" s="187"/>
      <c r="AP7" s="187"/>
      <c r="AQ7" s="187"/>
      <c r="AR7" s="187"/>
      <c r="AS7" s="188"/>
    </row>
    <row r="8" spans="1:82" ht="39.950000000000003" customHeight="1" x14ac:dyDescent="0.15">
      <c r="A8" s="159" t="s">
        <v>23</v>
      </c>
      <c r="B8" s="160"/>
      <c r="C8" s="166" t="s">
        <v>24</v>
      </c>
      <c r="D8" s="167"/>
      <c r="E8" s="167"/>
      <c r="F8" s="167"/>
      <c r="G8" s="167"/>
      <c r="H8" s="167"/>
      <c r="I8" s="167"/>
      <c r="J8" s="167"/>
      <c r="K8" s="167"/>
      <c r="L8" s="167"/>
      <c r="M8" s="167"/>
      <c r="N8" s="167"/>
      <c r="O8" s="168"/>
      <c r="P8" s="169">
        <f>'4-2'!H16</f>
        <v>0</v>
      </c>
      <c r="Q8" s="170"/>
      <c r="R8" s="170"/>
      <c r="S8" s="170"/>
      <c r="T8" s="170"/>
      <c r="U8" s="170"/>
      <c r="V8" s="170"/>
      <c r="W8" s="170"/>
      <c r="X8" s="170"/>
      <c r="Y8" s="171"/>
      <c r="Z8" s="165">
        <f>ROUNDUP($P8/1.08,0)</f>
        <v>0</v>
      </c>
      <c r="AA8" s="165"/>
      <c r="AB8" s="165"/>
      <c r="AC8" s="165"/>
      <c r="AD8" s="165"/>
      <c r="AE8" s="165"/>
      <c r="AF8" s="165"/>
      <c r="AG8" s="165"/>
      <c r="AH8" s="165"/>
      <c r="AI8" s="165"/>
      <c r="AJ8" s="165">
        <f>ROUNDDOWN($Z8/2,-3)</f>
        <v>0</v>
      </c>
      <c r="AK8" s="165"/>
      <c r="AL8" s="165"/>
      <c r="AM8" s="165"/>
      <c r="AN8" s="165"/>
      <c r="AO8" s="165"/>
      <c r="AP8" s="165"/>
      <c r="AQ8" s="165"/>
      <c r="AR8" s="165"/>
      <c r="AS8" s="165"/>
      <c r="AT8" s="5" t="s">
        <v>25</v>
      </c>
      <c r="AU8" s="5" t="s">
        <v>2</v>
      </c>
      <c r="AV8" s="5" t="s">
        <v>26</v>
      </c>
    </row>
    <row r="9" spans="1:82" ht="39.950000000000003" customHeight="1" thickBot="1" x14ac:dyDescent="0.2">
      <c r="A9" s="161"/>
      <c r="B9" s="162"/>
      <c r="C9" s="16" t="s">
        <v>27</v>
      </c>
      <c r="D9" s="17"/>
      <c r="E9" s="17"/>
      <c r="F9" s="17"/>
      <c r="G9" s="17"/>
      <c r="H9" s="17"/>
      <c r="I9" s="17"/>
      <c r="J9" s="17"/>
      <c r="K9" s="17"/>
      <c r="L9" s="17"/>
      <c r="M9" s="17"/>
      <c r="N9" s="17"/>
      <c r="O9" s="18"/>
      <c r="P9" s="165">
        <f>'4-3'!J17</f>
        <v>0</v>
      </c>
      <c r="Q9" s="165"/>
      <c r="R9" s="165"/>
      <c r="S9" s="165"/>
      <c r="T9" s="165"/>
      <c r="U9" s="165"/>
      <c r="V9" s="165"/>
      <c r="W9" s="165"/>
      <c r="X9" s="165"/>
      <c r="Y9" s="165"/>
      <c r="Z9" s="165">
        <f>ROUNDUP($P9/1.08,0)</f>
        <v>0</v>
      </c>
      <c r="AA9" s="165"/>
      <c r="AB9" s="165"/>
      <c r="AC9" s="165"/>
      <c r="AD9" s="165"/>
      <c r="AE9" s="165"/>
      <c r="AF9" s="165"/>
      <c r="AG9" s="165"/>
      <c r="AH9" s="165"/>
      <c r="AI9" s="165"/>
      <c r="AJ9" s="165">
        <f>ROUNDDOWN($Z9/2,-3)</f>
        <v>0</v>
      </c>
      <c r="AK9" s="165"/>
      <c r="AL9" s="165"/>
      <c r="AM9" s="165"/>
      <c r="AN9" s="165"/>
      <c r="AO9" s="165"/>
      <c r="AP9" s="165"/>
      <c r="AQ9" s="165"/>
      <c r="AR9" s="165"/>
      <c r="AS9" s="165"/>
      <c r="AT9" s="5" t="s">
        <v>25</v>
      </c>
      <c r="AU9" s="5" t="s">
        <v>3</v>
      </c>
      <c r="AV9" s="5" t="s">
        <v>26</v>
      </c>
      <c r="BN9" s="5" t="s">
        <v>76</v>
      </c>
    </row>
    <row r="10" spans="1:82" ht="39.950000000000003" customHeight="1" thickBot="1" x14ac:dyDescent="0.2">
      <c r="A10" s="161"/>
      <c r="B10" s="162"/>
      <c r="C10" s="172" t="s">
        <v>28</v>
      </c>
      <c r="D10" s="173"/>
      <c r="E10" s="173"/>
      <c r="F10" s="173"/>
      <c r="G10" s="173"/>
      <c r="H10" s="173"/>
      <c r="I10" s="173"/>
      <c r="J10" s="173"/>
      <c r="K10" s="173"/>
      <c r="L10" s="173"/>
      <c r="M10" s="173"/>
      <c r="N10" s="173"/>
      <c r="O10" s="174"/>
      <c r="P10" s="165">
        <f>'4-5'!F16</f>
        <v>0</v>
      </c>
      <c r="Q10" s="165"/>
      <c r="R10" s="165"/>
      <c r="S10" s="165"/>
      <c r="T10" s="165"/>
      <c r="U10" s="165"/>
      <c r="V10" s="165"/>
      <c r="W10" s="165"/>
      <c r="X10" s="165"/>
      <c r="Y10" s="165"/>
      <c r="Z10" s="165">
        <f>ROUNDUP($P10/1.08,0)</f>
        <v>0</v>
      </c>
      <c r="AA10" s="165"/>
      <c r="AB10" s="165"/>
      <c r="AC10" s="165"/>
      <c r="AD10" s="165"/>
      <c r="AE10" s="165"/>
      <c r="AF10" s="165"/>
      <c r="AG10" s="165"/>
      <c r="AH10" s="165"/>
      <c r="AI10" s="165"/>
      <c r="AJ10" s="165">
        <f>ROUNDDOWN($Z10/2,-3)</f>
        <v>0</v>
      </c>
      <c r="AK10" s="165"/>
      <c r="AL10" s="165"/>
      <c r="AM10" s="165"/>
      <c r="AN10" s="165"/>
      <c r="AO10" s="165"/>
      <c r="AP10" s="165"/>
      <c r="AQ10" s="165"/>
      <c r="AR10" s="165"/>
      <c r="AS10" s="165"/>
      <c r="AT10" s="5" t="s">
        <v>25</v>
      </c>
      <c r="AU10" s="5" t="s">
        <v>4</v>
      </c>
      <c r="AV10" s="5" t="s">
        <v>26</v>
      </c>
      <c r="BN10" s="208">
        <f>SUM(AJ8:AS10)</f>
        <v>0</v>
      </c>
      <c r="BO10" s="209"/>
      <c r="BP10" s="209"/>
      <c r="BQ10" s="209"/>
      <c r="BR10" s="209"/>
      <c r="BS10" s="209"/>
      <c r="BT10" s="210"/>
      <c r="BU10" s="5" t="s">
        <v>86</v>
      </c>
    </row>
    <row r="11" spans="1:82" ht="39.950000000000003" customHeight="1" x14ac:dyDescent="0.15">
      <c r="A11" s="161"/>
      <c r="B11" s="162"/>
      <c r="C11" s="16" t="s">
        <v>105</v>
      </c>
      <c r="D11" s="17"/>
      <c r="E11" s="17"/>
      <c r="F11" s="17"/>
      <c r="G11" s="17"/>
      <c r="H11" s="17"/>
      <c r="I11" s="17"/>
      <c r="J11" s="17"/>
      <c r="K11" s="17"/>
      <c r="L11" s="17"/>
      <c r="M11" s="17"/>
      <c r="N11" s="17"/>
      <c r="O11" s="18"/>
      <c r="P11" s="165">
        <f>'4-5'!F23</f>
        <v>0</v>
      </c>
      <c r="Q11" s="165"/>
      <c r="R11" s="165"/>
      <c r="S11" s="165"/>
      <c r="T11" s="165"/>
      <c r="U11" s="165"/>
      <c r="V11" s="165"/>
      <c r="W11" s="165"/>
      <c r="X11" s="165"/>
      <c r="Y11" s="165"/>
      <c r="Z11" s="189"/>
      <c r="AA11" s="189"/>
      <c r="AB11" s="189"/>
      <c r="AC11" s="189"/>
      <c r="AD11" s="189"/>
      <c r="AE11" s="189"/>
      <c r="AF11" s="189"/>
      <c r="AG11" s="189"/>
      <c r="AH11" s="189"/>
      <c r="AI11" s="189"/>
      <c r="AJ11" s="190"/>
      <c r="AK11" s="190"/>
      <c r="AL11" s="190"/>
      <c r="AM11" s="190"/>
      <c r="AN11" s="190"/>
      <c r="AO11" s="190"/>
      <c r="AP11" s="190"/>
      <c r="AQ11" s="190"/>
      <c r="AR11" s="190"/>
      <c r="AS11" s="190"/>
      <c r="AT11" s="5" t="s">
        <v>25</v>
      </c>
      <c r="AU11" s="5" t="s">
        <v>8</v>
      </c>
      <c r="AV11" s="5" t="s">
        <v>26</v>
      </c>
      <c r="BI11" s="29"/>
      <c r="BJ11" s="69"/>
      <c r="BK11" s="69"/>
      <c r="BL11" s="69"/>
      <c r="BM11" s="69"/>
      <c r="BN11" s="69"/>
      <c r="BO11" s="69"/>
      <c r="BP11" s="69"/>
      <c r="BQ11" s="69"/>
      <c r="BR11" s="69"/>
      <c r="BS11" s="69"/>
      <c r="BT11" s="69"/>
      <c r="BU11" s="69"/>
      <c r="BV11" s="69"/>
      <c r="BW11" s="69"/>
      <c r="BX11" s="69"/>
      <c r="BY11" s="69"/>
      <c r="BZ11" s="69"/>
      <c r="CA11" s="69"/>
      <c r="CB11" s="69"/>
      <c r="CC11" s="69"/>
      <c r="CD11" s="69"/>
    </row>
    <row r="12" spans="1:82" ht="39.950000000000003" customHeight="1" x14ac:dyDescent="0.15">
      <c r="A12" s="163"/>
      <c r="B12" s="164"/>
      <c r="C12" s="175" t="s">
        <v>29</v>
      </c>
      <c r="D12" s="175"/>
      <c r="E12" s="175"/>
      <c r="F12" s="175"/>
      <c r="G12" s="175"/>
      <c r="H12" s="175"/>
      <c r="I12" s="175"/>
      <c r="J12" s="175"/>
      <c r="K12" s="175"/>
      <c r="L12" s="175"/>
      <c r="M12" s="175"/>
      <c r="N12" s="175"/>
      <c r="O12" s="175"/>
      <c r="P12" s="176">
        <f>ROUND(SUM(P8:P11),0)</f>
        <v>0</v>
      </c>
      <c r="Q12" s="176"/>
      <c r="R12" s="176"/>
      <c r="S12" s="176"/>
      <c r="T12" s="176"/>
      <c r="U12" s="176"/>
      <c r="V12" s="176"/>
      <c r="W12" s="176"/>
      <c r="X12" s="176"/>
      <c r="Y12" s="176"/>
      <c r="Z12" s="177">
        <f>SUM(Z8:AI10)</f>
        <v>0</v>
      </c>
      <c r="AA12" s="177"/>
      <c r="AB12" s="177"/>
      <c r="AC12" s="177"/>
      <c r="AD12" s="177"/>
      <c r="AE12" s="177"/>
      <c r="AF12" s="177"/>
      <c r="AG12" s="177"/>
      <c r="AH12" s="177"/>
      <c r="AI12" s="177"/>
      <c r="AJ12" s="177">
        <f>IF(SUM(AJ8:AS10)&gt;=5000000,5000000,SUM(AJ8:AS10))</f>
        <v>0</v>
      </c>
      <c r="AK12" s="177"/>
      <c r="AL12" s="177"/>
      <c r="AM12" s="177"/>
      <c r="AN12" s="177"/>
      <c r="AO12" s="177"/>
      <c r="AP12" s="177"/>
      <c r="AQ12" s="177"/>
      <c r="AR12" s="177"/>
      <c r="AS12" s="177"/>
      <c r="AT12" s="5" t="s">
        <v>25</v>
      </c>
      <c r="AU12" s="5" t="s">
        <v>9</v>
      </c>
      <c r="AV12" s="5" t="s">
        <v>11</v>
      </c>
      <c r="AW12" s="5" t="s">
        <v>26</v>
      </c>
      <c r="BI12" s="63"/>
      <c r="BJ12" s="64"/>
      <c r="BK12" s="64"/>
      <c r="BL12" s="64"/>
      <c r="BM12" s="64"/>
      <c r="BN12" s="64"/>
      <c r="BO12" s="64"/>
      <c r="BP12" s="64"/>
      <c r="BQ12" s="64"/>
      <c r="BR12" s="64"/>
      <c r="BS12" s="64"/>
    </row>
    <row r="13" spans="1:82" ht="15" customHeight="1" x14ac:dyDescent="0.15">
      <c r="D13" s="19"/>
      <c r="K13" s="11"/>
      <c r="L13" s="11"/>
      <c r="M13" s="11"/>
      <c r="N13" s="11"/>
      <c r="O13" s="11"/>
      <c r="P13" s="80"/>
      <c r="Q13" s="80"/>
      <c r="R13" s="80"/>
      <c r="S13" s="80"/>
      <c r="T13" s="80"/>
      <c r="U13" s="80"/>
      <c r="V13" s="80"/>
      <c r="W13" s="80"/>
      <c r="X13" s="24"/>
      <c r="Y13" s="24"/>
      <c r="Z13" s="11"/>
      <c r="AA13" s="11"/>
      <c r="AB13" s="11"/>
      <c r="AC13" s="11"/>
      <c r="AD13" s="11"/>
      <c r="AE13" s="11"/>
      <c r="AF13" s="11"/>
      <c r="AG13" s="11"/>
      <c r="AH13" s="11"/>
      <c r="AI13" s="11"/>
      <c r="AJ13" s="52"/>
      <c r="AK13" s="52"/>
      <c r="AL13" s="52"/>
      <c r="AM13" s="52"/>
      <c r="AN13" s="52"/>
      <c r="AO13" s="52"/>
      <c r="AP13" s="52"/>
      <c r="AQ13" s="11"/>
      <c r="AR13" s="11"/>
      <c r="BJ13" s="64"/>
      <c r="BK13" s="64"/>
      <c r="BL13" s="64"/>
      <c r="BM13" s="64"/>
      <c r="BN13" s="64"/>
      <c r="BO13" s="64"/>
      <c r="BP13" s="64"/>
      <c r="BQ13" s="64"/>
      <c r="BR13" s="64"/>
      <c r="BS13" s="64"/>
    </row>
    <row r="14" spans="1:82" ht="15" customHeight="1" x14ac:dyDescent="0.15">
      <c r="D14" s="19"/>
      <c r="K14" s="11"/>
      <c r="L14" s="11"/>
      <c r="M14" s="11"/>
      <c r="N14" s="11"/>
      <c r="O14" s="11"/>
      <c r="P14" s="11"/>
      <c r="Q14" s="11"/>
      <c r="R14" s="11"/>
      <c r="S14" s="11"/>
      <c r="T14" s="11"/>
      <c r="U14" s="11"/>
      <c r="V14" s="11"/>
      <c r="W14" s="11"/>
      <c r="X14" s="81"/>
      <c r="Y14" s="81"/>
      <c r="Z14" s="81"/>
      <c r="AA14" s="81"/>
      <c r="AB14" s="81"/>
      <c r="AC14" s="81"/>
      <c r="AD14" s="81"/>
      <c r="AE14" s="81"/>
      <c r="AF14" s="81"/>
      <c r="AG14" s="11"/>
      <c r="AH14" s="11"/>
      <c r="AI14" s="11"/>
      <c r="AJ14" s="53"/>
      <c r="AK14" s="53"/>
      <c r="AL14" s="53"/>
      <c r="AM14" s="53"/>
      <c r="AN14" s="53"/>
      <c r="AO14" s="53"/>
      <c r="AP14" s="53"/>
      <c r="AQ14" s="11"/>
      <c r="AR14" s="11"/>
    </row>
    <row r="15" spans="1:82" ht="15" customHeight="1" x14ac:dyDescent="0.15">
      <c r="A15" s="12" t="s">
        <v>30</v>
      </c>
      <c r="D15" s="19"/>
      <c r="K15" s="11"/>
      <c r="L15" s="11"/>
      <c r="M15" s="11"/>
      <c r="N15" s="11"/>
      <c r="O15" s="11"/>
      <c r="P15" s="11"/>
      <c r="Q15" s="11"/>
      <c r="R15" s="11"/>
      <c r="S15" s="11"/>
      <c r="T15" s="11"/>
      <c r="U15" s="11"/>
      <c r="V15" s="11"/>
      <c r="W15" s="11"/>
      <c r="X15" s="20"/>
      <c r="Y15" s="20"/>
      <c r="Z15" s="11"/>
      <c r="AA15" s="11"/>
      <c r="AB15" s="11"/>
      <c r="AC15" s="11"/>
      <c r="AD15" s="11"/>
      <c r="AE15" s="11"/>
      <c r="AF15" s="11"/>
      <c r="AG15" s="11"/>
      <c r="AH15" s="11"/>
      <c r="AI15" s="11"/>
      <c r="AJ15" s="11"/>
      <c r="AK15" s="11"/>
      <c r="AL15" s="11"/>
      <c r="AM15" s="11"/>
      <c r="AN15" s="11"/>
      <c r="AO15" s="11"/>
      <c r="AP15" s="11"/>
      <c r="AQ15" s="11"/>
      <c r="AR15" s="11"/>
    </row>
    <row r="16" spans="1:82" s="3" customFormat="1" ht="15" customHeight="1" x14ac:dyDescent="0.15">
      <c r="C16" s="4"/>
      <c r="I16" s="21"/>
      <c r="J16" s="4"/>
      <c r="K16" s="4"/>
      <c r="L16" s="4"/>
      <c r="M16" s="70"/>
      <c r="N16" s="4"/>
      <c r="O16" s="4"/>
      <c r="P16" s="4"/>
      <c r="Q16" s="4"/>
      <c r="R16" s="4"/>
      <c r="S16" s="4"/>
      <c r="T16" s="4"/>
      <c r="U16" s="4"/>
      <c r="V16" s="4"/>
      <c r="W16" s="4"/>
      <c r="X16" s="4"/>
      <c r="Y16" s="4"/>
      <c r="Z16" s="4"/>
      <c r="AA16" s="4"/>
      <c r="AB16" s="4"/>
      <c r="AC16" s="4"/>
      <c r="AD16" s="4"/>
      <c r="AE16" s="4"/>
      <c r="AF16" s="4"/>
      <c r="AG16" s="4"/>
      <c r="AH16" s="4"/>
      <c r="AI16" s="4"/>
      <c r="AJ16" s="4"/>
      <c r="AK16" s="4"/>
      <c r="AL16" s="4"/>
      <c r="AM16" s="197" t="s">
        <v>31</v>
      </c>
      <c r="AN16" s="197"/>
      <c r="AO16" s="197"/>
      <c r="AP16" s="197"/>
      <c r="AQ16" s="197"/>
      <c r="AR16" s="197"/>
      <c r="AS16" s="197"/>
    </row>
    <row r="17" spans="1:60" ht="39.950000000000003" customHeight="1" x14ac:dyDescent="0.15">
      <c r="A17" s="198" t="s">
        <v>32</v>
      </c>
      <c r="B17" s="198"/>
      <c r="C17" s="198"/>
      <c r="D17" s="198"/>
      <c r="E17" s="198"/>
      <c r="F17" s="198"/>
      <c r="G17" s="198"/>
      <c r="H17" s="198"/>
      <c r="I17" s="198"/>
      <c r="J17" s="198"/>
      <c r="K17" s="198"/>
      <c r="L17" s="198"/>
      <c r="M17" s="198" t="s">
        <v>33</v>
      </c>
      <c r="N17" s="198"/>
      <c r="O17" s="198"/>
      <c r="P17" s="198"/>
      <c r="Q17" s="198"/>
      <c r="R17" s="198"/>
      <c r="S17" s="198"/>
      <c r="T17" s="198"/>
      <c r="U17" s="198"/>
      <c r="V17" s="198"/>
      <c r="W17" s="198"/>
      <c r="X17" s="199" t="s">
        <v>34</v>
      </c>
      <c r="Y17" s="199"/>
      <c r="Z17" s="199"/>
      <c r="AA17" s="199"/>
      <c r="AB17" s="199"/>
      <c r="AC17" s="199"/>
      <c r="AD17" s="199"/>
      <c r="AE17" s="199"/>
      <c r="AF17" s="199"/>
      <c r="AG17" s="199"/>
      <c r="AH17" s="199"/>
      <c r="AI17" s="199"/>
      <c r="AJ17" s="199"/>
      <c r="AK17" s="198" t="s">
        <v>35</v>
      </c>
      <c r="AL17" s="198"/>
      <c r="AM17" s="198"/>
      <c r="AN17" s="198"/>
      <c r="AO17" s="198"/>
      <c r="AP17" s="198"/>
      <c r="AQ17" s="198"/>
      <c r="AR17" s="198"/>
      <c r="AS17" s="198"/>
    </row>
    <row r="18" spans="1:60" ht="39.950000000000003" customHeight="1" x14ac:dyDescent="0.15">
      <c r="A18" s="219" t="s">
        <v>36</v>
      </c>
      <c r="B18" s="219"/>
      <c r="C18" s="198" t="s">
        <v>37</v>
      </c>
      <c r="D18" s="198"/>
      <c r="E18" s="198"/>
      <c r="F18" s="198"/>
      <c r="G18" s="198"/>
      <c r="H18" s="198"/>
      <c r="I18" s="198"/>
      <c r="J18" s="198"/>
      <c r="K18" s="198"/>
      <c r="L18" s="198"/>
      <c r="M18" s="220"/>
      <c r="N18" s="220"/>
      <c r="O18" s="220"/>
      <c r="P18" s="220"/>
      <c r="Q18" s="220"/>
      <c r="R18" s="220"/>
      <c r="S18" s="220"/>
      <c r="T18" s="220"/>
      <c r="U18" s="220"/>
      <c r="V18" s="220"/>
      <c r="W18" s="220"/>
      <c r="X18" s="215"/>
      <c r="Y18" s="215"/>
      <c r="Z18" s="215"/>
      <c r="AA18" s="215"/>
      <c r="AB18" s="215"/>
      <c r="AC18" s="215"/>
      <c r="AD18" s="215"/>
      <c r="AE18" s="215"/>
      <c r="AF18" s="215"/>
      <c r="AG18" s="215"/>
      <c r="AH18" s="215"/>
      <c r="AI18" s="215"/>
      <c r="AJ18" s="215"/>
      <c r="AK18" s="191"/>
      <c r="AL18" s="191"/>
      <c r="AM18" s="191"/>
      <c r="AN18" s="191"/>
      <c r="AO18" s="191"/>
      <c r="AP18" s="191"/>
      <c r="AQ18" s="191"/>
      <c r="AR18" s="191"/>
      <c r="AS18" s="191"/>
      <c r="AT18" s="5" t="s">
        <v>25</v>
      </c>
      <c r="AU18" s="5" t="s">
        <v>38</v>
      </c>
      <c r="AV18" s="5" t="s">
        <v>26</v>
      </c>
      <c r="BH18" s="83" t="str">
        <f>IF(SUM(M18:M22)=M23,"","←合計額と同額になるように内訳を入力してください")</f>
        <v/>
      </c>
    </row>
    <row r="19" spans="1:60" ht="39.950000000000003" customHeight="1" x14ac:dyDescent="0.15">
      <c r="A19" s="219"/>
      <c r="B19" s="219"/>
      <c r="C19" s="198" t="s">
        <v>39</v>
      </c>
      <c r="D19" s="198"/>
      <c r="E19" s="198"/>
      <c r="F19" s="198"/>
      <c r="G19" s="198"/>
      <c r="H19" s="198"/>
      <c r="I19" s="198"/>
      <c r="J19" s="198"/>
      <c r="K19" s="198"/>
      <c r="L19" s="198"/>
      <c r="M19" s="194"/>
      <c r="N19" s="195"/>
      <c r="O19" s="195"/>
      <c r="P19" s="195"/>
      <c r="Q19" s="195"/>
      <c r="R19" s="195"/>
      <c r="S19" s="195"/>
      <c r="T19" s="195"/>
      <c r="U19" s="195"/>
      <c r="V19" s="195"/>
      <c r="W19" s="196"/>
      <c r="X19" s="201"/>
      <c r="Y19" s="201"/>
      <c r="Z19" s="201"/>
      <c r="AA19" s="201"/>
      <c r="AB19" s="201"/>
      <c r="AC19" s="201"/>
      <c r="AD19" s="201"/>
      <c r="AE19" s="201"/>
      <c r="AF19" s="201"/>
      <c r="AG19" s="201"/>
      <c r="AH19" s="201"/>
      <c r="AI19" s="201"/>
      <c r="AJ19" s="201"/>
      <c r="AK19" s="192"/>
      <c r="AL19" s="192"/>
      <c r="AM19" s="192"/>
      <c r="AN19" s="192"/>
      <c r="AO19" s="192"/>
      <c r="AP19" s="192"/>
      <c r="AQ19" s="192"/>
      <c r="AR19" s="192"/>
      <c r="AS19" s="192"/>
      <c r="AT19" s="5" t="s">
        <v>25</v>
      </c>
      <c r="AU19" s="5" t="s">
        <v>40</v>
      </c>
      <c r="AV19" s="5" t="s">
        <v>26</v>
      </c>
    </row>
    <row r="20" spans="1:60" ht="39.950000000000003" customHeight="1" x14ac:dyDescent="0.15">
      <c r="A20" s="219"/>
      <c r="B20" s="219"/>
      <c r="C20" s="198" t="s">
        <v>41</v>
      </c>
      <c r="D20" s="198"/>
      <c r="E20" s="198"/>
      <c r="F20" s="198"/>
      <c r="G20" s="198"/>
      <c r="H20" s="198"/>
      <c r="I20" s="198"/>
      <c r="J20" s="198"/>
      <c r="K20" s="198"/>
      <c r="L20" s="198"/>
      <c r="M20" s="194"/>
      <c r="N20" s="195"/>
      <c r="O20" s="195"/>
      <c r="P20" s="195"/>
      <c r="Q20" s="195"/>
      <c r="R20" s="195"/>
      <c r="S20" s="195"/>
      <c r="T20" s="195"/>
      <c r="U20" s="195"/>
      <c r="V20" s="195"/>
      <c r="W20" s="196"/>
      <c r="X20" s="201"/>
      <c r="Y20" s="201"/>
      <c r="Z20" s="201"/>
      <c r="AA20" s="201"/>
      <c r="AB20" s="201"/>
      <c r="AC20" s="201"/>
      <c r="AD20" s="201"/>
      <c r="AE20" s="201"/>
      <c r="AF20" s="201"/>
      <c r="AG20" s="201"/>
      <c r="AH20" s="201"/>
      <c r="AI20" s="201"/>
      <c r="AJ20" s="201"/>
      <c r="AK20" s="192"/>
      <c r="AL20" s="192"/>
      <c r="AM20" s="192"/>
      <c r="AN20" s="192"/>
      <c r="AO20" s="192"/>
      <c r="AP20" s="192"/>
      <c r="AQ20" s="192"/>
      <c r="AR20" s="192"/>
      <c r="AS20" s="192"/>
      <c r="AT20" s="5" t="s">
        <v>25</v>
      </c>
      <c r="AU20" s="5" t="s">
        <v>42</v>
      </c>
      <c r="AV20" s="5" t="s">
        <v>26</v>
      </c>
    </row>
    <row r="21" spans="1:60" ht="39.950000000000003" customHeight="1" x14ac:dyDescent="0.15">
      <c r="A21" s="219"/>
      <c r="B21" s="219"/>
      <c r="C21" s="200" t="s">
        <v>43</v>
      </c>
      <c r="D21" s="198"/>
      <c r="E21" s="198"/>
      <c r="F21" s="193"/>
      <c r="G21" s="193"/>
      <c r="H21" s="193"/>
      <c r="I21" s="193"/>
      <c r="J21" s="193"/>
      <c r="K21" s="193"/>
      <c r="L21" s="193"/>
      <c r="M21" s="194"/>
      <c r="N21" s="195"/>
      <c r="O21" s="195"/>
      <c r="P21" s="195"/>
      <c r="Q21" s="195"/>
      <c r="R21" s="195"/>
      <c r="S21" s="195"/>
      <c r="T21" s="195"/>
      <c r="U21" s="195"/>
      <c r="V21" s="195"/>
      <c r="W21" s="196"/>
      <c r="X21" s="201"/>
      <c r="Y21" s="201"/>
      <c r="Z21" s="201"/>
      <c r="AA21" s="201"/>
      <c r="AB21" s="201"/>
      <c r="AC21" s="201"/>
      <c r="AD21" s="201"/>
      <c r="AE21" s="201"/>
      <c r="AF21" s="201"/>
      <c r="AG21" s="201"/>
      <c r="AH21" s="201"/>
      <c r="AI21" s="201"/>
      <c r="AJ21" s="201"/>
      <c r="AK21" s="191"/>
      <c r="AL21" s="191"/>
      <c r="AM21" s="191"/>
      <c r="AN21" s="191"/>
      <c r="AO21" s="191"/>
      <c r="AP21" s="191"/>
      <c r="AQ21" s="191"/>
      <c r="AR21" s="191"/>
      <c r="AS21" s="191"/>
      <c r="AT21" s="5" t="s">
        <v>25</v>
      </c>
      <c r="AU21" s="5" t="s">
        <v>44</v>
      </c>
      <c r="AV21" s="5" t="s">
        <v>26</v>
      </c>
    </row>
    <row r="22" spans="1:60" ht="39.950000000000003" customHeight="1" x14ac:dyDescent="0.15">
      <c r="A22" s="219"/>
      <c r="B22" s="219"/>
      <c r="C22" s="198"/>
      <c r="D22" s="198"/>
      <c r="E22" s="198"/>
      <c r="F22" s="193"/>
      <c r="G22" s="193"/>
      <c r="H22" s="193"/>
      <c r="I22" s="193"/>
      <c r="J22" s="193"/>
      <c r="K22" s="193"/>
      <c r="L22" s="193"/>
      <c r="M22" s="194"/>
      <c r="N22" s="195"/>
      <c r="O22" s="195"/>
      <c r="P22" s="195"/>
      <c r="Q22" s="195"/>
      <c r="R22" s="195"/>
      <c r="S22" s="195"/>
      <c r="T22" s="195"/>
      <c r="U22" s="195"/>
      <c r="V22" s="195"/>
      <c r="W22" s="196"/>
      <c r="X22" s="201"/>
      <c r="Y22" s="201"/>
      <c r="Z22" s="201"/>
      <c r="AA22" s="201"/>
      <c r="AB22" s="201"/>
      <c r="AC22" s="201"/>
      <c r="AD22" s="201"/>
      <c r="AE22" s="201"/>
      <c r="AF22" s="201"/>
      <c r="AG22" s="201"/>
      <c r="AH22" s="201"/>
      <c r="AI22" s="201"/>
      <c r="AJ22" s="201"/>
      <c r="AK22" s="191"/>
      <c r="AL22" s="191"/>
      <c r="AM22" s="191"/>
      <c r="AN22" s="191"/>
      <c r="AO22" s="191"/>
      <c r="AP22" s="191"/>
      <c r="AQ22" s="191"/>
      <c r="AR22" s="191"/>
      <c r="AS22" s="191"/>
      <c r="AT22" s="5" t="s">
        <v>25</v>
      </c>
      <c r="AU22" s="5" t="s">
        <v>44</v>
      </c>
      <c r="AV22" s="5" t="s">
        <v>26</v>
      </c>
    </row>
    <row r="23" spans="1:60" ht="39.950000000000003" customHeight="1" x14ac:dyDescent="0.15">
      <c r="A23" s="219"/>
      <c r="B23" s="219"/>
      <c r="C23" s="213" t="s">
        <v>45</v>
      </c>
      <c r="D23" s="213"/>
      <c r="E23" s="213"/>
      <c r="F23" s="213"/>
      <c r="G23" s="213"/>
      <c r="H23" s="213"/>
      <c r="I23" s="213"/>
      <c r="J23" s="213"/>
      <c r="K23" s="213"/>
      <c r="L23" s="213"/>
      <c r="M23" s="214">
        <f>P12</f>
        <v>0</v>
      </c>
      <c r="N23" s="214"/>
      <c r="O23" s="214"/>
      <c r="P23" s="214"/>
      <c r="Q23" s="214"/>
      <c r="R23" s="214"/>
      <c r="S23" s="214"/>
      <c r="T23" s="214"/>
      <c r="U23" s="214"/>
      <c r="V23" s="214"/>
      <c r="W23" s="214"/>
      <c r="X23" s="215"/>
      <c r="Y23" s="215"/>
      <c r="Z23" s="215"/>
      <c r="AA23" s="215"/>
      <c r="AB23" s="215"/>
      <c r="AC23" s="215"/>
      <c r="AD23" s="215"/>
      <c r="AE23" s="215"/>
      <c r="AF23" s="215"/>
      <c r="AG23" s="215"/>
      <c r="AH23" s="215"/>
      <c r="AI23" s="215"/>
      <c r="AJ23" s="215"/>
      <c r="AK23" s="216"/>
      <c r="AL23" s="217"/>
      <c r="AM23" s="217"/>
      <c r="AN23" s="217"/>
      <c r="AO23" s="217"/>
      <c r="AP23" s="217"/>
      <c r="AQ23" s="217"/>
      <c r="AR23" s="217"/>
      <c r="AS23" s="218"/>
      <c r="AT23" s="5" t="s">
        <v>25</v>
      </c>
      <c r="AU23" s="5" t="s">
        <v>46</v>
      </c>
      <c r="AV23" s="5" t="s">
        <v>11</v>
      </c>
      <c r="AW23" s="5" t="s">
        <v>26</v>
      </c>
    </row>
    <row r="24" spans="1:60" ht="15" customHeight="1" x14ac:dyDescent="0.15">
      <c r="A24" s="202"/>
      <c r="B24" s="202"/>
      <c r="C24" s="22"/>
      <c r="D24" s="22"/>
      <c r="E24" s="22"/>
      <c r="F24" s="22"/>
      <c r="G24" s="22"/>
      <c r="H24" s="22"/>
      <c r="I24" s="22"/>
      <c r="J24" s="22"/>
      <c r="K24" s="22"/>
      <c r="L24" s="22"/>
      <c r="M24" s="23" t="str">
        <f>IF(P12=M23,"","↑経費の合計と不一致です。")</f>
        <v/>
      </c>
      <c r="N24" s="23"/>
      <c r="O24" s="23"/>
      <c r="P24" s="23"/>
      <c r="Q24" s="23"/>
      <c r="R24" s="23"/>
      <c r="S24" s="23"/>
      <c r="T24" s="23"/>
      <c r="U24" s="23"/>
      <c r="V24" s="24"/>
      <c r="W24" s="24"/>
      <c r="X24" s="22"/>
      <c r="Y24" s="22"/>
      <c r="Z24" s="22"/>
      <c r="AA24" s="22"/>
      <c r="AB24" s="22"/>
      <c r="AC24" s="22"/>
      <c r="AD24" s="22"/>
      <c r="AE24" s="22"/>
      <c r="AF24" s="22"/>
      <c r="AG24" s="22"/>
      <c r="AH24" s="22"/>
      <c r="AI24" s="22"/>
      <c r="AJ24" s="22"/>
      <c r="AK24" s="22"/>
      <c r="AL24" s="22"/>
      <c r="AM24" s="22"/>
      <c r="AN24" s="22"/>
      <c r="AO24" s="22"/>
      <c r="AP24" s="22"/>
      <c r="AQ24" s="22"/>
      <c r="AR24" s="22"/>
      <c r="AS24" s="22"/>
    </row>
    <row r="25" spans="1:60" ht="15" customHeight="1" x14ac:dyDescent="0.15">
      <c r="A25" s="204"/>
      <c r="B25" s="205"/>
      <c r="C25" s="206" t="s">
        <v>106</v>
      </c>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row>
    <row r="26" spans="1:60" ht="15" customHeight="1" x14ac:dyDescent="0.15">
      <c r="A26" s="92"/>
      <c r="B26" s="92"/>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row>
    <row r="27" spans="1:60" ht="15" customHeight="1" x14ac:dyDescent="0.15">
      <c r="A27" s="204"/>
      <c r="B27" s="204"/>
      <c r="C27" s="206" t="s">
        <v>134</v>
      </c>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row>
    <row r="28" spans="1:60" ht="15" customHeight="1" x14ac:dyDescent="0.15">
      <c r="A28" s="9"/>
      <c r="B28" s="2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row>
    <row r="29" spans="1:60" ht="15" customHeight="1" x14ac:dyDescent="0.15">
      <c r="A29" s="204"/>
      <c r="B29" s="204"/>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row>
    <row r="30" spans="1:60" ht="15" customHeight="1" x14ac:dyDescent="0.15">
      <c r="A30" s="25"/>
      <c r="B30" s="9"/>
      <c r="C30" s="211" t="s">
        <v>119</v>
      </c>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row>
    <row r="31" spans="1:60" ht="15" customHeight="1" x14ac:dyDescent="0.15">
      <c r="A31" s="9"/>
      <c r="B31" s="25"/>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row>
    <row r="32" spans="1:60" ht="15" customHeight="1" x14ac:dyDescent="0.15">
      <c r="A32" s="212"/>
      <c r="B32" s="212"/>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row>
    <row r="33" spans="1:45" s="28" customFormat="1" ht="15" customHeight="1" x14ac:dyDescent="0.15">
      <c r="C33" s="207" t="s">
        <v>133</v>
      </c>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row>
    <row r="34" spans="1:45" ht="15" customHeight="1" x14ac:dyDescent="0.15">
      <c r="A34" s="29"/>
      <c r="B34" s="30"/>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row>
    <row r="35" spans="1:45" ht="15" customHeight="1" x14ac:dyDescent="0.15">
      <c r="A35" s="202"/>
      <c r="B35" s="202"/>
      <c r="C35" s="203" t="s">
        <v>138</v>
      </c>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row>
    <row r="36" spans="1:45" ht="15" customHeight="1" x14ac:dyDescent="0.15">
      <c r="A36" s="30"/>
      <c r="B36" s="30"/>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row>
    <row r="37" spans="1:45" ht="15" customHeight="1" x14ac:dyDescent="0.15">
      <c r="A37" s="29"/>
      <c r="B37" s="30"/>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row>
    <row r="38" spans="1:45" ht="15" customHeight="1" x14ac:dyDescent="0.15"/>
    <row r="39" spans="1:45" x14ac:dyDescent="0.1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row>
    <row r="40" spans="1:45" x14ac:dyDescent="0.1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row>
    <row r="41" spans="1:45" x14ac:dyDescent="0.1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row>
    <row r="42" spans="1:45" x14ac:dyDescent="0.1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row>
  </sheetData>
  <sheetProtection selectLockedCells="1"/>
  <mergeCells count="69">
    <mergeCell ref="BN10:BT10"/>
    <mergeCell ref="C30:AS31"/>
    <mergeCell ref="A32:B32"/>
    <mergeCell ref="X22:AJ22"/>
    <mergeCell ref="AK22:AS22"/>
    <mergeCell ref="C23:L23"/>
    <mergeCell ref="M23:W23"/>
    <mergeCell ref="X23:AJ23"/>
    <mergeCell ref="AK23:AS23"/>
    <mergeCell ref="A18:B23"/>
    <mergeCell ref="C18:L18"/>
    <mergeCell ref="M18:W18"/>
    <mergeCell ref="X18:AJ18"/>
    <mergeCell ref="AK18:AS18"/>
    <mergeCell ref="C19:L19"/>
    <mergeCell ref="M19:W19"/>
    <mergeCell ref="A35:B35"/>
    <mergeCell ref="C35:AS37"/>
    <mergeCell ref="A24:B24"/>
    <mergeCell ref="A25:B25"/>
    <mergeCell ref="C25:AS25"/>
    <mergeCell ref="A27:B27"/>
    <mergeCell ref="C27:AS28"/>
    <mergeCell ref="A29:B29"/>
    <mergeCell ref="C33:AS34"/>
    <mergeCell ref="F22:L22"/>
    <mergeCell ref="M22:W22"/>
    <mergeCell ref="AM16:AS16"/>
    <mergeCell ref="A17:L17"/>
    <mergeCell ref="M17:W17"/>
    <mergeCell ref="X17:AJ17"/>
    <mergeCell ref="AK17:AS17"/>
    <mergeCell ref="C20:L20"/>
    <mergeCell ref="C21:E22"/>
    <mergeCell ref="F21:L21"/>
    <mergeCell ref="M21:W21"/>
    <mergeCell ref="X21:AJ21"/>
    <mergeCell ref="X19:AJ19"/>
    <mergeCell ref="AK19:AS19"/>
    <mergeCell ref="M20:W20"/>
    <mergeCell ref="X20:AJ20"/>
    <mergeCell ref="AJ12:AS12"/>
    <mergeCell ref="P11:Y11"/>
    <mergeCell ref="Z11:AI11"/>
    <mergeCell ref="AJ11:AS11"/>
    <mergeCell ref="AK21:AS21"/>
    <mergeCell ref="AK20:AS20"/>
    <mergeCell ref="AJ10:AS10"/>
    <mergeCell ref="P10:Y10"/>
    <mergeCell ref="Z10:AI10"/>
    <mergeCell ref="AJ8:AS8"/>
    <mergeCell ref="P9:Y9"/>
    <mergeCell ref="AJ9:AS9"/>
    <mergeCell ref="A6:O7"/>
    <mergeCell ref="P6:Y6"/>
    <mergeCell ref="Z6:AI6"/>
    <mergeCell ref="AJ6:AS6"/>
    <mergeCell ref="P7:Y7"/>
    <mergeCell ref="Z7:AI7"/>
    <mergeCell ref="AJ7:AS7"/>
    <mergeCell ref="A8:B12"/>
    <mergeCell ref="Z9:AI9"/>
    <mergeCell ref="C8:O8"/>
    <mergeCell ref="P8:Y8"/>
    <mergeCell ref="Z8:AI8"/>
    <mergeCell ref="C10:O10"/>
    <mergeCell ref="C12:O12"/>
    <mergeCell ref="P12:Y12"/>
    <mergeCell ref="Z12:AI12"/>
  </mergeCells>
  <phoneticPr fontId="1"/>
  <conditionalFormatting sqref="M18:W22">
    <cfRule type="expression" dxfId="99" priority="5">
      <formula>$M$18+$M$19+$M$20+$M$21+$M$22&lt;&gt;$M$23</formula>
    </cfRule>
  </conditionalFormatting>
  <conditionalFormatting sqref="T15">
    <cfRule type="expression" dxfId="98" priority="4">
      <formula>$P$12&lt;&gt;$M$23</formula>
    </cfRule>
  </conditionalFormatting>
  <conditionalFormatting sqref="P8:AS10 P11:Y11 P12:AS12">
    <cfRule type="cellIs" dxfId="97" priority="1" operator="equal">
      <formula>0</formula>
    </cfRule>
    <cfRule type="cellIs" dxfId="96" priority="3" operator="equal">
      <formula>0</formula>
    </cfRule>
  </conditionalFormatting>
  <conditionalFormatting sqref="BN10:BT10">
    <cfRule type="cellIs" dxfId="95" priority="2" operator="equal">
      <formula>0</formula>
    </cfRule>
  </conditionalFormatting>
  <dataValidations count="1">
    <dataValidation type="list" imeMode="hiragana" allowBlank="1" showInputMessage="1" showErrorMessage="1" sqref="AK18:AS22">
      <formula1>"調達済,内諾済,折衝中,相談前"</formula1>
    </dataValidation>
  </dataValidations>
  <pageMargins left="0.51181102362204722" right="0.51181102362204722" top="0.55118110236220474" bottom="0.55118110236220474" header="0.31496062992125984" footer="0.31496062992125984"/>
  <pageSetup paperSize="9" scale="92" orientation="portrait" r:id="rId1"/>
  <headerFooter>
    <oddFooter>&amp;C4-1</oddFooter>
  </headerFooter>
  <colBreaks count="1" manualBreakCount="1">
    <brk id="73" max="4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pageSetUpPr fitToPage="1"/>
  </sheetPr>
  <dimension ref="A1:AB16"/>
  <sheetViews>
    <sheetView view="pageLayout" zoomScale="80" zoomScaleNormal="130" zoomScaleSheetLayoutView="100" zoomScalePageLayoutView="80" workbookViewId="0">
      <selection activeCell="F15" sqref="F15"/>
    </sheetView>
  </sheetViews>
  <sheetFormatPr defaultColWidth="2.125" defaultRowHeight="12" x14ac:dyDescent="0.15"/>
  <cols>
    <col min="1" max="1" width="6.5" style="43" customWidth="1"/>
    <col min="2" max="2" width="11.125" style="43" customWidth="1"/>
    <col min="3" max="3" width="10.625" style="43" customWidth="1"/>
    <col min="4" max="4" width="10.75" style="43" customWidth="1"/>
    <col min="5" max="5" width="6.25" style="43" customWidth="1"/>
    <col min="6" max="6" width="4.375" style="43" customWidth="1"/>
    <col min="7" max="7" width="12.5" style="43" customWidth="1"/>
    <col min="8" max="10" width="14.375" style="43" customWidth="1"/>
    <col min="11" max="11" width="2.125" style="43" hidden="1" customWidth="1"/>
    <col min="12" max="213" width="2.125" style="43" customWidth="1"/>
    <col min="214" max="16384" width="2.125" style="43"/>
  </cols>
  <sheetData>
    <row r="1" spans="1:28" ht="30" customHeight="1" x14ac:dyDescent="0.15">
      <c r="A1" s="42" t="s">
        <v>121</v>
      </c>
      <c r="B1" s="44"/>
      <c r="C1" s="45"/>
      <c r="E1" s="46"/>
      <c r="F1" s="46"/>
      <c r="G1" s="46"/>
      <c r="H1" s="46"/>
      <c r="I1" s="46"/>
    </row>
    <row r="2" spans="1:28" ht="15" customHeight="1" x14ac:dyDescent="0.15">
      <c r="A2" s="47" t="s">
        <v>88</v>
      </c>
      <c r="B2" s="26"/>
      <c r="C2" s="26"/>
      <c r="D2" s="5"/>
      <c r="E2" s="48"/>
      <c r="F2" s="48"/>
      <c r="G2" s="46"/>
      <c r="H2" s="48"/>
      <c r="I2" s="49"/>
    </row>
    <row r="3" spans="1:28" ht="15" customHeight="1" x14ac:dyDescent="0.15">
      <c r="A3" s="26"/>
      <c r="B3" s="75"/>
      <c r="C3" s="26"/>
      <c r="D3" s="26"/>
      <c r="E3" s="48"/>
      <c r="F3" s="48"/>
      <c r="G3" s="48"/>
      <c r="H3" s="48"/>
      <c r="J3" s="31"/>
    </row>
    <row r="4" spans="1:28" ht="15" customHeight="1" x14ac:dyDescent="0.15">
      <c r="A4" s="26"/>
      <c r="B4" s="75"/>
      <c r="C4" s="26"/>
      <c r="D4" s="26"/>
      <c r="E4" s="48"/>
      <c r="F4" s="48"/>
      <c r="G4" s="48"/>
      <c r="H4" s="48"/>
      <c r="J4" s="51" t="s">
        <v>47</v>
      </c>
    </row>
    <row r="5" spans="1:28" ht="51.75" customHeight="1" x14ac:dyDescent="0.15">
      <c r="A5" s="65" t="s">
        <v>87</v>
      </c>
      <c r="B5" s="66" t="s">
        <v>48</v>
      </c>
      <c r="C5" s="66" t="s">
        <v>49</v>
      </c>
      <c r="D5" s="66" t="s">
        <v>81</v>
      </c>
      <c r="E5" s="66" t="s">
        <v>50</v>
      </c>
      <c r="F5" s="66" t="s">
        <v>101</v>
      </c>
      <c r="G5" s="66" t="s">
        <v>51</v>
      </c>
      <c r="H5" s="66" t="s">
        <v>52</v>
      </c>
      <c r="I5" s="66" t="s">
        <v>53</v>
      </c>
      <c r="J5" s="66" t="s">
        <v>54</v>
      </c>
      <c r="K5" s="90" t="s">
        <v>98</v>
      </c>
    </row>
    <row r="6" spans="1:28" s="33" customFormat="1" ht="39.950000000000003" customHeight="1" x14ac:dyDescent="0.15">
      <c r="A6" s="71">
        <f>ROW()-ROW(原材料・副資材費[[#Headers],[番　号]])</f>
        <v>1</v>
      </c>
      <c r="B6" s="131"/>
      <c r="C6" s="131"/>
      <c r="D6" s="131"/>
      <c r="E6" s="132"/>
      <c r="F6" s="133"/>
      <c r="G6" s="132"/>
      <c r="H6" s="82"/>
      <c r="I6" s="82">
        <f>原材料・副資材費[[#This Row],[数量
(A)]]*原材料・副資材費[[#This Row],[単価(B)
（税抜）]]</f>
        <v>0</v>
      </c>
      <c r="J6" s="137"/>
      <c r="K6"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L6" s="62"/>
      <c r="M6" s="62"/>
      <c r="N6" s="62"/>
      <c r="O6" s="62"/>
      <c r="P6" s="62"/>
      <c r="Q6" s="62"/>
      <c r="R6" s="62"/>
      <c r="S6" s="62"/>
      <c r="T6" s="62"/>
      <c r="U6" s="62"/>
      <c r="V6" s="62"/>
      <c r="W6" s="62"/>
      <c r="X6" s="62"/>
      <c r="Y6" s="62"/>
      <c r="Z6" s="62"/>
      <c r="AA6" s="62"/>
      <c r="AB6" s="62"/>
    </row>
    <row r="7" spans="1:28" s="33" customFormat="1" ht="39.950000000000003" customHeight="1" x14ac:dyDescent="0.15">
      <c r="A7" s="71">
        <f>ROW()-ROW(原材料・副資材費[[#Headers],[番　号]])</f>
        <v>2</v>
      </c>
      <c r="B7" s="131"/>
      <c r="C7" s="131"/>
      <c r="D7" s="131"/>
      <c r="E7" s="132"/>
      <c r="F7" s="133"/>
      <c r="G7" s="132"/>
      <c r="H7" s="82"/>
      <c r="I7" s="82">
        <f>原材料・副資材費[[#This Row],[数量
(A)]]*原材料・副資材費[[#This Row],[単価(B)
（税抜）]]</f>
        <v>0</v>
      </c>
      <c r="J7" s="137"/>
      <c r="K7" s="91"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c r="M7" s="74"/>
      <c r="N7" s="74"/>
    </row>
    <row r="8" spans="1:28" s="33" customFormat="1" ht="39.950000000000003" customHeight="1" x14ac:dyDescent="0.15">
      <c r="A8" s="71">
        <f>ROW()-ROW(原材料・副資材費[[#Headers],[番　号]])</f>
        <v>3</v>
      </c>
      <c r="B8" s="131"/>
      <c r="C8" s="131"/>
      <c r="D8" s="131"/>
      <c r="E8" s="132"/>
      <c r="F8" s="133"/>
      <c r="G8" s="132"/>
      <c r="H8" s="82"/>
      <c r="I8" s="82">
        <f>原材料・副資材費[[#This Row],[数量
(A)]]*原材料・副資材費[[#This Row],[単価(B)
（税抜）]]</f>
        <v>0</v>
      </c>
      <c r="J8" s="137"/>
      <c r="K8"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9" spans="1:28" s="33" customFormat="1" ht="39.950000000000003" customHeight="1" x14ac:dyDescent="0.15">
      <c r="A9" s="71">
        <f>ROW()-ROW(原材料・副資材費[[#Headers],[番　号]])</f>
        <v>4</v>
      </c>
      <c r="B9" s="131"/>
      <c r="C9" s="131"/>
      <c r="D9" s="131"/>
      <c r="E9" s="132"/>
      <c r="F9" s="133"/>
      <c r="G9" s="132"/>
      <c r="H9" s="82"/>
      <c r="I9" s="82">
        <f>原材料・副資材費[[#This Row],[数量
(A)]]*原材料・副資材費[[#This Row],[単価(B)
（税抜）]]</f>
        <v>0</v>
      </c>
      <c r="J9" s="137"/>
      <c r="K9"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0" spans="1:28" s="33" customFormat="1" ht="39.950000000000003" customHeight="1" x14ac:dyDescent="0.15">
      <c r="A10" s="71">
        <f>ROW()-ROW(原材料・副資材費[[#Headers],[番　号]])</f>
        <v>5</v>
      </c>
      <c r="B10" s="131"/>
      <c r="C10" s="131"/>
      <c r="D10" s="131"/>
      <c r="E10" s="132"/>
      <c r="F10" s="133"/>
      <c r="G10" s="132"/>
      <c r="H10" s="82"/>
      <c r="I10" s="82">
        <f>原材料・副資材費[[#This Row],[数量
(A)]]*原材料・副資材費[[#This Row],[単価(B)
（税抜）]]</f>
        <v>0</v>
      </c>
      <c r="J10" s="137"/>
      <c r="K10"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1" spans="1:28" s="33" customFormat="1" ht="39.950000000000003" customHeight="1" x14ac:dyDescent="0.15">
      <c r="A11" s="71">
        <f>ROW()-ROW(原材料・副資材費[[#Headers],[番　号]])</f>
        <v>6</v>
      </c>
      <c r="B11" s="134"/>
      <c r="C11" s="134"/>
      <c r="D11" s="134"/>
      <c r="E11" s="135"/>
      <c r="F11" s="136"/>
      <c r="G11" s="135"/>
      <c r="H11" s="82"/>
      <c r="I11" s="82">
        <f>原材料・副資材費[[#This Row],[数量
(A)]]*原材料・副資材費[[#This Row],[単価(B)
（税抜）]]</f>
        <v>0</v>
      </c>
      <c r="J11" s="138"/>
      <c r="K11"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2" spans="1:28" s="33" customFormat="1" ht="39.950000000000003" customHeight="1" x14ac:dyDescent="0.15">
      <c r="A12" s="71">
        <f>ROW()-ROW(原材料・副資材費[[#Headers],[番　号]])</f>
        <v>7</v>
      </c>
      <c r="B12" s="134"/>
      <c r="C12" s="134"/>
      <c r="D12" s="134"/>
      <c r="E12" s="135"/>
      <c r="F12" s="136"/>
      <c r="G12" s="135"/>
      <c r="H12" s="82"/>
      <c r="I12" s="82">
        <f>原材料・副資材費[[#This Row],[数量
(A)]]*原材料・副資材費[[#This Row],[単価(B)
（税抜）]]</f>
        <v>0</v>
      </c>
      <c r="J12" s="138"/>
      <c r="K12"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3" spans="1:28" s="33" customFormat="1" ht="39.950000000000003" customHeight="1" x14ac:dyDescent="0.15">
      <c r="A13" s="71">
        <f>ROW()-ROW(原材料・副資材費[[#Headers],[番　号]])</f>
        <v>8</v>
      </c>
      <c r="B13" s="134"/>
      <c r="C13" s="134"/>
      <c r="D13" s="134"/>
      <c r="E13" s="135"/>
      <c r="F13" s="136"/>
      <c r="G13" s="135"/>
      <c r="H13" s="82"/>
      <c r="I13" s="82">
        <f>原材料・副資材費[[#This Row],[数量
(A)]]*原材料・副資材費[[#This Row],[単価(B)
（税抜）]]</f>
        <v>0</v>
      </c>
      <c r="J13" s="138"/>
      <c r="K13"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4" spans="1:28" s="33" customFormat="1" ht="39.950000000000003" customHeight="1" x14ac:dyDescent="0.15">
      <c r="A14" s="71">
        <f>ROW()-ROW(原材料・副資材費[[#Headers],[番　号]])</f>
        <v>9</v>
      </c>
      <c r="B14" s="134"/>
      <c r="C14" s="134"/>
      <c r="D14" s="134"/>
      <c r="E14" s="135"/>
      <c r="F14" s="136"/>
      <c r="G14" s="135"/>
      <c r="H14" s="82"/>
      <c r="I14" s="82">
        <f>原材料・副資材費[[#This Row],[数量
(A)]]*原材料・副資材費[[#This Row],[単価(B)
（税抜）]]</f>
        <v>0</v>
      </c>
      <c r="J14" s="138"/>
      <c r="K14"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5" spans="1:28" s="33" customFormat="1" ht="39.950000000000003" customHeight="1" x14ac:dyDescent="0.15">
      <c r="A15" s="71">
        <f>ROW()-ROW(原材料・副資材費[[#Headers],[番　号]])</f>
        <v>10</v>
      </c>
      <c r="B15" s="134"/>
      <c r="C15" s="134"/>
      <c r="D15" s="134"/>
      <c r="E15" s="135"/>
      <c r="F15" s="136"/>
      <c r="G15" s="135"/>
      <c r="H15" s="82"/>
      <c r="I15" s="82">
        <f>原材料・副資材費[[#This Row],[数量
(A)]]*原材料・副資材費[[#This Row],[単価(B)
（税抜）]]</f>
        <v>0</v>
      </c>
      <c r="J15" s="138"/>
      <c r="K15" s="88" t="str">
        <f>IF(OR(AND(原材料・副資材費[[#This Row],[品　名]]="",原材料・副資材費[[#This Row],[仕　様]]="",原材料・副資材費[[#This Row],[用　途]]="",原材料・副資材費[[#This Row],[数量
(A)]]="",原材料・副資材費[[#This Row],[単位]]="",原材料・副資材費[[#This Row],[単価(B)
（税抜）]]="",原材料・副資材費[[#This Row],[購入企業名]]=""),
          AND(原材料・副資材費[[#This Row],[品　名]]&lt;&gt;"",原材料・副資材費[[#This Row],[仕　様]]&lt;&gt;"",原材料・副資材費[[#This Row],[用　途]]&lt;&gt;"",原材料・副資材費[[#This Row],[数量
(A)]]&lt;&gt;"",原材料・副資材費[[#This Row],[単位]]&lt;&gt;"",原材料・副資材費[[#This Row],[単価(B)
（税抜）]]&lt;&gt;"",原材料・副資材費[[#This Row],[購入企業名]]&lt;&gt;"")),
    "",
    "←全ての項目を入力してください。")</f>
        <v/>
      </c>
    </row>
    <row r="16" spans="1:28" ht="39.950000000000003" customHeight="1" x14ac:dyDescent="0.15">
      <c r="A16" s="54" t="s">
        <v>74</v>
      </c>
      <c r="B16" s="56"/>
      <c r="C16" s="55"/>
      <c r="D16" s="57"/>
      <c r="E16" s="55"/>
      <c r="F16" s="55"/>
      <c r="G16" s="58"/>
      <c r="H16" s="95">
        <f>SUM(H6:H15)</f>
        <v>0</v>
      </c>
      <c r="I16" s="95">
        <f>SUM(I6:I15)</f>
        <v>0</v>
      </c>
      <c r="J16" s="87"/>
      <c r="K16" s="89"/>
    </row>
  </sheetData>
  <sheetProtection formatCells="0" formatRows="0" insertRows="0" deleteRows="0" selectLockedCells="1"/>
  <phoneticPr fontId="8"/>
  <conditionalFormatting sqref="B6:G15 J6:J15">
    <cfRule type="expression" dxfId="94" priority="11">
      <formula>AND(OR($B6&lt;&gt;"",$C6&lt;&gt;"",$D6&lt;&gt;"",$E6&lt;&gt;"",$F6&lt;&gt;"",$G6&lt;&gt;""),B6="")</formula>
    </cfRule>
  </conditionalFormatting>
  <conditionalFormatting sqref="H6:I15">
    <cfRule type="cellIs" dxfId="93" priority="1" operator="equal">
      <formula>0</formula>
    </cfRule>
    <cfRule type="cellIs" dxfId="92" priority="2" operator="equal">
      <formula>0</formula>
    </cfRule>
  </conditionalFormatting>
  <dataValidations xWindow="952" yWindow="388" count="4">
    <dataValidation type="custom" allowBlank="1" showInputMessage="1" showErrorMessage="1" sqref="G6:G9 K6:K15 C6:D9 H6:I15">
      <formula1>ISERROR(FIND(CHAR(10),C6))</formula1>
    </dataValidation>
    <dataValidation type="custom" allowBlank="1" showInputMessage="1" showErrorMessage="1" promptTitle="購入企業名を記載してください" prompt="　申請現在の予定先を記載してください。「未定、検討中」等の記入はできません。" sqref="J6:J15">
      <formula1>ISERROR(FIND(CHAR(10),J6))</formula1>
    </dataValidation>
    <dataValidation type="custom" allowBlank="1" showInputMessage="1" showErrorMessage="1" promptTitle="品名を記載してください" prompt="　金型製作に係る費用は機械装置・工具器具費に計上してください" sqref="B6:B15">
      <formula1>ISERROR(FIND(CHAR(10),B6))</formula1>
    </dataValidation>
    <dataValidation type="custom" allowBlank="1" showInputMessage="1" showErrorMessage="1" promptTitle="数量を記載してください" prompt="　本助成事業に必要な最低限の数量を記載してください" sqref="E6:E15">
      <formula1>ISERROR(FIND(CHAR(10),E6))</formula1>
    </dataValidation>
  </dataValidations>
  <pageMargins left="0.51181102362204722" right="0.51181102362204722" top="0.55118110236220474" bottom="0.55118110236220474" header="0.31496062992125984" footer="0.31496062992125984"/>
  <pageSetup paperSize="9" scale="61" orientation="portrait" r:id="rId1"/>
  <headerFooter>
    <oddFooter>&amp;C4-2</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V24"/>
  <sheetViews>
    <sheetView view="pageLayout" zoomScaleNormal="130" zoomScaleSheetLayoutView="100" workbookViewId="0">
      <selection activeCell="H7" sqref="H7"/>
    </sheetView>
  </sheetViews>
  <sheetFormatPr defaultColWidth="2.125" defaultRowHeight="12" x14ac:dyDescent="0.15"/>
  <cols>
    <col min="1" max="1" width="6.5" style="43" customWidth="1"/>
    <col min="2" max="2" width="12.5" style="43" customWidth="1"/>
    <col min="3" max="3" width="10.75" style="43" customWidth="1"/>
    <col min="4" max="4" width="7.5" style="43" customWidth="1"/>
    <col min="5" max="6" width="3.75" style="43" customWidth="1"/>
    <col min="7" max="7" width="6.25" style="43" customWidth="1"/>
    <col min="8" max="8" width="4.375" style="43" customWidth="1"/>
    <col min="9" max="9" width="12.5" style="43" customWidth="1"/>
    <col min="10" max="12" width="14.375" style="43" customWidth="1"/>
    <col min="13" max="13" width="2.125" style="43" hidden="1" customWidth="1"/>
    <col min="14" max="215" width="2.125" style="43" customWidth="1"/>
    <col min="216" max="16384" width="2.125" style="43"/>
  </cols>
  <sheetData>
    <row r="1" spans="1:48" ht="30" customHeight="1" x14ac:dyDescent="0.15">
      <c r="A1" s="47" t="s">
        <v>89</v>
      </c>
      <c r="B1" s="26"/>
      <c r="C1" s="5"/>
      <c r="D1" s="5"/>
      <c r="E1" s="26"/>
      <c r="F1" s="26"/>
      <c r="G1" s="48"/>
      <c r="H1" s="48"/>
      <c r="I1" s="46"/>
      <c r="J1" s="48"/>
      <c r="K1" s="31"/>
    </row>
    <row r="2" spans="1:48" ht="15" customHeight="1" x14ac:dyDescent="0.15">
      <c r="A2" s="47"/>
      <c r="B2" s="43" t="s">
        <v>123</v>
      </c>
      <c r="C2" s="5"/>
      <c r="D2" s="5"/>
      <c r="E2" s="26"/>
      <c r="F2" s="26"/>
      <c r="G2" s="48"/>
      <c r="H2" s="48"/>
      <c r="I2" s="46"/>
      <c r="J2" s="48"/>
      <c r="K2" s="31"/>
    </row>
    <row r="3" spans="1:48" ht="15" customHeight="1" x14ac:dyDescent="0.15">
      <c r="A3" s="47"/>
      <c r="B3" s="43" t="s">
        <v>124</v>
      </c>
      <c r="C3" s="5"/>
      <c r="D3" s="5"/>
      <c r="E3" s="26"/>
      <c r="F3" s="26"/>
      <c r="G3" s="48"/>
      <c r="H3" s="48"/>
      <c r="I3" s="46"/>
      <c r="J3" s="48"/>
      <c r="K3" s="31"/>
    </row>
    <row r="4" spans="1:48" ht="15" customHeight="1" x14ac:dyDescent="0.15">
      <c r="A4" s="26"/>
      <c r="B4" s="221" t="s">
        <v>125</v>
      </c>
      <c r="C4" s="221"/>
      <c r="D4" s="221"/>
      <c r="E4" s="221"/>
      <c r="F4" s="221"/>
      <c r="G4" s="221"/>
      <c r="H4" s="221"/>
      <c r="I4" s="221"/>
      <c r="J4" s="221"/>
      <c r="K4" s="84"/>
      <c r="L4" s="31"/>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row>
    <row r="5" spans="1:48" ht="15" customHeight="1" x14ac:dyDescent="0.15">
      <c r="A5" s="47"/>
      <c r="C5" s="5"/>
      <c r="D5" s="5"/>
      <c r="E5" s="26"/>
      <c r="F5" s="26"/>
      <c r="G5" s="48"/>
      <c r="H5" s="48"/>
      <c r="I5" s="46"/>
      <c r="J5" s="48"/>
      <c r="K5" s="31"/>
      <c r="L5" s="31" t="s">
        <v>47</v>
      </c>
    </row>
    <row r="6" spans="1:48" ht="63.75" customHeight="1" x14ac:dyDescent="0.15">
      <c r="A6" s="65" t="s">
        <v>87</v>
      </c>
      <c r="B6" s="127" t="s">
        <v>82</v>
      </c>
      <c r="C6" s="127" t="s">
        <v>122</v>
      </c>
      <c r="D6" s="127" t="s">
        <v>128</v>
      </c>
      <c r="E6" s="127" t="s">
        <v>77</v>
      </c>
      <c r="F6" s="128" t="s">
        <v>78</v>
      </c>
      <c r="G6" s="129" t="s">
        <v>79</v>
      </c>
      <c r="H6" s="129" t="s">
        <v>102</v>
      </c>
      <c r="I6" s="127" t="s">
        <v>100</v>
      </c>
      <c r="J6" s="127" t="s">
        <v>80</v>
      </c>
      <c r="K6" s="127" t="s">
        <v>99</v>
      </c>
      <c r="L6" s="127" t="s">
        <v>55</v>
      </c>
      <c r="M6" s="59" t="s">
        <v>75</v>
      </c>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row>
    <row r="7" spans="1:48" ht="39.950000000000003" customHeight="1" x14ac:dyDescent="0.15">
      <c r="A7" s="72">
        <f>ROW()-ROW(機械装置・工具器具費[[#Headers],[番　号]])</f>
        <v>1</v>
      </c>
      <c r="B7" s="139"/>
      <c r="C7" s="139"/>
      <c r="D7" s="139"/>
      <c r="E7" s="140"/>
      <c r="F7" s="141"/>
      <c r="G7" s="142"/>
      <c r="H7" s="143"/>
      <c r="I7" s="142"/>
      <c r="J7" s="110"/>
      <c r="K7" s="110"/>
      <c r="L7" s="141"/>
      <c r="M7"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c r="N7" s="61"/>
      <c r="O7" s="61"/>
      <c r="P7" s="61"/>
      <c r="Q7" s="61"/>
      <c r="R7" s="61"/>
      <c r="S7" s="61"/>
      <c r="T7" s="61"/>
      <c r="U7" s="61"/>
      <c r="V7" s="61"/>
      <c r="W7" s="62"/>
      <c r="X7" s="61"/>
      <c r="Y7" s="61"/>
      <c r="Z7" s="61"/>
      <c r="AA7" s="61"/>
      <c r="AB7" s="61"/>
      <c r="AC7" s="61"/>
      <c r="AD7" s="61"/>
    </row>
    <row r="8" spans="1:48" ht="39.950000000000003" customHeight="1" x14ac:dyDescent="0.15">
      <c r="A8" s="72">
        <f>ROW()-ROW(機械装置・工具器具費[[#Headers],[番　号]])</f>
        <v>2</v>
      </c>
      <c r="B8" s="139"/>
      <c r="C8" s="139"/>
      <c r="D8" s="139"/>
      <c r="E8" s="140"/>
      <c r="F8" s="141"/>
      <c r="G8" s="142"/>
      <c r="H8" s="143"/>
      <c r="I8" s="142"/>
      <c r="J8" s="110"/>
      <c r="K8" s="110"/>
      <c r="L8" s="141"/>
      <c r="M8"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c r="O8" s="50"/>
      <c r="P8" s="50"/>
      <c r="U8" s="33"/>
      <c r="V8" s="33"/>
    </row>
    <row r="9" spans="1:48" ht="39.950000000000003" customHeight="1" x14ac:dyDescent="0.15">
      <c r="A9" s="72">
        <f>ROW()-ROW(機械装置・工具器具費[[#Headers],[番　号]])</f>
        <v>3</v>
      </c>
      <c r="B9" s="139"/>
      <c r="C9" s="139"/>
      <c r="D9" s="139"/>
      <c r="E9" s="140"/>
      <c r="F9" s="141"/>
      <c r="G9" s="142"/>
      <c r="H9" s="143"/>
      <c r="I9" s="142"/>
      <c r="J9" s="110"/>
      <c r="K9" s="110"/>
      <c r="L9" s="141"/>
      <c r="M9"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row>
    <row r="10" spans="1:48" ht="39.950000000000003" customHeight="1" x14ac:dyDescent="0.15">
      <c r="A10" s="72">
        <f>ROW()-ROW(機械装置・工具器具費[[#Headers],[番　号]])</f>
        <v>4</v>
      </c>
      <c r="B10" s="139"/>
      <c r="C10" s="139"/>
      <c r="D10" s="139"/>
      <c r="E10" s="140"/>
      <c r="F10" s="141"/>
      <c r="G10" s="142"/>
      <c r="H10" s="143"/>
      <c r="I10" s="142"/>
      <c r="J10" s="110"/>
      <c r="K10" s="110"/>
      <c r="L10" s="141"/>
      <c r="M10"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row>
    <row r="11" spans="1:48" ht="39.950000000000003" customHeight="1" x14ac:dyDescent="0.15">
      <c r="A11" s="72">
        <f>ROW()-ROW(機械装置・工具器具費[[#Headers],[番　号]])</f>
        <v>5</v>
      </c>
      <c r="B11" s="139"/>
      <c r="C11" s="139"/>
      <c r="D11" s="139"/>
      <c r="E11" s="140"/>
      <c r="F11" s="141"/>
      <c r="G11" s="142"/>
      <c r="H11" s="143"/>
      <c r="I11" s="142"/>
      <c r="J11" s="110"/>
      <c r="K11" s="110"/>
      <c r="L11" s="141"/>
      <c r="M11"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row>
    <row r="12" spans="1:48" ht="39.950000000000003" customHeight="1" x14ac:dyDescent="0.15">
      <c r="A12" s="72">
        <f>ROW()-ROW(機械装置・工具器具費[[#Headers],[番　号]])</f>
        <v>6</v>
      </c>
      <c r="B12" s="144"/>
      <c r="C12" s="144"/>
      <c r="D12" s="139"/>
      <c r="E12" s="145"/>
      <c r="F12" s="146"/>
      <c r="G12" s="116"/>
      <c r="H12" s="147"/>
      <c r="I12" s="116"/>
      <c r="J12" s="110"/>
      <c r="K12" s="110"/>
      <c r="L12" s="146"/>
      <c r="M12"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row>
    <row r="13" spans="1:48" ht="39.950000000000003" customHeight="1" x14ac:dyDescent="0.15">
      <c r="A13" s="79">
        <f>ROW()-ROW(機械装置・工具器具費[[#Headers],[番　号]])</f>
        <v>7</v>
      </c>
      <c r="B13" s="144"/>
      <c r="C13" s="144"/>
      <c r="D13" s="139"/>
      <c r="E13" s="145"/>
      <c r="F13" s="146"/>
      <c r="G13" s="116"/>
      <c r="H13" s="147"/>
      <c r="I13" s="116"/>
      <c r="J13" s="116"/>
      <c r="K13" s="116"/>
      <c r="L13" s="146"/>
      <c r="M13"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row>
    <row r="14" spans="1:48" ht="39.950000000000003" customHeight="1" x14ac:dyDescent="0.15">
      <c r="A14" s="72">
        <f>ROW()-ROW(機械装置・工具器具費[[#Headers],[番　号]])</f>
        <v>8</v>
      </c>
      <c r="B14" s="144"/>
      <c r="C14" s="144"/>
      <c r="D14" s="139"/>
      <c r="E14" s="145"/>
      <c r="F14" s="146"/>
      <c r="G14" s="116"/>
      <c r="H14" s="147"/>
      <c r="I14" s="116"/>
      <c r="J14" s="110"/>
      <c r="K14" s="110"/>
      <c r="L14" s="146"/>
      <c r="M14"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row>
    <row r="15" spans="1:48" ht="39.950000000000003" customHeight="1" x14ac:dyDescent="0.15">
      <c r="A15" s="72">
        <f>ROW()-ROW(機械装置・工具器具費[[#Headers],[番　号]])</f>
        <v>9</v>
      </c>
      <c r="B15" s="144"/>
      <c r="C15" s="144"/>
      <c r="D15" s="139"/>
      <c r="E15" s="145"/>
      <c r="F15" s="146"/>
      <c r="G15" s="116"/>
      <c r="H15" s="147"/>
      <c r="I15" s="116"/>
      <c r="J15" s="110"/>
      <c r="K15" s="110"/>
      <c r="L15" s="146"/>
      <c r="M15"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row>
    <row r="16" spans="1:48" ht="39.950000000000003" customHeight="1" x14ac:dyDescent="0.15">
      <c r="A16" s="72">
        <f>ROW()-ROW(機械装置・工具器具費[[#Headers],[番　号]])</f>
        <v>10</v>
      </c>
      <c r="B16" s="144"/>
      <c r="C16" s="144"/>
      <c r="D16" s="139"/>
      <c r="E16" s="145"/>
      <c r="F16" s="146"/>
      <c r="G16" s="116"/>
      <c r="H16" s="147"/>
      <c r="I16" s="116"/>
      <c r="J16" s="110"/>
      <c r="K16" s="110"/>
      <c r="L16" s="146"/>
      <c r="M16" s="60" t="str">
        <f>IF(AND(機械装置・工具器具費[[#This Row],[品　名]]="",機械装置・工具器具費[[#This Row],[用途]]="",機械装置・工具器具費[[#This Row],[調達方法]]="",機械装置・工具器具費[[#This Row],[設置期間]]="",機械装置・工具器具費[[#This Row],[数量(A)]]="",機械装置・工具器具費[[#This Row],[単位]]="",機械装置・工具器具費[[#This Row],[購入単価
又は
リース料等の
合計（税抜）
（Ｂ）]]="",機械装置・工具器具費[[#This Row],[リース・
レンタル先
及び
購入企業名      ]]=""),
    "",
    IF(AND(機械装置・工具器具費[[#This Row],[品　名]]&lt;&gt;"",機械装置・工具器具費[[#This Row],[用途]]&lt;&gt;"",機械装置・工具器具費[[#This Row],[調達方法]]="購入",機械装置・工具器具費[[#This Row],[設置期間]]="",機械装置・工具器具費[[#This Row],[数量(A)]]&lt;&gt;"",機械装置・工具器具費[[#This Row],[単位]]&lt;&gt;"",機械装置・工具器具費[[#This Row],[購入単価
又は
リース料等の
合計（税抜）
（Ｂ）]]&lt;&gt;"",機械装置・工具器具費[[#This Row],[リース・
レンタル先
及び
購入企業名      ]]&lt;&gt;""),
    "←購入の場合は設置期間の記入は不要です",
    IF(AND(機械装置・工具器具費[[#This Row],[品　名]]&lt;&gt;"",機械装置・工具器具費[[#This Row],[用途]]&lt;&gt;"",OR(機械装置・工具器具費[[#This Row],[調達方法]]="リース",機械装置・工具器具費[[#This Row],[調達方法]]="レンタル"),機械装置・工具器具費[[#This Row],[設置期間]]&lt;&gt;"",機械装置・工具器具費[[#This Row],[数量(A)]]&lt;&gt;"",機械装置・工具器具費[[#This Row],[単位]]&lt;&gt;"",機械装置・工具器具費[[#This Row],[購入単価
又は
リース料等の
合計（税抜）
（Ｂ）]]&lt;&gt;"",機械装置・工具器具費[[#This Row],[リース・
レンタル先
及び
購入企業名      ]]&lt;&gt;""),
       "",
       "←全ての項目を記入してください。")))</f>
        <v/>
      </c>
    </row>
    <row r="17" spans="1:13" ht="39.950000000000003" customHeight="1" x14ac:dyDescent="0.15">
      <c r="A17" s="54" t="s">
        <v>11</v>
      </c>
      <c r="B17" s="111"/>
      <c r="C17" s="117"/>
      <c r="D17" s="117"/>
      <c r="E17" s="117"/>
      <c r="F17" s="117"/>
      <c r="G17" s="125"/>
      <c r="H17" s="118"/>
      <c r="I17" s="126"/>
      <c r="J17" s="124">
        <f>SUM(J7:J16)</f>
        <v>0</v>
      </c>
      <c r="K17" s="124">
        <f>SUM(K7:K16)</f>
        <v>0</v>
      </c>
      <c r="L17" s="113"/>
      <c r="M17"/>
    </row>
    <row r="18" spans="1:13" ht="27" customHeight="1" x14ac:dyDescent="0.15"/>
    <row r="19" spans="1:13" ht="27" customHeight="1" x14ac:dyDescent="0.15"/>
    <row r="20" spans="1:13" ht="27" customHeight="1" x14ac:dyDescent="0.15"/>
    <row r="21" spans="1:13" ht="27" customHeight="1" x14ac:dyDescent="0.15"/>
    <row r="22" spans="1:13" ht="27" customHeight="1" x14ac:dyDescent="0.15"/>
    <row r="23" spans="1:13" ht="27" customHeight="1" x14ac:dyDescent="0.15"/>
    <row r="24" spans="1:13" ht="27" customHeight="1" x14ac:dyDescent="0.15"/>
  </sheetData>
  <sheetProtection formatCells="0" formatRows="0" insertRows="0" deleteRows="0" selectLockedCells="1"/>
  <dataConsolidate/>
  <mergeCells count="1">
    <mergeCell ref="B4:J4"/>
  </mergeCells>
  <phoneticPr fontId="1"/>
  <conditionalFormatting sqref="F7:F16">
    <cfRule type="expression" dxfId="67" priority="3">
      <formula>$E7="購入"</formula>
    </cfRule>
  </conditionalFormatting>
  <conditionalFormatting sqref="L7:L16 B7:I16">
    <cfRule type="expression" dxfId="66" priority="13">
      <formula>AND(OR($B7&lt;&gt;"",$C7&lt;&gt;"",$E7&lt;&gt;"",$F7&lt;&gt;"",$G7&lt;&gt;"",$H7&lt;&gt;"",$I7&lt;&gt;""),B7="")</formula>
    </cfRule>
  </conditionalFormatting>
  <conditionalFormatting sqref="J7:K16">
    <cfRule type="cellIs" dxfId="65" priority="1" operator="equal">
      <formula>0</formula>
    </cfRule>
    <cfRule type="cellIs" dxfId="64" priority="2" operator="equal">
      <formula>0</formula>
    </cfRule>
  </conditionalFormatting>
  <dataValidations xWindow="764" yWindow="847" count="8">
    <dataValidation type="custom" allowBlank="1" showInputMessage="1" showErrorMessage="1" sqref="J7:K16 M7:M16 C7:C10">
      <formula1>ISERROR(FIND(CHAR(10),C7))</formula1>
    </dataValidation>
    <dataValidation type="custom" allowBlank="1" showInputMessage="1" showErrorMessage="1" prompt="　調達方法が購入の場合、設置期間の記入は不要です" sqref="F7:F16">
      <formula1>ISERROR(FIND(CHAR(10),F7))</formula1>
    </dataValidation>
    <dataValidation type="custom" allowBlank="1" showInputMessage="1" showErrorMessage="1" promptTitle="品名を記載してください" prompt="　量産目的の費用、保守費用は計上できません" sqref="B7:B16">
      <formula1>ISERROR(FIND(CHAR(10),B7))</formula1>
    </dataValidation>
    <dataValidation type="custom" allowBlank="1" showInputMessage="1" showErrorMessage="1" promptTitle="購入単価又はリース料等の合計（税抜）を記載してください" prompt="　100万円以上の場合は次ページの購入計画書の記入が必要です" sqref="I7:I16">
      <formula1>ISERROR(FIND(CHAR(10),I7))</formula1>
    </dataValidation>
    <dataValidation type="custom" allowBlank="1" showInputMessage="1" showErrorMessage="1" promptTitle="リースレンタル先または購入企業名を記載してください" prompt="　申請現在の予定先を記載してください。「未定、検討中」等の記載はできません" sqref="L7:L16">
      <formula1>ISERROR(FIND(CHAR(10),L7))</formula1>
    </dataValidation>
    <dataValidation type="custom" allowBlank="1" showInputMessage="1" showErrorMessage="1" promptTitle="数量を記載してください" prompt="　本助成事業に必要な最低限の数量を記載してください" sqref="G7:G16">
      <formula1>ISERROR(FIND(CHAR(10),G7))</formula1>
    </dataValidation>
    <dataValidation type="list" allowBlank="1" showInputMessage="1" showErrorMessage="1" sqref="E7:E16">
      <formula1>"購入,レンタル,リース"</formula1>
    </dataValidation>
    <dataValidation type="list" showInputMessage="1" showErrorMessage="1" sqref="D7:D16">
      <formula1>"はい,いいえ"</formula1>
    </dataValidation>
  </dataValidations>
  <printOptions horizontalCentered="1"/>
  <pageMargins left="0.51181102362204722" right="0.51181102362204722" top="0.55118110236220474" bottom="0.55118110236220474" header="0.31496062992125984" footer="0.31496062992125984"/>
  <pageSetup paperSize="9" scale="58" orientation="portrait" r:id="rId1"/>
  <headerFooter>
    <oddFooter>&amp;C4-3</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1:AZ38"/>
  <sheetViews>
    <sheetView tabSelected="1" view="pageBreakPreview" zoomScale="110" zoomScaleNormal="85" zoomScaleSheetLayoutView="110" zoomScalePageLayoutView="85" workbookViewId="0">
      <selection activeCell="AM14" sqref="AM14:AT14"/>
    </sheetView>
  </sheetViews>
  <sheetFormatPr defaultColWidth="2.125" defaultRowHeight="12" x14ac:dyDescent="0.15"/>
  <cols>
    <col min="1" max="1" width="2.125" style="33" customWidth="1"/>
    <col min="2" max="2" width="3.125" style="33" customWidth="1"/>
    <col min="3" max="46" width="2.125" style="33" customWidth="1"/>
    <col min="47" max="47" width="2.125" style="33" hidden="1" customWidth="1"/>
    <col min="48" max="48" width="3.375" style="33" hidden="1" customWidth="1"/>
    <col min="49" max="51" width="2.125" style="33" hidden="1" customWidth="1"/>
    <col min="52" max="256" width="2.125" style="33" customWidth="1"/>
    <col min="257" max="16384" width="2.125" style="33"/>
  </cols>
  <sheetData>
    <row r="1" spans="1:46" ht="30" customHeight="1" x14ac:dyDescent="0.15">
      <c r="A1" s="35" t="s">
        <v>56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ht="30" customHeight="1" x14ac:dyDescent="0.15">
      <c r="A2" s="34"/>
      <c r="B2" s="226" t="s">
        <v>109</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78"/>
    </row>
    <row r="3" spans="1:46" ht="9" customHeight="1" x14ac:dyDescent="0.15">
      <c r="A3" s="34"/>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36"/>
    </row>
    <row r="4" spans="1:46" ht="30" customHeight="1" x14ac:dyDescent="0.15">
      <c r="A4" s="245" t="s">
        <v>131</v>
      </c>
      <c r="B4" s="247"/>
      <c r="C4" s="249"/>
      <c r="D4" s="249"/>
      <c r="E4" s="250"/>
      <c r="F4" s="251" t="s">
        <v>130</v>
      </c>
      <c r="G4" s="246"/>
      <c r="H4" s="246"/>
      <c r="I4" s="246"/>
      <c r="J4" s="246"/>
      <c r="K4" s="246"/>
      <c r="L4" s="247"/>
      <c r="M4" s="238"/>
      <c r="N4" s="239"/>
      <c r="O4" s="239"/>
      <c r="P4" s="239"/>
      <c r="Q4" s="239"/>
      <c r="R4" s="239"/>
      <c r="S4" s="239"/>
      <c r="T4" s="239"/>
      <c r="U4" s="239"/>
      <c r="V4" s="239"/>
      <c r="W4" s="239"/>
      <c r="X4" s="239"/>
      <c r="Y4" s="239"/>
      <c r="Z4" s="239"/>
      <c r="AA4" s="239"/>
      <c r="AB4" s="239"/>
      <c r="AC4" s="240"/>
      <c r="AD4" s="245" t="s">
        <v>108</v>
      </c>
      <c r="AE4" s="246"/>
      <c r="AF4" s="246"/>
      <c r="AG4" s="247"/>
      <c r="AH4" s="238"/>
      <c r="AI4" s="239"/>
      <c r="AJ4" s="239"/>
      <c r="AK4" s="239"/>
      <c r="AL4" s="239"/>
      <c r="AM4" s="239"/>
      <c r="AN4" s="239"/>
      <c r="AO4" s="239"/>
      <c r="AP4" s="239"/>
      <c r="AQ4" s="239"/>
      <c r="AR4" s="239"/>
      <c r="AS4" s="239"/>
      <c r="AT4" s="240"/>
    </row>
    <row r="5" spans="1:46" ht="30" customHeight="1" x14ac:dyDescent="0.15">
      <c r="A5" s="245" t="s">
        <v>127</v>
      </c>
      <c r="B5" s="246"/>
      <c r="C5" s="246"/>
      <c r="D5" s="246"/>
      <c r="E5" s="246"/>
      <c r="F5" s="246"/>
      <c r="G5" s="246"/>
      <c r="H5" s="246"/>
      <c r="I5" s="246"/>
      <c r="J5" s="246"/>
      <c r="K5" s="246"/>
      <c r="L5" s="247"/>
      <c r="M5" s="238"/>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40"/>
    </row>
    <row r="6" spans="1:46" ht="22.5" customHeight="1" x14ac:dyDescent="0.15">
      <c r="A6" s="228" t="s">
        <v>57</v>
      </c>
      <c r="B6" s="229"/>
      <c r="C6" s="229"/>
      <c r="D6" s="229"/>
      <c r="E6" s="229"/>
      <c r="F6" s="229"/>
      <c r="G6" s="229"/>
      <c r="H6" s="229"/>
      <c r="I6" s="229"/>
      <c r="J6" s="229"/>
      <c r="K6" s="229"/>
      <c r="L6" s="230"/>
      <c r="M6" s="237" t="s">
        <v>58</v>
      </c>
      <c r="N6" s="237"/>
      <c r="O6" s="237"/>
      <c r="P6" s="237"/>
      <c r="Q6" s="238"/>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40"/>
    </row>
    <row r="7" spans="1:46" ht="22.5" customHeight="1" x14ac:dyDescent="0.15">
      <c r="A7" s="231"/>
      <c r="B7" s="232"/>
      <c r="C7" s="232"/>
      <c r="D7" s="232"/>
      <c r="E7" s="232"/>
      <c r="F7" s="232"/>
      <c r="G7" s="232"/>
      <c r="H7" s="232"/>
      <c r="I7" s="232"/>
      <c r="J7" s="232"/>
      <c r="K7" s="232"/>
      <c r="L7" s="233"/>
      <c r="M7" s="237" t="s">
        <v>59</v>
      </c>
      <c r="N7" s="237"/>
      <c r="O7" s="237"/>
      <c r="P7" s="237"/>
      <c r="Q7" s="238"/>
      <c r="R7" s="239"/>
      <c r="S7" s="239"/>
      <c r="T7" s="239"/>
      <c r="U7" s="239"/>
      <c r="V7" s="239"/>
      <c r="W7" s="239"/>
      <c r="X7" s="239"/>
      <c r="Y7" s="239"/>
      <c r="Z7" s="239"/>
      <c r="AA7" s="239"/>
      <c r="AB7" s="239"/>
      <c r="AC7" s="240"/>
      <c r="AD7" s="237" t="s">
        <v>60</v>
      </c>
      <c r="AE7" s="237"/>
      <c r="AF7" s="237"/>
      <c r="AG7" s="237"/>
      <c r="AH7" s="241"/>
      <c r="AI7" s="242"/>
      <c r="AJ7" s="242"/>
      <c r="AK7" s="242"/>
      <c r="AL7" s="242"/>
      <c r="AM7" s="242"/>
      <c r="AN7" s="242"/>
      <c r="AO7" s="242"/>
      <c r="AP7" s="242"/>
      <c r="AQ7" s="242"/>
      <c r="AR7" s="242"/>
      <c r="AS7" s="242"/>
      <c r="AT7" s="243"/>
    </row>
    <row r="8" spans="1:46" ht="22.5" customHeight="1" x14ac:dyDescent="0.15">
      <c r="A8" s="231"/>
      <c r="B8" s="232"/>
      <c r="C8" s="232"/>
      <c r="D8" s="232"/>
      <c r="E8" s="232"/>
      <c r="F8" s="232"/>
      <c r="G8" s="232"/>
      <c r="H8" s="232"/>
      <c r="I8" s="232"/>
      <c r="J8" s="232"/>
      <c r="K8" s="232"/>
      <c r="L8" s="233"/>
      <c r="M8" s="237" t="s">
        <v>61</v>
      </c>
      <c r="N8" s="237"/>
      <c r="O8" s="237"/>
      <c r="P8" s="237"/>
      <c r="Q8" s="238"/>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40"/>
    </row>
    <row r="9" spans="1:46" ht="22.5" customHeight="1" x14ac:dyDescent="0.15">
      <c r="A9" s="234"/>
      <c r="B9" s="235"/>
      <c r="C9" s="235"/>
      <c r="D9" s="235"/>
      <c r="E9" s="235"/>
      <c r="F9" s="235"/>
      <c r="G9" s="235"/>
      <c r="H9" s="235"/>
      <c r="I9" s="235"/>
      <c r="J9" s="235"/>
      <c r="K9" s="235"/>
      <c r="L9" s="236"/>
      <c r="M9" s="227" t="s">
        <v>62</v>
      </c>
      <c r="N9" s="227"/>
      <c r="O9" s="227"/>
      <c r="P9" s="227"/>
      <c r="Q9" s="238"/>
      <c r="R9" s="239"/>
      <c r="S9" s="239"/>
      <c r="T9" s="239"/>
      <c r="U9" s="239"/>
      <c r="V9" s="239"/>
      <c r="W9" s="239"/>
      <c r="X9" s="239"/>
      <c r="Y9" s="239"/>
      <c r="Z9" s="239"/>
      <c r="AA9" s="239"/>
      <c r="AB9" s="239"/>
      <c r="AC9" s="240"/>
      <c r="AD9" s="244" t="s">
        <v>63</v>
      </c>
      <c r="AE9" s="244"/>
      <c r="AF9" s="244"/>
      <c r="AG9" s="244"/>
      <c r="AH9" s="238"/>
      <c r="AI9" s="239"/>
      <c r="AJ9" s="239"/>
      <c r="AK9" s="239"/>
      <c r="AL9" s="239"/>
      <c r="AM9" s="239"/>
      <c r="AN9" s="239"/>
      <c r="AO9" s="239"/>
      <c r="AP9" s="239"/>
      <c r="AQ9" s="239"/>
      <c r="AR9" s="239"/>
      <c r="AS9" s="239"/>
      <c r="AT9" s="240"/>
    </row>
    <row r="10" spans="1:46" ht="22.5" customHeight="1" x14ac:dyDescent="0.15">
      <c r="A10" s="227" t="s">
        <v>64</v>
      </c>
      <c r="B10" s="227"/>
      <c r="C10" s="227"/>
      <c r="D10" s="227"/>
      <c r="E10" s="227"/>
      <c r="F10" s="227"/>
      <c r="G10" s="227"/>
      <c r="H10" s="227"/>
      <c r="I10" s="227"/>
      <c r="J10" s="227"/>
      <c r="K10" s="227"/>
      <c r="L10" s="227"/>
      <c r="M10" s="274"/>
      <c r="N10" s="275"/>
      <c r="O10" s="275"/>
      <c r="P10" s="275"/>
      <c r="Q10" s="275"/>
      <c r="R10" s="275"/>
      <c r="S10" s="275"/>
      <c r="T10" s="275"/>
      <c r="U10" s="249" t="s">
        <v>91</v>
      </c>
      <c r="V10" s="249"/>
      <c r="W10" s="249"/>
      <c r="X10" s="249"/>
      <c r="Y10" s="249"/>
      <c r="Z10" s="249"/>
      <c r="AA10" s="239" t="s">
        <v>92</v>
      </c>
      <c r="AB10" s="239"/>
      <c r="AC10" s="240"/>
      <c r="AD10" s="251" t="s">
        <v>65</v>
      </c>
      <c r="AE10" s="246"/>
      <c r="AF10" s="246"/>
      <c r="AG10" s="246"/>
      <c r="AH10" s="246"/>
      <c r="AI10" s="246"/>
      <c r="AJ10" s="247"/>
      <c r="AK10" s="255"/>
      <c r="AL10" s="255"/>
      <c r="AM10" s="255"/>
      <c r="AN10" s="255"/>
      <c r="AO10" s="255"/>
      <c r="AP10" s="255"/>
      <c r="AQ10" s="255"/>
      <c r="AR10" s="255"/>
      <c r="AS10" s="253" t="s">
        <v>90</v>
      </c>
      <c r="AT10" s="254"/>
    </row>
    <row r="11" spans="1:46" ht="57.75" customHeight="1" x14ac:dyDescent="0.15">
      <c r="A11" s="276" t="s">
        <v>107</v>
      </c>
      <c r="B11" s="277"/>
      <c r="C11" s="277"/>
      <c r="D11" s="277"/>
      <c r="E11" s="277"/>
      <c r="F11" s="277"/>
      <c r="G11" s="277"/>
      <c r="H11" s="277"/>
      <c r="I11" s="277"/>
      <c r="J11" s="277"/>
      <c r="K11" s="277"/>
      <c r="L11" s="278"/>
      <c r="M11" s="256"/>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8"/>
    </row>
    <row r="12" spans="1:46" ht="30" customHeight="1" x14ac:dyDescent="0.15">
      <c r="A12" s="228" t="s">
        <v>93</v>
      </c>
      <c r="B12" s="229"/>
      <c r="C12" s="229"/>
      <c r="D12" s="229"/>
      <c r="E12" s="229"/>
      <c r="F12" s="229"/>
      <c r="G12" s="229"/>
      <c r="H12" s="229"/>
      <c r="I12" s="229"/>
      <c r="J12" s="229"/>
      <c r="K12" s="229"/>
      <c r="L12" s="230"/>
      <c r="M12" s="259" t="s">
        <v>94</v>
      </c>
      <c r="N12" s="259"/>
      <c r="O12" s="259"/>
      <c r="P12" s="259"/>
      <c r="Q12" s="224"/>
      <c r="R12" s="224"/>
      <c r="S12" s="224"/>
      <c r="T12" s="224"/>
      <c r="U12" s="224"/>
      <c r="V12" s="224"/>
      <c r="W12" s="224"/>
      <c r="X12" s="224"/>
      <c r="Y12" s="224"/>
      <c r="Z12" s="224"/>
      <c r="AA12" s="260" t="s">
        <v>90</v>
      </c>
      <c r="AB12" s="260"/>
      <c r="AC12" s="260"/>
      <c r="AD12" s="262" t="s">
        <v>141</v>
      </c>
      <c r="AE12" s="263"/>
      <c r="AF12" s="263"/>
      <c r="AG12" s="263"/>
      <c r="AH12" s="263"/>
      <c r="AI12" s="263"/>
      <c r="AJ12" s="264"/>
      <c r="AK12" s="268"/>
      <c r="AL12" s="269"/>
      <c r="AM12" s="269"/>
      <c r="AN12" s="269"/>
      <c r="AO12" s="269"/>
      <c r="AP12" s="269"/>
      <c r="AQ12" s="269"/>
      <c r="AR12" s="269"/>
      <c r="AS12" s="269"/>
      <c r="AT12" s="270"/>
    </row>
    <row r="13" spans="1:46" ht="30" customHeight="1" x14ac:dyDescent="0.15">
      <c r="A13" s="234"/>
      <c r="B13" s="235"/>
      <c r="C13" s="235"/>
      <c r="D13" s="235"/>
      <c r="E13" s="235"/>
      <c r="F13" s="235"/>
      <c r="G13" s="235"/>
      <c r="H13" s="235"/>
      <c r="I13" s="235"/>
      <c r="J13" s="235"/>
      <c r="K13" s="235"/>
      <c r="L13" s="236"/>
      <c r="M13" s="259" t="s">
        <v>95</v>
      </c>
      <c r="N13" s="259"/>
      <c r="O13" s="259"/>
      <c r="P13" s="259"/>
      <c r="Q13" s="261"/>
      <c r="R13" s="261"/>
      <c r="S13" s="261"/>
      <c r="T13" s="261"/>
      <c r="U13" s="261"/>
      <c r="V13" s="261"/>
      <c r="W13" s="261"/>
      <c r="X13" s="261"/>
      <c r="Y13" s="261"/>
      <c r="Z13" s="261"/>
      <c r="AA13" s="260" t="s">
        <v>90</v>
      </c>
      <c r="AB13" s="260"/>
      <c r="AC13" s="260"/>
      <c r="AD13" s="265"/>
      <c r="AE13" s="266"/>
      <c r="AF13" s="266"/>
      <c r="AG13" s="266"/>
      <c r="AH13" s="266"/>
      <c r="AI13" s="266"/>
      <c r="AJ13" s="267"/>
      <c r="AK13" s="271"/>
      <c r="AL13" s="272"/>
      <c r="AM13" s="272"/>
      <c r="AN13" s="272"/>
      <c r="AO13" s="272"/>
      <c r="AP13" s="272"/>
      <c r="AQ13" s="272"/>
      <c r="AR13" s="272"/>
      <c r="AS13" s="272"/>
      <c r="AT13" s="273"/>
    </row>
    <row r="14" spans="1:46" ht="21" customHeight="1" x14ac:dyDescent="0.15">
      <c r="A14" s="222" t="s">
        <v>142</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3" t="s">
        <v>143</v>
      </c>
      <c r="AN14" s="224"/>
      <c r="AO14" s="224"/>
      <c r="AP14" s="224"/>
      <c r="AQ14" s="224"/>
      <c r="AR14" s="224"/>
      <c r="AS14" s="224"/>
      <c r="AT14" s="225"/>
    </row>
    <row r="15" spans="1:46" ht="13.5" customHeight="1" x14ac:dyDescent="0.15">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row>
    <row r="16" spans="1:46" ht="30" customHeight="1" x14ac:dyDescent="0.15">
      <c r="A16" s="245" t="s">
        <v>131</v>
      </c>
      <c r="B16" s="247"/>
      <c r="C16" s="249"/>
      <c r="D16" s="249"/>
      <c r="E16" s="250"/>
      <c r="F16" s="251" t="s">
        <v>130</v>
      </c>
      <c r="G16" s="246"/>
      <c r="H16" s="246"/>
      <c r="I16" s="246"/>
      <c r="J16" s="246"/>
      <c r="K16" s="246"/>
      <c r="L16" s="247"/>
      <c r="M16" s="248"/>
      <c r="N16" s="249"/>
      <c r="O16" s="249"/>
      <c r="P16" s="249"/>
      <c r="Q16" s="249"/>
      <c r="R16" s="249"/>
      <c r="S16" s="249"/>
      <c r="T16" s="249"/>
      <c r="U16" s="249"/>
      <c r="V16" s="249"/>
      <c r="W16" s="249"/>
      <c r="X16" s="249"/>
      <c r="Y16" s="249"/>
      <c r="Z16" s="249"/>
      <c r="AA16" s="249"/>
      <c r="AB16" s="249"/>
      <c r="AC16" s="250"/>
      <c r="AD16" s="245" t="s">
        <v>108</v>
      </c>
      <c r="AE16" s="246"/>
      <c r="AF16" s="246"/>
      <c r="AG16" s="247"/>
      <c r="AH16" s="248"/>
      <c r="AI16" s="249"/>
      <c r="AJ16" s="249"/>
      <c r="AK16" s="249"/>
      <c r="AL16" s="249"/>
      <c r="AM16" s="249"/>
      <c r="AN16" s="249"/>
      <c r="AO16" s="249"/>
      <c r="AP16" s="249"/>
      <c r="AQ16" s="249"/>
      <c r="AR16" s="249"/>
      <c r="AS16" s="249"/>
      <c r="AT16" s="250"/>
    </row>
    <row r="17" spans="1:52" ht="30" customHeight="1" x14ac:dyDescent="0.15">
      <c r="A17" s="245" t="s">
        <v>127</v>
      </c>
      <c r="B17" s="246"/>
      <c r="C17" s="246"/>
      <c r="D17" s="246"/>
      <c r="E17" s="246"/>
      <c r="F17" s="246"/>
      <c r="G17" s="246"/>
      <c r="H17" s="246"/>
      <c r="I17" s="246"/>
      <c r="J17" s="246"/>
      <c r="K17" s="246"/>
      <c r="L17" s="247"/>
      <c r="M17" s="248"/>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50"/>
    </row>
    <row r="18" spans="1:52" ht="22.5" customHeight="1" x14ac:dyDescent="0.15">
      <c r="A18" s="228" t="s">
        <v>57</v>
      </c>
      <c r="B18" s="229"/>
      <c r="C18" s="229"/>
      <c r="D18" s="229"/>
      <c r="E18" s="229"/>
      <c r="F18" s="229"/>
      <c r="G18" s="229"/>
      <c r="H18" s="229"/>
      <c r="I18" s="229"/>
      <c r="J18" s="229"/>
      <c r="K18" s="229"/>
      <c r="L18" s="230"/>
      <c r="M18" s="237" t="s">
        <v>58</v>
      </c>
      <c r="N18" s="237"/>
      <c r="O18" s="237"/>
      <c r="P18" s="237"/>
      <c r="Q18" s="238"/>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40"/>
    </row>
    <row r="19" spans="1:52" ht="22.5" customHeight="1" x14ac:dyDescent="0.15">
      <c r="A19" s="231"/>
      <c r="B19" s="232"/>
      <c r="C19" s="232"/>
      <c r="D19" s="232"/>
      <c r="E19" s="232"/>
      <c r="F19" s="232"/>
      <c r="G19" s="232"/>
      <c r="H19" s="232"/>
      <c r="I19" s="232"/>
      <c r="J19" s="232"/>
      <c r="K19" s="232"/>
      <c r="L19" s="233"/>
      <c r="M19" s="237" t="s">
        <v>59</v>
      </c>
      <c r="N19" s="237"/>
      <c r="O19" s="237"/>
      <c r="P19" s="237"/>
      <c r="Q19" s="238"/>
      <c r="R19" s="239"/>
      <c r="S19" s="239"/>
      <c r="T19" s="239"/>
      <c r="U19" s="239"/>
      <c r="V19" s="239"/>
      <c r="W19" s="239"/>
      <c r="X19" s="239"/>
      <c r="Y19" s="239"/>
      <c r="Z19" s="239"/>
      <c r="AA19" s="239"/>
      <c r="AB19" s="239"/>
      <c r="AC19" s="240"/>
      <c r="AD19" s="237" t="s">
        <v>60</v>
      </c>
      <c r="AE19" s="237"/>
      <c r="AF19" s="237"/>
      <c r="AG19" s="237"/>
      <c r="AH19" s="241"/>
      <c r="AI19" s="242"/>
      <c r="AJ19" s="242"/>
      <c r="AK19" s="242"/>
      <c r="AL19" s="242"/>
      <c r="AM19" s="242"/>
      <c r="AN19" s="242"/>
      <c r="AO19" s="242"/>
      <c r="AP19" s="242"/>
      <c r="AQ19" s="242"/>
      <c r="AR19" s="242"/>
      <c r="AS19" s="242"/>
      <c r="AT19" s="243"/>
    </row>
    <row r="20" spans="1:52" ht="22.5" customHeight="1" x14ac:dyDescent="0.15">
      <c r="A20" s="231"/>
      <c r="B20" s="232"/>
      <c r="C20" s="232"/>
      <c r="D20" s="232"/>
      <c r="E20" s="232"/>
      <c r="F20" s="232"/>
      <c r="G20" s="232"/>
      <c r="H20" s="232"/>
      <c r="I20" s="232"/>
      <c r="J20" s="232"/>
      <c r="K20" s="232"/>
      <c r="L20" s="233"/>
      <c r="M20" s="237" t="s">
        <v>61</v>
      </c>
      <c r="N20" s="237"/>
      <c r="O20" s="237"/>
      <c r="P20" s="237"/>
      <c r="Q20" s="238"/>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40"/>
    </row>
    <row r="21" spans="1:52" ht="22.5" customHeight="1" x14ac:dyDescent="0.15">
      <c r="A21" s="234"/>
      <c r="B21" s="235"/>
      <c r="C21" s="235"/>
      <c r="D21" s="235"/>
      <c r="E21" s="235"/>
      <c r="F21" s="235"/>
      <c r="G21" s="235"/>
      <c r="H21" s="235"/>
      <c r="I21" s="235"/>
      <c r="J21" s="235"/>
      <c r="K21" s="235"/>
      <c r="L21" s="236"/>
      <c r="M21" s="227" t="s">
        <v>62</v>
      </c>
      <c r="N21" s="227"/>
      <c r="O21" s="227"/>
      <c r="P21" s="227"/>
      <c r="Q21" s="238"/>
      <c r="R21" s="239"/>
      <c r="S21" s="239"/>
      <c r="T21" s="239"/>
      <c r="U21" s="239"/>
      <c r="V21" s="239"/>
      <c r="W21" s="239"/>
      <c r="X21" s="239"/>
      <c r="Y21" s="239"/>
      <c r="Z21" s="239"/>
      <c r="AA21" s="239"/>
      <c r="AB21" s="239"/>
      <c r="AC21" s="240"/>
      <c r="AD21" s="244" t="s">
        <v>63</v>
      </c>
      <c r="AE21" s="244"/>
      <c r="AF21" s="244"/>
      <c r="AG21" s="244"/>
      <c r="AH21" s="238"/>
      <c r="AI21" s="239"/>
      <c r="AJ21" s="239"/>
      <c r="AK21" s="239"/>
      <c r="AL21" s="239"/>
      <c r="AM21" s="239"/>
      <c r="AN21" s="239"/>
      <c r="AO21" s="239"/>
      <c r="AP21" s="239"/>
      <c r="AQ21" s="239"/>
      <c r="AR21" s="239"/>
      <c r="AS21" s="239"/>
      <c r="AT21" s="240"/>
    </row>
    <row r="22" spans="1:52" ht="22.5" customHeight="1" x14ac:dyDescent="0.15">
      <c r="A22" s="227" t="s">
        <v>64</v>
      </c>
      <c r="B22" s="227"/>
      <c r="C22" s="227"/>
      <c r="D22" s="227"/>
      <c r="E22" s="227"/>
      <c r="F22" s="227"/>
      <c r="G22" s="227"/>
      <c r="H22" s="227"/>
      <c r="I22" s="227"/>
      <c r="J22" s="227"/>
      <c r="K22" s="227"/>
      <c r="L22" s="227"/>
      <c r="M22" s="274"/>
      <c r="N22" s="275"/>
      <c r="O22" s="275"/>
      <c r="P22" s="275"/>
      <c r="Q22" s="275"/>
      <c r="R22" s="275"/>
      <c r="S22" s="275"/>
      <c r="T22" s="275"/>
      <c r="U22" s="249" t="s">
        <v>91</v>
      </c>
      <c r="V22" s="249"/>
      <c r="W22" s="249"/>
      <c r="X22" s="249"/>
      <c r="Y22" s="249"/>
      <c r="Z22" s="249"/>
      <c r="AA22" s="239" t="s">
        <v>92</v>
      </c>
      <c r="AB22" s="239"/>
      <c r="AC22" s="240"/>
      <c r="AD22" s="251" t="s">
        <v>65</v>
      </c>
      <c r="AE22" s="246"/>
      <c r="AF22" s="246"/>
      <c r="AG22" s="246"/>
      <c r="AH22" s="246"/>
      <c r="AI22" s="246"/>
      <c r="AJ22" s="247"/>
      <c r="AK22" s="255"/>
      <c r="AL22" s="255"/>
      <c r="AM22" s="255"/>
      <c r="AN22" s="255"/>
      <c r="AO22" s="255"/>
      <c r="AP22" s="255"/>
      <c r="AQ22" s="255"/>
      <c r="AR22" s="255"/>
      <c r="AS22" s="253" t="s">
        <v>90</v>
      </c>
      <c r="AT22" s="254"/>
    </row>
    <row r="23" spans="1:52" ht="57.75" customHeight="1" x14ac:dyDescent="0.15">
      <c r="A23" s="245" t="s">
        <v>140</v>
      </c>
      <c r="B23" s="246"/>
      <c r="C23" s="246"/>
      <c r="D23" s="246"/>
      <c r="E23" s="246"/>
      <c r="F23" s="246"/>
      <c r="G23" s="246"/>
      <c r="H23" s="246"/>
      <c r="I23" s="246"/>
      <c r="J23" s="246"/>
      <c r="K23" s="246"/>
      <c r="L23" s="247"/>
      <c r="M23" s="256"/>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8"/>
    </row>
    <row r="24" spans="1:52" ht="30" customHeight="1" x14ac:dyDescent="0.15">
      <c r="A24" s="228" t="s">
        <v>93</v>
      </c>
      <c r="B24" s="229"/>
      <c r="C24" s="229"/>
      <c r="D24" s="229"/>
      <c r="E24" s="229"/>
      <c r="F24" s="229"/>
      <c r="G24" s="229"/>
      <c r="H24" s="229"/>
      <c r="I24" s="229"/>
      <c r="J24" s="229"/>
      <c r="K24" s="229"/>
      <c r="L24" s="230"/>
      <c r="M24" s="259" t="s">
        <v>94</v>
      </c>
      <c r="N24" s="259"/>
      <c r="O24" s="259"/>
      <c r="P24" s="259"/>
      <c r="Q24" s="224"/>
      <c r="R24" s="224"/>
      <c r="S24" s="224"/>
      <c r="T24" s="224"/>
      <c r="U24" s="224"/>
      <c r="V24" s="224"/>
      <c r="W24" s="224"/>
      <c r="X24" s="224"/>
      <c r="Y24" s="224"/>
      <c r="Z24" s="224"/>
      <c r="AA24" s="260" t="s">
        <v>90</v>
      </c>
      <c r="AB24" s="260"/>
      <c r="AC24" s="260"/>
      <c r="AD24" s="262" t="s">
        <v>141</v>
      </c>
      <c r="AE24" s="263"/>
      <c r="AF24" s="263"/>
      <c r="AG24" s="263"/>
      <c r="AH24" s="263"/>
      <c r="AI24" s="263"/>
      <c r="AJ24" s="264"/>
      <c r="AK24" s="268"/>
      <c r="AL24" s="269"/>
      <c r="AM24" s="269"/>
      <c r="AN24" s="269"/>
      <c r="AO24" s="269"/>
      <c r="AP24" s="269"/>
      <c r="AQ24" s="269"/>
      <c r="AR24" s="269"/>
      <c r="AS24" s="269"/>
      <c r="AT24" s="270"/>
    </row>
    <row r="25" spans="1:52" ht="30" customHeight="1" x14ac:dyDescent="0.15">
      <c r="A25" s="234"/>
      <c r="B25" s="235"/>
      <c r="C25" s="235"/>
      <c r="D25" s="235"/>
      <c r="E25" s="235"/>
      <c r="F25" s="235"/>
      <c r="G25" s="235"/>
      <c r="H25" s="235"/>
      <c r="I25" s="235"/>
      <c r="J25" s="235"/>
      <c r="K25" s="235"/>
      <c r="L25" s="236"/>
      <c r="M25" s="259" t="s">
        <v>95</v>
      </c>
      <c r="N25" s="259"/>
      <c r="O25" s="259"/>
      <c r="P25" s="259"/>
      <c r="Q25" s="261"/>
      <c r="R25" s="261"/>
      <c r="S25" s="261"/>
      <c r="T25" s="261"/>
      <c r="U25" s="261"/>
      <c r="V25" s="261"/>
      <c r="W25" s="261"/>
      <c r="X25" s="261"/>
      <c r="Y25" s="261"/>
      <c r="Z25" s="261"/>
      <c r="AA25" s="260" t="s">
        <v>90</v>
      </c>
      <c r="AB25" s="260"/>
      <c r="AC25" s="260"/>
      <c r="AD25" s="265"/>
      <c r="AE25" s="266"/>
      <c r="AF25" s="266"/>
      <c r="AG25" s="266"/>
      <c r="AH25" s="266"/>
      <c r="AI25" s="266"/>
      <c r="AJ25" s="267"/>
      <c r="AK25" s="271"/>
      <c r="AL25" s="272"/>
      <c r="AM25" s="272"/>
      <c r="AN25" s="272"/>
      <c r="AO25" s="272"/>
      <c r="AP25" s="272"/>
      <c r="AQ25" s="272"/>
      <c r="AR25" s="272"/>
      <c r="AS25" s="272"/>
      <c r="AT25" s="273"/>
    </row>
    <row r="26" spans="1:52" ht="21" customHeight="1" x14ac:dyDescent="0.15">
      <c r="A26" s="222" t="s">
        <v>142</v>
      </c>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3" t="s">
        <v>143</v>
      </c>
      <c r="AN26" s="224"/>
      <c r="AO26" s="224"/>
      <c r="AP26" s="224"/>
      <c r="AQ26" s="224"/>
      <c r="AR26" s="224"/>
      <c r="AS26" s="224"/>
      <c r="AT26" s="225"/>
    </row>
    <row r="27" spans="1:52" ht="13.5" customHeight="1" x14ac:dyDescent="0.15">
      <c r="A27" s="85"/>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85"/>
      <c r="AZ27" s="152"/>
    </row>
    <row r="28" spans="1:52" ht="30" customHeight="1" x14ac:dyDescent="0.15">
      <c r="A28" s="252" t="s">
        <v>131</v>
      </c>
      <c r="B28" s="247"/>
      <c r="C28" s="249"/>
      <c r="D28" s="249"/>
      <c r="E28" s="250"/>
      <c r="F28" s="251" t="s">
        <v>130</v>
      </c>
      <c r="G28" s="246"/>
      <c r="H28" s="246"/>
      <c r="I28" s="246"/>
      <c r="J28" s="246"/>
      <c r="K28" s="246"/>
      <c r="L28" s="247"/>
      <c r="M28" s="248"/>
      <c r="N28" s="249"/>
      <c r="O28" s="249"/>
      <c r="P28" s="249"/>
      <c r="Q28" s="249"/>
      <c r="R28" s="249"/>
      <c r="S28" s="249"/>
      <c r="T28" s="249"/>
      <c r="U28" s="249"/>
      <c r="V28" s="249"/>
      <c r="W28" s="249"/>
      <c r="X28" s="249"/>
      <c r="Y28" s="249"/>
      <c r="Z28" s="249"/>
      <c r="AA28" s="249"/>
      <c r="AB28" s="249"/>
      <c r="AC28" s="250"/>
      <c r="AD28" s="245" t="s">
        <v>108</v>
      </c>
      <c r="AE28" s="246"/>
      <c r="AF28" s="246"/>
      <c r="AG28" s="247"/>
      <c r="AH28" s="248"/>
      <c r="AI28" s="249"/>
      <c r="AJ28" s="249"/>
      <c r="AK28" s="249"/>
      <c r="AL28" s="249"/>
      <c r="AM28" s="249"/>
      <c r="AN28" s="249"/>
      <c r="AO28" s="249"/>
      <c r="AP28" s="249"/>
      <c r="AQ28" s="249"/>
      <c r="AR28" s="249"/>
      <c r="AS28" s="249"/>
      <c r="AT28" s="279"/>
    </row>
    <row r="29" spans="1:52" ht="30" customHeight="1" x14ac:dyDescent="0.15">
      <c r="A29" s="245" t="s">
        <v>127</v>
      </c>
      <c r="B29" s="246"/>
      <c r="C29" s="246"/>
      <c r="D29" s="246"/>
      <c r="E29" s="246"/>
      <c r="F29" s="246"/>
      <c r="G29" s="246"/>
      <c r="H29" s="246"/>
      <c r="I29" s="246"/>
      <c r="J29" s="246"/>
      <c r="K29" s="246"/>
      <c r="L29" s="247"/>
      <c r="M29" s="248"/>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50"/>
    </row>
    <row r="30" spans="1:52" ht="22.5" customHeight="1" x14ac:dyDescent="0.15">
      <c r="A30" s="228" t="s">
        <v>57</v>
      </c>
      <c r="B30" s="280"/>
      <c r="C30" s="229"/>
      <c r="D30" s="229"/>
      <c r="E30" s="229"/>
      <c r="F30" s="229"/>
      <c r="G30" s="229"/>
      <c r="H30" s="229"/>
      <c r="I30" s="229"/>
      <c r="J30" s="229"/>
      <c r="K30" s="229"/>
      <c r="L30" s="230"/>
      <c r="M30" s="237" t="s">
        <v>58</v>
      </c>
      <c r="N30" s="237"/>
      <c r="O30" s="237"/>
      <c r="P30" s="237"/>
      <c r="Q30" s="238"/>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40"/>
    </row>
    <row r="31" spans="1:52" ht="22.5" customHeight="1" x14ac:dyDescent="0.15">
      <c r="A31" s="231"/>
      <c r="B31" s="232"/>
      <c r="C31" s="232"/>
      <c r="D31" s="232"/>
      <c r="E31" s="232"/>
      <c r="F31" s="232"/>
      <c r="G31" s="232"/>
      <c r="H31" s="232"/>
      <c r="I31" s="232"/>
      <c r="J31" s="232"/>
      <c r="K31" s="232"/>
      <c r="L31" s="233"/>
      <c r="M31" s="237" t="s">
        <v>59</v>
      </c>
      <c r="N31" s="237"/>
      <c r="O31" s="237"/>
      <c r="P31" s="237"/>
      <c r="Q31" s="238"/>
      <c r="R31" s="239"/>
      <c r="S31" s="239"/>
      <c r="T31" s="239"/>
      <c r="U31" s="239"/>
      <c r="V31" s="239"/>
      <c r="W31" s="239"/>
      <c r="X31" s="239"/>
      <c r="Y31" s="239"/>
      <c r="Z31" s="239"/>
      <c r="AA31" s="239"/>
      <c r="AB31" s="239"/>
      <c r="AC31" s="240"/>
      <c r="AD31" s="237" t="s">
        <v>60</v>
      </c>
      <c r="AE31" s="237"/>
      <c r="AF31" s="237"/>
      <c r="AG31" s="237"/>
      <c r="AH31" s="241"/>
      <c r="AI31" s="242"/>
      <c r="AJ31" s="242"/>
      <c r="AK31" s="242"/>
      <c r="AL31" s="242"/>
      <c r="AM31" s="242"/>
      <c r="AN31" s="242"/>
      <c r="AO31" s="242"/>
      <c r="AP31" s="242"/>
      <c r="AQ31" s="242"/>
      <c r="AR31" s="242"/>
      <c r="AS31" s="242"/>
      <c r="AT31" s="243"/>
    </row>
    <row r="32" spans="1:52" ht="22.5" customHeight="1" x14ac:dyDescent="0.15">
      <c r="A32" s="231"/>
      <c r="B32" s="232"/>
      <c r="C32" s="232"/>
      <c r="D32" s="232"/>
      <c r="E32" s="232"/>
      <c r="F32" s="232"/>
      <c r="G32" s="232"/>
      <c r="H32" s="232"/>
      <c r="I32" s="232"/>
      <c r="J32" s="232"/>
      <c r="K32" s="232"/>
      <c r="L32" s="233"/>
      <c r="M32" s="237" t="s">
        <v>61</v>
      </c>
      <c r="N32" s="237"/>
      <c r="O32" s="237"/>
      <c r="P32" s="237"/>
      <c r="Q32" s="238"/>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40"/>
    </row>
    <row r="33" spans="1:46" ht="22.5" customHeight="1" x14ac:dyDescent="0.15">
      <c r="A33" s="234"/>
      <c r="B33" s="235"/>
      <c r="C33" s="235"/>
      <c r="D33" s="235"/>
      <c r="E33" s="235"/>
      <c r="F33" s="235"/>
      <c r="G33" s="235"/>
      <c r="H33" s="235"/>
      <c r="I33" s="235"/>
      <c r="J33" s="235"/>
      <c r="K33" s="235"/>
      <c r="L33" s="236"/>
      <c r="M33" s="227" t="s">
        <v>62</v>
      </c>
      <c r="N33" s="227"/>
      <c r="O33" s="227"/>
      <c r="P33" s="227"/>
      <c r="Q33" s="238"/>
      <c r="R33" s="239"/>
      <c r="S33" s="239"/>
      <c r="T33" s="239"/>
      <c r="U33" s="239"/>
      <c r="V33" s="239"/>
      <c r="W33" s="239"/>
      <c r="X33" s="239"/>
      <c r="Y33" s="239"/>
      <c r="Z33" s="239"/>
      <c r="AA33" s="239"/>
      <c r="AB33" s="239"/>
      <c r="AC33" s="240"/>
      <c r="AD33" s="244" t="s">
        <v>63</v>
      </c>
      <c r="AE33" s="244"/>
      <c r="AF33" s="244"/>
      <c r="AG33" s="244"/>
      <c r="AH33" s="238"/>
      <c r="AI33" s="239"/>
      <c r="AJ33" s="239"/>
      <c r="AK33" s="239"/>
      <c r="AL33" s="239"/>
      <c r="AM33" s="239"/>
      <c r="AN33" s="239"/>
      <c r="AO33" s="239"/>
      <c r="AP33" s="239"/>
      <c r="AQ33" s="239"/>
      <c r="AR33" s="239"/>
      <c r="AS33" s="239"/>
      <c r="AT33" s="240"/>
    </row>
    <row r="34" spans="1:46" ht="22.5" customHeight="1" x14ac:dyDescent="0.15">
      <c r="A34" s="227" t="s">
        <v>64</v>
      </c>
      <c r="B34" s="227"/>
      <c r="C34" s="227"/>
      <c r="D34" s="227"/>
      <c r="E34" s="227"/>
      <c r="F34" s="227"/>
      <c r="G34" s="227"/>
      <c r="H34" s="227"/>
      <c r="I34" s="227"/>
      <c r="J34" s="227"/>
      <c r="K34" s="227"/>
      <c r="L34" s="227"/>
      <c r="M34" s="274"/>
      <c r="N34" s="275"/>
      <c r="O34" s="275"/>
      <c r="P34" s="275"/>
      <c r="Q34" s="275"/>
      <c r="R34" s="275"/>
      <c r="S34" s="275"/>
      <c r="T34" s="275"/>
      <c r="U34" s="249" t="s">
        <v>91</v>
      </c>
      <c r="V34" s="249"/>
      <c r="W34" s="249"/>
      <c r="X34" s="249"/>
      <c r="Y34" s="249"/>
      <c r="Z34" s="249"/>
      <c r="AA34" s="239" t="s">
        <v>92</v>
      </c>
      <c r="AB34" s="239"/>
      <c r="AC34" s="240"/>
      <c r="AD34" s="251" t="s">
        <v>65</v>
      </c>
      <c r="AE34" s="246"/>
      <c r="AF34" s="246"/>
      <c r="AG34" s="246"/>
      <c r="AH34" s="246"/>
      <c r="AI34" s="246"/>
      <c r="AJ34" s="247"/>
      <c r="AK34" s="255"/>
      <c r="AL34" s="255"/>
      <c r="AM34" s="255"/>
      <c r="AN34" s="255"/>
      <c r="AO34" s="255"/>
      <c r="AP34" s="255"/>
      <c r="AQ34" s="255"/>
      <c r="AR34" s="255"/>
      <c r="AS34" s="253" t="s">
        <v>90</v>
      </c>
      <c r="AT34" s="254"/>
    </row>
    <row r="35" spans="1:46" ht="57.75" customHeight="1" x14ac:dyDescent="0.15">
      <c r="A35" s="245" t="s">
        <v>140</v>
      </c>
      <c r="B35" s="246"/>
      <c r="C35" s="246"/>
      <c r="D35" s="246"/>
      <c r="E35" s="246"/>
      <c r="F35" s="246"/>
      <c r="G35" s="246"/>
      <c r="H35" s="246"/>
      <c r="I35" s="246"/>
      <c r="J35" s="246"/>
      <c r="K35" s="246"/>
      <c r="L35" s="247"/>
      <c r="M35" s="256"/>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8"/>
    </row>
    <row r="36" spans="1:46" ht="30" customHeight="1" x14ac:dyDescent="0.15">
      <c r="A36" s="228" t="s">
        <v>93</v>
      </c>
      <c r="B36" s="229"/>
      <c r="C36" s="229"/>
      <c r="D36" s="229"/>
      <c r="E36" s="229"/>
      <c r="F36" s="229"/>
      <c r="G36" s="229"/>
      <c r="H36" s="229"/>
      <c r="I36" s="229"/>
      <c r="J36" s="229"/>
      <c r="K36" s="229"/>
      <c r="L36" s="230"/>
      <c r="M36" s="259" t="s">
        <v>94</v>
      </c>
      <c r="N36" s="259"/>
      <c r="O36" s="259"/>
      <c r="P36" s="259"/>
      <c r="Q36" s="224"/>
      <c r="R36" s="224"/>
      <c r="S36" s="224"/>
      <c r="T36" s="224"/>
      <c r="U36" s="224"/>
      <c r="V36" s="224"/>
      <c r="W36" s="224"/>
      <c r="X36" s="224"/>
      <c r="Y36" s="224"/>
      <c r="Z36" s="224"/>
      <c r="AA36" s="260" t="s">
        <v>90</v>
      </c>
      <c r="AB36" s="260"/>
      <c r="AC36" s="260"/>
      <c r="AD36" s="262" t="s">
        <v>141</v>
      </c>
      <c r="AE36" s="263"/>
      <c r="AF36" s="263"/>
      <c r="AG36" s="263"/>
      <c r="AH36" s="263"/>
      <c r="AI36" s="263"/>
      <c r="AJ36" s="264"/>
      <c r="AK36" s="268"/>
      <c r="AL36" s="269"/>
      <c r="AM36" s="269"/>
      <c r="AN36" s="269"/>
      <c r="AO36" s="269"/>
      <c r="AP36" s="269"/>
      <c r="AQ36" s="269"/>
      <c r="AR36" s="269"/>
      <c r="AS36" s="269"/>
      <c r="AT36" s="270"/>
    </row>
    <row r="37" spans="1:46" ht="30" customHeight="1" x14ac:dyDescent="0.15">
      <c r="A37" s="234"/>
      <c r="B37" s="235"/>
      <c r="C37" s="235"/>
      <c r="D37" s="235"/>
      <c r="E37" s="235"/>
      <c r="F37" s="235"/>
      <c r="G37" s="235"/>
      <c r="H37" s="235"/>
      <c r="I37" s="235"/>
      <c r="J37" s="235"/>
      <c r="K37" s="235"/>
      <c r="L37" s="236"/>
      <c r="M37" s="259" t="s">
        <v>95</v>
      </c>
      <c r="N37" s="259"/>
      <c r="O37" s="259"/>
      <c r="P37" s="259"/>
      <c r="Q37" s="261"/>
      <c r="R37" s="261"/>
      <c r="S37" s="261"/>
      <c r="T37" s="261"/>
      <c r="U37" s="261"/>
      <c r="V37" s="261"/>
      <c r="W37" s="261"/>
      <c r="X37" s="261"/>
      <c r="Y37" s="261"/>
      <c r="Z37" s="261"/>
      <c r="AA37" s="260" t="s">
        <v>90</v>
      </c>
      <c r="AB37" s="260"/>
      <c r="AC37" s="260"/>
      <c r="AD37" s="265"/>
      <c r="AE37" s="266"/>
      <c r="AF37" s="266"/>
      <c r="AG37" s="266"/>
      <c r="AH37" s="266"/>
      <c r="AI37" s="266"/>
      <c r="AJ37" s="267"/>
      <c r="AK37" s="271"/>
      <c r="AL37" s="272"/>
      <c r="AM37" s="272"/>
      <c r="AN37" s="272"/>
      <c r="AO37" s="272"/>
      <c r="AP37" s="272"/>
      <c r="AQ37" s="272"/>
      <c r="AR37" s="272"/>
      <c r="AS37" s="272"/>
      <c r="AT37" s="273"/>
    </row>
    <row r="38" spans="1:46" ht="21" customHeight="1" x14ac:dyDescent="0.15">
      <c r="A38" s="222" t="s">
        <v>142</v>
      </c>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3" t="s">
        <v>143</v>
      </c>
      <c r="AN38" s="224"/>
      <c r="AO38" s="224"/>
      <c r="AP38" s="224"/>
      <c r="AQ38" s="224"/>
      <c r="AR38" s="224"/>
      <c r="AS38" s="224"/>
      <c r="AT38" s="225"/>
    </row>
  </sheetData>
  <sheetProtection formatCells="0" insertHyperlinks="0" sort="0" autoFilter="0" pivotTables="0"/>
  <mergeCells count="127">
    <mergeCell ref="A30:L33"/>
    <mergeCell ref="M30:P30"/>
    <mergeCell ref="Q30:AT30"/>
    <mergeCell ref="AA34:AC34"/>
    <mergeCell ref="AD34:AJ34"/>
    <mergeCell ref="AK34:AR34"/>
    <mergeCell ref="AS34:AT34"/>
    <mergeCell ref="A35:L35"/>
    <mergeCell ref="M35:AT35"/>
    <mergeCell ref="A34:L34"/>
    <mergeCell ref="U34:W34"/>
    <mergeCell ref="X34:Z34"/>
    <mergeCell ref="M31:P31"/>
    <mergeCell ref="Q31:AC31"/>
    <mergeCell ref="AD31:AG31"/>
    <mergeCell ref="AH31:AT31"/>
    <mergeCell ref="M32:P32"/>
    <mergeCell ref="Q32:AT32"/>
    <mergeCell ref="M33:P33"/>
    <mergeCell ref="Q33:AC33"/>
    <mergeCell ref="AD33:AG33"/>
    <mergeCell ref="AH33:AT33"/>
    <mergeCell ref="M34:T34"/>
    <mergeCell ref="AK36:AT37"/>
    <mergeCell ref="M37:P37"/>
    <mergeCell ref="Q37:Z37"/>
    <mergeCell ref="AA37:AC37"/>
    <mergeCell ref="A36:L37"/>
    <mergeCell ref="M36:P36"/>
    <mergeCell ref="Q36:Z36"/>
    <mergeCell ref="AA36:AC36"/>
    <mergeCell ref="AD36:AJ37"/>
    <mergeCell ref="A29:L29"/>
    <mergeCell ref="M29:AT29"/>
    <mergeCell ref="AK22:AR22"/>
    <mergeCell ref="AS22:AT22"/>
    <mergeCell ref="A24:L25"/>
    <mergeCell ref="M24:P24"/>
    <mergeCell ref="Q24:Z24"/>
    <mergeCell ref="AA24:AC24"/>
    <mergeCell ref="AD24:AJ25"/>
    <mergeCell ref="AK24:AT25"/>
    <mergeCell ref="M25:P25"/>
    <mergeCell ref="Q25:Z25"/>
    <mergeCell ref="AA25:AC25"/>
    <mergeCell ref="A22:L22"/>
    <mergeCell ref="A23:L23"/>
    <mergeCell ref="M23:AT23"/>
    <mergeCell ref="U22:W22"/>
    <mergeCell ref="X22:Z22"/>
    <mergeCell ref="AA22:AC22"/>
    <mergeCell ref="AD22:AJ22"/>
    <mergeCell ref="M22:T22"/>
    <mergeCell ref="AD28:AG28"/>
    <mergeCell ref="AH28:AT28"/>
    <mergeCell ref="F4:L4"/>
    <mergeCell ref="C4:E4"/>
    <mergeCell ref="A18:L21"/>
    <mergeCell ref="Q18:AT18"/>
    <mergeCell ref="Q19:AC19"/>
    <mergeCell ref="AD19:AG19"/>
    <mergeCell ref="AH19:AT19"/>
    <mergeCell ref="Q20:AT20"/>
    <mergeCell ref="M21:P21"/>
    <mergeCell ref="Q21:AC21"/>
    <mergeCell ref="AD21:AG21"/>
    <mergeCell ref="AH21:AT21"/>
    <mergeCell ref="M20:P20"/>
    <mergeCell ref="M19:P19"/>
    <mergeCell ref="M18:P18"/>
    <mergeCell ref="M5:AT5"/>
    <mergeCell ref="AD4:AG4"/>
    <mergeCell ref="AH4:AT4"/>
    <mergeCell ref="AD16:AG16"/>
    <mergeCell ref="M16:AC16"/>
    <mergeCell ref="M4:AC4"/>
    <mergeCell ref="M10:T10"/>
    <mergeCell ref="A17:L17"/>
    <mergeCell ref="A11:L11"/>
    <mergeCell ref="A4:B4"/>
    <mergeCell ref="A16:B16"/>
    <mergeCell ref="C16:E16"/>
    <mergeCell ref="F16:L16"/>
    <mergeCell ref="A28:B28"/>
    <mergeCell ref="C28:E28"/>
    <mergeCell ref="F28:L28"/>
    <mergeCell ref="M28:AC28"/>
    <mergeCell ref="AS10:AT10"/>
    <mergeCell ref="AK10:AR10"/>
    <mergeCell ref="AD10:AJ10"/>
    <mergeCell ref="U10:W10"/>
    <mergeCell ref="AA10:AC10"/>
    <mergeCell ref="X10:Z10"/>
    <mergeCell ref="M11:AT11"/>
    <mergeCell ref="A12:L13"/>
    <mergeCell ref="M12:P12"/>
    <mergeCell ref="AA12:AC12"/>
    <mergeCell ref="Q12:Z12"/>
    <mergeCell ref="M13:P13"/>
    <mergeCell ref="Q13:Z13"/>
    <mergeCell ref="AA13:AC13"/>
    <mergeCell ref="AD12:AJ13"/>
    <mergeCell ref="AK12:AT13"/>
    <mergeCell ref="A14:AL14"/>
    <mergeCell ref="AM14:AT14"/>
    <mergeCell ref="A26:AL26"/>
    <mergeCell ref="AM26:AT26"/>
    <mergeCell ref="A38:AL38"/>
    <mergeCell ref="AM38:AT38"/>
    <mergeCell ref="B2:AS2"/>
    <mergeCell ref="A10:L10"/>
    <mergeCell ref="A6:L9"/>
    <mergeCell ref="M6:P6"/>
    <mergeCell ref="Q6:AT6"/>
    <mergeCell ref="M7:P7"/>
    <mergeCell ref="Q7:AC7"/>
    <mergeCell ref="AD7:AG7"/>
    <mergeCell ref="AH7:AT7"/>
    <mergeCell ref="M8:P8"/>
    <mergeCell ref="Q8:AT8"/>
    <mergeCell ref="M9:P9"/>
    <mergeCell ref="Q9:AC9"/>
    <mergeCell ref="AD9:AG9"/>
    <mergeCell ref="AH9:AT9"/>
    <mergeCell ref="A5:L5"/>
    <mergeCell ref="M17:AT17"/>
    <mergeCell ref="AH16:AT16"/>
  </mergeCells>
  <phoneticPr fontId="8"/>
  <dataValidations xWindow="842" yWindow="275" count="6">
    <dataValidation imeMode="on" allowBlank="1" showInputMessage="1" showErrorMessage="1" sqref="Q37 Q13 Q25"/>
    <dataValidation allowBlank="1" showInputMessage="1" showErrorMessage="1" prompt="　設置場所は自社かつ完了検査で確認可能であることが必要です" sqref="M29:AT29 M17:AT17 M5"/>
    <dataValidation allowBlank="1" showInputMessage="1" showErrorMessage="1" promptTitle="購入予定時期は事業終了予定日より前です" prompt="　本事業の終了予定日より後に購入した分は助成対象外となります" sqref="X10:Z10"/>
    <dataValidation allowBlank="1" showInputMessage="1" showErrorMessage="1" promptTitle="税込の契約金額を記載してください" prompt="　前頁に記載した当該経費の資金支出明細にある「助成事業に要する経費」欄の金額を記載してください" sqref="AK10:AR10"/>
    <dataValidation allowBlank="1" showInputMessage="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K12:AL13 AN36:AT37 AN12:AT13 AM12:AM13 AM24:AM25 AK24:AL25 AN24:AT25 AK36:AL37 AM36:AM37"/>
    <dataValidation allowBlank="1" showErrorMessage="1" sqref="AM14:AT14 AM26:AT26 AM38:AT38"/>
  </dataValidations>
  <pageMargins left="0.51181102362204722" right="0.51181102362204722" top="0.55118110236220474" bottom="0.55118110236220474" header="0.31496062992125984" footer="0.31496062992125984"/>
  <pageSetup paperSize="9" scale="81" orientation="portrait" r:id="rId1"/>
  <headerFooter>
    <oddFooter>&amp;C4-4</oddFooter>
  </headerFooter>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24"/>
  <sheetViews>
    <sheetView view="pageLayout" zoomScaleNormal="130" zoomScaleSheetLayoutView="100" workbookViewId="0">
      <selection activeCell="C9" sqref="C9"/>
    </sheetView>
  </sheetViews>
  <sheetFormatPr defaultColWidth="2.125" defaultRowHeight="12" x14ac:dyDescent="0.15"/>
  <cols>
    <col min="1" max="1" width="6.5" style="43" customWidth="1"/>
    <col min="2" max="2" width="14.375" style="43" customWidth="1"/>
    <col min="3" max="3" width="10.75" style="43" customWidth="1"/>
    <col min="4" max="4" width="4.375" style="43" customWidth="1"/>
    <col min="5" max="5" width="12.5" style="43" customWidth="1"/>
    <col min="6" max="8" width="14.375" style="43" customWidth="1"/>
    <col min="9" max="9" width="2.125" style="43" hidden="1" customWidth="1"/>
    <col min="10" max="211" width="2.125" style="43" customWidth="1"/>
    <col min="212" max="16384" width="2.125" style="43"/>
  </cols>
  <sheetData>
    <row r="1" spans="1:44" ht="30" customHeight="1" x14ac:dyDescent="0.15">
      <c r="A1" s="86" t="s">
        <v>96</v>
      </c>
    </row>
    <row r="2" spans="1:44" ht="15" customHeight="1" x14ac:dyDescent="0.15">
      <c r="B2" s="63"/>
    </row>
    <row r="3" spans="1:44" ht="15" customHeight="1" x14ac:dyDescent="0.15">
      <c r="A3" s="68"/>
      <c r="B3" s="119" t="s">
        <v>126</v>
      </c>
      <c r="C3" s="119"/>
      <c r="D3" s="119"/>
      <c r="E3" s="119"/>
      <c r="F3" s="119"/>
      <c r="G3" s="119"/>
      <c r="H3" s="120"/>
    </row>
    <row r="4" spans="1:44" ht="17.25" customHeight="1" x14ac:dyDescent="0.15">
      <c r="A4" s="68"/>
      <c r="B4" s="281"/>
      <c r="C4" s="281"/>
      <c r="D4" s="281"/>
      <c r="E4" s="281"/>
      <c r="F4" s="281"/>
      <c r="G4" s="281"/>
      <c r="H4" s="67" t="s">
        <v>47</v>
      </c>
    </row>
    <row r="5" spans="1:44" ht="60" customHeight="1" x14ac:dyDescent="0.15">
      <c r="A5" s="66" t="s">
        <v>87</v>
      </c>
      <c r="B5" s="127" t="s">
        <v>103</v>
      </c>
      <c r="C5" s="127" t="s">
        <v>79</v>
      </c>
      <c r="D5" s="127" t="s">
        <v>102</v>
      </c>
      <c r="E5" s="127" t="s">
        <v>83</v>
      </c>
      <c r="F5" s="127" t="s">
        <v>80</v>
      </c>
      <c r="G5" s="127" t="s">
        <v>104</v>
      </c>
      <c r="H5" s="127" t="s">
        <v>129</v>
      </c>
      <c r="I5" s="59" t="s">
        <v>75</v>
      </c>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row>
    <row r="6" spans="1:44" ht="39.950000000000003" customHeight="1" x14ac:dyDescent="0.15">
      <c r="A6" s="73">
        <f>ROW()-ROW(委託・外注費[[#Headers],[番　号]])</f>
        <v>1</v>
      </c>
      <c r="B6" s="139"/>
      <c r="C6" s="150"/>
      <c r="D6" s="143"/>
      <c r="E6" s="142"/>
      <c r="F6" s="110"/>
      <c r="G6" s="110">
        <f>委託・外注費[[#This Row],[数量(A)]]*委託・外注費[[#This Row],[単価(B)
(税抜)]]</f>
        <v>0</v>
      </c>
      <c r="H6" s="139"/>
      <c r="I6"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c r="J6" s="61"/>
      <c r="K6" s="61"/>
      <c r="L6" s="61"/>
      <c r="M6" s="61"/>
      <c r="N6" s="61"/>
      <c r="O6" s="61"/>
      <c r="P6" s="61"/>
      <c r="Q6" s="61"/>
      <c r="R6" s="61"/>
      <c r="S6" s="62"/>
      <c r="T6" s="61"/>
      <c r="U6" s="61"/>
      <c r="V6" s="61"/>
      <c r="W6" s="61"/>
      <c r="X6" s="61"/>
      <c r="Y6" s="61"/>
      <c r="Z6" s="61"/>
    </row>
    <row r="7" spans="1:44" ht="39.950000000000003" customHeight="1" x14ac:dyDescent="0.15">
      <c r="A7" s="73">
        <f>ROW()-ROW(委託・外注費[[#Headers],[番　号]])</f>
        <v>2</v>
      </c>
      <c r="B7" s="139"/>
      <c r="C7" s="150"/>
      <c r="D7" s="143"/>
      <c r="E7" s="142"/>
      <c r="F7" s="110"/>
      <c r="G7" s="110">
        <f>委託・外注費[[#This Row],[数量(A)]]*委託・外注費[[#This Row],[単価(B)
(税抜)]]</f>
        <v>0</v>
      </c>
      <c r="H7" s="139"/>
      <c r="I7"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c r="K7" s="50"/>
      <c r="L7" s="50"/>
      <c r="Q7" s="33"/>
      <c r="R7" s="33"/>
    </row>
    <row r="8" spans="1:44" ht="39.950000000000003" customHeight="1" x14ac:dyDescent="0.15">
      <c r="A8" s="73">
        <f>ROW()-ROW(委託・外注費[[#Headers],[番　号]])</f>
        <v>3</v>
      </c>
      <c r="B8" s="139"/>
      <c r="C8" s="150"/>
      <c r="D8" s="143"/>
      <c r="E8" s="142"/>
      <c r="F8" s="110"/>
      <c r="G8" s="110">
        <f>委託・外注費[[#This Row],[数量(A)]]*委託・外注費[[#This Row],[単価(B)
(税抜)]]</f>
        <v>0</v>
      </c>
      <c r="H8" s="139"/>
      <c r="I8"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9" spans="1:44" ht="39.950000000000003" customHeight="1" x14ac:dyDescent="0.15">
      <c r="A9" s="73">
        <f>ROW()-ROW(委託・外注費[[#Headers],[番　号]])</f>
        <v>4</v>
      </c>
      <c r="B9" s="139"/>
      <c r="C9" s="150"/>
      <c r="D9" s="143"/>
      <c r="E9" s="142"/>
      <c r="F9" s="110"/>
      <c r="G9" s="110">
        <f>委託・外注費[[#This Row],[数量(A)]]*委託・外注費[[#This Row],[単価(B)
(税抜)]]</f>
        <v>0</v>
      </c>
      <c r="H9" s="139"/>
      <c r="I9"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0" spans="1:44" ht="39.950000000000003" customHeight="1" x14ac:dyDescent="0.15">
      <c r="A10" s="73">
        <f>ROW()-ROW(委託・外注費[[#Headers],[番　号]])</f>
        <v>5</v>
      </c>
      <c r="B10" s="139"/>
      <c r="C10" s="150"/>
      <c r="D10" s="143"/>
      <c r="E10" s="142"/>
      <c r="F10" s="110"/>
      <c r="G10" s="110">
        <f>委託・外注費[[#This Row],[数量(A)]]*委託・外注費[[#This Row],[単価(B)
(税抜)]]</f>
        <v>0</v>
      </c>
      <c r="H10" s="139"/>
      <c r="I10"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1" spans="1:44" ht="39.950000000000003" customHeight="1" x14ac:dyDescent="0.15">
      <c r="A11" s="73">
        <f>ROW()-ROW(委託・外注費[[#Headers],[番　号]])</f>
        <v>6</v>
      </c>
      <c r="B11" s="139"/>
      <c r="C11" s="151"/>
      <c r="D11" s="147"/>
      <c r="E11" s="116"/>
      <c r="F11" s="110"/>
      <c r="G11" s="110">
        <f>委託・外注費[[#This Row],[数量(A)]]*委託・外注費[[#This Row],[単価(B)
(税抜)]]</f>
        <v>0</v>
      </c>
      <c r="H11" s="139"/>
      <c r="I11"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2" spans="1:44" ht="39.950000000000003" customHeight="1" x14ac:dyDescent="0.15">
      <c r="A12" s="73">
        <f>ROW()-ROW(委託・外注費[[#Headers],[番　号]])</f>
        <v>7</v>
      </c>
      <c r="B12" s="139"/>
      <c r="C12" s="151"/>
      <c r="D12" s="147"/>
      <c r="E12" s="116"/>
      <c r="F12" s="110"/>
      <c r="G12" s="110">
        <f>委託・外注費[[#This Row],[数量(A)]]*委託・外注費[[#This Row],[単価(B)
(税抜)]]</f>
        <v>0</v>
      </c>
      <c r="H12" s="139"/>
      <c r="I12"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3" spans="1:44" ht="39.950000000000003" customHeight="1" x14ac:dyDescent="0.15">
      <c r="A13" s="73">
        <f>ROW()-ROW(委託・外注費[[#Headers],[番　号]])</f>
        <v>8</v>
      </c>
      <c r="B13" s="139"/>
      <c r="C13" s="151"/>
      <c r="D13" s="147"/>
      <c r="E13" s="116"/>
      <c r="F13" s="110"/>
      <c r="G13" s="110">
        <f>委託・外注費[[#This Row],[数量(A)]]*委託・外注費[[#This Row],[単価(B)
(税抜)]]</f>
        <v>0</v>
      </c>
      <c r="H13" s="139"/>
      <c r="I13"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4" spans="1:44" ht="39.950000000000003" customHeight="1" x14ac:dyDescent="0.15">
      <c r="A14" s="73">
        <f>ROW()-ROW(委託・外注費[[#Headers],[番　号]])</f>
        <v>9</v>
      </c>
      <c r="B14" s="139"/>
      <c r="C14" s="151"/>
      <c r="D14" s="147"/>
      <c r="E14" s="116"/>
      <c r="F14" s="110"/>
      <c r="G14" s="110">
        <f>委託・外注費[[#This Row],[数量(A)]]*委託・外注費[[#This Row],[単価(B)
(税抜)]]</f>
        <v>0</v>
      </c>
      <c r="H14" s="139"/>
      <c r="I14"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5" spans="1:44" ht="39.950000000000003" customHeight="1" x14ac:dyDescent="0.15">
      <c r="A15" s="73">
        <f>ROW()-ROW(委託・外注費[[#Headers],[番　号]])</f>
        <v>10</v>
      </c>
      <c r="B15" s="139"/>
      <c r="C15" s="151"/>
      <c r="D15" s="147"/>
      <c r="E15" s="116"/>
      <c r="F15" s="110"/>
      <c r="G15" s="110">
        <f>委託・外注費[[#This Row],[数量(A)]]*委託・外注費[[#This Row],[単価(B)
(税抜)]]</f>
        <v>0</v>
      </c>
      <c r="H15" s="139"/>
      <c r="I15" s="60" t="str">
        <f>IF(OR(AND(委託・外注費[[#This Row],[委託・外注内容]]="",委託・外注費[[#This Row],[数量(A)]]="",委託・外注費[[#This Row],[単位]]="",委託・外注費[[#This Row],[単価(B)
(税抜)]]="",委託・外注費[[#This Row],[委託・外注先の名称]]=""),
          AND(委託・外注費[[#This Row],[委託・外注内容]]&lt;&gt;"",委託・外注費[[#This Row],[数量(A)]]&lt;&gt;"",委託・外注費[[#This Row],[単位]]&lt;&gt;"",委託・外注費[[#This Row],[単価(B)
(税抜)]]&lt;&gt;"",委託・外注費[[#This Row],[委託・外注先の名称]]&lt;&gt;"")),
    "",
    "←全ての項目を入力してください。")</f>
        <v/>
      </c>
    </row>
    <row r="16" spans="1:44" ht="39.950000000000003" customHeight="1" x14ac:dyDescent="0.15">
      <c r="A16" s="54" t="s">
        <v>11</v>
      </c>
      <c r="B16" s="111"/>
      <c r="C16" s="121"/>
      <c r="D16" s="112"/>
      <c r="E16" s="122"/>
      <c r="F16" s="123">
        <f>SUM(F6:F15)</f>
        <v>0</v>
      </c>
      <c r="G16" s="124">
        <f>SUM(G6:G15)</f>
        <v>0</v>
      </c>
      <c r="H16" s="113"/>
      <c r="I16"/>
    </row>
    <row r="17" spans="1:8" ht="27" customHeight="1" x14ac:dyDescent="0.15"/>
    <row r="18" spans="1:8" ht="27" customHeight="1" x14ac:dyDescent="0.15">
      <c r="A18" s="96" t="s">
        <v>114</v>
      </c>
      <c r="B18" s="34"/>
      <c r="C18" s="34"/>
      <c r="D18" s="97"/>
      <c r="E18" s="97"/>
      <c r="F18" s="33"/>
      <c r="G18" s="97"/>
      <c r="H18" s="33"/>
    </row>
    <row r="19" spans="1:8" ht="50.1" customHeight="1" x14ac:dyDescent="0.15">
      <c r="A19" s="98" t="s">
        <v>110</v>
      </c>
      <c r="B19" s="99" t="s">
        <v>115</v>
      </c>
      <c r="C19" s="99" t="s">
        <v>116</v>
      </c>
      <c r="D19" s="98" t="s">
        <v>117</v>
      </c>
      <c r="E19" s="98" t="s">
        <v>118</v>
      </c>
      <c r="F19" s="98" t="s">
        <v>111</v>
      </c>
      <c r="G19" s="284" t="s">
        <v>112</v>
      </c>
      <c r="H19" s="285"/>
    </row>
    <row r="20" spans="1:8" ht="30" customHeight="1" x14ac:dyDescent="0.15">
      <c r="A20" s="130" t="s">
        <v>135</v>
      </c>
      <c r="B20" s="148"/>
      <c r="C20" s="148"/>
      <c r="D20" s="149"/>
      <c r="E20" s="149"/>
      <c r="F20" s="114"/>
      <c r="G20" s="286"/>
      <c r="H20" s="287"/>
    </row>
    <row r="21" spans="1:8" ht="30" customHeight="1" x14ac:dyDescent="0.15">
      <c r="A21" s="130" t="s">
        <v>136</v>
      </c>
      <c r="B21" s="148"/>
      <c r="C21" s="148"/>
      <c r="D21" s="149"/>
      <c r="E21" s="149"/>
      <c r="F21" s="114"/>
      <c r="G21" s="286"/>
      <c r="H21" s="287"/>
    </row>
    <row r="22" spans="1:8" ht="30" customHeight="1" x14ac:dyDescent="0.15">
      <c r="A22" s="130" t="s">
        <v>137</v>
      </c>
      <c r="B22" s="148"/>
      <c r="C22" s="148"/>
      <c r="D22" s="149"/>
      <c r="E22" s="149"/>
      <c r="F22" s="114"/>
      <c r="G22" s="286"/>
      <c r="H22" s="287"/>
    </row>
    <row r="23" spans="1:8" ht="30" customHeight="1" x14ac:dyDescent="0.15">
      <c r="A23" s="100"/>
      <c r="B23" s="115"/>
      <c r="C23" s="101"/>
      <c r="D23" s="102"/>
      <c r="E23" s="103" t="s">
        <v>113</v>
      </c>
      <c r="F23" s="158">
        <f>SUM(F20:F22)</f>
        <v>0</v>
      </c>
      <c r="G23" s="282"/>
      <c r="H23" s="283"/>
    </row>
    <row r="24" spans="1:8" x14ac:dyDescent="0.15">
      <c r="A24" s="105"/>
      <c r="B24" s="106"/>
      <c r="C24" s="106"/>
      <c r="D24" s="102"/>
      <c r="E24" s="107"/>
      <c r="F24" s="104"/>
      <c r="G24" s="108"/>
      <c r="H24" s="108"/>
    </row>
  </sheetData>
  <sheetProtection formatCells="0" formatRows="0" insertRows="0" deleteRows="0" selectLockedCells="1"/>
  <mergeCells count="6">
    <mergeCell ref="B4:G4"/>
    <mergeCell ref="G23:H23"/>
    <mergeCell ref="G19:H19"/>
    <mergeCell ref="G20:H20"/>
    <mergeCell ref="G21:H21"/>
    <mergeCell ref="G22:H22"/>
  </mergeCells>
  <phoneticPr fontId="1"/>
  <conditionalFormatting sqref="H6:H15 B6:E15">
    <cfRule type="expression" dxfId="36" priority="15">
      <formula>AND(OR($B6&lt;&gt;"",$C6&lt;&gt;"",$D6&lt;&gt;"",$E6&lt;&gt;"",$H6&lt;&gt;""),B6="")</formula>
    </cfRule>
  </conditionalFormatting>
  <conditionalFormatting sqref="F6:G15">
    <cfRule type="cellIs" dxfId="35" priority="2" operator="equal">
      <formula>0</formula>
    </cfRule>
    <cfRule type="cellIs" dxfId="34" priority="3" operator="equal">
      <formula>0</formula>
    </cfRule>
  </conditionalFormatting>
  <conditionalFormatting sqref="F20:F22">
    <cfRule type="cellIs" dxfId="33" priority="1" operator="equal">
      <formula>0</formula>
    </cfRule>
  </conditionalFormatting>
  <dataValidations xWindow="678" yWindow="513" count="3">
    <dataValidation type="custom" allowBlank="1" showInputMessage="1" showErrorMessage="1" sqref="F6:G15 I6:I15 C6:E9">
      <formula1>ISERROR(FIND(CHAR(10),C6))</formula1>
    </dataValidation>
    <dataValidation type="custom" allowBlank="1" showInputMessage="1" showErrorMessage="1" promptTitle="委託・外注先の名称を記載してください" prompt="　申請現在の予定先を記載してください。「未定、検討中」等の記載はできません" sqref="H6:H15">
      <formula1>ISERROR(FIND(CHAR(10),H6))</formula1>
    </dataValidation>
    <dataValidation type="custom" allowBlank="1" showErrorMessage="1" sqref="B6:B15">
      <formula1>ISERROR(FIND(CHAR(10),B6))</formula1>
    </dataValidation>
  </dataValidations>
  <printOptions horizontalCentered="1"/>
  <pageMargins left="0.51181102362204722" right="0.51181102362204722" top="0.55118110236220474" bottom="0.55118110236220474" header="0.31496062992125984" footer="0.31496062992125984"/>
  <pageSetup paperSize="9" scale="66" orientation="portrait" r:id="rId1"/>
  <headerFooter>
    <oddFooter>&amp;C4-5</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pageSetUpPr fitToPage="1"/>
  </sheetPr>
  <dimension ref="A1:AT31"/>
  <sheetViews>
    <sheetView view="pageBreakPreview" zoomScaleNormal="85" zoomScaleSheetLayoutView="100" zoomScalePageLayoutView="85" workbookViewId="0">
      <selection activeCell="J11" sqref="J11:AM11"/>
    </sheetView>
  </sheetViews>
  <sheetFormatPr defaultColWidth="1.875" defaultRowHeight="12" x14ac:dyDescent="0.15"/>
  <cols>
    <col min="1" max="39" width="2.5" style="33" customWidth="1"/>
    <col min="40" max="45" width="2.5" style="33" hidden="1" customWidth="1"/>
    <col min="46" max="256" width="2.5" style="33" customWidth="1"/>
    <col min="257" max="16384" width="1.875" style="33"/>
  </cols>
  <sheetData>
    <row r="1" spans="1:46" ht="30" customHeight="1" x14ac:dyDescent="0.15">
      <c r="A1" s="35" t="s">
        <v>66</v>
      </c>
      <c r="B1" s="34"/>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4"/>
      <c r="AJ1" s="34"/>
      <c r="AK1" s="34"/>
      <c r="AL1" s="34"/>
      <c r="AM1" s="34"/>
    </row>
    <row r="2" spans="1:46" ht="50.1" customHeight="1" x14ac:dyDescent="0.15">
      <c r="A2" s="34"/>
      <c r="B2" s="299" t="s">
        <v>139</v>
      </c>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38"/>
    </row>
    <row r="3" spans="1:46" ht="22.5" customHeight="1" x14ac:dyDescent="0.15">
      <c r="A3" s="34"/>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38"/>
    </row>
    <row r="4" spans="1:46" ht="22.5" customHeight="1" x14ac:dyDescent="0.15">
      <c r="A4" s="228" t="s">
        <v>67</v>
      </c>
      <c r="B4" s="229"/>
      <c r="C4" s="229"/>
      <c r="D4" s="229"/>
      <c r="E4" s="229"/>
      <c r="F4" s="229"/>
      <c r="G4" s="229"/>
      <c r="H4" s="229"/>
      <c r="I4" s="230"/>
      <c r="J4" s="300" t="s">
        <v>132</v>
      </c>
      <c r="K4" s="301"/>
      <c r="L4" s="301"/>
      <c r="M4" s="302"/>
      <c r="N4" s="248"/>
      <c r="O4" s="249"/>
      <c r="P4" s="250"/>
      <c r="Q4" s="251" t="s">
        <v>84</v>
      </c>
      <c r="R4" s="246"/>
      <c r="S4" s="246"/>
      <c r="T4" s="247"/>
      <c r="U4" s="238"/>
      <c r="V4" s="239"/>
      <c r="W4" s="239"/>
      <c r="X4" s="239"/>
      <c r="Y4" s="239"/>
      <c r="Z4" s="239"/>
      <c r="AA4" s="239"/>
      <c r="AB4" s="239"/>
      <c r="AC4" s="239"/>
      <c r="AD4" s="239"/>
      <c r="AE4" s="239"/>
      <c r="AF4" s="239"/>
      <c r="AG4" s="239"/>
      <c r="AH4" s="239"/>
      <c r="AI4" s="239"/>
      <c r="AJ4" s="239"/>
      <c r="AK4" s="239"/>
      <c r="AL4" s="239"/>
      <c r="AM4" s="240"/>
    </row>
    <row r="5" spans="1:46" ht="22.5" customHeight="1" x14ac:dyDescent="0.15">
      <c r="A5" s="231"/>
      <c r="B5" s="232"/>
      <c r="C5" s="232"/>
      <c r="D5" s="232"/>
      <c r="E5" s="232"/>
      <c r="F5" s="232"/>
      <c r="G5" s="232"/>
      <c r="H5" s="232"/>
      <c r="I5" s="233"/>
      <c r="J5" s="237" t="s">
        <v>59</v>
      </c>
      <c r="K5" s="237"/>
      <c r="L5" s="237"/>
      <c r="M5" s="237"/>
      <c r="N5" s="248"/>
      <c r="O5" s="249"/>
      <c r="P5" s="249"/>
      <c r="Q5" s="249"/>
      <c r="R5" s="249"/>
      <c r="S5" s="249"/>
      <c r="T5" s="249"/>
      <c r="U5" s="249"/>
      <c r="V5" s="249"/>
      <c r="W5" s="249"/>
      <c r="X5" s="250"/>
      <c r="Y5" s="300" t="s">
        <v>60</v>
      </c>
      <c r="Z5" s="301"/>
      <c r="AA5" s="301"/>
      <c r="AB5" s="302"/>
      <c r="AC5" s="303"/>
      <c r="AD5" s="304"/>
      <c r="AE5" s="304"/>
      <c r="AF5" s="304"/>
      <c r="AG5" s="304"/>
      <c r="AH5" s="304"/>
      <c r="AI5" s="304"/>
      <c r="AJ5" s="304"/>
      <c r="AK5" s="304"/>
      <c r="AL5" s="304"/>
      <c r="AM5" s="305"/>
    </row>
    <row r="6" spans="1:46" ht="22.5" customHeight="1" x14ac:dyDescent="0.15">
      <c r="A6" s="231"/>
      <c r="B6" s="232"/>
      <c r="C6" s="232"/>
      <c r="D6" s="232"/>
      <c r="E6" s="232"/>
      <c r="F6" s="232"/>
      <c r="G6" s="232"/>
      <c r="H6" s="232"/>
      <c r="I6" s="233"/>
      <c r="J6" s="237" t="s">
        <v>61</v>
      </c>
      <c r="K6" s="237"/>
      <c r="L6" s="237"/>
      <c r="M6" s="237"/>
      <c r="N6" s="248"/>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50"/>
    </row>
    <row r="7" spans="1:46" ht="22.5" customHeight="1" x14ac:dyDescent="0.15">
      <c r="A7" s="231"/>
      <c r="B7" s="232"/>
      <c r="C7" s="232"/>
      <c r="D7" s="232"/>
      <c r="E7" s="232"/>
      <c r="F7" s="232"/>
      <c r="G7" s="232"/>
      <c r="H7" s="232"/>
      <c r="I7" s="233"/>
      <c r="J7" s="227" t="s">
        <v>62</v>
      </c>
      <c r="K7" s="227"/>
      <c r="L7" s="227"/>
      <c r="M7" s="227"/>
      <c r="N7" s="248"/>
      <c r="O7" s="249"/>
      <c r="P7" s="249"/>
      <c r="Q7" s="249"/>
      <c r="R7" s="249"/>
      <c r="S7" s="249"/>
      <c r="T7" s="249"/>
      <c r="U7" s="249"/>
      <c r="V7" s="249"/>
      <c r="W7" s="249"/>
      <c r="X7" s="250"/>
      <c r="Y7" s="306" t="s">
        <v>63</v>
      </c>
      <c r="Z7" s="307"/>
      <c r="AA7" s="307"/>
      <c r="AB7" s="308"/>
      <c r="AC7" s="248"/>
      <c r="AD7" s="249"/>
      <c r="AE7" s="249"/>
      <c r="AF7" s="249"/>
      <c r="AG7" s="249"/>
      <c r="AH7" s="249"/>
      <c r="AI7" s="249"/>
      <c r="AJ7" s="249"/>
      <c r="AK7" s="249"/>
      <c r="AL7" s="249"/>
      <c r="AM7" s="250"/>
    </row>
    <row r="8" spans="1:46" ht="45" customHeight="1" x14ac:dyDescent="0.15">
      <c r="A8" s="234"/>
      <c r="B8" s="235"/>
      <c r="C8" s="235"/>
      <c r="D8" s="235"/>
      <c r="E8" s="235"/>
      <c r="F8" s="235"/>
      <c r="G8" s="235"/>
      <c r="H8" s="235"/>
      <c r="I8" s="236"/>
      <c r="J8" s="309" t="s">
        <v>97</v>
      </c>
      <c r="K8" s="244"/>
      <c r="L8" s="244"/>
      <c r="M8" s="244"/>
      <c r="N8" s="310"/>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2"/>
    </row>
    <row r="9" spans="1:46" ht="22.5" customHeight="1" x14ac:dyDescent="0.15">
      <c r="A9" s="251" t="s">
        <v>68</v>
      </c>
      <c r="B9" s="246"/>
      <c r="C9" s="246"/>
      <c r="D9" s="246"/>
      <c r="E9" s="246"/>
      <c r="F9" s="246"/>
      <c r="G9" s="246"/>
      <c r="H9" s="246"/>
      <c r="I9" s="247"/>
      <c r="J9" s="294"/>
      <c r="K9" s="293"/>
      <c r="L9" s="293"/>
      <c r="M9" s="293"/>
      <c r="N9" s="293"/>
      <c r="O9" s="293"/>
      <c r="P9" s="293"/>
      <c r="Q9" s="292" t="s">
        <v>69</v>
      </c>
      <c r="R9" s="292"/>
      <c r="S9" s="249"/>
      <c r="T9" s="249"/>
      <c r="U9" s="290" t="s">
        <v>70</v>
      </c>
      <c r="V9" s="290"/>
      <c r="W9" s="292" t="s">
        <v>71</v>
      </c>
      <c r="X9" s="292"/>
      <c r="Y9" s="292"/>
      <c r="Z9" s="292"/>
      <c r="AA9" s="293"/>
      <c r="AB9" s="293"/>
      <c r="AC9" s="293"/>
      <c r="AD9" s="293"/>
      <c r="AE9" s="292" t="s">
        <v>69</v>
      </c>
      <c r="AF9" s="292"/>
      <c r="AG9" s="249"/>
      <c r="AH9" s="249"/>
      <c r="AI9" s="290" t="s">
        <v>70</v>
      </c>
      <c r="AJ9" s="290"/>
      <c r="AK9" s="290"/>
      <c r="AL9" s="290"/>
      <c r="AM9" s="291"/>
    </row>
    <row r="10" spans="1:46" ht="22.5" customHeight="1" x14ac:dyDescent="0.15">
      <c r="A10" s="251" t="s">
        <v>65</v>
      </c>
      <c r="B10" s="246"/>
      <c r="C10" s="246"/>
      <c r="D10" s="246"/>
      <c r="E10" s="246"/>
      <c r="F10" s="246"/>
      <c r="G10" s="246"/>
      <c r="H10" s="246"/>
      <c r="I10" s="247"/>
      <c r="J10" s="297"/>
      <c r="K10" s="298"/>
      <c r="L10" s="298"/>
      <c r="M10" s="298"/>
      <c r="N10" s="298"/>
      <c r="O10" s="298"/>
      <c r="P10" s="298"/>
      <c r="Q10" s="298"/>
      <c r="R10" s="298"/>
      <c r="S10" s="298"/>
      <c r="T10" s="298"/>
      <c r="U10" s="298"/>
      <c r="V10" s="298"/>
      <c r="W10" s="298"/>
      <c r="X10" s="298"/>
      <c r="Y10" s="298"/>
      <c r="Z10" s="298"/>
      <c r="AA10" s="295" t="s">
        <v>85</v>
      </c>
      <c r="AB10" s="295"/>
      <c r="AC10" s="295"/>
      <c r="AD10" s="295"/>
      <c r="AE10" s="295"/>
      <c r="AF10" s="295"/>
      <c r="AG10" s="295"/>
      <c r="AH10" s="295"/>
      <c r="AI10" s="295"/>
      <c r="AJ10" s="295"/>
      <c r="AK10" s="295"/>
      <c r="AL10" s="295"/>
      <c r="AM10" s="296"/>
    </row>
    <row r="11" spans="1:46" ht="75" customHeight="1" x14ac:dyDescent="0.15">
      <c r="A11" s="251" t="s">
        <v>72</v>
      </c>
      <c r="B11" s="246"/>
      <c r="C11" s="246"/>
      <c r="D11" s="246"/>
      <c r="E11" s="246"/>
      <c r="F11" s="246"/>
      <c r="G11" s="246"/>
      <c r="H11" s="246"/>
      <c r="I11" s="247"/>
      <c r="J11" s="238"/>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40"/>
    </row>
    <row r="12" spans="1:46" ht="75" customHeight="1" x14ac:dyDescent="0.15">
      <c r="A12" s="251" t="s">
        <v>73</v>
      </c>
      <c r="B12" s="246"/>
      <c r="C12" s="246"/>
      <c r="D12" s="246"/>
      <c r="E12" s="246"/>
      <c r="F12" s="246"/>
      <c r="G12" s="246"/>
      <c r="H12" s="246"/>
      <c r="I12" s="247"/>
      <c r="J12" s="238"/>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46" ht="75" customHeight="1" x14ac:dyDescent="0.15">
      <c r="A13" s="245" t="s">
        <v>144</v>
      </c>
      <c r="B13" s="246"/>
      <c r="C13" s="246"/>
      <c r="D13" s="246"/>
      <c r="E13" s="246"/>
      <c r="F13" s="246"/>
      <c r="G13" s="246"/>
      <c r="H13" s="246"/>
      <c r="I13" s="247"/>
      <c r="J13" s="238"/>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40"/>
    </row>
    <row r="14" spans="1:46" ht="21" customHeight="1" x14ac:dyDescent="0.15">
      <c r="A14" s="288" t="s">
        <v>142</v>
      </c>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156" t="s">
        <v>146</v>
      </c>
      <c r="AI14" s="154"/>
      <c r="AJ14" s="154"/>
      <c r="AK14" s="154"/>
      <c r="AL14" s="154"/>
      <c r="AM14" s="157"/>
    </row>
    <row r="15" spans="1:46" ht="23.25" customHeight="1" x14ac:dyDescent="0.15">
      <c r="A15" s="41"/>
      <c r="B15" s="41"/>
      <c r="C15" s="41"/>
      <c r="D15" s="41"/>
      <c r="E15" s="41"/>
      <c r="F15" s="41"/>
      <c r="G15" s="41"/>
      <c r="H15" s="41"/>
      <c r="I15" s="41"/>
      <c r="J15" s="109"/>
      <c r="K15" s="109"/>
      <c r="L15" s="109"/>
      <c r="M15" s="109"/>
      <c r="N15" s="109"/>
      <c r="O15" s="109"/>
      <c r="P15" s="109"/>
      <c r="Q15" s="109"/>
      <c r="R15" s="109"/>
      <c r="S15" s="109"/>
      <c r="T15" s="109"/>
      <c r="U15" s="109"/>
      <c r="V15" s="109"/>
      <c r="W15" s="109"/>
      <c r="X15" s="109"/>
      <c r="Y15" s="109"/>
      <c r="Z15" s="109"/>
      <c r="AA15" s="109"/>
      <c r="AB15" s="109"/>
      <c r="AC15" s="40"/>
      <c r="AD15" s="40"/>
      <c r="AE15" s="40"/>
      <c r="AF15" s="40"/>
      <c r="AG15" s="40"/>
      <c r="AH15" s="40"/>
      <c r="AI15" s="40"/>
      <c r="AJ15" s="40"/>
      <c r="AK15" s="40"/>
      <c r="AL15" s="40"/>
      <c r="AM15" s="40"/>
      <c r="AN15" s="39"/>
      <c r="AO15" s="39"/>
      <c r="AP15" s="39"/>
      <c r="AQ15" s="39"/>
      <c r="AR15" s="39"/>
      <c r="AS15" s="39"/>
      <c r="AT15" s="39"/>
    </row>
    <row r="16" spans="1:46" ht="22.5" customHeight="1" x14ac:dyDescent="0.15">
      <c r="A16" s="228" t="s">
        <v>67</v>
      </c>
      <c r="B16" s="229"/>
      <c r="C16" s="229"/>
      <c r="D16" s="229"/>
      <c r="E16" s="229"/>
      <c r="F16" s="229"/>
      <c r="G16" s="229"/>
      <c r="H16" s="229"/>
      <c r="I16" s="230"/>
      <c r="J16" s="300" t="s">
        <v>132</v>
      </c>
      <c r="K16" s="301"/>
      <c r="L16" s="301"/>
      <c r="M16" s="302"/>
      <c r="N16" s="248"/>
      <c r="O16" s="249"/>
      <c r="P16" s="250"/>
      <c r="Q16" s="251" t="s">
        <v>84</v>
      </c>
      <c r="R16" s="246"/>
      <c r="S16" s="246"/>
      <c r="T16" s="247"/>
      <c r="U16" s="238"/>
      <c r="V16" s="239"/>
      <c r="W16" s="239"/>
      <c r="X16" s="239"/>
      <c r="Y16" s="239"/>
      <c r="Z16" s="239"/>
      <c r="AA16" s="239"/>
      <c r="AB16" s="239"/>
      <c r="AC16" s="239"/>
      <c r="AD16" s="239"/>
      <c r="AE16" s="239"/>
      <c r="AF16" s="239"/>
      <c r="AG16" s="239"/>
      <c r="AH16" s="239"/>
      <c r="AI16" s="239"/>
      <c r="AJ16" s="239"/>
      <c r="AK16" s="239"/>
      <c r="AL16" s="239"/>
      <c r="AM16" s="240"/>
    </row>
    <row r="17" spans="1:46" ht="22.5" customHeight="1" x14ac:dyDescent="0.15">
      <c r="A17" s="231"/>
      <c r="B17" s="232"/>
      <c r="C17" s="232"/>
      <c r="D17" s="232"/>
      <c r="E17" s="232"/>
      <c r="F17" s="232"/>
      <c r="G17" s="232"/>
      <c r="H17" s="232"/>
      <c r="I17" s="233"/>
      <c r="J17" s="237" t="s">
        <v>59</v>
      </c>
      <c r="K17" s="237"/>
      <c r="L17" s="237"/>
      <c r="M17" s="237"/>
      <c r="N17" s="248"/>
      <c r="O17" s="249"/>
      <c r="P17" s="249"/>
      <c r="Q17" s="249"/>
      <c r="R17" s="249"/>
      <c r="S17" s="249"/>
      <c r="T17" s="249"/>
      <c r="U17" s="249"/>
      <c r="V17" s="249"/>
      <c r="W17" s="249"/>
      <c r="X17" s="250"/>
      <c r="Y17" s="300" t="s">
        <v>60</v>
      </c>
      <c r="Z17" s="301"/>
      <c r="AA17" s="301"/>
      <c r="AB17" s="302"/>
      <c r="AC17" s="303"/>
      <c r="AD17" s="304"/>
      <c r="AE17" s="304"/>
      <c r="AF17" s="304"/>
      <c r="AG17" s="304"/>
      <c r="AH17" s="304"/>
      <c r="AI17" s="304"/>
      <c r="AJ17" s="304"/>
      <c r="AK17" s="304"/>
      <c r="AL17" s="304"/>
      <c r="AM17" s="305"/>
    </row>
    <row r="18" spans="1:46" ht="22.5" customHeight="1" x14ac:dyDescent="0.15">
      <c r="A18" s="231"/>
      <c r="B18" s="232"/>
      <c r="C18" s="232"/>
      <c r="D18" s="232"/>
      <c r="E18" s="232"/>
      <c r="F18" s="232"/>
      <c r="G18" s="232"/>
      <c r="H18" s="232"/>
      <c r="I18" s="233"/>
      <c r="J18" s="237" t="s">
        <v>61</v>
      </c>
      <c r="K18" s="237"/>
      <c r="L18" s="237"/>
      <c r="M18" s="237"/>
      <c r="N18" s="248"/>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50"/>
    </row>
    <row r="19" spans="1:46" ht="22.5" customHeight="1" x14ac:dyDescent="0.15">
      <c r="A19" s="231"/>
      <c r="B19" s="232"/>
      <c r="C19" s="232"/>
      <c r="D19" s="232"/>
      <c r="E19" s="232"/>
      <c r="F19" s="232"/>
      <c r="G19" s="232"/>
      <c r="H19" s="232"/>
      <c r="I19" s="233"/>
      <c r="J19" s="227" t="s">
        <v>62</v>
      </c>
      <c r="K19" s="227"/>
      <c r="L19" s="227"/>
      <c r="M19" s="227"/>
      <c r="N19" s="248"/>
      <c r="O19" s="249"/>
      <c r="P19" s="249"/>
      <c r="Q19" s="249"/>
      <c r="R19" s="249"/>
      <c r="S19" s="249"/>
      <c r="T19" s="249"/>
      <c r="U19" s="249"/>
      <c r="V19" s="249"/>
      <c r="W19" s="249"/>
      <c r="X19" s="250"/>
      <c r="Y19" s="306" t="s">
        <v>63</v>
      </c>
      <c r="Z19" s="307"/>
      <c r="AA19" s="307"/>
      <c r="AB19" s="308"/>
      <c r="AC19" s="248"/>
      <c r="AD19" s="249"/>
      <c r="AE19" s="249"/>
      <c r="AF19" s="249"/>
      <c r="AG19" s="249"/>
      <c r="AH19" s="249"/>
      <c r="AI19" s="249"/>
      <c r="AJ19" s="249"/>
      <c r="AK19" s="249"/>
      <c r="AL19" s="249"/>
      <c r="AM19" s="250"/>
    </row>
    <row r="20" spans="1:46" ht="45" customHeight="1" x14ac:dyDescent="0.15">
      <c r="A20" s="234"/>
      <c r="B20" s="235"/>
      <c r="C20" s="235"/>
      <c r="D20" s="235"/>
      <c r="E20" s="235"/>
      <c r="F20" s="235"/>
      <c r="G20" s="235"/>
      <c r="H20" s="235"/>
      <c r="I20" s="236"/>
      <c r="J20" s="309" t="s">
        <v>97</v>
      </c>
      <c r="K20" s="244"/>
      <c r="L20" s="244"/>
      <c r="M20" s="244"/>
      <c r="N20" s="310"/>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2"/>
    </row>
    <row r="21" spans="1:46" ht="22.5" customHeight="1" x14ac:dyDescent="0.15">
      <c r="A21" s="251" t="s">
        <v>68</v>
      </c>
      <c r="B21" s="246"/>
      <c r="C21" s="246"/>
      <c r="D21" s="246"/>
      <c r="E21" s="246"/>
      <c r="F21" s="246"/>
      <c r="G21" s="246"/>
      <c r="H21" s="246"/>
      <c r="I21" s="247"/>
      <c r="J21" s="294"/>
      <c r="K21" s="293"/>
      <c r="L21" s="293"/>
      <c r="M21" s="293"/>
      <c r="N21" s="293"/>
      <c r="O21" s="293"/>
      <c r="P21" s="293"/>
      <c r="Q21" s="292" t="s">
        <v>69</v>
      </c>
      <c r="R21" s="292"/>
      <c r="S21" s="249"/>
      <c r="T21" s="249"/>
      <c r="U21" s="290" t="s">
        <v>70</v>
      </c>
      <c r="V21" s="290"/>
      <c r="W21" s="292" t="s">
        <v>71</v>
      </c>
      <c r="X21" s="292"/>
      <c r="Y21" s="292"/>
      <c r="Z21" s="292"/>
      <c r="AA21" s="293"/>
      <c r="AB21" s="293"/>
      <c r="AC21" s="293"/>
      <c r="AD21" s="293"/>
      <c r="AE21" s="292" t="s">
        <v>69</v>
      </c>
      <c r="AF21" s="292"/>
      <c r="AG21" s="249"/>
      <c r="AH21" s="249"/>
      <c r="AI21" s="290" t="s">
        <v>70</v>
      </c>
      <c r="AJ21" s="290"/>
      <c r="AK21" s="290"/>
      <c r="AL21" s="290"/>
      <c r="AM21" s="291"/>
    </row>
    <row r="22" spans="1:46" ht="22.5" customHeight="1" x14ac:dyDescent="0.15">
      <c r="A22" s="251" t="s">
        <v>65</v>
      </c>
      <c r="B22" s="246"/>
      <c r="C22" s="246"/>
      <c r="D22" s="246"/>
      <c r="E22" s="246"/>
      <c r="F22" s="246"/>
      <c r="G22" s="246"/>
      <c r="H22" s="246"/>
      <c r="I22" s="247"/>
      <c r="J22" s="297"/>
      <c r="K22" s="298"/>
      <c r="L22" s="298"/>
      <c r="M22" s="298"/>
      <c r="N22" s="298"/>
      <c r="O22" s="298"/>
      <c r="P22" s="298"/>
      <c r="Q22" s="298"/>
      <c r="R22" s="298"/>
      <c r="S22" s="298"/>
      <c r="T22" s="298"/>
      <c r="U22" s="298"/>
      <c r="V22" s="298"/>
      <c r="W22" s="298"/>
      <c r="X22" s="298"/>
      <c r="Y22" s="298"/>
      <c r="Z22" s="298"/>
      <c r="AA22" s="295" t="s">
        <v>0</v>
      </c>
      <c r="AB22" s="295"/>
      <c r="AC22" s="295"/>
      <c r="AD22" s="295"/>
      <c r="AE22" s="295"/>
      <c r="AF22" s="295"/>
      <c r="AG22" s="295"/>
      <c r="AH22" s="295"/>
      <c r="AI22" s="295"/>
      <c r="AJ22" s="295"/>
      <c r="AK22" s="295"/>
      <c r="AL22" s="295"/>
      <c r="AM22" s="296"/>
    </row>
    <row r="23" spans="1:46" ht="75" customHeight="1" x14ac:dyDescent="0.15">
      <c r="A23" s="251" t="s">
        <v>72</v>
      </c>
      <c r="B23" s="246"/>
      <c r="C23" s="246"/>
      <c r="D23" s="246"/>
      <c r="E23" s="246"/>
      <c r="F23" s="246"/>
      <c r="G23" s="246"/>
      <c r="H23" s="246"/>
      <c r="I23" s="247"/>
      <c r="J23" s="238"/>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40"/>
    </row>
    <row r="24" spans="1:46" ht="75" customHeight="1" x14ac:dyDescent="0.15">
      <c r="A24" s="251" t="s">
        <v>73</v>
      </c>
      <c r="B24" s="246"/>
      <c r="C24" s="246"/>
      <c r="D24" s="246"/>
      <c r="E24" s="246"/>
      <c r="F24" s="246"/>
      <c r="G24" s="246"/>
      <c r="H24" s="246"/>
      <c r="I24" s="247"/>
      <c r="J24" s="238"/>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40"/>
    </row>
    <row r="25" spans="1:46" ht="75" customHeight="1" x14ac:dyDescent="0.15">
      <c r="A25" s="245" t="s">
        <v>144</v>
      </c>
      <c r="B25" s="246"/>
      <c r="C25" s="246"/>
      <c r="D25" s="246"/>
      <c r="E25" s="246"/>
      <c r="F25" s="246"/>
      <c r="G25" s="246"/>
      <c r="H25" s="246"/>
      <c r="I25" s="247"/>
      <c r="J25" s="238"/>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40"/>
    </row>
    <row r="26" spans="1:46" ht="21" customHeight="1" x14ac:dyDescent="0.15">
      <c r="A26" s="288" t="s">
        <v>142</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156" t="s">
        <v>145</v>
      </c>
      <c r="AI26" s="154"/>
      <c r="AJ26" s="154"/>
      <c r="AK26" s="154"/>
      <c r="AL26" s="154"/>
      <c r="AM26" s="157"/>
      <c r="AN26" s="154"/>
      <c r="AO26" s="154"/>
      <c r="AP26" s="154"/>
      <c r="AQ26" s="154"/>
      <c r="AR26" s="154"/>
      <c r="AS26" s="154"/>
      <c r="AT26" s="155"/>
    </row>
    <row r="31" spans="1:46" ht="13.5" x14ac:dyDescent="0.15">
      <c r="B31" s="94"/>
    </row>
  </sheetData>
  <mergeCells count="75">
    <mergeCell ref="A25:I25"/>
    <mergeCell ref="J25:AM25"/>
    <mergeCell ref="A22:I22"/>
    <mergeCell ref="A23:I23"/>
    <mergeCell ref="J23:AM23"/>
    <mergeCell ref="J22:Z22"/>
    <mergeCell ref="AA22:AM22"/>
    <mergeCell ref="A24:I24"/>
    <mergeCell ref="J24:AM24"/>
    <mergeCell ref="AG21:AH21"/>
    <mergeCell ref="W21:Z21"/>
    <mergeCell ref="AE21:AF21"/>
    <mergeCell ref="S21:T21"/>
    <mergeCell ref="AA21:AD21"/>
    <mergeCell ref="A21:I21"/>
    <mergeCell ref="Q21:R21"/>
    <mergeCell ref="U21:V21"/>
    <mergeCell ref="A16:I20"/>
    <mergeCell ref="J16:M16"/>
    <mergeCell ref="N16:P16"/>
    <mergeCell ref="Q16:T16"/>
    <mergeCell ref="J17:M17"/>
    <mergeCell ref="N17:X17"/>
    <mergeCell ref="N19:X19"/>
    <mergeCell ref="J18:M18"/>
    <mergeCell ref="J21:P21"/>
    <mergeCell ref="J20:M20"/>
    <mergeCell ref="N20:AM20"/>
    <mergeCell ref="AI21:AM21"/>
    <mergeCell ref="Y17:AB17"/>
    <mergeCell ref="AC17:AM17"/>
    <mergeCell ref="N18:AM18"/>
    <mergeCell ref="J19:M19"/>
    <mergeCell ref="A11:I11"/>
    <mergeCell ref="J11:AM11"/>
    <mergeCell ref="A13:I13"/>
    <mergeCell ref="J13:AM13"/>
    <mergeCell ref="U16:AM16"/>
    <mergeCell ref="Y19:AB19"/>
    <mergeCell ref="AC19:AM19"/>
    <mergeCell ref="A12:I12"/>
    <mergeCell ref="J12:AM12"/>
    <mergeCell ref="A14:AG14"/>
    <mergeCell ref="B2:AL2"/>
    <mergeCell ref="A4:I8"/>
    <mergeCell ref="J4:M4"/>
    <mergeCell ref="J5:M5"/>
    <mergeCell ref="N5:X5"/>
    <mergeCell ref="Y5:AB5"/>
    <mergeCell ref="AC5:AM5"/>
    <mergeCell ref="J6:M6"/>
    <mergeCell ref="N6:AM6"/>
    <mergeCell ref="J7:M7"/>
    <mergeCell ref="N7:X7"/>
    <mergeCell ref="Y7:AB7"/>
    <mergeCell ref="AC7:AM7"/>
    <mergeCell ref="J8:M8"/>
    <mergeCell ref="N8:AM8"/>
    <mergeCell ref="Q4:T4"/>
    <mergeCell ref="A26:AG26"/>
    <mergeCell ref="N4:P4"/>
    <mergeCell ref="AI9:AM9"/>
    <mergeCell ref="W9:Z9"/>
    <mergeCell ref="AE9:AF9"/>
    <mergeCell ref="AG9:AH9"/>
    <mergeCell ref="U4:AM4"/>
    <mergeCell ref="AA9:AD9"/>
    <mergeCell ref="J9:P9"/>
    <mergeCell ref="AA10:AM10"/>
    <mergeCell ref="J10:Z10"/>
    <mergeCell ref="A9:I9"/>
    <mergeCell ref="Q9:R9"/>
    <mergeCell ref="S9:T9"/>
    <mergeCell ref="U9:V9"/>
    <mergeCell ref="A10:I10"/>
  </mergeCells>
  <phoneticPr fontId="1"/>
  <dataValidations count="1">
    <dataValidation allowBlank="1" showInputMessage="1" showErrorMessage="1" prompt="　前ページの当該費目番号の税込金額を入力してください" sqref="J10:Z10 J22:Z22"/>
  </dataValidations>
  <pageMargins left="0.51181102362204722" right="0.51181102362204722" top="0.55118110236220474" bottom="0.55118110236220474" header="0.31496062992125984" footer="0.31496062992125984"/>
  <pageSetup paperSize="9" scale="85" orientation="portrait" r:id="rId1"/>
  <headerFooter>
    <oddFooter>&amp;C4-6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4-1</vt:lpstr>
      <vt:lpstr>4-2</vt:lpstr>
      <vt:lpstr>4-3</vt:lpstr>
      <vt:lpstr>4-4</vt:lpstr>
      <vt:lpstr>4-5</vt:lpstr>
      <vt:lpstr>4-6</vt:lpstr>
      <vt:lpstr>'4-3'!_9．資金支出明細</vt:lpstr>
      <vt:lpstr>'4-5'!_9．資金支出明細</vt:lpstr>
      <vt:lpstr>_9．資金支出明細</vt:lpstr>
      <vt:lpstr>'4-1'!Print_Area</vt:lpstr>
      <vt:lpstr>'4-2'!Print_Area</vt:lpstr>
      <vt:lpstr>'4-3'!Print_Area</vt:lpstr>
      <vt:lpstr>'4-4'!Print_Area</vt:lpstr>
      <vt:lpstr>'4-5'!Print_Area</vt:lpstr>
      <vt:lpstr>'4-6'!Print_Area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蔭島 美紀</dc:creator>
  <cp:lastModifiedBy>作成者２</cp:lastModifiedBy>
  <cp:lastPrinted>2018-06-25T01:57:01Z</cp:lastPrinted>
  <dcterms:created xsi:type="dcterms:W3CDTF">2017-06-21T02:11:23Z</dcterms:created>
  <dcterms:modified xsi:type="dcterms:W3CDTF">2018-06-29T06:36:27Z</dcterms:modified>
</cp:coreProperties>
</file>