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5" yWindow="-15" windowWidth="13110" windowHeight="11010" tabRatio="917"/>
  </bookViews>
  <sheets>
    <sheet name="作成時のお願い" sheetId="20" r:id="rId1"/>
    <sheet name="申請書" sheetId="1" r:id="rId2"/>
    <sheet name="事業計画Ⅰ･Ⅱ" sheetId="2" r:id="rId3"/>
    <sheet name="事業計画Ⅲ・Ⅳ" sheetId="3" r:id="rId4"/>
    <sheet name="事業計画Ⅴ①" sheetId="4" r:id="rId5"/>
    <sheet name="事業計画Ⅴ③" sheetId="18" r:id="rId6"/>
    <sheet name="事業計画Ⅴ④" sheetId="5" r:id="rId7"/>
    <sheet name="事業計画Ⅴ⑤" sheetId="19" r:id="rId8"/>
    <sheet name="事業計画Ⅴ⑥" sheetId="6" r:id="rId9"/>
    <sheet name="事業計画Ⅵ" sheetId="7" r:id="rId10"/>
    <sheet name="資金計画Ⅶ" sheetId="8" r:id="rId11"/>
    <sheet name="経費一覧表_海外Ⅷ①" sheetId="12" r:id="rId12"/>
    <sheet name="経費一覧表_海外Ⅷ②" sheetId="14" r:id="rId13"/>
    <sheet name="経費一覧表_海外Ⅷ③" sheetId="15" r:id="rId14"/>
    <sheet name="経費一覧_広告Ⅸ" sheetId="13" r:id="rId15"/>
    <sheet name="リスト" sheetId="16" state="hidden" r:id="rId16"/>
  </sheets>
  <definedNames>
    <definedName name="_xlnm.Print_Area" localSheetId="11">経費一覧表_海外Ⅷ①!$A$1:$J$32</definedName>
    <definedName name="_xlnm.Print_Area" localSheetId="12">経費一覧表_海外Ⅷ②!$A$1:$J$32</definedName>
    <definedName name="_xlnm.Print_Area" localSheetId="13">経費一覧表_海外Ⅷ③!$A$1:$J$32</definedName>
    <definedName name="_xlnm.Print_Area" localSheetId="0">作成時のお願い!$A$1:$K$19</definedName>
    <definedName name="_xlnm.Print_Area" localSheetId="10">資金計画Ⅶ!$A$1:$F$31</definedName>
    <definedName name="_xlnm.Print_Area" localSheetId="2">事業計画Ⅰ･Ⅱ!$A$1:$M$32</definedName>
    <definedName name="_xlnm.Print_Area" localSheetId="3">事業計画Ⅲ・Ⅳ!$A$1:$G$30</definedName>
    <definedName name="_xlnm.Print_Area" localSheetId="6">事業計画Ⅴ④!$A$1:$H$22</definedName>
    <definedName name="_xlnm.Print_Area" localSheetId="1">申請書!$A$1:$W$35</definedName>
  </definedNames>
  <calcPr calcId="145621"/>
</workbook>
</file>

<file path=xl/calcChain.xml><?xml version="1.0" encoding="utf-8"?>
<calcChain xmlns="http://schemas.openxmlformats.org/spreadsheetml/2006/main">
  <c r="E9" i="8" l="1"/>
  <c r="C9" i="8"/>
  <c r="C8" i="8"/>
  <c r="I11" i="15" l="1"/>
  <c r="I9" i="15"/>
  <c r="I8" i="15"/>
  <c r="C8" i="15"/>
  <c r="I11" i="12"/>
  <c r="I9" i="12"/>
  <c r="I8" i="12"/>
  <c r="C8" i="12"/>
  <c r="I22" i="2" l="1"/>
  <c r="I11" i="14" l="1"/>
  <c r="I9" i="14"/>
  <c r="I8" i="14"/>
  <c r="C8" i="14"/>
  <c r="E12" i="8" l="1"/>
  <c r="E8" i="8"/>
  <c r="E10" i="8"/>
  <c r="E11" i="8"/>
  <c r="E13" i="8"/>
  <c r="F13" i="8" s="1"/>
  <c r="C12" i="8"/>
  <c r="C11" i="8"/>
  <c r="C10" i="8"/>
  <c r="D24" i="8" l="1"/>
  <c r="C13" i="8"/>
  <c r="F14" i="13" l="1"/>
  <c r="C14" i="8" s="1"/>
  <c r="D15" i="8" s="1"/>
  <c r="F20" i="15"/>
  <c r="F20" i="14"/>
  <c r="F20" i="12"/>
  <c r="F21" i="3" l="1"/>
  <c r="G21" i="3"/>
  <c r="G14" i="13"/>
  <c r="E14" i="8" s="1"/>
  <c r="H30" i="15"/>
  <c r="F30" i="15"/>
  <c r="H24" i="15"/>
  <c r="F24" i="15"/>
  <c r="H20" i="15"/>
  <c r="H32" i="15" s="1"/>
  <c r="H30" i="14"/>
  <c r="F30" i="14"/>
  <c r="H24" i="14"/>
  <c r="F24" i="14"/>
  <c r="H20" i="14"/>
  <c r="H32" i="14" s="1"/>
  <c r="H30" i="12"/>
  <c r="F30" i="12"/>
  <c r="H24" i="12"/>
  <c r="F24" i="12"/>
  <c r="H20" i="12"/>
  <c r="E15" i="8" l="1"/>
  <c r="F14" i="8"/>
  <c r="F15" i="8" s="1"/>
  <c r="H32" i="12"/>
  <c r="F32" i="12"/>
  <c r="F32" i="14"/>
  <c r="F32" i="15"/>
  <c r="E32" i="1" l="1"/>
  <c r="D32" i="1" l="1"/>
  <c r="C32" i="1"/>
  <c r="B32" i="1"/>
</calcChain>
</file>

<file path=xl/sharedStrings.xml><?xml version="1.0" encoding="utf-8"?>
<sst xmlns="http://schemas.openxmlformats.org/spreadsheetml/2006/main" count="631" uniqueCount="421">
  <si>
    <t>公社記入欄</t>
  </si>
  <si>
    <t>受付番号</t>
  </si>
  <si>
    <t>受付日</t>
  </si>
  <si>
    <t>受付者</t>
  </si>
  <si>
    <t>公益財団法人東京都中小企業振興公社　</t>
  </si>
  <si>
    <t>所在地　</t>
  </si>
  <si>
    <t>名称　　</t>
  </si>
  <si>
    <t>下記のとおり助成事業を実施したいので、別紙の書類を添えて、助成金の交付を申請します。</t>
  </si>
  <si>
    <t>記</t>
  </si>
  <si>
    <t>申請先</t>
  </si>
  <si>
    <t>千円</t>
    <rPh sb="0" eb="2">
      <t>センエン</t>
    </rPh>
    <phoneticPr fontId="1"/>
  </si>
  <si>
    <t>万</t>
    <rPh sb="0" eb="1">
      <t>マン</t>
    </rPh>
    <phoneticPr fontId="1"/>
  </si>
  <si>
    <t>助成事業終了予定日</t>
    <phoneticPr fontId="1"/>
  </si>
  <si>
    <t>助成金交付申請額</t>
    <rPh sb="0" eb="3">
      <t>ジョセイキン</t>
    </rPh>
    <phoneticPr fontId="1"/>
  </si>
  <si>
    <t>平成　 年　 月　 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</si>
  <si>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r>
      <t>　　　　</t>
    </r>
    <r>
      <rPr>
        <sz val="10.5"/>
        <rFont val="ＭＳ 明朝"/>
        <family val="1"/>
        <charset val="128"/>
      </rPr>
      <t>理　　事　　長　　殿</t>
    </r>
  </si>
  <si>
    <t>市場開拓助成事業実施計画</t>
  </si>
  <si>
    <t>フリガナ</t>
  </si>
  <si>
    <t>代表者</t>
  </si>
  <si>
    <t>名称</t>
  </si>
  <si>
    <t>氏名</t>
  </si>
  <si>
    <t>役職</t>
  </si>
  <si>
    <t>〒</t>
  </si>
  <si>
    <t>ＴＥＬ</t>
  </si>
  <si>
    <t>-</t>
  </si>
  <si>
    <t>部署</t>
  </si>
  <si>
    <t>E-mail</t>
  </si>
  <si>
    <t>創業</t>
  </si>
  <si>
    <t>年　　月　　日</t>
  </si>
  <si>
    <t>資本金</t>
  </si>
  <si>
    <t>円</t>
  </si>
  <si>
    <t>法人設立</t>
  </si>
  <si>
    <t>（うち大企業からの出資</t>
  </si>
  <si>
    <t>円）</t>
  </si>
  <si>
    <t>役員数</t>
  </si>
  <si>
    <t>人（監査役を含む）</t>
  </si>
  <si>
    <t>従業員数</t>
  </si>
  <si>
    <t>人)</t>
  </si>
  <si>
    <t>ＵＲＬ</t>
  </si>
  <si>
    <t>事業概要</t>
  </si>
  <si>
    <t>主要製品</t>
  </si>
  <si>
    <t>年度</t>
  </si>
  <si>
    <t>助成事業名</t>
  </si>
  <si>
    <t>申請テーマ</t>
  </si>
  <si>
    <t>本申請との関係</t>
  </si>
  <si>
    <t>同一・否</t>
  </si>
  <si>
    <t>別紙</t>
    <rPh sb="0" eb="2">
      <t>ベッシ</t>
    </rPh>
    <phoneticPr fontId="1"/>
  </si>
  <si>
    <t>連絡
担当者</t>
    <rPh sb="3" eb="6">
      <t>タントウシャ</t>
    </rPh>
    <phoneticPr fontId="1"/>
  </si>
  <si>
    <t>連絡先
所在地</t>
    <rPh sb="4" eb="7">
      <t>ショザイチ</t>
    </rPh>
    <phoneticPr fontId="1"/>
  </si>
  <si>
    <t>本店
所在地</t>
    <rPh sb="3" eb="6">
      <t>ショザイチ</t>
    </rPh>
    <phoneticPr fontId="1"/>
  </si>
  <si>
    <t>人（うち正社員</t>
    <rPh sb="0" eb="1">
      <t>ニン</t>
    </rPh>
    <rPh sb="4" eb="7">
      <t>セイシャイン</t>
    </rPh>
    <phoneticPr fontId="1"/>
  </si>
  <si>
    <t>主要取引先</t>
  </si>
  <si>
    <t>年間売上高</t>
  </si>
  <si>
    <t>千円</t>
  </si>
  <si>
    <t>その他の取引先</t>
  </si>
  <si>
    <t>直近の損益計算書の売上高</t>
  </si>
  <si>
    <t>№</t>
    <phoneticPr fontId="1"/>
  </si>
  <si>
    <t>持ち株数</t>
    <rPh sb="0" eb="1">
      <t>モ</t>
    </rPh>
    <rPh sb="2" eb="3">
      <t>カブ</t>
    </rPh>
    <rPh sb="3" eb="4">
      <t>スウ</t>
    </rPh>
    <phoneticPr fontId="1"/>
  </si>
  <si>
    <t>持ち株比率</t>
    <rPh sb="0" eb="1">
      <t>モ</t>
    </rPh>
    <rPh sb="2" eb="3">
      <t>カブ</t>
    </rPh>
    <rPh sb="3" eb="5">
      <t>ヒリツ</t>
    </rPh>
    <phoneticPr fontId="1"/>
  </si>
  <si>
    <t>役員・株主名簿が「履歴事項全部証明書」又は「確定申告書　別表２」と異なる理由</t>
    <rPh sb="0" eb="2">
      <t>ヤクイン</t>
    </rPh>
    <rPh sb="3" eb="5">
      <t>カブヌシ</t>
    </rPh>
    <rPh sb="5" eb="7">
      <t>メイボ</t>
    </rPh>
    <rPh sb="9" eb="11">
      <t>リレキ</t>
    </rPh>
    <rPh sb="11" eb="13">
      <t>ジコウ</t>
    </rPh>
    <rPh sb="13" eb="15">
      <t>ゼンブ</t>
    </rPh>
    <rPh sb="15" eb="18">
      <t>ショウメイショ</t>
    </rPh>
    <rPh sb="19" eb="20">
      <t>マタ</t>
    </rPh>
    <rPh sb="22" eb="24">
      <t>カクテイ</t>
    </rPh>
    <rPh sb="24" eb="26">
      <t>シンコク</t>
    </rPh>
    <rPh sb="26" eb="27">
      <t>ショ</t>
    </rPh>
    <rPh sb="28" eb="30">
      <t>ベッピョウ</t>
    </rPh>
    <rPh sb="33" eb="34">
      <t>コト</t>
    </rPh>
    <rPh sb="36" eb="38">
      <t>リユウ</t>
    </rPh>
    <phoneticPr fontId="1"/>
  </si>
  <si>
    <t>役　員</t>
    <rPh sb="0" eb="1">
      <t>ヤク</t>
    </rPh>
    <rPh sb="2" eb="3">
      <t>イン</t>
    </rPh>
    <phoneticPr fontId="1"/>
  </si>
  <si>
    <t>株　主</t>
    <rPh sb="0" eb="1">
      <t>カブ</t>
    </rPh>
    <rPh sb="2" eb="3">
      <t>シュ</t>
    </rPh>
    <phoneticPr fontId="1"/>
  </si>
  <si>
    <t>役　職　等</t>
    <rPh sb="0" eb="1">
      <t>ヤク</t>
    </rPh>
    <rPh sb="2" eb="3">
      <t>ショク</t>
    </rPh>
    <rPh sb="4" eb="5">
      <t>トウ</t>
    </rPh>
    <phoneticPr fontId="1"/>
  </si>
  <si>
    <t>合　　　　　計</t>
    <rPh sb="0" eb="1">
      <t>ア</t>
    </rPh>
    <rPh sb="6" eb="7">
      <t>ケイ</t>
    </rPh>
    <phoneticPr fontId="1"/>
  </si>
  <si>
    <t>資本金（円）</t>
    <phoneticPr fontId="1"/>
  </si>
  <si>
    <t>業　　種</t>
    <phoneticPr fontId="1"/>
  </si>
  <si>
    <t>企　業　名</t>
    <phoneticPr fontId="1"/>
  </si>
  <si>
    <t>Ⅳ　</t>
    <phoneticPr fontId="1"/>
  </si>
  <si>
    <t>役員・株主名簿</t>
    <phoneticPr fontId="1"/>
  </si>
  <si>
    <t>Ⅲ　</t>
    <phoneticPr fontId="1"/>
  </si>
  <si>
    <t>直近決算年度における主要取引先と年間売上高</t>
    <phoneticPr fontId="1"/>
  </si>
  <si>
    <t>別紙</t>
    <rPh sb="0" eb="2">
      <t>ベッシ</t>
    </rPh>
    <phoneticPr fontId="1"/>
  </si>
  <si>
    <t>その他の株主</t>
    <rPh sb="2" eb="3">
      <t>タ</t>
    </rPh>
    <rPh sb="4" eb="6">
      <t>カブヌシ</t>
    </rPh>
    <phoneticPr fontId="1"/>
  </si>
  <si>
    <t>氏　　　　名</t>
    <rPh sb="0" eb="1">
      <t>ウジ</t>
    </rPh>
    <rPh sb="5" eb="6">
      <t>ナ</t>
    </rPh>
    <phoneticPr fontId="1"/>
  </si>
  <si>
    <r>
      <t xml:space="preserve">都内登記
所在地
</t>
    </r>
    <r>
      <rPr>
        <sz val="8"/>
        <rFont val="ＭＳ Ｐ明朝"/>
        <family val="1"/>
        <charset val="128"/>
      </rPr>
      <t xml:space="preserve">※本店所在地
　が都外の方
　は記載のこと   </t>
    </r>
    <rPh sb="5" eb="8">
      <t>ショザイチ</t>
    </rPh>
    <rPh sb="21" eb="22">
      <t>カタ</t>
    </rPh>
    <rPh sb="25" eb="27">
      <t>キサイ</t>
    </rPh>
    <phoneticPr fontId="1"/>
  </si>
  <si>
    <t>～</t>
    <phoneticPr fontId="1"/>
  </si>
  <si>
    <t>（１）　出展予定の展示会　　　　　　　　</t>
    <phoneticPr fontId="1"/>
  </si>
  <si>
    <t>【掲載回数 合計　　回】</t>
    <phoneticPr fontId="1"/>
  </si>
  <si>
    <t>掲載期間及び仕様</t>
    <phoneticPr fontId="1"/>
  </si>
  <si>
    <t>媒体の特徴及び購読者層</t>
    <phoneticPr fontId="1"/>
  </si>
  <si>
    <r>
      <t xml:space="preserve">展示会名
</t>
    </r>
    <r>
      <rPr>
        <sz val="8"/>
        <rFont val="ＭＳ 明朝"/>
        <family val="1"/>
        <charset val="128"/>
      </rPr>
      <t>※（　）内に出展国名</t>
    </r>
    <phoneticPr fontId="1"/>
  </si>
  <si>
    <t>（２）　広告掲載予定の新聞雑誌（広告費のみの申請はできません）</t>
    <phoneticPr fontId="1"/>
  </si>
  <si>
    <t>媒　体　名</t>
    <rPh sb="0" eb="1">
      <t>バイ</t>
    </rPh>
    <rPh sb="2" eb="3">
      <t>カラダ</t>
    </rPh>
    <rPh sb="4" eb="5">
      <t>メイ</t>
    </rPh>
    <phoneticPr fontId="1"/>
  </si>
  <si>
    <t>□はい　　　□いいえ</t>
  </si>
  <si>
    <t>□特許権　□実用新案権　□意匠権　□商標権</t>
  </si>
  <si>
    <t>（１）　助成対象商品に関する産業財産権を出願又は
　　　保有している。</t>
    <phoneticPr fontId="1"/>
  </si>
  <si>
    <t>販売量</t>
    <phoneticPr fontId="1"/>
  </si>
  <si>
    <t>　　　　※「はい」の場合は、該当するものに■</t>
    <phoneticPr fontId="1"/>
  </si>
  <si>
    <t>年　度</t>
    <phoneticPr fontId="1"/>
  </si>
  <si>
    <t>作業項目</t>
  </si>
  <si>
    <t>別紙</t>
    <rPh sb="0" eb="2">
      <t>ベッシ</t>
    </rPh>
    <phoneticPr fontId="1"/>
  </si>
  <si>
    <t>経費区分</t>
  </si>
  <si>
    <t>出展小間料</t>
  </si>
  <si>
    <t>資材費</t>
  </si>
  <si>
    <t>輸送費</t>
  </si>
  <si>
    <t>販売促進費</t>
  </si>
  <si>
    <t>海外展示会等参加費</t>
  </si>
  <si>
    <t>通訳費</t>
  </si>
  <si>
    <t>広告費</t>
  </si>
  <si>
    <t>資金の調達先</t>
  </si>
  <si>
    <t>自己資金</t>
  </si>
  <si>
    <t>銀行借入金</t>
  </si>
  <si>
    <t>役員借入金</t>
  </si>
  <si>
    <t>その他</t>
  </si>
  <si>
    <t>　「助成事業に要する経費」の合計と、「資金調達金額」の合計とが一致するように記入してください。</t>
    <phoneticPr fontId="1"/>
  </si>
  <si>
    <t>　「助成金交付申請額」とは、「助成対象経費」のうち助成金の交付を希望する額で「助成対象経費」に助成率の１/２を乗じた金額（千円未満は切捨て）で、かつ助成限度額以内（300万円）となります。</t>
    <phoneticPr fontId="1"/>
  </si>
  <si>
    <t>　「助成対象経費」には、「助成事業に要する経費」から事務費・消費税・振込手数料などの間接経費を除いた金額を記入してください。</t>
    <phoneticPr fontId="1"/>
  </si>
  <si>
    <t>合　　　計</t>
    <phoneticPr fontId="1"/>
  </si>
  <si>
    <t>区　　　　　分</t>
    <phoneticPr fontId="1"/>
  </si>
  <si>
    <t>進捗状況等</t>
    <phoneticPr fontId="1"/>
  </si>
  <si>
    <r>
      <t>売上高</t>
    </r>
    <r>
      <rPr>
        <sz val="8"/>
        <rFont val="ＭＳ 明朝"/>
        <family val="1"/>
        <charset val="128"/>
      </rPr>
      <t>（千円）</t>
    </r>
    <rPh sb="4" eb="5">
      <t>セン</t>
    </rPh>
    <rPh sb="5" eb="6">
      <t>エン</t>
    </rPh>
    <phoneticPr fontId="1"/>
  </si>
  <si>
    <r>
      <t>営業利益</t>
    </r>
    <r>
      <rPr>
        <sz val="8"/>
        <rFont val="ＭＳ 明朝"/>
        <family val="1"/>
        <charset val="128"/>
      </rPr>
      <t>（千円）</t>
    </r>
    <rPh sb="5" eb="7">
      <t>センエン</t>
    </rPh>
    <phoneticPr fontId="1"/>
  </si>
  <si>
    <t>展示会名</t>
  </si>
  <si>
    <t>所在地</t>
  </si>
  <si>
    <t>主催者名</t>
  </si>
  <si>
    <t>支払予定先</t>
  </si>
  <si>
    <t>経　　費　　名</t>
    <phoneticPr fontId="1"/>
  </si>
  <si>
    <t>合　　　　　計</t>
    <phoneticPr fontId="1"/>
  </si>
  <si>
    <t>小　　　　　計</t>
    <phoneticPr fontId="1"/>
  </si>
  <si>
    <t>小　　　　　計</t>
    <phoneticPr fontId="1"/>
  </si>
  <si>
    <t>会　場　名</t>
    <phoneticPr fontId="1"/>
  </si>
  <si>
    <t>輸　送　費</t>
    <phoneticPr fontId="1"/>
  </si>
  <si>
    <t>資　材　費</t>
    <phoneticPr fontId="1"/>
  </si>
  <si>
    <r>
      <t>助成事業に要する
経費</t>
    </r>
    <r>
      <rPr>
        <sz val="8"/>
        <rFont val="ＭＳ 明朝"/>
        <family val="1"/>
        <charset val="128"/>
      </rPr>
      <t>（税込：円）</t>
    </r>
    <rPh sb="9" eb="11">
      <t>ケイヒ</t>
    </rPh>
    <rPh sb="12" eb="14">
      <t>ゼイコミ</t>
    </rPh>
    <rPh sb="15" eb="16">
      <t>エン</t>
    </rPh>
    <phoneticPr fontId="1"/>
  </si>
  <si>
    <r>
      <t xml:space="preserve">助成対象経費
</t>
    </r>
    <r>
      <rPr>
        <sz val="8"/>
        <rFont val="ＭＳ 明朝"/>
        <family val="1"/>
        <charset val="128"/>
      </rPr>
      <t>（税抜：円）</t>
    </r>
    <rPh sb="8" eb="10">
      <t>ゼイヌキ</t>
    </rPh>
    <rPh sb="11" eb="12">
      <t>エン</t>
    </rPh>
    <phoneticPr fontId="1"/>
  </si>
  <si>
    <t>通　訳　費</t>
    <rPh sb="0" eb="1">
      <t>ツウ</t>
    </rPh>
    <rPh sb="2" eb="3">
      <t>ヤク</t>
    </rPh>
    <rPh sb="4" eb="5">
      <t>ヒ</t>
    </rPh>
    <phoneticPr fontId="1"/>
  </si>
  <si>
    <t>合　　　　　　計</t>
    <phoneticPr fontId="1"/>
  </si>
  <si>
    <r>
      <t xml:space="preserve">単　価
</t>
    </r>
    <r>
      <rPr>
        <sz val="8"/>
        <rFont val="ＭＳ 明朝"/>
        <family val="1"/>
        <charset val="128"/>
      </rPr>
      <t>（税抜：円）</t>
    </r>
    <rPh sb="8" eb="9">
      <t>エン</t>
    </rPh>
    <phoneticPr fontId="1"/>
  </si>
  <si>
    <t>開発支援テーマ</t>
    <rPh sb="0" eb="2">
      <t>カイハツ</t>
    </rPh>
    <rPh sb="2" eb="4">
      <t>シエン</t>
    </rPh>
    <phoneticPr fontId="1"/>
  </si>
  <si>
    <t>←販売促進費の助成対象経費の上限は300万円です。
　数値が赤字になる場合は、合計を300万円に調整してください。</t>
    <rPh sb="1" eb="3">
      <t>ハンバイ</t>
    </rPh>
    <rPh sb="3" eb="5">
      <t>ソクシン</t>
    </rPh>
    <rPh sb="5" eb="6">
      <t>ヒ</t>
    </rPh>
    <rPh sb="7" eb="9">
      <t>ジョセイ</t>
    </rPh>
    <rPh sb="9" eb="11">
      <t>タイショウ</t>
    </rPh>
    <rPh sb="11" eb="13">
      <t>ケイヒ</t>
    </rPh>
    <rPh sb="14" eb="16">
      <t>ジョウゲン</t>
    </rPh>
    <rPh sb="20" eb="22">
      <t>マンエン</t>
    </rPh>
    <rPh sb="27" eb="29">
      <t>スウチ</t>
    </rPh>
    <rPh sb="30" eb="32">
      <t>アカジ</t>
    </rPh>
    <rPh sb="35" eb="37">
      <t>バアイ</t>
    </rPh>
    <rPh sb="39" eb="41">
      <t>ゴウケイ</t>
    </rPh>
    <rPh sb="45" eb="47">
      <t>マンエン</t>
    </rPh>
    <rPh sb="48" eb="50">
      <t>チョウセイ</t>
    </rPh>
    <phoneticPr fontId="1"/>
  </si>
  <si>
    <t>Ⅸ　広告掲載に必要な経費一覧表</t>
    <phoneticPr fontId="1"/>
  </si>
  <si>
    <t>イノベーションマップのテーマ</t>
    <phoneticPr fontId="1"/>
  </si>
  <si>
    <t>健康・スポーツ</t>
    <rPh sb="0" eb="2">
      <t>ケンコウ</t>
    </rPh>
    <phoneticPr fontId="1"/>
  </si>
  <si>
    <t>医療・福祉</t>
    <rPh sb="0" eb="2">
      <t>イリョウ</t>
    </rPh>
    <rPh sb="3" eb="5">
      <t>フクシ</t>
    </rPh>
    <phoneticPr fontId="1"/>
  </si>
  <si>
    <t>環境・エネルギー</t>
    <rPh sb="0" eb="2">
      <t>カンキョウ</t>
    </rPh>
    <phoneticPr fontId="1"/>
  </si>
  <si>
    <t>危機管理</t>
    <rPh sb="0" eb="2">
      <t>キキ</t>
    </rPh>
    <rPh sb="2" eb="4">
      <t>カンリ</t>
    </rPh>
    <phoneticPr fontId="1"/>
  </si>
  <si>
    <t>スポーツ都市東京の実現に向けたスポーツ・健康増進に関する技術・製品の開発</t>
  </si>
  <si>
    <t>障害者スポーツに関する技術・製品の開発</t>
  </si>
  <si>
    <t>子ども・高齢者・障害者等の安全に資する技術・製品の開発</t>
  </si>
  <si>
    <t>介護・福祉機器に関する技術・製品の開発</t>
  </si>
  <si>
    <t>各種医療機器とその部品・部材に関する技術・製品の開発</t>
  </si>
  <si>
    <t>スマートエネルギーに関する技術・製品の開発</t>
  </si>
  <si>
    <t>資源のリサイクルに関する技術・製品の開発</t>
  </si>
  <si>
    <t>環境改善に関する技術・製品の開発</t>
  </si>
  <si>
    <t>防災・減災に関する技術・製品の開発</t>
  </si>
  <si>
    <t>生活の安全・安心に関する技術・製品の開発</t>
  </si>
  <si>
    <t>インフラメンテナンスに関する技術・製品の開発</t>
    <phoneticPr fontId="1"/>
  </si>
  <si>
    <t>災害時の情報提供・収集に関する技術・製品の開発</t>
    <phoneticPr fontId="1"/>
  </si>
  <si>
    <t>イノベーションマップ上の分野・開発支援テーマ</t>
    <rPh sb="10" eb="11">
      <t>ジョウ</t>
    </rPh>
    <rPh sb="12" eb="14">
      <t>ブンヤ</t>
    </rPh>
    <rPh sb="15" eb="17">
      <t>カイハツ</t>
    </rPh>
    <rPh sb="17" eb="19">
      <t>シエン</t>
    </rPh>
    <phoneticPr fontId="1"/>
  </si>
  <si>
    <t>分　　　野</t>
    <rPh sb="0" eb="1">
      <t>ブン</t>
    </rPh>
    <rPh sb="4" eb="5">
      <t>ヤ</t>
    </rPh>
    <phoneticPr fontId="1"/>
  </si>
  <si>
    <t>Ⅴ　事業内容の説明</t>
    <phoneticPr fontId="1"/>
  </si>
  <si>
    <t>Ⅵ　日程表</t>
    <phoneticPr fontId="1"/>
  </si>
  <si>
    <t>Ⅶ　</t>
    <phoneticPr fontId="1"/>
  </si>
  <si>
    <t>資金計画</t>
    <phoneticPr fontId="1"/>
  </si>
  <si>
    <t>助成対象期間の全体経費を記入してください。</t>
    <phoneticPr fontId="1"/>
  </si>
  <si>
    <t>経費名</t>
    <rPh sb="0" eb="2">
      <t>ケイヒ</t>
    </rPh>
    <rPh sb="2" eb="3">
      <t>メイ</t>
    </rPh>
    <phoneticPr fontId="1"/>
  </si>
  <si>
    <t>小　　計</t>
    <phoneticPr fontId="1"/>
  </si>
  <si>
    <t>　　展示会を実施する上で、必要最小限の経費を記入してください。</t>
    <rPh sb="2" eb="5">
      <t>テンジカイ</t>
    </rPh>
    <phoneticPr fontId="1"/>
  </si>
  <si>
    <t>　　一覧表は、展示会ごとに記入してください（用紙が足りない場合はコピーして使用してください）。</t>
    <phoneticPr fontId="1"/>
  </si>
  <si>
    <t>　　掲載する広告ごとに記入してください。</t>
    <rPh sb="2" eb="4">
      <t>ケイサイ</t>
    </rPh>
    <rPh sb="6" eb="8">
      <t>コウコク</t>
    </rPh>
    <rPh sb="11" eb="13">
      <t>キニュウ</t>
    </rPh>
    <phoneticPr fontId="1"/>
  </si>
  <si>
    <t>資金調達計画（円）</t>
    <rPh sb="7" eb="8">
      <t>エン</t>
    </rPh>
    <phoneticPr fontId="1"/>
  </si>
  <si>
    <t>大分類</t>
    <rPh sb="0" eb="1">
      <t>ダイ</t>
    </rPh>
    <rPh sb="1" eb="3">
      <t>ブンルイ</t>
    </rPh>
    <phoneticPr fontId="1"/>
  </si>
  <si>
    <t>中分類</t>
    <rPh sb="0" eb="1">
      <t>ナカ</t>
    </rPh>
    <rPh sb="1" eb="3">
      <t>ブンルイ</t>
    </rPh>
    <phoneticPr fontId="1"/>
  </si>
  <si>
    <t>Ａ 農業、林業</t>
  </si>
  <si>
    <t>０１ 農業</t>
  </si>
  <si>
    <t>０２ 林業</t>
  </si>
  <si>
    <t>Ｂ 漁業</t>
  </si>
  <si>
    <t>０３ 漁業</t>
  </si>
  <si>
    <t>０４ 水産養殖業</t>
  </si>
  <si>
    <t>０５ 鉱業、採石業、砂利採取業</t>
  </si>
  <si>
    <t>Ｄ 建設業</t>
  </si>
  <si>
    <t>０６ 総合工事業</t>
  </si>
  <si>
    <t>０７ 職別工事業（設備工事業を除く）</t>
  </si>
  <si>
    <t>０８ 設備工事業</t>
  </si>
  <si>
    <t>Ｅ 製造業</t>
  </si>
  <si>
    <t>０９ 食料品製造業</t>
  </si>
  <si>
    <t>１０ 飲料・たばこ・飼料製造業</t>
  </si>
  <si>
    <t>１１ 繊維工業</t>
  </si>
  <si>
    <t>１２ 木材・木製品製造業（家具を除く）</t>
  </si>
  <si>
    <t>１３ 家具・装備品製造業</t>
  </si>
  <si>
    <t>１４ パルプ・紙・紙加工品製造業</t>
  </si>
  <si>
    <t>１５ 印刷・同関連業</t>
  </si>
  <si>
    <t>１６ 化学工業</t>
  </si>
  <si>
    <t>１７ 石油製品・石炭製品製造業</t>
  </si>
  <si>
    <t>１９ ゴム製品製造業</t>
  </si>
  <si>
    <t>２０ なめし革・同製品・毛皮製造業</t>
  </si>
  <si>
    <t>２１ 窯業・土石製品製造業</t>
  </si>
  <si>
    <t>２２ 鉄鋼業</t>
  </si>
  <si>
    <t>２３ 非鉄金属製造業</t>
  </si>
  <si>
    <t>２４ 金属製品製造業</t>
  </si>
  <si>
    <t>２５ はん用機械器具製造業</t>
  </si>
  <si>
    <t>２６ 生産用機械器具製造業</t>
  </si>
  <si>
    <t>２７ 業務用機械器具製造業</t>
  </si>
  <si>
    <t>２９ 電気機械器具製造業</t>
  </si>
  <si>
    <t>３０ 情報通信機械器具製造業</t>
  </si>
  <si>
    <t>３１ 輸送用機械器具製造業</t>
  </si>
  <si>
    <t>３２ その他の製造業</t>
  </si>
  <si>
    <t>３３ 電気業</t>
  </si>
  <si>
    <t>３４ ガス業</t>
  </si>
  <si>
    <t>３５ 熱供給業</t>
  </si>
  <si>
    <t>３６ 水道業</t>
  </si>
  <si>
    <t>Ｇ 情報通信業</t>
  </si>
  <si>
    <t>３７ 通信業</t>
  </si>
  <si>
    <t>３８ 放送業</t>
  </si>
  <si>
    <t>４０ インターネット附随サービス業</t>
    <rPh sb="10" eb="12">
      <t>フズイ</t>
    </rPh>
    <phoneticPr fontId="1"/>
  </si>
  <si>
    <t>４１ 映像・音声・文字情報制作業</t>
  </si>
  <si>
    <t>Ｈ 運輸業、郵便業</t>
  </si>
  <si>
    <t>４２ 鉄道業</t>
  </si>
  <si>
    <t>４３ 道路旅客運送業</t>
  </si>
  <si>
    <t>４４ 道路貨物運送業</t>
  </si>
  <si>
    <t>４５ 水運業</t>
  </si>
  <si>
    <t>４６ 航空運輸業</t>
  </si>
  <si>
    <t>４７ 倉庫業</t>
  </si>
  <si>
    <t>４８ 運輸に附帯するサービス業</t>
  </si>
  <si>
    <t>４９ 郵便業（信書便事業を含む）</t>
  </si>
  <si>
    <t>Ｉ 卸売業・小売業</t>
    <rPh sb="4" eb="5">
      <t>ギョウ</t>
    </rPh>
    <phoneticPr fontId="1"/>
  </si>
  <si>
    <t>５０ 各種商品卸売業</t>
  </si>
  <si>
    <t>５１ 繊維・衣服等卸売業</t>
  </si>
  <si>
    <t>５２ 飲食料品卸売業</t>
  </si>
  <si>
    <t>５４ 機械器具卸売業</t>
  </si>
  <si>
    <t>５５ その他の卸売業</t>
  </si>
  <si>
    <t>５６ 各種商品小売業</t>
  </si>
  <si>
    <t>５７ 織物・衣服・身の回り品小売業</t>
  </si>
  <si>
    <t>５８ 飲食料品小売業</t>
  </si>
  <si>
    <t>５９ 機械器具小売業</t>
  </si>
  <si>
    <t>６０ その他の小売業</t>
  </si>
  <si>
    <t>６１ 無店舗小売業</t>
  </si>
  <si>
    <t>Ｊ 金融業・保険業</t>
    <phoneticPr fontId="1"/>
  </si>
  <si>
    <t>６２ 銀行業</t>
  </si>
  <si>
    <t>６３ 協同組織金融業</t>
  </si>
  <si>
    <t>６５ 金融商品取引業、商品先物取引業</t>
  </si>
  <si>
    <t>６６ 補助的金融業等</t>
  </si>
  <si>
    <t>６８ 不動産取引業</t>
  </si>
  <si>
    <t>７０ 物品賃貸業</t>
  </si>
  <si>
    <t>７１ 学術・開発研究機関</t>
  </si>
  <si>
    <t>７３ 広告業</t>
  </si>
  <si>
    <t>７５ 宿泊業</t>
  </si>
  <si>
    <t>７８ 洗濯・理容・美容・浴場業</t>
    <rPh sb="3" eb="5">
      <t>センタク</t>
    </rPh>
    <rPh sb="6" eb="8">
      <t>リヨウ</t>
    </rPh>
    <phoneticPr fontId="1"/>
  </si>
  <si>
    <t>７９ その他の生活関連サービス業</t>
  </si>
  <si>
    <t>８０ 娯楽業</t>
  </si>
  <si>
    <t>８１ 学校教育</t>
  </si>
  <si>
    <t>８２ その他の教育、学習支援業</t>
  </si>
  <si>
    <t>Ｐ 医療、福祉</t>
  </si>
  <si>
    <t>８３ 医療業</t>
  </si>
  <si>
    <t>８４ 保健衛生</t>
  </si>
  <si>
    <t>８５ 社会保険・社会福祉・介護事業</t>
  </si>
  <si>
    <t>８６ 郵便局</t>
  </si>
  <si>
    <t>８７ 協同組合（他に分類されないもの）</t>
  </si>
  <si>
    <t>８８ 廃棄物処理業</t>
  </si>
  <si>
    <t>８９ 自動車整備業</t>
  </si>
  <si>
    <t>９０ 機械等修理業（別掲を除く）</t>
  </si>
  <si>
    <t>９１ 職業紹介・労働者派遣業</t>
  </si>
  <si>
    <t>９２ その他の事業サービス業</t>
  </si>
  <si>
    <t>９３ 政治・経済・文化団体</t>
  </si>
  <si>
    <t>９４ 宗教</t>
  </si>
  <si>
    <t>９５ その他のサービス業</t>
  </si>
  <si>
    <t>９６ 外国公務</t>
  </si>
  <si>
    <t>９７ 国家公務</t>
  </si>
  <si>
    <t>９８ 地方公務</t>
  </si>
  <si>
    <t>９９ 分類不能の産業</t>
  </si>
  <si>
    <t>日本標準産業分類</t>
    <rPh sb="0" eb="2">
      <t>ニホン</t>
    </rPh>
    <rPh sb="2" eb="4">
      <t>ヒョウジュン</t>
    </rPh>
    <rPh sb="4" eb="6">
      <t>サンギョウ</t>
    </rPh>
    <rPh sb="6" eb="8">
      <t>ブンルイ</t>
    </rPh>
    <phoneticPr fontId="1"/>
  </si>
  <si>
    <t>別紙</t>
    <rPh sb="0" eb="2">
      <t>ベッシ</t>
    </rPh>
    <phoneticPr fontId="1"/>
  </si>
  <si>
    <r>
      <t>助成事業に要する経費
（円）</t>
    </r>
    <r>
      <rPr>
        <b/>
        <sz val="8"/>
        <rFont val="ＭＳ 明朝"/>
        <family val="1"/>
        <charset val="128"/>
      </rPr>
      <t>注２</t>
    </r>
    <rPh sb="12" eb="13">
      <t>エン</t>
    </rPh>
    <rPh sb="14" eb="15">
      <t>チュウ</t>
    </rPh>
    <phoneticPr fontId="1"/>
  </si>
  <si>
    <r>
      <t>助成対象経費
（円）</t>
    </r>
    <r>
      <rPr>
        <b/>
        <sz val="8"/>
        <rFont val="ＭＳ 明朝"/>
        <family val="1"/>
        <charset val="128"/>
      </rPr>
      <t>注３</t>
    </r>
    <rPh sb="8" eb="9">
      <t>エン</t>
    </rPh>
    <rPh sb="10" eb="11">
      <t>チュウ</t>
    </rPh>
    <phoneticPr fontId="1"/>
  </si>
  <si>
    <r>
      <t>助成交付申請額
（円）</t>
    </r>
    <r>
      <rPr>
        <b/>
        <sz val="8"/>
        <rFont val="ＭＳ 明朝"/>
        <family val="1"/>
        <charset val="128"/>
      </rPr>
      <t>注４</t>
    </r>
    <rPh sb="9" eb="10">
      <t>エン</t>
    </rPh>
    <rPh sb="11" eb="12">
      <t>チュウ</t>
    </rPh>
    <phoneticPr fontId="1"/>
  </si>
  <si>
    <t>注５</t>
    <rPh sb="0" eb="1">
      <t>チュウ</t>
    </rPh>
    <phoneticPr fontId="1"/>
  </si>
  <si>
    <t>注１　</t>
    <rPh sb="0" eb="1">
      <t>チュウ</t>
    </rPh>
    <phoneticPr fontId="1"/>
  </si>
  <si>
    <t>注２</t>
    <rPh sb="0" eb="1">
      <t>チュウ</t>
    </rPh>
    <phoneticPr fontId="1"/>
  </si>
  <si>
    <t xml:space="preserve">注３
</t>
    <rPh sb="0" eb="1">
      <t>チュウ</t>
    </rPh>
    <phoneticPr fontId="1"/>
  </si>
  <si>
    <t xml:space="preserve">注４
</t>
    <rPh sb="0" eb="1">
      <t>チュウ</t>
    </rPh>
    <phoneticPr fontId="1"/>
  </si>
  <si>
    <t xml:space="preserve">注６
</t>
    <rPh sb="0" eb="1">
      <t>チュウ</t>
    </rPh>
    <phoneticPr fontId="1"/>
  </si>
  <si>
    <t>（成長産業分野の海外市場開拓助成）</t>
    <rPh sb="1" eb="3">
      <t>セイチョウ</t>
    </rPh>
    <rPh sb="3" eb="5">
      <t>サンギョウ</t>
    </rPh>
    <rPh sb="5" eb="7">
      <t>ブンヤ</t>
    </rPh>
    <phoneticPr fontId="1"/>
  </si>
  <si>
    <r>
      <t xml:space="preserve">単 価
</t>
    </r>
    <r>
      <rPr>
        <sz val="8"/>
        <rFont val="ＭＳ 明朝"/>
        <family val="1"/>
        <charset val="128"/>
      </rPr>
      <t>（税抜：円）</t>
    </r>
    <rPh sb="8" eb="9">
      <t>エン</t>
    </rPh>
    <phoneticPr fontId="1"/>
  </si>
  <si>
    <t>数 量</t>
    <phoneticPr fontId="1"/>
  </si>
  <si>
    <r>
      <t xml:space="preserve">助成事業に
要する経費
</t>
    </r>
    <r>
      <rPr>
        <sz val="8"/>
        <rFont val="ＭＳ 明朝"/>
        <family val="1"/>
        <charset val="128"/>
      </rPr>
      <t>（税込：円）</t>
    </r>
    <rPh sb="6" eb="7">
      <t>ヨウ</t>
    </rPh>
    <rPh sb="9" eb="11">
      <t>ケイヒ</t>
    </rPh>
    <rPh sb="16" eb="17">
      <t>エン</t>
    </rPh>
    <phoneticPr fontId="1"/>
  </si>
  <si>
    <t>様式第１－２号（第５条関係）</t>
    <phoneticPr fontId="1"/>
  </si>
  <si>
    <t>代表者名</t>
    <phoneticPr fontId="1"/>
  </si>
  <si>
    <t>（役職）</t>
    <rPh sb="1" eb="3">
      <t>ヤクショク</t>
    </rPh>
    <phoneticPr fontId="1"/>
  </si>
  <si>
    <t>（氏名）</t>
    <rPh sb="1" eb="3">
      <t>シメイ</t>
    </rPh>
    <phoneticPr fontId="1"/>
  </si>
  <si>
    <t>Ⅰ　</t>
    <phoneticPr fontId="1"/>
  </si>
  <si>
    <t>申請者の概要</t>
    <phoneticPr fontId="1"/>
  </si>
  <si>
    <t>年　　月　　日</t>
    <phoneticPr fontId="1"/>
  </si>
  <si>
    <t>業種区分</t>
    <rPh sb="0" eb="2">
      <t>ギョウシュ</t>
    </rPh>
    <rPh sb="2" eb="4">
      <t>クブン</t>
    </rPh>
    <phoneticPr fontId="1"/>
  </si>
  <si>
    <t>Ⅱ　</t>
    <phoneticPr fontId="1"/>
  </si>
  <si>
    <t>補助金・助成金申請状況</t>
    <phoneticPr fontId="1"/>
  </si>
  <si>
    <r>
      <t>　過去５年間における補助金・助成金のうち、国・都・公社等から</t>
    </r>
    <r>
      <rPr>
        <b/>
        <sz val="10"/>
        <rFont val="ＭＳ 明朝"/>
        <family val="1"/>
        <charset val="128"/>
      </rPr>
      <t>交付を受けた実績</t>
    </r>
    <r>
      <rPr>
        <sz val="10"/>
        <rFont val="ＭＳ 明朝"/>
        <family val="1"/>
        <charset val="128"/>
      </rPr>
      <t>及び</t>
    </r>
    <r>
      <rPr>
        <b/>
        <sz val="10"/>
        <rFont val="ＭＳ 明朝"/>
        <family val="1"/>
        <charset val="128"/>
      </rPr>
      <t>申請中の助成事業</t>
    </r>
    <r>
      <rPr>
        <sz val="10"/>
        <rFont val="ＭＳ 明朝"/>
        <family val="1"/>
        <charset val="128"/>
      </rPr>
      <t>等について</t>
    </r>
    <r>
      <rPr>
        <b/>
        <sz val="10"/>
        <rFont val="ＭＳ 明朝"/>
        <family val="1"/>
        <charset val="128"/>
      </rPr>
      <t>直近のものから順に記載</t>
    </r>
    <r>
      <rPr>
        <sz val="10"/>
        <rFont val="ＭＳ 明朝"/>
        <family val="1"/>
        <charset val="128"/>
      </rPr>
      <t>してください。</t>
    </r>
    <phoneticPr fontId="1"/>
  </si>
  <si>
    <r>
      <t xml:space="preserve">助成金額
</t>
    </r>
    <r>
      <rPr>
        <sz val="8"/>
        <rFont val="ＭＳ 明朝"/>
        <family val="1"/>
        <charset val="128"/>
      </rPr>
      <t>（円）</t>
    </r>
    <phoneticPr fontId="1"/>
  </si>
  <si>
    <r>
      <t xml:space="preserve">事業開始
</t>
    </r>
    <r>
      <rPr>
        <sz val="8"/>
        <rFont val="ＭＳ 明朝"/>
        <family val="1"/>
        <charset val="128"/>
      </rPr>
      <t>※西暦で記入</t>
    </r>
    <rPh sb="7" eb="9">
      <t>セイレキ</t>
    </rPh>
    <rPh sb="10" eb="12">
      <t>キニュウ</t>
    </rPh>
    <phoneticPr fontId="1"/>
  </si>
  <si>
    <r>
      <t xml:space="preserve">業種
</t>
    </r>
    <r>
      <rPr>
        <sz val="8"/>
        <rFont val="ＭＳ 明朝"/>
        <family val="1"/>
        <charset val="128"/>
      </rPr>
      <t>（中分類等）</t>
    </r>
    <rPh sb="4" eb="7">
      <t>チュウブンルイ</t>
    </rPh>
    <rPh sb="7" eb="8">
      <t>トウ</t>
    </rPh>
    <phoneticPr fontId="1"/>
  </si>
  <si>
    <t>　【海外　　　回】</t>
    <phoneticPr fontId="1"/>
  </si>
  <si>
    <t>　</t>
    <phoneticPr fontId="1"/>
  </si>
  <si>
    <t>会期</t>
    <rPh sb="0" eb="2">
      <t>カイキ</t>
    </rPh>
    <phoneticPr fontId="1"/>
  </si>
  <si>
    <t>会　期</t>
    <rPh sb="0" eb="1">
      <t>カイ</t>
    </rPh>
    <rPh sb="2" eb="3">
      <t>キ</t>
    </rPh>
    <phoneticPr fontId="1"/>
  </si>
  <si>
    <t>アピール方法及び人員体制</t>
    <phoneticPr fontId="1"/>
  </si>
  <si>
    <t>□新聞
□雑誌
□その他</t>
    <rPh sb="11" eb="12">
      <t>タ</t>
    </rPh>
    <phoneticPr fontId="1"/>
  </si>
  <si>
    <t>　過去に同一の助成対象商品で本事業の採択を受けた場合は、以前の出展との違いも記載してください。</t>
    <phoneticPr fontId="1"/>
  </si>
  <si>
    <t>（１）　ビジネスモデル</t>
    <phoneticPr fontId="1"/>
  </si>
  <si>
    <t>（３）　商品の販売戦略（ターゲットとする顧客、販売方法、価格戦略、売上状況等）</t>
    <rPh sb="4" eb="6">
      <t>ショウヒン</t>
    </rPh>
    <rPh sb="7" eb="9">
      <t>ハンバイ</t>
    </rPh>
    <rPh sb="9" eb="11">
      <t>センリャク</t>
    </rPh>
    <rPh sb="20" eb="22">
      <t>コキャク</t>
    </rPh>
    <rPh sb="23" eb="25">
      <t>ハンバイ</t>
    </rPh>
    <rPh sb="25" eb="27">
      <t>ホウホウ</t>
    </rPh>
    <rPh sb="28" eb="30">
      <t>カカク</t>
    </rPh>
    <rPh sb="30" eb="32">
      <t>センリャク</t>
    </rPh>
    <rPh sb="33" eb="35">
      <t>ウリアゲ</t>
    </rPh>
    <rPh sb="35" eb="37">
      <t>ジョウキョウ</t>
    </rPh>
    <rPh sb="37" eb="38">
      <t>トウ</t>
    </rPh>
    <phoneticPr fontId="1"/>
  </si>
  <si>
    <t>（２）　出展予定国におけるの市場、競合他社についての動向調査・分析</t>
    <rPh sb="4" eb="6">
      <t>シュッテン</t>
    </rPh>
    <rPh sb="6" eb="8">
      <t>ヨテイ</t>
    </rPh>
    <rPh sb="8" eb="9">
      <t>コク</t>
    </rPh>
    <rPh sb="14" eb="16">
      <t>シジョウ</t>
    </rPh>
    <rPh sb="17" eb="19">
      <t>キョウゴウ</t>
    </rPh>
    <rPh sb="19" eb="21">
      <t>タシャ</t>
    </rPh>
    <rPh sb="26" eb="28">
      <t>ドウコウ</t>
    </rPh>
    <rPh sb="28" eb="30">
      <t>チョウサ</t>
    </rPh>
    <rPh sb="31" eb="33">
      <t>ブンセキ</t>
    </rPh>
    <phoneticPr fontId="1"/>
  </si>
  <si>
    <t>（２）　効果予測の根拠</t>
    <rPh sb="4" eb="6">
      <t>コウカ</t>
    </rPh>
    <rPh sb="6" eb="8">
      <t>ヨソク</t>
    </rPh>
    <rPh sb="9" eb="11">
      <t>コンキョ</t>
    </rPh>
    <phoneticPr fontId="1"/>
  </si>
  <si>
    <t>（３）　見込み客のフォロー方法、販路拡大後の生産・資金計画、販売後のメンテナンス体制等</t>
    <rPh sb="30" eb="32">
      <t>ハンバイ</t>
    </rPh>
    <rPh sb="32" eb="33">
      <t>ゴ</t>
    </rPh>
    <rPh sb="40" eb="42">
      <t>タイセイ</t>
    </rPh>
    <rPh sb="42" eb="43">
      <t>トウ</t>
    </rPh>
    <phoneticPr fontId="1"/>
  </si>
  <si>
    <t>　　一覧表は、展示会ごとに記入してください。（用紙が足りない場合はコピーして使用してください）</t>
    <phoneticPr fontId="1"/>
  </si>
  <si>
    <t>２　商 品 の 完 成 時 期</t>
    <phoneticPr fontId="1"/>
  </si>
  <si>
    <t>３　商品の販売開始時期</t>
    <rPh sb="5" eb="7">
      <t>ハンバイ</t>
    </rPh>
    <rPh sb="7" eb="9">
      <t>カイシ</t>
    </rPh>
    <rPh sb="9" eb="11">
      <t>ジキ</t>
    </rPh>
    <phoneticPr fontId="1"/>
  </si>
  <si>
    <t>　　　年　　　月　販売</t>
    <phoneticPr fontId="1"/>
  </si>
  <si>
    <t>・性能、使途等　※商品を的確に示す画像も、３枚程度添付してください（別添でも可）</t>
    <rPh sb="34" eb="36">
      <t>ベッテン</t>
    </rPh>
    <rPh sb="38" eb="39">
      <t>カ</t>
    </rPh>
    <phoneticPr fontId="1"/>
  </si>
  <si>
    <t>６　イノベーションマップとの適合性</t>
    <rPh sb="14" eb="17">
      <t>テキゴウセイ</t>
    </rPh>
    <phoneticPr fontId="1"/>
  </si>
  <si>
    <t>８　市場性</t>
    <phoneticPr fontId="1"/>
  </si>
  <si>
    <t>製造業その他</t>
    <rPh sb="0" eb="3">
      <t>セイゾウギョウ</t>
    </rPh>
    <rPh sb="5" eb="6">
      <t>タ</t>
    </rPh>
    <phoneticPr fontId="1"/>
  </si>
  <si>
    <t>Ｃ 鉱業、採石業、
　 砂利採取業</t>
    <phoneticPr fontId="1"/>
  </si>
  <si>
    <t>Ｆ 電気・ガス・熱供
　 給・水道業</t>
    <phoneticPr fontId="1"/>
  </si>
  <si>
    <t>サービス業</t>
    <phoneticPr fontId="1"/>
  </si>
  <si>
    <t>サービス業</t>
    <phoneticPr fontId="1"/>
  </si>
  <si>
    <t>３９１ ソフトウェア業</t>
    <rPh sb="10" eb="11">
      <t>ギョウ</t>
    </rPh>
    <phoneticPr fontId="1"/>
  </si>
  <si>
    <t>３９２１ 情報処理サービス業</t>
    <rPh sb="5" eb="7">
      <t>ジョウホウ</t>
    </rPh>
    <rPh sb="7" eb="9">
      <t>ショリ</t>
    </rPh>
    <rPh sb="13" eb="14">
      <t>ギョウ</t>
    </rPh>
    <phoneticPr fontId="1"/>
  </si>
  <si>
    <t>４１１ 映像情報制作・配給業</t>
    <rPh sb="4" eb="6">
      <t>エイゾウ</t>
    </rPh>
    <rPh sb="6" eb="8">
      <t>ジョウホウ</t>
    </rPh>
    <rPh sb="8" eb="10">
      <t>セイサク</t>
    </rPh>
    <rPh sb="11" eb="13">
      <t>ハイキュウ</t>
    </rPh>
    <rPh sb="13" eb="14">
      <t>ギョウ</t>
    </rPh>
    <phoneticPr fontId="1"/>
  </si>
  <si>
    <t>４１２ 音声情報制作業</t>
    <rPh sb="4" eb="6">
      <t>オンセイ</t>
    </rPh>
    <rPh sb="6" eb="8">
      <t>ジョウホウ</t>
    </rPh>
    <rPh sb="8" eb="10">
      <t>セイサク</t>
    </rPh>
    <rPh sb="10" eb="11">
      <t>ギョウ</t>
    </rPh>
    <phoneticPr fontId="1"/>
  </si>
  <si>
    <t>４１５ 広告制作業</t>
    <rPh sb="4" eb="6">
      <t>コウコク</t>
    </rPh>
    <rPh sb="6" eb="8">
      <t>セイサク</t>
    </rPh>
    <rPh sb="8" eb="9">
      <t>ギョウ</t>
    </rPh>
    <phoneticPr fontId="1"/>
  </si>
  <si>
    <t>４１６ 映像・音声・文字情報制作に付帯するサービス業</t>
    <rPh sb="4" eb="6">
      <t>エイゾウ</t>
    </rPh>
    <rPh sb="7" eb="9">
      <t>オンセイ</t>
    </rPh>
    <rPh sb="10" eb="12">
      <t>モジ</t>
    </rPh>
    <rPh sb="12" eb="14">
      <t>ジョウホウ</t>
    </rPh>
    <rPh sb="14" eb="16">
      <t>セイサク</t>
    </rPh>
    <rPh sb="17" eb="19">
      <t>フタイ</t>
    </rPh>
    <rPh sb="25" eb="26">
      <t>ギョウ</t>
    </rPh>
    <phoneticPr fontId="1"/>
  </si>
  <si>
    <t>卸売業</t>
  </si>
  <si>
    <t>５３ 建築材料、鉱物・金属材料等卸売業</t>
    <phoneticPr fontId="1"/>
  </si>
  <si>
    <t>小売業</t>
  </si>
  <si>
    <t>６４ 貸金業、クレジットカード業等非預金信用機関</t>
    <phoneticPr fontId="1"/>
  </si>
  <si>
    <t>６７ 保険業（保険媒介代理業、保険サービス業を含む）</t>
    <phoneticPr fontId="1"/>
  </si>
  <si>
    <t>Ｋ 不動産業、物品
　 賃貸業</t>
    <phoneticPr fontId="1"/>
  </si>
  <si>
    <t>６９ 不動産賃貸業・管理業（駐車場業を除く）</t>
    <rPh sb="14" eb="17">
      <t>チュウシャジョウ</t>
    </rPh>
    <rPh sb="17" eb="18">
      <t>ギョウ</t>
    </rPh>
    <rPh sb="19" eb="20">
      <t>ノゾ</t>
    </rPh>
    <phoneticPr fontId="1"/>
  </si>
  <si>
    <t>６９３ 駐車場業</t>
    <rPh sb="4" eb="7">
      <t>チュウシャジョウ</t>
    </rPh>
    <rPh sb="7" eb="8">
      <t>ギョウ</t>
    </rPh>
    <phoneticPr fontId="1"/>
  </si>
  <si>
    <t>サービス業</t>
    <phoneticPr fontId="1"/>
  </si>
  <si>
    <t>Ｌ 学術研究、専門
　 ・技術サービス
　 業</t>
    <phoneticPr fontId="1"/>
  </si>
  <si>
    <t>Ｍ 宿泊業、飲食サ
　 ービス業</t>
    <phoneticPr fontId="1"/>
  </si>
  <si>
    <t>７６ 飲食店</t>
    <phoneticPr fontId="1"/>
  </si>
  <si>
    <t>７７ 持ち帰り・配達飲食サービス業</t>
    <phoneticPr fontId="1"/>
  </si>
  <si>
    <t>Ｎ 生活関連サー
　 ビス業、娯楽業</t>
    <phoneticPr fontId="1"/>
  </si>
  <si>
    <t>←「業種」を選択してください。「業種」を選択すると「業種区分」が自動で入ります。</t>
    <rPh sb="2" eb="4">
      <t>ギョウシュ</t>
    </rPh>
    <rPh sb="6" eb="8">
      <t>センタク</t>
    </rPh>
    <rPh sb="16" eb="18">
      <t>ギョウシュ</t>
    </rPh>
    <rPh sb="20" eb="22">
      <t>センタク</t>
    </rPh>
    <rPh sb="26" eb="28">
      <t>ギョウシュ</t>
    </rPh>
    <rPh sb="28" eb="29">
      <t>ク</t>
    </rPh>
    <rPh sb="29" eb="30">
      <t>ブン</t>
    </rPh>
    <rPh sb="32" eb="34">
      <t>ジドウ</t>
    </rPh>
    <rPh sb="35" eb="36">
      <t>ハイ</t>
    </rPh>
    <phoneticPr fontId="1"/>
  </si>
  <si>
    <t/>
  </si>
  <si>
    <t>　　　年　　　月　　　日現在</t>
    <phoneticPr fontId="1"/>
  </si>
  <si>
    <t>□ 新 聞
□ 雑 誌
□その他</t>
    <rPh sb="17" eb="18">
      <t>タ</t>
    </rPh>
    <phoneticPr fontId="1"/>
  </si>
  <si>
    <r>
      <t>３９ 情報サービス業</t>
    </r>
    <r>
      <rPr>
        <sz val="9"/>
        <rFont val="HG丸ｺﾞｼｯｸM-PRO"/>
        <family val="3"/>
        <charset val="128"/>
      </rPr>
      <t>（ソフトウェア業・情報処理サービス業を除く）</t>
    </r>
    <rPh sb="29" eb="30">
      <t>ノゾ</t>
    </rPh>
    <phoneticPr fontId="1"/>
  </si>
  <si>
    <r>
      <t xml:space="preserve">１８ </t>
    </r>
    <r>
      <rPr>
        <sz val="9"/>
        <rFont val="HG丸ｺﾞｼｯｸM-PRO"/>
        <family val="3"/>
        <charset val="128"/>
      </rPr>
      <t>プラスチック製品製造業（別掲を除く）</t>
    </r>
    <phoneticPr fontId="1"/>
  </si>
  <si>
    <r>
      <t xml:space="preserve">２８ </t>
    </r>
    <r>
      <rPr>
        <sz val="9"/>
        <rFont val="HG丸ｺﾞｼｯｸM-PRO"/>
        <family val="3"/>
        <charset val="128"/>
      </rPr>
      <t>電子部品・デバイス・電子回路製造業</t>
    </r>
    <phoneticPr fontId="1"/>
  </si>
  <si>
    <r>
      <t xml:space="preserve">７２ </t>
    </r>
    <r>
      <rPr>
        <sz val="9"/>
        <rFont val="HG丸ｺﾞｼｯｸM-PRO"/>
        <family val="3"/>
        <charset val="128"/>
      </rPr>
      <t>専門サービス業（他に分類されないもの）</t>
    </r>
    <phoneticPr fontId="1"/>
  </si>
  <si>
    <r>
      <t>７４</t>
    </r>
    <r>
      <rPr>
        <sz val="9"/>
        <rFont val="HG丸ｺﾞｼｯｸM-PRO"/>
        <family val="3"/>
        <charset val="128"/>
      </rPr>
      <t xml:space="preserve"> 技術サービス業（他に分類されないもの）</t>
    </r>
    <phoneticPr fontId="1"/>
  </si>
  <si>
    <r>
      <t xml:space="preserve">Ｏ </t>
    </r>
    <r>
      <rPr>
        <sz val="9"/>
        <rFont val="HG丸ｺﾞｼｯｸM-PRO"/>
        <family val="3"/>
        <charset val="128"/>
      </rPr>
      <t>教育、学習支援業</t>
    </r>
    <phoneticPr fontId="1"/>
  </si>
  <si>
    <r>
      <t xml:space="preserve">Ｑ </t>
    </r>
    <r>
      <rPr>
        <sz val="9"/>
        <rFont val="HG丸ｺﾞｼｯｸM-PRO"/>
        <family val="3"/>
        <charset val="128"/>
      </rPr>
      <t>複合サービス事業</t>
    </r>
    <phoneticPr fontId="1"/>
  </si>
  <si>
    <r>
      <t>Ｒ サービス業</t>
    </r>
    <r>
      <rPr>
        <sz val="9"/>
        <rFont val="HG丸ｺﾞｼｯｸM-PRO"/>
        <family val="3"/>
        <charset val="128"/>
      </rPr>
      <t>（他に
　 分類されないもの）</t>
    </r>
    <phoneticPr fontId="1"/>
  </si>
  <si>
    <r>
      <t>Ｓ 公務</t>
    </r>
    <r>
      <rPr>
        <sz val="9"/>
        <rFont val="HG丸ｺﾞｼｯｸM-PRO"/>
        <family val="3"/>
        <charset val="128"/>
      </rPr>
      <t>（他に分類さ
 　れるものを除く）</t>
    </r>
    <phoneticPr fontId="1"/>
  </si>
  <si>
    <r>
      <t xml:space="preserve">Ｔ </t>
    </r>
    <r>
      <rPr>
        <sz val="9"/>
        <rFont val="HG丸ｺﾞｼｯｸM-PRO"/>
        <family val="3"/>
        <charset val="128"/>
      </rPr>
      <t>分類不能の産業</t>
    </r>
    <phoneticPr fontId="1"/>
  </si>
  <si>
    <t>掲載時期</t>
    <rPh sb="0" eb="2">
      <t>ケイサイ</t>
    </rPh>
    <rPh sb="2" eb="4">
      <t>ジキ</t>
    </rPh>
    <phoneticPr fontId="1"/>
  </si>
  <si>
    <r>
      <rPr>
        <sz val="9"/>
        <rFont val="ＭＳ 明朝"/>
        <family val="1"/>
        <charset val="128"/>
      </rPr>
      <t>助成対象経費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（税抜：円）</t>
    </r>
    <rPh sb="11" eb="12">
      <t>エン</t>
    </rPh>
    <phoneticPr fontId="1"/>
  </si>
  <si>
    <t>申請状況</t>
  </si>
  <si>
    <t>H29</t>
  </si>
  <si>
    <t>H28</t>
  </si>
  <si>
    <t>H27</t>
  </si>
  <si>
    <t>H26</t>
  </si>
  <si>
    <t>H25</t>
  </si>
  <si>
    <t>↑「年度」は選択してください。</t>
    <rPh sb="2" eb="4">
      <t>ネンド</t>
    </rPh>
    <rPh sb="6" eb="8">
      <t>センタク</t>
    </rPh>
    <phoneticPr fontId="1"/>
  </si>
  <si>
    <t>契約先</t>
    <rPh sb="0" eb="3">
      <t>ケイヤクサキ</t>
    </rPh>
    <phoneticPr fontId="1"/>
  </si>
  <si>
    <t>役職</t>
    <phoneticPr fontId="1"/>
  </si>
  <si>
    <r>
      <t xml:space="preserve">掲載種別
</t>
    </r>
    <r>
      <rPr>
        <sz val="8"/>
        <rFont val="ＭＳ 明朝"/>
        <family val="1"/>
        <charset val="128"/>
      </rPr>
      <t>※該当する
　ものに■</t>
    </r>
    <phoneticPr fontId="1"/>
  </si>
  <si>
    <r>
      <t xml:space="preserve">掲載種別
</t>
    </r>
    <r>
      <rPr>
        <sz val="8"/>
        <rFont val="ＭＳ 明朝"/>
        <family val="1"/>
        <charset val="128"/>
      </rPr>
      <t>※該当する
　ものに■</t>
    </r>
    <rPh sb="6" eb="8">
      <t>ガイトウ</t>
    </rPh>
    <phoneticPr fontId="1"/>
  </si>
  <si>
    <t>　「経費区分別内訳」には、助成事業を実施する上で必要最小限の経費を記入してください。</t>
    <phoneticPr fontId="1"/>
  </si>
  <si>
    <t xml:space="preserve">  「助成事業に要する経費」には、当該事業を遂行するために実際に支払う経費を記入してください。</t>
    <phoneticPr fontId="1"/>
  </si>
  <si>
    <t>　助成金は、助成対象事業終了後に実施する完了検査後に交付されます。「資金調達内訳」には、助成金が交付されるまでの資金調達方法を記入してください。</t>
    <phoneticPr fontId="1"/>
  </si>
  <si>
    <t>　入してください。（管理事務費、消費税、振込手数料などの間接的経費は対象外）</t>
    <phoneticPr fontId="1"/>
  </si>
  <si>
    <t>　　経費内容については、市場開拓助成事業募集要項の助成対象経費をご覧の上、該当する経費区分に記</t>
    <phoneticPr fontId="1"/>
  </si>
  <si>
    <t>（４）　経済への波及効果（都内等）</t>
    <rPh sb="4" eb="6">
      <t>ケイザイ</t>
    </rPh>
    <rPh sb="8" eb="10">
      <t>ハキュウ</t>
    </rPh>
    <rPh sb="10" eb="12">
      <t>コウカ</t>
    </rPh>
    <rPh sb="13" eb="15">
      <t>トナイ</t>
    </rPh>
    <rPh sb="15" eb="16">
      <t>トウ</t>
    </rPh>
    <phoneticPr fontId="1"/>
  </si>
  <si>
    <t>↑　平成３１年９月３０日までの日付を記入してください。</t>
    <rPh sb="2" eb="4">
      <t>ヘイセイ</t>
    </rPh>
    <rPh sb="6" eb="7">
      <t>ネン</t>
    </rPh>
    <rPh sb="8" eb="9">
      <t>ガツ</t>
    </rPh>
    <rPh sb="11" eb="12">
      <t>ニチ</t>
    </rPh>
    <rPh sb="15" eb="17">
      <t>ヒヅケ</t>
    </rPh>
    <rPh sb="18" eb="20">
      <t>キニュウ</t>
    </rPh>
    <phoneticPr fontId="1"/>
  </si>
  <si>
    <r>
      <t>　作業項目の欄に計画の内容を記入（例：○○フェア事前準備、パンフレット作成、○○フェア</t>
    </r>
    <r>
      <rPr>
        <sz val="11"/>
        <rFont val="ＭＳ 明朝"/>
        <family val="1"/>
        <charset val="128"/>
      </rPr>
      <t>出展等）し、その実施期間を</t>
    </r>
    <r>
      <rPr>
        <sz val="11"/>
        <color rgb="FFFF0000"/>
        <rFont val="ＭＳ 明朝"/>
        <family val="1"/>
        <charset val="128"/>
      </rPr>
      <t>矢印</t>
    </r>
    <r>
      <rPr>
        <sz val="11"/>
        <rFont val="ＭＳ 明朝"/>
        <family val="1"/>
        <charset val="128"/>
      </rPr>
      <t>で示してください。</t>
    </r>
    <rPh sb="56" eb="58">
      <t>ヤジルシ</t>
    </rPh>
    <phoneticPr fontId="1"/>
  </si>
  <si>
    <t>（２）　助成対象商品に関する産業財産権を購入して
　　　いる。</t>
    <phoneticPr fontId="1"/>
  </si>
  <si>
    <t>10　産業財産権</t>
    <phoneticPr fontId="1"/>
  </si>
  <si>
    <r>
      <rPr>
        <sz val="11"/>
        <rFont val="ＭＳ 明朝"/>
        <family val="1"/>
        <charset val="128"/>
      </rPr>
      <t>９　効果予測</t>
    </r>
    <r>
      <rPr>
        <sz val="10"/>
        <rFont val="ＭＳ 明朝"/>
        <family val="1"/>
        <charset val="128"/>
      </rPr>
      <t xml:space="preserve">
　　（助成事業実施後の効果予測及びその根拠、販路拡大後の生産・資金計画、都内経済への波及効果等）</t>
    </r>
    <phoneticPr fontId="1"/>
  </si>
  <si>
    <r>
      <rPr>
        <sz val="11"/>
        <rFont val="ＭＳ 明朝"/>
        <family val="1"/>
        <charset val="128"/>
      </rPr>
      <t>１　経費区分別内訳</t>
    </r>
    <r>
      <rPr>
        <sz val="10"/>
        <rFont val="ＭＳ 明朝"/>
        <family val="1"/>
        <charset val="128"/>
      </rPr>
      <t>　</t>
    </r>
    <r>
      <rPr>
        <b/>
        <sz val="8"/>
        <rFont val="ＭＳ 明朝"/>
        <family val="1"/>
        <charset val="128"/>
      </rPr>
      <t>注１</t>
    </r>
    <rPh sb="4" eb="6">
      <t>クブン</t>
    </rPh>
    <rPh sb="6" eb="7">
      <t>ベツ</t>
    </rPh>
    <rPh sb="10" eb="11">
      <t>チュウ</t>
    </rPh>
    <phoneticPr fontId="1"/>
  </si>
  <si>
    <r>
      <rPr>
        <sz val="11"/>
        <rFont val="ＭＳ 明朝"/>
        <family val="1"/>
        <charset val="128"/>
      </rPr>
      <t>２　資金調達内訳</t>
    </r>
    <r>
      <rPr>
        <sz val="8"/>
        <rFont val="ＭＳ 明朝"/>
        <family val="1"/>
        <charset val="128"/>
      </rPr>
      <t>　</t>
    </r>
    <r>
      <rPr>
        <b/>
        <sz val="8"/>
        <rFont val="ＭＳ 明朝"/>
        <family val="1"/>
        <charset val="128"/>
      </rPr>
      <t>注６</t>
    </r>
    <rPh sb="9" eb="10">
      <t>チュウ</t>
    </rPh>
    <phoneticPr fontId="1"/>
  </si>
  <si>
    <t xml:space="preserve">注５
</t>
    <rPh sb="0" eb="1">
      <t>チュウ</t>
    </rPh>
    <phoneticPr fontId="1"/>
  </si>
  <si>
    <r>
      <t xml:space="preserve">数量
</t>
    </r>
    <r>
      <rPr>
        <sz val="8"/>
        <rFont val="ＭＳ 明朝"/>
        <family val="1"/>
        <charset val="128"/>
      </rPr>
      <t>（回）</t>
    </r>
    <phoneticPr fontId="1"/>
  </si>
  <si>
    <t>Ⅷ　海外展示会等出展に必要な経費一覧表</t>
    <rPh sb="2" eb="4">
      <t>カイガイ</t>
    </rPh>
    <rPh sb="7" eb="8">
      <t>トウ</t>
    </rPh>
    <phoneticPr fontId="1"/>
  </si>
  <si>
    <t>出　　展　　国</t>
    <rPh sb="0" eb="1">
      <t>デ</t>
    </rPh>
    <rPh sb="3" eb="4">
      <t>テン</t>
    </rPh>
    <rPh sb="6" eb="7">
      <t>コク</t>
    </rPh>
    <phoneticPr fontId="1"/>
  </si>
  <si>
    <t>２０１８年</t>
    <phoneticPr fontId="1"/>
  </si>
  <si>
    <t>２０１９年</t>
    <rPh sb="4" eb="5">
      <t>ネン</t>
    </rPh>
    <phoneticPr fontId="1"/>
  </si>
  <si>
    <t>６月以前</t>
    <rPh sb="1" eb="2">
      <t>ガツ</t>
    </rPh>
    <rPh sb="2" eb="4">
      <t>イゼン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</si>
  <si>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</si>
  <si>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</si>
  <si>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</si>
  <si>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
月</t>
    <rPh sb="3" eb="4">
      <t>ガツ</t>
    </rPh>
    <phoneticPr fontId="1"/>
  </si>
  <si>
    <t>11
月</t>
    <rPh sb="3" eb="4">
      <t>ガツ</t>
    </rPh>
    <phoneticPr fontId="1"/>
  </si>
  <si>
    <t>12
月</t>
    <rPh sb="3" eb="4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</si>
  <si>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</si>
  <si>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</si>
  <si>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</si>
  <si>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</si>
  <si>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</si>
  <si>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</si>
  <si>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（１）　助成事業の実施による効果予測　</t>
    <phoneticPr fontId="1"/>
  </si>
  <si>
    <r>
      <rPr>
        <sz val="11"/>
        <rFont val="ＭＳ 明朝"/>
        <family val="1"/>
        <charset val="128"/>
      </rPr>
      <t>７　企画内容</t>
    </r>
    <r>
      <rPr>
        <sz val="10"/>
        <rFont val="ＭＳ 明朝"/>
        <family val="1"/>
        <charset val="128"/>
      </rPr>
      <t>　　
　　</t>
    </r>
    <r>
      <rPr>
        <b/>
        <sz val="10"/>
        <rFont val="ＭＳ 明朝"/>
        <family val="1"/>
        <charset val="128"/>
      </rPr>
      <t>※採択後であっても、要件に該当しないことが発覚した場合は、対象外となります。</t>
    </r>
    <phoneticPr fontId="1"/>
  </si>
  <si>
    <r>
      <t xml:space="preserve">展示会の特徴及び来場者層
</t>
    </r>
    <r>
      <rPr>
        <sz val="9"/>
        <rFont val="ＭＳ 明朝"/>
        <family val="1"/>
        <charset val="128"/>
      </rPr>
      <t>※イノベーションマップとの整合性</t>
    </r>
    <rPh sb="26" eb="29">
      <t>セイゴウセイ</t>
    </rPh>
    <phoneticPr fontId="1"/>
  </si>
  <si>
    <t>５　助成対象商品の特徴、優秀性等（出展予定の国等における既存技術・製品等との比較）</t>
    <rPh sb="2" eb="4">
      <t>ジョセイ</t>
    </rPh>
    <rPh sb="4" eb="6">
      <t>タイショウ</t>
    </rPh>
    <rPh sb="6" eb="8">
      <t>ショウヒン</t>
    </rPh>
    <rPh sb="9" eb="11">
      <t>トクチョウ</t>
    </rPh>
    <rPh sb="12" eb="15">
      <t>ユウシュウセイ</t>
    </rPh>
    <rPh sb="15" eb="16">
      <t>トウ</t>
    </rPh>
    <rPh sb="17" eb="19">
      <t>シュッテン</t>
    </rPh>
    <rPh sb="19" eb="21">
      <t>ヨテイ</t>
    </rPh>
    <rPh sb="22" eb="23">
      <t>クニ</t>
    </rPh>
    <rPh sb="23" eb="24">
      <t>トウ</t>
    </rPh>
    <rPh sb="28" eb="30">
      <t>キゾン</t>
    </rPh>
    <rPh sb="30" eb="32">
      <t>ギジュツ</t>
    </rPh>
    <rPh sb="33" eb="35">
      <t>セイヒン</t>
    </rPh>
    <rPh sb="35" eb="36">
      <t>トウ</t>
    </rPh>
    <rPh sb="38" eb="40">
      <t>ヒカク</t>
    </rPh>
    <phoneticPr fontId="1"/>
  </si>
  <si>
    <t>　　助成対象商品について分かりやすく、具体的に記載してください。</t>
    <rPh sb="2" eb="4">
      <t>ジョセイ</t>
    </rPh>
    <rPh sb="4" eb="6">
      <t>タイショウ</t>
    </rPh>
    <rPh sb="6" eb="8">
      <t>ショウヒン</t>
    </rPh>
    <phoneticPr fontId="1"/>
  </si>
  <si>
    <t>１　助 成 対 象 商 品 名</t>
    <rPh sb="2" eb="3">
      <t>スケ</t>
    </rPh>
    <rPh sb="4" eb="5">
      <t>シゲル</t>
    </rPh>
    <rPh sb="6" eb="7">
      <t>タイ</t>
    </rPh>
    <rPh sb="8" eb="9">
      <t>ゾウ</t>
    </rPh>
    <rPh sb="10" eb="11">
      <t>ショウ</t>
    </rPh>
    <rPh sb="12" eb="13">
      <t>ヒン</t>
    </rPh>
    <rPh sb="14" eb="15">
      <t>メイ</t>
    </rPh>
    <phoneticPr fontId="1"/>
  </si>
  <si>
    <t>　　　年　　　月　完成</t>
    <rPh sb="9" eb="11">
      <t>カンセイ</t>
    </rPh>
    <phoneticPr fontId="1"/>
  </si>
  <si>
    <r>
      <t>４　</t>
    </r>
    <r>
      <rPr>
        <sz val="6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商品説明</t>
    </r>
    <phoneticPr fontId="1"/>
  </si>
  <si>
    <r>
      <t>　履歴事項全部証明書に記載されている</t>
    </r>
    <r>
      <rPr>
        <b/>
        <sz val="10"/>
        <rFont val="ＭＳ 明朝"/>
        <family val="1"/>
        <charset val="128"/>
      </rPr>
      <t>全役員及び持株比率が70％を超えるまでの全ての株主を持ち株比率が多い順に記載</t>
    </r>
    <r>
      <rPr>
        <sz val="10"/>
        <rFont val="ＭＳ 明朝"/>
        <family val="1"/>
        <charset val="128"/>
      </rPr>
      <t>し、</t>
    </r>
    <r>
      <rPr>
        <b/>
        <sz val="10"/>
        <rFont val="ＭＳ 明朝"/>
        <family val="1"/>
        <charset val="128"/>
      </rPr>
      <t>それぞれの方が該当する欄（役員・株主）に「○」</t>
    </r>
    <r>
      <rPr>
        <sz val="10"/>
        <rFont val="ＭＳ 明朝"/>
        <family val="1"/>
        <charset val="128"/>
      </rPr>
      <t>を、役職等欄は</t>
    </r>
    <r>
      <rPr>
        <b/>
        <sz val="10"/>
        <rFont val="ＭＳ 明朝"/>
        <family val="1"/>
        <charset val="128"/>
      </rPr>
      <t>役員の「役職」</t>
    </r>
    <r>
      <rPr>
        <sz val="10"/>
        <rFont val="ＭＳ 明朝"/>
        <family val="1"/>
        <charset val="128"/>
      </rPr>
      <t>、または</t>
    </r>
    <r>
      <rPr>
        <b/>
        <sz val="10"/>
        <rFont val="ＭＳ 明朝"/>
        <family val="1"/>
        <charset val="128"/>
      </rPr>
      <t>役員以外の方の「申請者との関係又は職業」</t>
    </r>
    <r>
      <rPr>
        <sz val="10"/>
        <rFont val="ＭＳ 明朝"/>
        <family val="1"/>
        <charset val="128"/>
      </rPr>
      <t>を記載してください。なお、行は必要に応じて追加してください。</t>
    </r>
    <rPh sb="109" eb="110">
      <t>モノ</t>
    </rPh>
    <phoneticPr fontId="1"/>
  </si>
  <si>
    <r>
      <t>　「役員・株主名簿」の中で、大企業に該当する株主・役員がある場合はその情報を記載してください。</t>
    </r>
    <r>
      <rPr>
        <b/>
        <sz val="10"/>
        <rFont val="ＭＳ 明朝"/>
        <family val="1"/>
        <charset val="128"/>
      </rPr>
      <t>（行が足りない場合、別紙提出でも可）</t>
    </r>
    <phoneticPr fontId="1"/>
  </si>
  <si>
    <t xml:space="preserve">  平成30年度 市場開拓助成事業申請書</t>
    <rPh sb="2" eb="4">
      <t>ヘイセイ</t>
    </rPh>
    <phoneticPr fontId="1"/>
  </si>
  <si>
    <t>市場開拓を行う助成対象商品名（20字以内）※字数厳守</t>
    <rPh sb="7" eb="9">
      <t>ジョセイ</t>
    </rPh>
    <rPh sb="9" eb="11">
      <t>タイショウ</t>
    </rPh>
    <rPh sb="11" eb="14">
      <t>ショウヒンメイ</t>
    </rPh>
    <phoneticPr fontId="1"/>
  </si>
  <si>
    <t>←計算式が入っていますので入力しないでください。</t>
    <rPh sb="1" eb="3">
      <t>ケイサン</t>
    </rPh>
    <rPh sb="3" eb="4">
      <t>シキ</t>
    </rPh>
    <rPh sb="5" eb="6">
      <t>ハイ</t>
    </rPh>
    <rPh sb="13" eb="15">
      <t>ニュウリョク</t>
    </rPh>
    <phoneticPr fontId="1"/>
  </si>
  <si>
    <r>
      <t>【市場開拓助成事業】</t>
    </r>
    <r>
      <rPr>
        <b/>
        <sz val="16"/>
        <color rgb="FFFF0000"/>
        <rFont val="ＭＳ Ｐゴシック"/>
        <family val="3"/>
        <charset val="128"/>
        <scheme val="minor"/>
      </rPr>
      <t>資金計画</t>
    </r>
    <r>
      <rPr>
        <b/>
        <sz val="16"/>
        <color theme="1"/>
        <rFont val="ＭＳ Ｐゴシック"/>
        <family val="3"/>
        <charset val="128"/>
        <scheme val="minor"/>
      </rPr>
      <t>の作成について</t>
    </r>
    <rPh sb="1" eb="3">
      <t>シジョウ</t>
    </rPh>
    <rPh sb="3" eb="5">
      <t>カイタク</t>
    </rPh>
    <rPh sb="5" eb="7">
      <t>ジョセイ</t>
    </rPh>
    <rPh sb="7" eb="9">
      <t>ジギョウ</t>
    </rPh>
    <rPh sb="10" eb="12">
      <t>シキン</t>
    </rPh>
    <rPh sb="12" eb="14">
      <t>ケイカク</t>
    </rPh>
    <rPh sb="15" eb="17">
      <t>サクセイ</t>
    </rPh>
    <phoneticPr fontId="37"/>
  </si>
  <si>
    <r>
      <t>　　　　　なお、原則として助成対象経費は税抜の金額となり、</t>
    </r>
    <r>
      <rPr>
        <u/>
        <sz val="11"/>
        <color indexed="8"/>
        <rFont val="ＭＳ Ｐゴシック"/>
        <family val="3"/>
        <charset val="128"/>
      </rPr>
      <t>販売促進費については上限が300万円</t>
    </r>
    <r>
      <rPr>
        <sz val="11"/>
        <color theme="1"/>
        <rFont val="ＭＳ Ｐゴシック"/>
        <family val="2"/>
        <charset val="128"/>
        <scheme val="minor"/>
      </rPr>
      <t>となります。</t>
    </r>
    <rPh sb="8" eb="10">
      <t>ゲンソク</t>
    </rPh>
    <rPh sb="13" eb="15">
      <t>ジョセイ</t>
    </rPh>
    <rPh sb="15" eb="17">
      <t>タイショウ</t>
    </rPh>
    <rPh sb="17" eb="19">
      <t>ケイヒ</t>
    </rPh>
    <rPh sb="20" eb="22">
      <t>ゼイヌキ</t>
    </rPh>
    <rPh sb="23" eb="25">
      <t>キンガク</t>
    </rPh>
    <phoneticPr fontId="37"/>
  </si>
  <si>
    <t>　　　　　全ての出展回数分シートを作成していただく必要があるため、</t>
    <rPh sb="5" eb="6">
      <t>スベ</t>
    </rPh>
    <rPh sb="8" eb="10">
      <t>シュッテン</t>
    </rPh>
    <rPh sb="10" eb="12">
      <t>カイスウ</t>
    </rPh>
    <rPh sb="12" eb="13">
      <t>ブン</t>
    </rPh>
    <rPh sb="17" eb="19">
      <t>サクセイ</t>
    </rPh>
    <rPh sb="25" eb="27">
      <t>ヒツヨウ</t>
    </rPh>
    <phoneticPr fontId="37"/>
  </si>
  <si>
    <t>　　　　　募集要項　記入例（P.47～49）をご確認いただき、赤字になっている部分を自社の申請内容に併せてご記入ください。</t>
    <rPh sb="5" eb="7">
      <t>ボシュウ</t>
    </rPh>
    <rPh sb="7" eb="9">
      <t>ヨウコウ</t>
    </rPh>
    <rPh sb="10" eb="12">
      <t>キニュウ</t>
    </rPh>
    <rPh sb="12" eb="13">
      <t>レイ</t>
    </rPh>
    <rPh sb="24" eb="26">
      <t>カクニン</t>
    </rPh>
    <rPh sb="31" eb="33">
      <t>アカジ</t>
    </rPh>
    <rPh sb="39" eb="41">
      <t>ブブン</t>
    </rPh>
    <rPh sb="42" eb="44">
      <t>ジシャ</t>
    </rPh>
    <rPh sb="45" eb="47">
      <t>シンセイ</t>
    </rPh>
    <rPh sb="47" eb="49">
      <t>ナイヨウ</t>
    </rPh>
    <rPh sb="50" eb="51">
      <t>アワ</t>
    </rPh>
    <rPh sb="54" eb="56">
      <t>キニュウ</t>
    </rPh>
    <phoneticPr fontId="37"/>
  </si>
  <si>
    <t>　　　　　「Ⅷ　海外展示会出展に必要な経費一覧表」(シート名：「経費一覧表_海外Ⅷ①」～「経費一覧表_海外Ⅷ③」)</t>
    <phoneticPr fontId="37"/>
  </si>
  <si>
    <t>　　　　　及び「Ⅸ　広告掲載に必要な経費一覧表」（シート名：経費一覧_広告Ⅸ）の記入を済ませると、</t>
    <rPh sb="5" eb="6">
      <t>オヨ</t>
    </rPh>
    <rPh sb="28" eb="29">
      <t>メイ</t>
    </rPh>
    <rPh sb="40" eb="42">
      <t>キニュウ</t>
    </rPh>
    <rPh sb="43" eb="44">
      <t>ス</t>
    </rPh>
    <phoneticPr fontId="37"/>
  </si>
  <si>
    <t>　　　　　「Ⅶ　資金計画」(シート名：資金計画Ⅶ)の「１　経費区分別内訳」が自動的に算出されます。</t>
    <rPh sb="8" eb="10">
      <t>シキン</t>
    </rPh>
    <rPh sb="10" eb="12">
      <t>ケイカク</t>
    </rPh>
    <rPh sb="17" eb="18">
      <t>メイ</t>
    </rPh>
    <rPh sb="19" eb="21">
      <t>シキン</t>
    </rPh>
    <rPh sb="21" eb="23">
      <t>ケイカク</t>
    </rPh>
    <rPh sb="29" eb="31">
      <t>ケイヒ</t>
    </rPh>
    <rPh sb="31" eb="33">
      <t>クブン</t>
    </rPh>
    <rPh sb="33" eb="34">
      <t>ベツ</t>
    </rPh>
    <rPh sb="34" eb="36">
      <t>ウチワケ</t>
    </rPh>
    <rPh sb="38" eb="41">
      <t>ジドウテキ</t>
    </rPh>
    <rPh sb="42" eb="44">
      <t>サンシュツ</t>
    </rPh>
    <phoneticPr fontId="37"/>
  </si>
  <si>
    <t>　　　　　自動計算式に反映されません。　シートを追加するお客様は、誠に申し訳ございませんが、</t>
    <rPh sb="24" eb="26">
      <t>ツイカ</t>
    </rPh>
    <rPh sb="29" eb="31">
      <t>キャクサマ</t>
    </rPh>
    <rPh sb="33" eb="34">
      <t>マコト</t>
    </rPh>
    <rPh sb="35" eb="36">
      <t>モウ</t>
    </rPh>
    <rPh sb="37" eb="38">
      <t>ワケ</t>
    </rPh>
    <phoneticPr fontId="37"/>
  </si>
  <si>
    <r>
      <t>　　　　　</t>
    </r>
    <r>
      <rPr>
        <b/>
        <sz val="11"/>
        <color indexed="10"/>
        <rFont val="ＭＳ Ｐゴシック"/>
        <family val="3"/>
        <charset val="128"/>
      </rPr>
      <t>記入例等の注意事項をご確認いただき、「Ⅶ　資金計画」を適宜ご修正してくださいますよう、お願いいたします。</t>
    </r>
    <rPh sb="5" eb="7">
      <t>キニュウ</t>
    </rPh>
    <rPh sb="7" eb="8">
      <t>レイ</t>
    </rPh>
    <rPh sb="8" eb="9">
      <t>トウ</t>
    </rPh>
    <rPh sb="10" eb="12">
      <t>チュウイ</t>
    </rPh>
    <rPh sb="12" eb="14">
      <t>ジコウ</t>
    </rPh>
    <rPh sb="16" eb="18">
      <t>カクニン</t>
    </rPh>
    <rPh sb="26" eb="28">
      <t>シキン</t>
    </rPh>
    <rPh sb="28" eb="30">
      <t>ケイカク</t>
    </rPh>
    <rPh sb="32" eb="34">
      <t>テキギ</t>
    </rPh>
    <rPh sb="35" eb="37">
      <t>シュウセイ</t>
    </rPh>
    <phoneticPr fontId="37"/>
  </si>
  <si>
    <t>　　　　　のシートをコピーの上、ご作成ください。　なお、コピーして追加したシートは「Ⅶ　資金計画」(シート名：資金計画Ⅶ)の</t>
    <rPh sb="17" eb="19">
      <t>サクセイ</t>
    </rPh>
    <rPh sb="33" eb="35">
      <t>ツイカ</t>
    </rPh>
    <rPh sb="44" eb="46">
      <t>シキン</t>
    </rPh>
    <rPh sb="46" eb="48">
      <t>ケイカク</t>
    </rPh>
    <phoneticPr fontId="37"/>
  </si>
  <si>
    <r>
      <t>　　　　　また、</t>
    </r>
    <r>
      <rPr>
        <u/>
        <sz val="11"/>
        <color indexed="8"/>
        <rFont val="ＭＳ Ｐゴシック"/>
        <family val="3"/>
        <charset val="128"/>
      </rPr>
      <t>広告費の助成金交付申請額は、海外展示会等参加費の助成金交付申請額の20％が上限</t>
    </r>
    <r>
      <rPr>
        <sz val="11"/>
        <color theme="1"/>
        <rFont val="ＭＳ Ｐゴシック"/>
        <family val="2"/>
        <charset val="128"/>
        <scheme val="minor"/>
      </rPr>
      <t>となります。</t>
    </r>
    <rPh sb="8" eb="10">
      <t>コウコク</t>
    </rPh>
    <rPh sb="10" eb="11">
      <t>ヒ</t>
    </rPh>
    <rPh sb="12" eb="14">
      <t>ジョセイ</t>
    </rPh>
    <rPh sb="14" eb="15">
      <t>キン</t>
    </rPh>
    <rPh sb="15" eb="17">
      <t>コウフ</t>
    </rPh>
    <rPh sb="17" eb="19">
      <t>シンセイ</t>
    </rPh>
    <rPh sb="19" eb="20">
      <t>ガク</t>
    </rPh>
    <rPh sb="22" eb="24">
      <t>カイガイ</t>
    </rPh>
    <rPh sb="24" eb="27">
      <t>テンジカイ</t>
    </rPh>
    <rPh sb="27" eb="28">
      <t>トウ</t>
    </rPh>
    <rPh sb="28" eb="31">
      <t>サンカヒ</t>
    </rPh>
    <rPh sb="32" eb="34">
      <t>ジョセイ</t>
    </rPh>
    <rPh sb="34" eb="35">
      <t>キン</t>
    </rPh>
    <rPh sb="35" eb="37">
      <t>コウフ</t>
    </rPh>
    <rPh sb="37" eb="39">
      <t>シンセイ</t>
    </rPh>
    <rPh sb="39" eb="40">
      <t>ガク</t>
    </rPh>
    <rPh sb="45" eb="47">
      <t>ジョウゲン</t>
    </rPh>
    <phoneticPr fontId="37"/>
  </si>
  <si>
    <t>　　　　　「Ⅷ　海外展示会等出展に必要な経費一覧表」(シート名：「経費一覧表_海外Ⅷ①」～「経費一覧表_海外Ⅷ③」)</t>
    <rPh sb="13" eb="14">
      <t>トウ</t>
    </rPh>
    <phoneticPr fontId="37"/>
  </si>
  <si>
    <r>
      <t>　　　　　</t>
    </r>
    <r>
      <rPr>
        <b/>
        <u/>
        <sz val="11"/>
        <color indexed="8"/>
        <rFont val="ＭＳ Ｐゴシック"/>
        <family val="3"/>
        <charset val="128"/>
      </rPr>
      <t>セルが黄色の部分には、自動計算式を組み込んでいますので、内容を変更しないでください。</t>
    </r>
    <rPh sb="8" eb="10">
      <t>キイロ</t>
    </rPh>
    <rPh sb="11" eb="13">
      <t>ブブン</t>
    </rPh>
    <rPh sb="16" eb="18">
      <t>ジドウ</t>
    </rPh>
    <rPh sb="18" eb="20">
      <t>ケイサン</t>
    </rPh>
    <rPh sb="20" eb="21">
      <t>シキ</t>
    </rPh>
    <rPh sb="22" eb="23">
      <t>ク</t>
    </rPh>
    <rPh sb="24" eb="25">
      <t>コ</t>
    </rPh>
    <rPh sb="33" eb="35">
      <t>ナイヨウ</t>
    </rPh>
    <rPh sb="36" eb="38">
      <t>ヘンコウ</t>
    </rPh>
    <phoneticPr fontId="37"/>
  </si>
  <si>
    <r>
      <t>　</t>
    </r>
    <r>
      <rPr>
        <b/>
        <u/>
        <sz val="12"/>
        <color indexed="8"/>
        <rFont val="ＭＳ Ｐゴシック"/>
        <family val="3"/>
        <charset val="128"/>
      </rPr>
      <t>★　海外展示会等の出展回数が</t>
    </r>
    <r>
      <rPr>
        <b/>
        <u/>
        <sz val="12"/>
        <color rgb="FFFF0000"/>
        <rFont val="ＭＳ Ｐゴシック"/>
        <family val="3"/>
        <charset val="128"/>
      </rPr>
      <t>３</t>
    </r>
    <r>
      <rPr>
        <b/>
        <u/>
        <sz val="12"/>
        <color indexed="10"/>
        <rFont val="ＭＳ Ｐゴシック"/>
        <family val="3"/>
        <charset val="128"/>
      </rPr>
      <t>回以下</t>
    </r>
    <r>
      <rPr>
        <b/>
        <u/>
        <sz val="12"/>
        <color indexed="8"/>
        <rFont val="ＭＳ Ｐゴシック"/>
        <family val="3"/>
        <charset val="128"/>
      </rPr>
      <t>の場合</t>
    </r>
    <rPh sb="3" eb="5">
      <t>カイガイ</t>
    </rPh>
    <rPh sb="5" eb="8">
      <t>テンジカイ</t>
    </rPh>
    <rPh sb="8" eb="9">
      <t>トウ</t>
    </rPh>
    <rPh sb="10" eb="12">
      <t>シュッテン</t>
    </rPh>
    <rPh sb="12" eb="14">
      <t>カイスウ</t>
    </rPh>
    <rPh sb="16" eb="19">
      <t>カイイカ</t>
    </rPh>
    <rPh sb="20" eb="22">
      <t>バアイ</t>
    </rPh>
    <phoneticPr fontId="37"/>
  </si>
  <si>
    <r>
      <t>　　　　　作成に当たっては、</t>
    </r>
    <r>
      <rPr>
        <b/>
        <sz val="11"/>
        <color indexed="10"/>
        <rFont val="ＭＳ Ｐゴシック"/>
        <family val="3"/>
        <charset val="128"/>
      </rPr>
      <t>「海外展示会等出展に必要な経費一覧表」から入力をしてください。</t>
    </r>
    <rPh sb="5" eb="7">
      <t>サクセイ</t>
    </rPh>
    <rPh sb="8" eb="9">
      <t>ア</t>
    </rPh>
    <rPh sb="15" eb="17">
      <t>カイガイ</t>
    </rPh>
    <rPh sb="20" eb="21">
      <t>トウ</t>
    </rPh>
    <rPh sb="35" eb="37">
      <t>ニュウリョク</t>
    </rPh>
    <phoneticPr fontId="37"/>
  </si>
  <si>
    <r>
      <t>　</t>
    </r>
    <r>
      <rPr>
        <b/>
        <u/>
        <sz val="12"/>
        <color indexed="8"/>
        <rFont val="ＭＳ Ｐゴシック"/>
        <family val="3"/>
        <charset val="128"/>
      </rPr>
      <t>★　海外展示会等の出展回数が</t>
    </r>
    <r>
      <rPr>
        <b/>
        <u/>
        <sz val="12"/>
        <color rgb="FFFF0000"/>
        <rFont val="ＭＳ Ｐゴシック"/>
        <family val="3"/>
        <charset val="128"/>
      </rPr>
      <t>４回</t>
    </r>
    <r>
      <rPr>
        <b/>
        <u/>
        <sz val="12"/>
        <color indexed="10"/>
        <rFont val="ＭＳ Ｐゴシック"/>
        <family val="3"/>
        <charset val="128"/>
      </rPr>
      <t>以上</t>
    </r>
    <r>
      <rPr>
        <b/>
        <u/>
        <sz val="12"/>
        <color indexed="8"/>
        <rFont val="ＭＳ Ｐゴシック"/>
        <family val="3"/>
        <charset val="128"/>
      </rPr>
      <t>の場合</t>
    </r>
    <rPh sb="3" eb="5">
      <t>カイガイ</t>
    </rPh>
    <rPh sb="5" eb="8">
      <t>テンジカイ</t>
    </rPh>
    <rPh sb="8" eb="9">
      <t>トウ</t>
    </rPh>
    <rPh sb="10" eb="12">
      <t>シュッテン</t>
    </rPh>
    <rPh sb="12" eb="14">
      <t>カイスウ</t>
    </rPh>
    <rPh sb="16" eb="19">
      <t>カイイジョウ</t>
    </rPh>
    <rPh sb="20" eb="22">
      <t>バアイ</t>
    </rPh>
    <phoneticPr fontId="3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</si>
</sst>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[DBNum3][$-411]0"/>
    <numFmt numFmtId="177" formatCode="[$-411]ggge&quot;年&quot;m&quot;月&quot;d&quot;日&quot;;@"/>
    <numFmt numFmtId="178" formatCode="#,##0_ "/>
    <numFmt numFmtId="179" formatCode="#,##0_);[Red]\(#,##0\)"/>
    <numFmt numFmtId="180" formatCode="0.0%"/>
    <numFmt numFmtId="181" formatCode="[$-411]ge\.m\.d;@"/>
    <numFmt numFmtId="182" formatCode="&quot;（&quot;@&quot;）&quot;"/>
    <numFmt numFmtId="183" formatCode="yyyy&quot;年&quot;m&quot;月&quot;;@"/>
  </numFmts>
  <fonts count="4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00FF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0"/>
      <name val="Century"/>
      <family val="1"/>
    </font>
    <font>
      <sz val="10"/>
      <name val="ＭＳ 明朝"/>
      <family val="1"/>
      <charset val="128"/>
    </font>
    <font>
      <sz val="1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8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.5"/>
      <name val="ＭＳ 明朝"/>
      <family val="1"/>
      <charset val="128"/>
    </font>
    <font>
      <b/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8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b/>
      <sz val="12"/>
      <color rgb="FF0000FF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1"/>
      <color rgb="FF0000FF"/>
      <name val="HG丸ｺﾞｼｯｸM-PRO"/>
      <family val="3"/>
      <charset val="128"/>
    </font>
    <font>
      <b/>
      <sz val="10"/>
      <color rgb="FF0000FF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1"/>
      <color rgb="FF0000FF"/>
      <name val="ＭＳ Ｐゴシック"/>
      <family val="3"/>
      <charset val="128"/>
      <scheme val="minor"/>
    </font>
    <font>
      <b/>
      <sz val="14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u/>
      <sz val="12"/>
      <color indexed="8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u/>
      <sz val="11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/>
      <right style="hair">
        <color indexed="64"/>
      </right>
      <top style="dotted">
        <color indexed="64"/>
      </top>
      <bottom style="thin">
        <color theme="0" tint="-0.34998626667073579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hair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auto="1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auto="1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double">
        <color indexed="64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/>
      <bottom style="thin">
        <color auto="1"/>
      </bottom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 style="hair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auto="1"/>
      </bottom>
      <diagonal/>
    </border>
    <border diagonalUp="1"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hair">
        <color indexed="64"/>
      </bottom>
      <diagonal/>
    </border>
    <border>
      <left/>
      <right/>
      <top style="thin">
        <color theme="0" tint="-0.34998626667073579"/>
      </top>
      <bottom style="hair">
        <color indexed="64"/>
      </bottom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/>
      <right style="thin">
        <color theme="0" tint="-0.34998626667073579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/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theme="0" tint="-0.34998626667073579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auto="1"/>
      </right>
      <top/>
      <bottom style="double">
        <color indexed="64"/>
      </bottom>
      <diagonal/>
    </border>
    <border diagonalUp="1"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 style="thin">
        <color theme="0" tint="-0.34998626667073579"/>
      </diagonal>
    </border>
    <border diagonalUp="1"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 style="thin">
        <color theme="0" tint="-0.34998626667073579"/>
      </diagonal>
    </border>
    <border>
      <left style="hair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hair">
        <color auto="1"/>
      </left>
      <right style="thin">
        <color theme="0" tint="-0.34998626667073579"/>
      </right>
      <top/>
      <bottom style="thin">
        <color indexed="64"/>
      </bottom>
      <diagonal/>
    </border>
    <border>
      <left style="hair">
        <color auto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Up="1"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 style="thin">
        <color theme="0" tint="-0.34998626667073579"/>
      </diagonal>
    </border>
    <border diagonalUp="1"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 style="thin">
        <color theme="0" tint="-0.34998626667073579"/>
      </diagonal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theme="0" tint="-0.34998626667073579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theme="0" tint="-0.34998626667073579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indexed="64"/>
      </bottom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 style="thin">
        <color theme="0" tint="-0.34998626667073579"/>
      </diagonal>
    </border>
  </borders>
  <cellStyleXfs count="4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34" fillId="0" borderId="0">
      <alignment vertical="center"/>
    </xf>
    <xf numFmtId="38" fontId="46" fillId="0" borderId="0" applyFont="0" applyFill="0" applyBorder="0" applyAlignment="0" applyProtection="0">
      <alignment vertical="center"/>
    </xf>
  </cellStyleXfs>
  <cellXfs count="645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8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 wrapText="1"/>
    </xf>
    <xf numFmtId="0" fontId="5" fillId="0" borderId="0" xfId="0" applyFont="1">
      <alignment vertical="center"/>
    </xf>
    <xf numFmtId="0" fontId="12" fillId="0" borderId="0" xfId="0" applyNumberFormat="1" applyFont="1" applyAlignment="1">
      <alignment vertical="center"/>
    </xf>
    <xf numFmtId="0" fontId="11" fillId="2" borderId="38" xfId="0" applyNumberFormat="1" applyFont="1" applyFill="1" applyBorder="1" applyAlignment="1">
      <alignment horizontal="distributed" vertical="center" wrapText="1"/>
    </xf>
    <xf numFmtId="0" fontId="11" fillId="2" borderId="45" xfId="0" applyNumberFormat="1" applyFont="1" applyFill="1" applyBorder="1" applyAlignment="1">
      <alignment horizontal="distributed" vertical="center" wrapText="1"/>
    </xf>
    <xf numFmtId="0" fontId="12" fillId="0" borderId="24" xfId="0" applyNumberFormat="1" applyFont="1" applyBorder="1" applyAlignment="1">
      <alignment vertical="center"/>
    </xf>
    <xf numFmtId="0" fontId="11" fillId="2" borderId="50" xfId="0" applyNumberFormat="1" applyFont="1" applyFill="1" applyBorder="1" applyAlignment="1">
      <alignment horizontal="distributed" vertical="center" wrapText="1"/>
    </xf>
    <xf numFmtId="0" fontId="11" fillId="0" borderId="39" xfId="0" applyNumberFormat="1" applyFont="1" applyBorder="1" applyAlignment="1">
      <alignment horizontal="right" vertical="center" wrapText="1"/>
    </xf>
    <xf numFmtId="0" fontId="11" fillId="0" borderId="0" xfId="0" applyNumberFormat="1" applyFont="1" applyBorder="1" applyAlignment="1">
      <alignment horizontal="right" vertical="center" wrapText="1"/>
    </xf>
    <xf numFmtId="179" fontId="11" fillId="0" borderId="5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176" fontId="11" fillId="2" borderId="69" xfId="0" applyNumberFormat="1" applyFont="1" applyFill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176" fontId="11" fillId="0" borderId="57" xfId="0" applyNumberFormat="1" applyFont="1" applyBorder="1" applyAlignment="1">
      <alignment horizontal="center" vertical="center" wrapText="1"/>
    </xf>
    <xf numFmtId="178" fontId="11" fillId="0" borderId="61" xfId="0" applyNumberFormat="1" applyFont="1" applyBorder="1" applyAlignment="1">
      <alignment vertical="center" wrapText="1"/>
    </xf>
    <xf numFmtId="178" fontId="11" fillId="0" borderId="71" xfId="0" applyNumberFormat="1" applyFont="1" applyBorder="1" applyAlignment="1">
      <alignment vertical="center" wrapText="1"/>
    </xf>
    <xf numFmtId="178" fontId="11" fillId="0" borderId="61" xfId="0" applyNumberFormat="1" applyFont="1" applyBorder="1">
      <alignment vertical="center"/>
    </xf>
    <xf numFmtId="180" fontId="11" fillId="0" borderId="70" xfId="1" applyNumberFormat="1" applyFont="1" applyBorder="1">
      <alignment vertical="center"/>
    </xf>
    <xf numFmtId="0" fontId="3" fillId="0" borderId="88" xfId="0" applyFont="1" applyBorder="1" applyAlignment="1">
      <alignment vertical="center" wrapText="1"/>
    </xf>
    <xf numFmtId="0" fontId="11" fillId="0" borderId="24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justify" vertical="center"/>
    </xf>
    <xf numFmtId="0" fontId="11" fillId="0" borderId="92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69" xfId="0" applyFont="1" applyBorder="1" applyAlignment="1">
      <alignment horizontal="justify" vertical="center" wrapText="1"/>
    </xf>
    <xf numFmtId="0" fontId="4" fillId="0" borderId="61" xfId="0" applyFont="1" applyBorder="1" applyAlignment="1">
      <alignment horizontal="justify" vertical="center" wrapText="1"/>
    </xf>
    <xf numFmtId="0" fontId="18" fillId="0" borderId="61" xfId="0" applyFont="1" applyBorder="1" applyAlignment="1">
      <alignment horizontal="justify" vertical="center" wrapText="1"/>
    </xf>
    <xf numFmtId="0" fontId="4" fillId="0" borderId="70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4" fillId="0" borderId="71" xfId="0" applyFont="1" applyBorder="1" applyAlignment="1">
      <alignment horizontal="justify" vertical="center" wrapText="1"/>
    </xf>
    <xf numFmtId="0" fontId="18" fillId="0" borderId="71" xfId="0" applyFont="1" applyBorder="1" applyAlignment="1">
      <alignment horizontal="justify" vertical="center" wrapText="1"/>
    </xf>
    <xf numFmtId="0" fontId="4" fillId="0" borderId="7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2" fillId="0" borderId="0" xfId="0" applyFont="1">
      <alignment vertical="center"/>
    </xf>
    <xf numFmtId="178" fontId="11" fillId="0" borderId="61" xfId="0" applyNumberFormat="1" applyFont="1" applyBorder="1" applyAlignment="1">
      <alignment horizontal="right" vertical="center" wrapText="1" indent="3"/>
    </xf>
    <xf numFmtId="178" fontId="11" fillId="0" borderId="71" xfId="0" applyNumberFormat="1" applyFont="1" applyBorder="1" applyAlignment="1">
      <alignment horizontal="right" vertical="center" wrapText="1" indent="3"/>
    </xf>
    <xf numFmtId="0" fontId="19" fillId="0" borderId="0" xfId="0" applyFont="1">
      <alignment vertical="center"/>
    </xf>
    <xf numFmtId="178" fontId="11" fillId="0" borderId="70" xfId="0" applyNumberFormat="1" applyFont="1" applyBorder="1" applyAlignment="1">
      <alignment horizontal="right" vertical="center" wrapText="1" indent="3"/>
    </xf>
    <xf numFmtId="178" fontId="11" fillId="0" borderId="72" xfId="0" applyNumberFormat="1" applyFont="1" applyBorder="1" applyAlignment="1">
      <alignment horizontal="right" vertical="center" wrapText="1" indent="3"/>
    </xf>
    <xf numFmtId="0" fontId="11" fillId="0" borderId="101" xfId="0" applyFont="1" applyBorder="1" applyAlignment="1">
      <alignment vertical="center" wrapText="1"/>
    </xf>
    <xf numFmtId="0" fontId="11" fillId="0" borderId="7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2" borderId="87" xfId="0" applyFont="1" applyFill="1" applyBorder="1" applyAlignment="1">
      <alignment horizontal="center" vertical="center" wrapText="1"/>
    </xf>
    <xf numFmtId="0" fontId="11" fillId="0" borderId="54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9" fillId="2" borderId="81" xfId="0" applyFont="1" applyFill="1" applyBorder="1" applyAlignment="1">
      <alignment vertical="center" wrapText="1"/>
    </xf>
    <xf numFmtId="0" fontId="9" fillId="2" borderId="82" xfId="0" applyFont="1" applyFill="1" applyBorder="1" applyAlignment="1">
      <alignment vertical="center" wrapText="1"/>
    </xf>
    <xf numFmtId="0" fontId="9" fillId="2" borderId="28" xfId="0" applyFont="1" applyFill="1" applyBorder="1" applyAlignment="1">
      <alignment vertical="center" wrapText="1"/>
    </xf>
    <xf numFmtId="180" fontId="11" fillId="3" borderId="79" xfId="1" applyNumberFormat="1" applyFont="1" applyFill="1" applyBorder="1">
      <alignment vertical="center"/>
    </xf>
    <xf numFmtId="178" fontId="11" fillId="3" borderId="78" xfId="0" applyNumberFormat="1" applyFont="1" applyFill="1" applyBorder="1">
      <alignment vertical="center"/>
    </xf>
    <xf numFmtId="0" fontId="9" fillId="2" borderId="24" xfId="0" applyNumberFormat="1" applyFont="1" applyFill="1" applyBorder="1" applyAlignment="1">
      <alignment vertical="center" wrapText="1"/>
    </xf>
    <xf numFmtId="0" fontId="9" fillId="2" borderId="40" xfId="0" applyNumberFormat="1" applyFont="1" applyFill="1" applyBorder="1" applyAlignment="1">
      <alignment vertical="center" wrapText="1"/>
    </xf>
    <xf numFmtId="0" fontId="9" fillId="2" borderId="26" xfId="0" applyNumberFormat="1" applyFont="1" applyFill="1" applyBorder="1" applyAlignment="1">
      <alignment vertical="center" wrapText="1"/>
    </xf>
    <xf numFmtId="0" fontId="11" fillId="2" borderId="25" xfId="0" applyNumberFormat="1" applyFont="1" applyFill="1" applyBorder="1" applyAlignment="1">
      <alignment vertical="center" wrapText="1"/>
    </xf>
    <xf numFmtId="178" fontId="11" fillId="3" borderId="101" xfId="0" applyNumberFormat="1" applyFont="1" applyFill="1" applyBorder="1" applyAlignment="1">
      <alignment vertical="center"/>
    </xf>
    <xf numFmtId="0" fontId="11" fillId="0" borderId="104" xfId="0" applyFont="1" applyFill="1" applyBorder="1" applyAlignment="1">
      <alignment horizontal="center" vertical="center"/>
    </xf>
    <xf numFmtId="178" fontId="11" fillId="0" borderId="104" xfId="0" applyNumberFormat="1" applyFont="1" applyFill="1" applyBorder="1" applyAlignment="1">
      <alignment horizontal="center" vertical="center"/>
    </xf>
    <xf numFmtId="176" fontId="11" fillId="2" borderId="6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1" fillId="0" borderId="61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3" fillId="0" borderId="0" xfId="0" applyNumberFormat="1" applyFont="1" applyAlignment="1">
      <alignment vertical="center"/>
    </xf>
    <xf numFmtId="178" fontId="11" fillId="3" borderId="120" xfId="0" applyNumberFormat="1" applyFont="1" applyFill="1" applyBorder="1" applyAlignment="1">
      <alignment vertical="center"/>
    </xf>
    <xf numFmtId="178" fontId="11" fillId="3" borderId="65" xfId="0" applyNumberFormat="1" applyFont="1" applyFill="1" applyBorder="1" applyAlignment="1">
      <alignment horizontal="right" vertical="center"/>
    </xf>
    <xf numFmtId="0" fontId="11" fillId="0" borderId="61" xfId="0" applyFont="1" applyBorder="1">
      <alignment vertical="center"/>
    </xf>
    <xf numFmtId="0" fontId="26" fillId="0" borderId="0" xfId="0" applyFont="1">
      <alignment vertical="center"/>
    </xf>
    <xf numFmtId="0" fontId="11" fillId="0" borderId="0" xfId="0" applyFont="1" applyAlignment="1">
      <alignment vertical="center" wrapText="1"/>
    </xf>
    <xf numFmtId="178" fontId="20" fillId="2" borderId="84" xfId="0" applyNumberFormat="1" applyFont="1" applyFill="1" applyBorder="1" applyAlignment="1"/>
    <xf numFmtId="0" fontId="11" fillId="0" borderId="61" xfId="0" applyFont="1" applyBorder="1" applyAlignment="1">
      <alignment vertical="center" wrapText="1"/>
    </xf>
    <xf numFmtId="0" fontId="11" fillId="0" borderId="71" xfId="0" applyFont="1" applyBorder="1" applyAlignment="1">
      <alignment vertical="center" wrapText="1"/>
    </xf>
    <xf numFmtId="0" fontId="11" fillId="0" borderId="72" xfId="0" applyFont="1" applyBorder="1" applyAlignment="1">
      <alignment vertical="center" wrapText="1"/>
    </xf>
    <xf numFmtId="178" fontId="11" fillId="3" borderId="74" xfId="0" applyNumberFormat="1" applyFont="1" applyFill="1" applyBorder="1" applyAlignment="1">
      <alignment vertical="center"/>
    </xf>
    <xf numFmtId="176" fontId="11" fillId="2" borderId="50" xfId="0" applyNumberFormat="1" applyFont="1" applyFill="1" applyBorder="1" applyAlignment="1">
      <alignment horizontal="center" vertical="center"/>
    </xf>
    <xf numFmtId="0" fontId="11" fillId="0" borderId="86" xfId="0" applyFont="1" applyBorder="1" applyAlignment="1">
      <alignment vertical="center"/>
    </xf>
    <xf numFmtId="178" fontId="11" fillId="0" borderId="86" xfId="0" applyNumberFormat="1" applyFont="1" applyBorder="1">
      <alignment vertical="center"/>
    </xf>
    <xf numFmtId="180" fontId="11" fillId="0" borderId="87" xfId="1" applyNumberFormat="1" applyFont="1" applyBorder="1">
      <alignment vertical="center"/>
    </xf>
    <xf numFmtId="0" fontId="11" fillId="2" borderId="51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/>
    </xf>
    <xf numFmtId="0" fontId="11" fillId="2" borderId="136" xfId="0" applyFont="1" applyFill="1" applyBorder="1" applyAlignment="1">
      <alignment horizontal="center" vertical="center"/>
    </xf>
    <xf numFmtId="176" fontId="11" fillId="0" borderId="50" xfId="0" applyNumberFormat="1" applyFont="1" applyBorder="1" applyAlignment="1">
      <alignment horizontal="center" vertical="center" wrapText="1"/>
    </xf>
    <xf numFmtId="178" fontId="11" fillId="0" borderId="86" xfId="0" applyNumberFormat="1" applyFont="1" applyBorder="1" applyAlignment="1">
      <alignment vertical="center" wrapText="1"/>
    </xf>
    <xf numFmtId="0" fontId="11" fillId="2" borderId="104" xfId="0" applyFont="1" applyFill="1" applyBorder="1" applyAlignment="1">
      <alignment horizontal="center" vertical="center" wrapText="1"/>
    </xf>
    <xf numFmtId="176" fontId="11" fillId="2" borderId="50" xfId="0" applyNumberFormat="1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vertical="center" wrapText="1"/>
    </xf>
    <xf numFmtId="0" fontId="11" fillId="0" borderId="50" xfId="0" applyFont="1" applyBorder="1" applyAlignment="1">
      <alignment horizontal="justify" vertical="center" wrapText="1"/>
    </xf>
    <xf numFmtId="0" fontId="4" fillId="0" borderId="86" xfId="0" applyFont="1" applyBorder="1" applyAlignment="1">
      <alignment horizontal="justify" vertical="center" wrapText="1"/>
    </xf>
    <xf numFmtId="0" fontId="18" fillId="0" borderId="86" xfId="0" applyFont="1" applyBorder="1" applyAlignment="1">
      <alignment horizontal="justify" vertical="center" wrapText="1"/>
    </xf>
    <xf numFmtId="0" fontId="4" fillId="0" borderId="87" xfId="0" applyFont="1" applyBorder="1" applyAlignment="1">
      <alignment horizontal="justify" vertical="center" wrapText="1"/>
    </xf>
    <xf numFmtId="0" fontId="11" fillId="2" borderId="27" xfId="0" applyFont="1" applyFill="1" applyBorder="1" applyAlignment="1">
      <alignment vertical="center" wrapText="1"/>
    </xf>
    <xf numFmtId="0" fontId="11" fillId="2" borderId="137" xfId="0" applyFont="1" applyFill="1" applyBorder="1" applyAlignment="1">
      <alignment horizontal="distributed" vertical="center" wrapText="1" indent="2"/>
    </xf>
    <xf numFmtId="0" fontId="11" fillId="2" borderId="138" xfId="0" applyFont="1" applyFill="1" applyBorder="1" applyAlignment="1">
      <alignment horizontal="center" vertical="center" wrapText="1"/>
    </xf>
    <xf numFmtId="178" fontId="11" fillId="3" borderId="139" xfId="0" applyNumberFormat="1" applyFont="1" applyFill="1" applyBorder="1" applyAlignment="1">
      <alignment vertical="center"/>
    </xf>
    <xf numFmtId="0" fontId="11" fillId="2" borderId="144" xfId="0" applyFont="1" applyFill="1" applyBorder="1" applyAlignment="1">
      <alignment horizontal="distributed" vertical="center" wrapText="1" indent="2"/>
    </xf>
    <xf numFmtId="0" fontId="11" fillId="2" borderId="143" xfId="0" applyFont="1" applyFill="1" applyBorder="1" applyAlignment="1">
      <alignment horizontal="distributed" vertical="center" wrapText="1" indent="2"/>
    </xf>
    <xf numFmtId="178" fontId="11" fillId="3" borderId="68" xfId="0" applyNumberFormat="1" applyFont="1" applyFill="1" applyBorder="1" applyAlignment="1">
      <alignment vertical="center"/>
    </xf>
    <xf numFmtId="0" fontId="11" fillId="2" borderId="145" xfId="0" applyFont="1" applyFill="1" applyBorder="1" applyAlignment="1">
      <alignment horizontal="distributed" vertical="center" wrapText="1" indent="2"/>
    </xf>
    <xf numFmtId="178" fontId="11" fillId="3" borderId="61" xfId="0" applyNumberFormat="1" applyFont="1" applyFill="1" applyBorder="1" applyAlignment="1">
      <alignment vertical="center"/>
    </xf>
    <xf numFmtId="0" fontId="11" fillId="0" borderId="87" xfId="0" applyFont="1" applyBorder="1" applyAlignment="1">
      <alignment vertical="center" wrapText="1"/>
    </xf>
    <xf numFmtId="0" fontId="11" fillId="2" borderId="136" xfId="0" applyFont="1" applyFill="1" applyBorder="1" applyAlignment="1">
      <alignment horizontal="center" vertical="center" wrapText="1"/>
    </xf>
    <xf numFmtId="0" fontId="11" fillId="0" borderId="74" xfId="0" applyFont="1" applyBorder="1" applyAlignment="1">
      <alignment horizontal="left" vertical="center"/>
    </xf>
    <xf numFmtId="178" fontId="11" fillId="0" borderId="86" xfId="0" applyNumberFormat="1" applyFont="1" applyBorder="1" applyAlignment="1">
      <alignment horizontal="right" vertical="center" wrapText="1" indent="3"/>
    </xf>
    <xf numFmtId="178" fontId="11" fillId="0" borderId="87" xfId="0" applyNumberFormat="1" applyFont="1" applyBorder="1" applyAlignment="1">
      <alignment horizontal="right" vertical="center" wrapText="1" indent="3"/>
    </xf>
    <xf numFmtId="0" fontId="3" fillId="0" borderId="0" xfId="0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74" xfId="0" applyFont="1" applyBorder="1">
      <alignment vertical="center"/>
    </xf>
    <xf numFmtId="181" fontId="17" fillId="0" borderId="92" xfId="0" applyNumberFormat="1" applyFont="1" applyBorder="1" applyAlignment="1">
      <alignment horizontal="center" vertical="center" wrapText="1"/>
    </xf>
    <xf numFmtId="181" fontId="11" fillId="0" borderId="92" xfId="0" applyNumberFormat="1" applyFont="1" applyBorder="1" applyAlignment="1">
      <alignment horizontal="justify" vertical="center" wrapText="1"/>
    </xf>
    <xf numFmtId="181" fontId="11" fillId="0" borderId="93" xfId="0" applyNumberFormat="1" applyFont="1" applyBorder="1" applyAlignment="1">
      <alignment horizontal="center" vertical="center" wrapText="1"/>
    </xf>
    <xf numFmtId="181" fontId="11" fillId="0" borderId="94" xfId="0" applyNumberFormat="1" applyFont="1" applyBorder="1" applyAlignment="1">
      <alignment horizontal="center" vertical="center" wrapText="1"/>
    </xf>
    <xf numFmtId="181" fontId="11" fillId="0" borderId="92" xfId="0" applyNumberFormat="1" applyFont="1" applyBorder="1" applyAlignment="1">
      <alignment horizontal="center" vertical="center" wrapText="1"/>
    </xf>
    <xf numFmtId="181" fontId="11" fillId="2" borderId="92" xfId="0" applyNumberFormat="1" applyFont="1" applyFill="1" applyBorder="1" applyAlignment="1">
      <alignment horizontal="center" vertical="center" wrapText="1"/>
    </xf>
    <xf numFmtId="181" fontId="11" fillId="0" borderId="27" xfId="0" applyNumberFormat="1" applyFont="1" applyBorder="1" applyAlignment="1">
      <alignment horizontal="center" vertical="center" wrapText="1"/>
    </xf>
    <xf numFmtId="182" fontId="11" fillId="0" borderId="86" xfId="0" applyNumberFormat="1" applyFont="1" applyBorder="1" applyAlignment="1">
      <alignment horizontal="distributed" vertical="center"/>
    </xf>
    <xf numFmtId="182" fontId="11" fillId="0" borderId="74" xfId="0" applyNumberFormat="1" applyFont="1" applyBorder="1" applyAlignment="1">
      <alignment horizontal="distributed" vertical="center"/>
    </xf>
    <xf numFmtId="0" fontId="11" fillId="0" borderId="100" xfId="0" applyFont="1" applyBorder="1" applyAlignment="1">
      <alignment horizontal="center" vertical="center" wrapText="1"/>
    </xf>
    <xf numFmtId="0" fontId="11" fillId="0" borderId="68" xfId="0" applyFont="1" applyBorder="1">
      <alignment vertical="center"/>
    </xf>
    <xf numFmtId="0" fontId="11" fillId="0" borderId="69" xfId="0" applyFont="1" applyBorder="1" applyAlignment="1">
      <alignment horizontal="distributed" vertical="center" wrapText="1"/>
    </xf>
    <xf numFmtId="0" fontId="3" fillId="0" borderId="92" xfId="0" applyFont="1" applyFill="1" applyBorder="1" applyAlignment="1">
      <alignment horizontal="center" vertical="center"/>
    </xf>
    <xf numFmtId="0" fontId="3" fillId="2" borderId="88" xfId="0" applyFont="1" applyFill="1" applyBorder="1" applyAlignment="1">
      <alignment horizontal="distributed" vertical="center"/>
    </xf>
    <xf numFmtId="0" fontId="3" fillId="2" borderId="88" xfId="0" applyFont="1" applyFill="1" applyBorder="1" applyAlignment="1">
      <alignment horizontal="distributed" vertical="center" wrapText="1"/>
    </xf>
    <xf numFmtId="0" fontId="3" fillId="0" borderId="88" xfId="0" applyFont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3" fontId="22" fillId="3" borderId="15" xfId="0" applyNumberFormat="1" applyFont="1" applyFill="1" applyBorder="1" applyAlignment="1">
      <alignment horizontal="center" vertical="center" wrapText="1"/>
    </xf>
    <xf numFmtId="3" fontId="22" fillId="3" borderId="16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Alignment="1">
      <alignment vertical="center"/>
    </xf>
    <xf numFmtId="178" fontId="11" fillId="3" borderId="65" xfId="0" applyNumberFormat="1" applyFont="1" applyFill="1" applyBorder="1" applyAlignment="1">
      <alignment vertical="center"/>
    </xf>
    <xf numFmtId="178" fontId="11" fillId="3" borderId="74" xfId="0" applyNumberFormat="1" applyFont="1" applyFill="1" applyBorder="1" applyAlignment="1">
      <alignment vertical="center"/>
    </xf>
    <xf numFmtId="178" fontId="11" fillId="3" borderId="140" xfId="0" applyNumberFormat="1" applyFont="1" applyFill="1" applyBorder="1" applyAlignment="1">
      <alignment vertical="center"/>
    </xf>
    <xf numFmtId="178" fontId="11" fillId="3" borderId="121" xfId="0" applyNumberFormat="1" applyFont="1" applyFill="1" applyBorder="1" applyAlignment="1">
      <alignment vertical="center"/>
    </xf>
    <xf numFmtId="179" fontId="11" fillId="0" borderId="68" xfId="0" applyNumberFormat="1" applyFont="1" applyBorder="1" applyAlignment="1">
      <alignment horizontal="center" vertical="center"/>
    </xf>
    <xf numFmtId="179" fontId="11" fillId="0" borderId="61" xfId="0" applyNumberFormat="1" applyFont="1" applyBorder="1" applyAlignment="1">
      <alignment horizontal="center" vertical="center"/>
    </xf>
    <xf numFmtId="178" fontId="11" fillId="0" borderId="68" xfId="0" applyNumberFormat="1" applyFont="1" applyBorder="1" applyAlignment="1">
      <alignment horizontal="center" vertical="center"/>
    </xf>
    <xf numFmtId="178" fontId="11" fillId="0" borderId="61" xfId="0" applyNumberFormat="1" applyFont="1" applyBorder="1" applyAlignment="1">
      <alignment horizontal="center" vertical="center"/>
    </xf>
    <xf numFmtId="178" fontId="11" fillId="0" borderId="71" xfId="0" applyNumberFormat="1" applyFont="1" applyBorder="1" applyAlignment="1">
      <alignment horizontal="center" vertical="center"/>
    </xf>
    <xf numFmtId="0" fontId="11" fillId="0" borderId="104" xfId="0" applyFont="1" applyFill="1" applyBorder="1" applyAlignment="1">
      <alignment vertical="center"/>
    </xf>
    <xf numFmtId="178" fontId="11" fillId="0" borderId="104" xfId="0" applyNumberFormat="1" applyFont="1" applyFill="1" applyBorder="1" applyAlignment="1">
      <alignment vertical="center"/>
    </xf>
    <xf numFmtId="0" fontId="11" fillId="0" borderId="142" xfId="0" applyFont="1" applyBorder="1" applyAlignment="1">
      <alignment vertical="center" wrapText="1"/>
    </xf>
    <xf numFmtId="0" fontId="11" fillId="0" borderId="151" xfId="0" applyFont="1" applyBorder="1" applyAlignment="1">
      <alignment vertical="center" wrapText="1"/>
    </xf>
    <xf numFmtId="0" fontId="11" fillId="0" borderId="152" xfId="0" applyFont="1" applyBorder="1" applyAlignment="1">
      <alignment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26" xfId="0" applyFont="1" applyBorder="1" applyAlignment="1">
      <alignment vertical="center"/>
    </xf>
    <xf numFmtId="0" fontId="28" fillId="0" borderId="127" xfId="0" applyFont="1" applyBorder="1" applyAlignment="1">
      <alignment vertical="center"/>
    </xf>
    <xf numFmtId="0" fontId="28" fillId="0" borderId="129" xfId="0" applyFont="1" applyBorder="1" applyAlignment="1">
      <alignment vertical="center"/>
    </xf>
    <xf numFmtId="0" fontId="28" fillId="0" borderId="130" xfId="0" applyFont="1" applyBorder="1" applyAlignment="1">
      <alignment horizontal="left" vertical="top" wrapText="1"/>
    </xf>
    <xf numFmtId="0" fontId="28" fillId="0" borderId="131" xfId="0" applyFont="1" applyBorder="1" applyAlignment="1">
      <alignment vertical="center"/>
    </xf>
    <xf numFmtId="0" fontId="28" fillId="0" borderId="133" xfId="0" applyFont="1" applyBorder="1" applyAlignment="1">
      <alignment vertical="center"/>
    </xf>
    <xf numFmtId="0" fontId="28" fillId="0" borderId="135" xfId="0" applyFont="1" applyBorder="1" applyAlignment="1">
      <alignment horizontal="left" vertical="center" wrapText="1"/>
    </xf>
    <xf numFmtId="0" fontId="28" fillId="0" borderId="135" xfId="0" applyFont="1" applyBorder="1" applyAlignment="1">
      <alignment vertical="center" wrapText="1"/>
    </xf>
    <xf numFmtId="0" fontId="28" fillId="0" borderId="134" xfId="0" applyFont="1" applyBorder="1" applyAlignment="1">
      <alignment horizontal="left" vertical="top" wrapText="1"/>
    </xf>
    <xf numFmtId="0" fontId="28" fillId="0" borderId="20" xfId="0" applyFont="1" applyBorder="1" applyAlignment="1">
      <alignment vertical="center"/>
    </xf>
    <xf numFmtId="0" fontId="28" fillId="0" borderId="135" xfId="0" applyFont="1" applyBorder="1" applyAlignment="1">
      <alignment vertical="center" wrapText="1" shrinkToFit="1"/>
    </xf>
    <xf numFmtId="0" fontId="28" fillId="0" borderId="132" xfId="0" applyFont="1" applyBorder="1" applyAlignment="1">
      <alignment horizontal="left" vertical="top" wrapText="1"/>
    </xf>
    <xf numFmtId="0" fontId="28" fillId="0" borderId="95" xfId="0" applyFont="1" applyBorder="1" applyAlignment="1">
      <alignment horizontal="left" vertical="top" wrapText="1"/>
    </xf>
    <xf numFmtId="0" fontId="28" fillId="0" borderId="92" xfId="0" applyFont="1" applyBorder="1" applyAlignment="1">
      <alignment horizontal="left" vertical="top" wrapText="1"/>
    </xf>
    <xf numFmtId="0" fontId="28" fillId="0" borderId="135" xfId="0" applyFont="1" applyBorder="1" applyAlignment="1">
      <alignment vertical="center"/>
    </xf>
    <xf numFmtId="0" fontId="28" fillId="0" borderId="14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/>
    </xf>
    <xf numFmtId="183" fontId="11" fillId="0" borderId="61" xfId="0" applyNumberFormat="1" applyFont="1" applyBorder="1" applyAlignment="1">
      <alignment vertical="center" shrinkToFit="1"/>
    </xf>
    <xf numFmtId="183" fontId="11" fillId="0" borderId="71" xfId="0" applyNumberFormat="1" applyFont="1" applyBorder="1" applyAlignment="1">
      <alignment vertical="center" shrinkToFit="1"/>
    </xf>
    <xf numFmtId="0" fontId="31" fillId="0" borderId="0" xfId="0" applyFont="1">
      <alignment vertical="center"/>
    </xf>
    <xf numFmtId="0" fontId="32" fillId="0" borderId="0" xfId="0" applyNumberFormat="1" applyFont="1" applyAlignment="1">
      <alignment vertical="center"/>
    </xf>
    <xf numFmtId="0" fontId="12" fillId="3" borderId="50" xfId="0" applyNumberFormat="1" applyFont="1" applyFill="1" applyBorder="1" applyAlignment="1">
      <alignment vertical="center" shrinkToFit="1"/>
    </xf>
    <xf numFmtId="0" fontId="12" fillId="3" borderId="69" xfId="0" applyNumberFormat="1" applyFont="1" applyFill="1" applyBorder="1" applyAlignment="1">
      <alignment vertical="center" shrinkToFit="1"/>
    </xf>
    <xf numFmtId="0" fontId="12" fillId="3" borderId="57" xfId="0" applyNumberFormat="1" applyFont="1" applyFill="1" applyBorder="1" applyAlignment="1">
      <alignment vertical="center" shrinkToFit="1"/>
    </xf>
    <xf numFmtId="0" fontId="11" fillId="2" borderId="51" xfId="0" applyNumberFormat="1" applyFont="1" applyFill="1" applyBorder="1" applyAlignment="1">
      <alignment horizontal="center" vertical="center" shrinkToFit="1"/>
    </xf>
    <xf numFmtId="176" fontId="11" fillId="2" borderId="57" xfId="0" applyNumberFormat="1" applyFont="1" applyFill="1" applyBorder="1" applyAlignment="1">
      <alignment horizontal="center" vertical="center" wrapText="1"/>
    </xf>
    <xf numFmtId="0" fontId="11" fillId="0" borderId="159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50" xfId="0" applyFont="1" applyBorder="1" applyAlignment="1">
      <alignment horizontal="distributed" vertical="center" wrapText="1"/>
    </xf>
    <xf numFmtId="183" fontId="11" fillId="0" borderId="86" xfId="0" applyNumberFormat="1" applyFont="1" applyBorder="1" applyAlignment="1">
      <alignment vertical="center" shrinkToFit="1"/>
    </xf>
    <xf numFmtId="178" fontId="11" fillId="0" borderId="86" xfId="0" applyNumberFormat="1" applyFont="1" applyBorder="1" applyAlignment="1">
      <alignment horizontal="center" vertical="center"/>
    </xf>
    <xf numFmtId="0" fontId="11" fillId="2" borderId="51" xfId="0" applyFont="1" applyFill="1" applyBorder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11" fillId="0" borderId="24" xfId="0" applyNumberFormat="1" applyFont="1" applyBorder="1" applyAlignment="1">
      <alignment vertical="center" wrapText="1"/>
    </xf>
    <xf numFmtId="0" fontId="11" fillId="0" borderId="25" xfId="0" applyNumberFormat="1" applyFont="1" applyBorder="1" applyAlignment="1">
      <alignment vertical="center" wrapText="1"/>
    </xf>
    <xf numFmtId="0" fontId="11" fillId="2" borderId="47" xfId="0" applyNumberFormat="1" applyFont="1" applyFill="1" applyBorder="1" applyAlignment="1">
      <alignment horizontal="distributed" vertical="center" wrapText="1"/>
    </xf>
    <xf numFmtId="0" fontId="11" fillId="2" borderId="24" xfId="0" applyNumberFormat="1" applyFont="1" applyFill="1" applyBorder="1" applyAlignment="1">
      <alignment vertical="center" wrapText="1"/>
    </xf>
    <xf numFmtId="0" fontId="11" fillId="0" borderId="31" xfId="0" applyNumberFormat="1" applyFont="1" applyBorder="1" applyAlignment="1">
      <alignment vertical="center" wrapText="1"/>
    </xf>
    <xf numFmtId="0" fontId="11" fillId="0" borderId="86" xfId="0" applyNumberFormat="1" applyFont="1" applyBorder="1" applyAlignment="1">
      <alignment vertical="center" wrapText="1"/>
    </xf>
    <xf numFmtId="0" fontId="11" fillId="0" borderId="61" xfId="0" applyNumberFormat="1" applyFont="1" applyBorder="1" applyAlignment="1">
      <alignment vertical="center" wrapText="1"/>
    </xf>
    <xf numFmtId="0" fontId="11" fillId="2" borderId="104" xfId="0" applyNumberFormat="1" applyFont="1" applyFill="1" applyBorder="1" applyAlignment="1">
      <alignment horizontal="center" vertical="center" wrapText="1"/>
    </xf>
    <xf numFmtId="0" fontId="11" fillId="2" borderId="46" xfId="0" applyNumberFormat="1" applyFont="1" applyFill="1" applyBorder="1" applyAlignment="1">
      <alignment horizontal="distributed" vertical="center" wrapText="1"/>
    </xf>
    <xf numFmtId="0" fontId="11" fillId="0" borderId="71" xfId="0" applyNumberFormat="1" applyFont="1" applyBorder="1" applyAlignment="1">
      <alignment vertical="center" wrapText="1"/>
    </xf>
    <xf numFmtId="0" fontId="11" fillId="2" borderId="104" xfId="0" applyFont="1" applyFill="1" applyBorder="1" applyAlignment="1">
      <alignment horizontal="center" vertical="center" wrapText="1"/>
    </xf>
    <xf numFmtId="178" fontId="11" fillId="0" borderId="61" xfId="0" applyNumberFormat="1" applyFont="1" applyBorder="1" applyAlignment="1">
      <alignment horizontal="center" vertical="center" wrapText="1"/>
    </xf>
    <xf numFmtId="0" fontId="11" fillId="2" borderId="136" xfId="0" applyFont="1" applyFill="1" applyBorder="1" applyAlignment="1">
      <alignment horizontal="center" vertical="center" wrapText="1"/>
    </xf>
    <xf numFmtId="0" fontId="11" fillId="0" borderId="86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178" fontId="11" fillId="0" borderId="86" xfId="0" applyNumberFormat="1" applyFont="1" applyBorder="1" applyAlignment="1">
      <alignment vertical="center"/>
    </xf>
    <xf numFmtId="178" fontId="11" fillId="0" borderId="61" xfId="0" applyNumberFormat="1" applyFont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11" fillId="0" borderId="92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8" xfId="0" applyFont="1" applyBorder="1">
      <alignment vertical="center"/>
    </xf>
    <xf numFmtId="0" fontId="11" fillId="2" borderId="37" xfId="0" applyFont="1" applyFill="1" applyBorder="1" applyAlignment="1">
      <alignment horizontal="center" vertical="center" wrapText="1"/>
    </xf>
    <xf numFmtId="179" fontId="11" fillId="0" borderId="61" xfId="0" applyNumberFormat="1" applyFont="1" applyBorder="1" applyAlignment="1">
      <alignment vertical="center"/>
    </xf>
    <xf numFmtId="178" fontId="11" fillId="3" borderId="74" xfId="0" applyNumberFormat="1" applyFont="1" applyFill="1" applyBorder="1" applyAlignment="1">
      <alignment vertical="center"/>
    </xf>
    <xf numFmtId="179" fontId="11" fillId="0" borderId="68" xfId="0" applyNumberFormat="1" applyFont="1" applyBorder="1" applyAlignment="1">
      <alignment vertical="center"/>
    </xf>
    <xf numFmtId="178" fontId="11" fillId="0" borderId="68" xfId="0" applyNumberFormat="1" applyFont="1" applyBorder="1" applyAlignment="1">
      <alignment vertical="center"/>
    </xf>
    <xf numFmtId="178" fontId="11" fillId="0" borderId="71" xfId="0" applyNumberFormat="1" applyFont="1" applyBorder="1" applyAlignment="1">
      <alignment vertical="center"/>
    </xf>
    <xf numFmtId="0" fontId="11" fillId="0" borderId="71" xfId="0" applyFont="1" applyBorder="1" applyAlignment="1">
      <alignment vertical="center" wrapText="1"/>
    </xf>
    <xf numFmtId="0" fontId="11" fillId="0" borderId="72" xfId="0" applyFont="1" applyBorder="1" applyAlignment="1">
      <alignment vertical="center" wrapText="1"/>
    </xf>
    <xf numFmtId="0" fontId="11" fillId="2" borderId="86" xfId="0" applyFont="1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textRotation="255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textRotation="255" wrapText="1"/>
    </xf>
    <xf numFmtId="0" fontId="3" fillId="2" borderId="90" xfId="0" applyFont="1" applyFill="1" applyBorder="1" applyAlignment="1">
      <alignment horizontal="distributed" vertical="center" wrapText="1"/>
    </xf>
    <xf numFmtId="0" fontId="3" fillId="0" borderId="90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35" fillId="0" borderId="0" xfId="2" applyFont="1">
      <alignment vertical="center"/>
    </xf>
    <xf numFmtId="0" fontId="34" fillId="0" borderId="0" xfId="2">
      <alignment vertical="center"/>
    </xf>
    <xf numFmtId="0" fontId="38" fillId="0" borderId="0" xfId="2" applyFont="1">
      <alignment vertical="center"/>
    </xf>
    <xf numFmtId="0" fontId="43" fillId="0" borderId="0" xfId="2" applyFont="1">
      <alignment vertical="center"/>
    </xf>
    <xf numFmtId="49" fontId="12" fillId="0" borderId="2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distributed" vertical="center" wrapText="1" indent="1"/>
    </xf>
    <xf numFmtId="0" fontId="3" fillId="0" borderId="1" xfId="0" applyFont="1" applyBorder="1" applyAlignment="1">
      <alignment horizontal="distributed" vertical="center" wrapText="1" indent="1"/>
    </xf>
    <xf numFmtId="0" fontId="3" fillId="0" borderId="9" xfId="0" applyFont="1" applyBorder="1" applyAlignment="1">
      <alignment horizontal="distributed" vertical="center" wrapText="1" indent="1"/>
    </xf>
    <xf numFmtId="0" fontId="3" fillId="0" borderId="10" xfId="0" applyFont="1" applyBorder="1" applyAlignment="1">
      <alignment horizontal="distributed" vertical="center" wrapText="1" indent="1"/>
    </xf>
    <xf numFmtId="0" fontId="3" fillId="0" borderId="4" xfId="0" applyFont="1" applyBorder="1" applyAlignment="1">
      <alignment horizontal="distributed" vertical="center" wrapText="1" indent="3"/>
    </xf>
    <xf numFmtId="0" fontId="3" fillId="0" borderId="5" xfId="0" applyFont="1" applyBorder="1" applyAlignment="1">
      <alignment horizontal="distributed" vertical="center" wrapText="1" indent="3"/>
    </xf>
    <xf numFmtId="0" fontId="3" fillId="0" borderId="6" xfId="0" applyFont="1" applyBorder="1" applyAlignment="1">
      <alignment horizontal="distributed" vertical="center" wrapText="1" indent="3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vertical="center" wrapText="1"/>
    </xf>
    <xf numFmtId="0" fontId="3" fillId="3" borderId="29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distributed" vertical="center"/>
    </xf>
    <xf numFmtId="0" fontId="3" fillId="0" borderId="17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1" fillId="2" borderId="37" xfId="0" applyNumberFormat="1" applyFont="1" applyFill="1" applyBorder="1" applyAlignment="1">
      <alignment horizontal="distributed" vertical="center" wrapText="1"/>
    </xf>
    <xf numFmtId="0" fontId="11" fillId="2" borderId="64" xfId="0" applyNumberFormat="1" applyFont="1" applyFill="1" applyBorder="1" applyAlignment="1">
      <alignment horizontal="distributed" vertical="center" wrapText="1"/>
    </xf>
    <xf numFmtId="0" fontId="11" fillId="0" borderId="23" xfId="0" applyNumberFormat="1" applyFont="1" applyBorder="1" applyAlignment="1">
      <alignment horizontal="distributed" vertical="center" wrapText="1"/>
    </xf>
    <xf numFmtId="0" fontId="11" fillId="0" borderId="28" xfId="0" applyNumberFormat="1" applyFont="1" applyBorder="1" applyAlignment="1">
      <alignment horizontal="distributed" vertical="center" wrapText="1"/>
    </xf>
    <xf numFmtId="49" fontId="11" fillId="0" borderId="24" xfId="0" applyNumberFormat="1" applyFont="1" applyBorder="1" applyAlignment="1">
      <alignment vertical="center" wrapText="1"/>
    </xf>
    <xf numFmtId="49" fontId="11" fillId="0" borderId="25" xfId="0" applyNumberFormat="1" applyFont="1" applyBorder="1" applyAlignment="1">
      <alignment vertical="center" wrapText="1"/>
    </xf>
    <xf numFmtId="49" fontId="11" fillId="0" borderId="23" xfId="0" applyNumberFormat="1" applyFont="1" applyBorder="1" applyAlignment="1">
      <alignment vertical="center" wrapText="1"/>
    </xf>
    <xf numFmtId="49" fontId="11" fillId="0" borderId="28" xfId="0" applyNumberFormat="1" applyFont="1" applyBorder="1" applyAlignment="1">
      <alignment vertical="center" wrapText="1"/>
    </xf>
    <xf numFmtId="0" fontId="11" fillId="2" borderId="37" xfId="0" applyNumberFormat="1" applyFont="1" applyFill="1" applyBorder="1" applyAlignment="1">
      <alignment horizontal="distributed" vertical="center"/>
    </xf>
    <xf numFmtId="0" fontId="5" fillId="0" borderId="64" xfId="0" applyFont="1" applyBorder="1" applyAlignment="1">
      <alignment horizontal="distributed" vertical="center"/>
    </xf>
    <xf numFmtId="49" fontId="11" fillId="0" borderId="58" xfId="0" applyNumberFormat="1" applyFont="1" applyBorder="1" applyAlignment="1">
      <alignment horizontal="distributed" vertical="center" wrapText="1"/>
    </xf>
    <xf numFmtId="49" fontId="11" fillId="0" borderId="29" xfId="0" applyNumberFormat="1" applyFont="1" applyBorder="1" applyAlignment="1">
      <alignment horizontal="distributed" vertical="center" wrapText="1"/>
    </xf>
    <xf numFmtId="49" fontId="11" fillId="0" borderId="30" xfId="0" applyNumberFormat="1" applyFont="1" applyBorder="1" applyAlignment="1">
      <alignment horizontal="distributed" vertical="center" wrapText="1"/>
    </xf>
    <xf numFmtId="0" fontId="11" fillId="0" borderId="0" xfId="0" applyNumberFormat="1" applyFont="1" applyBorder="1" applyAlignment="1">
      <alignment horizontal="distributed" vertical="center" wrapText="1"/>
    </xf>
    <xf numFmtId="0" fontId="11" fillId="2" borderId="47" xfId="0" applyNumberFormat="1" applyFont="1" applyFill="1" applyBorder="1" applyAlignment="1">
      <alignment horizontal="distributed" vertical="center" wrapText="1"/>
    </xf>
    <xf numFmtId="0" fontId="11" fillId="2" borderId="49" xfId="0" applyNumberFormat="1" applyFont="1" applyFill="1" applyBorder="1" applyAlignment="1">
      <alignment horizontal="distributed" vertical="center" wrapText="1"/>
    </xf>
    <xf numFmtId="49" fontId="11" fillId="0" borderId="114" xfId="0" applyNumberFormat="1" applyFont="1" applyBorder="1" applyAlignment="1">
      <alignment vertical="center" wrapText="1"/>
    </xf>
    <xf numFmtId="49" fontId="11" fillId="0" borderId="84" xfId="0" applyNumberFormat="1" applyFont="1" applyBorder="1" applyAlignment="1">
      <alignment vertical="center" wrapText="1"/>
    </xf>
    <xf numFmtId="49" fontId="11" fillId="2" borderId="24" xfId="0" applyNumberFormat="1" applyFont="1" applyFill="1" applyBorder="1" applyAlignment="1">
      <alignment vertical="center" wrapText="1"/>
    </xf>
    <xf numFmtId="49" fontId="11" fillId="2" borderId="23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horizontal="distributed" vertical="center" indent="12"/>
    </xf>
    <xf numFmtId="0" fontId="11" fillId="2" borderId="48" xfId="0" applyNumberFormat="1" applyFont="1" applyFill="1" applyBorder="1" applyAlignment="1">
      <alignment horizontal="distributed" vertical="center" wrapText="1"/>
    </xf>
    <xf numFmtId="0" fontId="11" fillId="0" borderId="32" xfId="0" applyNumberFormat="1" applyFont="1" applyBorder="1" applyAlignment="1">
      <alignment vertical="center" wrapText="1"/>
    </xf>
    <xf numFmtId="0" fontId="11" fillId="0" borderId="60" xfId="0" applyNumberFormat="1" applyFont="1" applyBorder="1" applyAlignment="1">
      <alignment vertical="center" wrapText="1"/>
    </xf>
    <xf numFmtId="0" fontId="11" fillId="0" borderId="31" xfId="0" applyNumberFormat="1" applyFont="1" applyBorder="1" applyAlignment="1">
      <alignment vertical="center" wrapText="1"/>
    </xf>
    <xf numFmtId="0" fontId="11" fillId="0" borderId="41" xfId="0" applyNumberFormat="1" applyFont="1" applyBorder="1" applyAlignment="1">
      <alignment vertical="center" wrapText="1"/>
    </xf>
    <xf numFmtId="0" fontId="11" fillId="0" borderId="42" xfId="0" applyNumberFormat="1" applyFont="1" applyBorder="1" applyAlignment="1">
      <alignment vertical="center" wrapText="1"/>
    </xf>
    <xf numFmtId="0" fontId="11" fillId="0" borderId="23" xfId="0" applyNumberFormat="1" applyFont="1" applyBorder="1" applyAlignment="1">
      <alignment vertical="center" wrapText="1"/>
    </xf>
    <xf numFmtId="0" fontId="11" fillId="0" borderId="28" xfId="0" applyNumberFormat="1" applyFont="1" applyBorder="1" applyAlignment="1">
      <alignment vertical="center" wrapText="1"/>
    </xf>
    <xf numFmtId="0" fontId="11" fillId="0" borderId="38" xfId="0" applyNumberFormat="1" applyFont="1" applyBorder="1" applyAlignment="1">
      <alignment horizontal="distributed" vertical="center" wrapText="1"/>
    </xf>
    <xf numFmtId="0" fontId="11" fillId="0" borderId="32" xfId="0" applyNumberFormat="1" applyFont="1" applyBorder="1" applyAlignment="1">
      <alignment horizontal="distributed" vertical="center" wrapText="1"/>
    </xf>
    <xf numFmtId="0" fontId="11" fillId="0" borderId="31" xfId="0" applyNumberFormat="1" applyFont="1" applyBorder="1" applyAlignment="1">
      <alignment horizontal="distributed" vertical="center" wrapText="1"/>
    </xf>
    <xf numFmtId="0" fontId="11" fillId="0" borderId="52" xfId="0" applyNumberFormat="1" applyFont="1" applyBorder="1" applyAlignment="1">
      <alignment horizontal="distributed" vertical="center" wrapText="1"/>
    </xf>
    <xf numFmtId="0" fontId="11" fillId="0" borderId="19" xfId="0" applyNumberFormat="1" applyFont="1" applyBorder="1" applyAlignment="1">
      <alignment horizontal="distributed" vertical="center" wrapText="1"/>
    </xf>
    <xf numFmtId="0" fontId="11" fillId="0" borderId="20" xfId="0" applyNumberFormat="1" applyFont="1" applyBorder="1" applyAlignment="1">
      <alignment horizontal="distributed" vertical="center" wrapText="1"/>
    </xf>
    <xf numFmtId="0" fontId="11" fillId="0" borderId="46" xfId="0" applyNumberFormat="1" applyFont="1" applyBorder="1" applyAlignment="1">
      <alignment horizontal="distributed" vertical="center" wrapText="1"/>
    </xf>
    <xf numFmtId="0" fontId="11" fillId="0" borderId="21" xfId="0" applyNumberFormat="1" applyFont="1" applyBorder="1" applyAlignment="1">
      <alignment horizontal="distributed" vertical="center" wrapText="1"/>
    </xf>
    <xf numFmtId="0" fontId="11" fillId="0" borderId="22" xfId="0" applyNumberFormat="1" applyFont="1" applyBorder="1" applyAlignment="1">
      <alignment horizontal="distributed" vertical="center" wrapText="1"/>
    </xf>
    <xf numFmtId="0" fontId="11" fillId="2" borderId="66" xfId="0" applyNumberFormat="1" applyFont="1" applyFill="1" applyBorder="1" applyAlignment="1">
      <alignment horizontal="distributed" vertical="center" wrapText="1"/>
    </xf>
    <xf numFmtId="0" fontId="11" fillId="2" borderId="67" xfId="0" applyNumberFormat="1" applyFont="1" applyFill="1" applyBorder="1" applyAlignment="1">
      <alignment horizontal="distributed" vertical="center" wrapText="1"/>
    </xf>
    <xf numFmtId="0" fontId="11" fillId="2" borderId="27" xfId="0" applyNumberFormat="1" applyFont="1" applyFill="1" applyBorder="1" applyAlignment="1">
      <alignment horizontal="distributed" vertical="center" wrapText="1"/>
    </xf>
    <xf numFmtId="0" fontId="11" fillId="2" borderId="65" xfId="0" applyNumberFormat="1" applyFont="1" applyFill="1" applyBorder="1" applyAlignment="1">
      <alignment horizontal="distributed" vertical="center" wrapText="1"/>
    </xf>
    <xf numFmtId="0" fontId="11" fillId="0" borderId="61" xfId="0" applyNumberFormat="1" applyFont="1" applyBorder="1" applyAlignment="1">
      <alignment horizontal="center" vertical="center" wrapText="1"/>
    </xf>
    <xf numFmtId="0" fontId="11" fillId="0" borderId="70" xfId="0" applyNumberFormat="1" applyFont="1" applyBorder="1" applyAlignment="1">
      <alignment horizontal="center" vertical="center" wrapText="1"/>
    </xf>
    <xf numFmtId="0" fontId="11" fillId="0" borderId="86" xfId="0" applyNumberFormat="1" applyFont="1" applyBorder="1" applyAlignment="1">
      <alignment vertical="center" wrapText="1"/>
    </xf>
    <xf numFmtId="0" fontId="11" fillId="0" borderId="86" xfId="0" applyNumberFormat="1" applyFont="1" applyBorder="1" applyAlignment="1">
      <alignment horizontal="center" vertical="center" wrapText="1"/>
    </xf>
    <xf numFmtId="0" fontId="11" fillId="0" borderId="87" xfId="0" applyNumberFormat="1" applyFont="1" applyBorder="1" applyAlignment="1">
      <alignment horizontal="center" vertical="center" wrapText="1"/>
    </xf>
    <xf numFmtId="0" fontId="11" fillId="0" borderId="61" xfId="0" applyNumberFormat="1" applyFont="1" applyBorder="1" applyAlignment="1">
      <alignment vertical="center" wrapText="1"/>
    </xf>
    <xf numFmtId="179" fontId="11" fillId="0" borderId="86" xfId="0" applyNumberFormat="1" applyFont="1" applyBorder="1" applyAlignment="1">
      <alignment vertical="center" shrinkToFit="1"/>
    </xf>
    <xf numFmtId="179" fontId="11" fillId="0" borderId="61" xfId="0" applyNumberFormat="1" applyFont="1" applyBorder="1" applyAlignment="1">
      <alignment vertical="center" shrinkToFit="1"/>
    </xf>
    <xf numFmtId="0" fontId="11" fillId="2" borderId="104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1" fillId="0" borderId="23" xfId="0" applyNumberFormat="1" applyFont="1" applyBorder="1" applyAlignment="1">
      <alignment horizontal="left" vertical="center" wrapText="1" indent="1"/>
    </xf>
    <xf numFmtId="0" fontId="11" fillId="2" borderId="136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distributed" vertical="center" wrapText="1"/>
    </xf>
    <xf numFmtId="0" fontId="1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1" fillId="2" borderId="46" xfId="0" applyNumberFormat="1" applyFont="1" applyFill="1" applyBorder="1" applyAlignment="1">
      <alignment horizontal="distributed" vertical="center"/>
    </xf>
    <xf numFmtId="0" fontId="11" fillId="2" borderId="21" xfId="0" applyNumberFormat="1" applyFont="1" applyFill="1" applyBorder="1" applyAlignment="1">
      <alignment horizontal="distributed" vertical="center"/>
    </xf>
    <xf numFmtId="0" fontId="11" fillId="2" borderId="55" xfId="0" applyNumberFormat="1" applyFont="1" applyFill="1" applyBorder="1" applyAlignment="1">
      <alignment horizontal="distributed" vertical="center" wrapText="1"/>
    </xf>
    <xf numFmtId="0" fontId="11" fillId="2" borderId="56" xfId="0" applyNumberFormat="1" applyFont="1" applyFill="1" applyBorder="1" applyAlignment="1">
      <alignment horizontal="distributed" vertical="center" wrapText="1"/>
    </xf>
    <xf numFmtId="179" fontId="11" fillId="0" borderId="55" xfId="0" applyNumberFormat="1" applyFont="1" applyBorder="1" applyAlignment="1">
      <alignment vertical="center"/>
    </xf>
    <xf numFmtId="179" fontId="11" fillId="0" borderId="39" xfId="0" applyNumberFormat="1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9" fillId="2" borderId="59" xfId="0" applyNumberFormat="1" applyFont="1" applyFill="1" applyBorder="1" applyAlignment="1">
      <alignment vertical="center"/>
    </xf>
    <xf numFmtId="0" fontId="9" fillId="2" borderId="43" xfId="0" applyNumberFormat="1" applyFont="1" applyFill="1" applyBorder="1" applyAlignment="1">
      <alignment vertical="center"/>
    </xf>
    <xf numFmtId="0" fontId="14" fillId="2" borderId="43" xfId="0" applyFont="1" applyFill="1" applyBorder="1" applyAlignment="1">
      <alignment vertical="center"/>
    </xf>
    <xf numFmtId="178" fontId="11" fillId="0" borderId="43" xfId="0" applyNumberFormat="1" applyFont="1" applyBorder="1" applyAlignment="1">
      <alignment horizontal="right" vertical="center" wrapText="1"/>
    </xf>
    <xf numFmtId="0" fontId="11" fillId="2" borderId="23" xfId="0" applyNumberFormat="1" applyFont="1" applyFill="1" applyBorder="1" applyAlignment="1">
      <alignment horizontal="distributed" vertical="center" wrapText="1"/>
    </xf>
    <xf numFmtId="0" fontId="11" fillId="2" borderId="46" xfId="0" applyNumberFormat="1" applyFont="1" applyFill="1" applyBorder="1" applyAlignment="1">
      <alignment horizontal="distributed" vertical="center" wrapText="1"/>
    </xf>
    <xf numFmtId="0" fontId="11" fillId="0" borderId="114" xfId="0" applyNumberFormat="1" applyFont="1" applyBorder="1" applyAlignment="1">
      <alignment vertical="center" wrapText="1"/>
    </xf>
    <xf numFmtId="0" fontId="11" fillId="0" borderId="24" xfId="0" applyNumberFormat="1" applyFont="1" applyBorder="1" applyAlignment="1">
      <alignment vertical="center" wrapText="1"/>
    </xf>
    <xf numFmtId="0" fontId="11" fillId="0" borderId="25" xfId="0" applyNumberFormat="1" applyFont="1" applyBorder="1" applyAlignment="1">
      <alignment vertical="center" wrapText="1"/>
    </xf>
    <xf numFmtId="0" fontId="11" fillId="0" borderId="109" xfId="0" applyNumberFormat="1" applyFont="1" applyBorder="1" applyAlignment="1">
      <alignment vertical="center" wrapText="1"/>
    </xf>
    <xf numFmtId="0" fontId="11" fillId="0" borderId="34" xfId="0" applyNumberFormat="1" applyFont="1" applyBorder="1" applyAlignment="1">
      <alignment vertical="center" wrapText="1"/>
    </xf>
    <xf numFmtId="0" fontId="11" fillId="0" borderId="35" xfId="0" applyNumberFormat="1" applyFont="1" applyBorder="1" applyAlignment="1">
      <alignment vertical="center" wrapText="1"/>
    </xf>
    <xf numFmtId="0" fontId="11" fillId="2" borderId="38" xfId="0" applyNumberFormat="1" applyFont="1" applyFill="1" applyBorder="1" applyAlignment="1">
      <alignment horizontal="distributed" vertical="center"/>
    </xf>
    <xf numFmtId="0" fontId="11" fillId="2" borderId="32" xfId="0" applyNumberFormat="1" applyFont="1" applyFill="1" applyBorder="1" applyAlignment="1">
      <alignment horizontal="distributed" vertical="center"/>
    </xf>
    <xf numFmtId="49" fontId="11" fillId="0" borderId="36" xfId="0" applyNumberFormat="1" applyFont="1" applyBorder="1" applyAlignment="1">
      <alignment vertical="center" wrapText="1"/>
    </xf>
    <xf numFmtId="0" fontId="11" fillId="2" borderId="47" xfId="0" applyNumberFormat="1" applyFont="1" applyFill="1" applyBorder="1" applyAlignment="1">
      <alignment horizontal="distributed" vertical="center"/>
    </xf>
    <xf numFmtId="0" fontId="11" fillId="2" borderId="50" xfId="0" applyNumberFormat="1" applyFont="1" applyFill="1" applyBorder="1" applyAlignment="1">
      <alignment horizontal="distributed" vertical="center"/>
    </xf>
    <xf numFmtId="0" fontId="11" fillId="0" borderId="153" xfId="0" applyNumberFormat="1" applyFont="1" applyBorder="1" applyAlignment="1">
      <alignment vertical="center" wrapText="1"/>
    </xf>
    <xf numFmtId="0" fontId="11" fillId="0" borderId="33" xfId="0" applyNumberFormat="1" applyFont="1" applyBorder="1" applyAlignment="1">
      <alignment vertical="center" wrapText="1"/>
    </xf>
    <xf numFmtId="0" fontId="11" fillId="2" borderId="154" xfId="0" applyNumberFormat="1" applyFont="1" applyFill="1" applyBorder="1" applyAlignment="1">
      <alignment horizontal="distributed" vertical="center"/>
    </xf>
    <xf numFmtId="0" fontId="11" fillId="2" borderId="155" xfId="0" applyNumberFormat="1" applyFont="1" applyFill="1" applyBorder="1" applyAlignment="1">
      <alignment horizontal="distributed" vertical="center"/>
    </xf>
    <xf numFmtId="0" fontId="11" fillId="2" borderId="109" xfId="0" applyNumberFormat="1" applyFont="1" applyFill="1" applyBorder="1" applyAlignment="1">
      <alignment horizontal="distributed" vertical="center"/>
    </xf>
    <xf numFmtId="0" fontId="11" fillId="2" borderId="53" xfId="0" applyNumberFormat="1" applyFont="1" applyFill="1" applyBorder="1" applyAlignment="1">
      <alignment horizontal="distributed" vertical="center"/>
    </xf>
    <xf numFmtId="0" fontId="11" fillId="0" borderId="71" xfId="0" applyNumberFormat="1" applyFont="1" applyBorder="1" applyAlignment="1">
      <alignment vertical="center" wrapText="1"/>
    </xf>
    <xf numFmtId="179" fontId="11" fillId="0" borderId="71" xfId="0" applyNumberFormat="1" applyFont="1" applyBorder="1" applyAlignment="1">
      <alignment vertical="center" shrinkToFit="1"/>
    </xf>
    <xf numFmtId="0" fontId="11" fillId="0" borderId="71" xfId="0" applyNumberFormat="1" applyFont="1" applyBorder="1" applyAlignment="1">
      <alignment horizontal="center" vertical="center" wrapText="1"/>
    </xf>
    <xf numFmtId="0" fontId="11" fillId="0" borderId="72" xfId="0" applyNumberFormat="1" applyFont="1" applyBorder="1" applyAlignment="1">
      <alignment horizontal="center" vertical="center" wrapText="1"/>
    </xf>
    <xf numFmtId="179" fontId="11" fillId="0" borderId="58" xfId="0" applyNumberFormat="1" applyFont="1" applyBorder="1" applyAlignment="1">
      <alignment horizontal="center" vertical="center"/>
    </xf>
    <xf numFmtId="179" fontId="11" fillId="0" borderId="29" xfId="0" applyNumberFormat="1" applyFont="1" applyBorder="1" applyAlignment="1">
      <alignment horizontal="center" vertical="center"/>
    </xf>
    <xf numFmtId="179" fontId="9" fillId="2" borderId="29" xfId="0" applyNumberFormat="1" applyFont="1" applyFill="1" applyBorder="1" applyAlignment="1">
      <alignment vertical="center"/>
    </xf>
    <xf numFmtId="179" fontId="11" fillId="0" borderId="29" xfId="0" applyNumberFormat="1" applyFont="1" applyBorder="1" applyAlignment="1">
      <alignment vertical="center"/>
    </xf>
    <xf numFmtId="0" fontId="11" fillId="3" borderId="58" xfId="0" applyNumberFormat="1" applyFont="1" applyFill="1" applyBorder="1" applyAlignment="1">
      <alignment vertical="center"/>
    </xf>
    <xf numFmtId="0" fontId="12" fillId="3" borderId="29" xfId="0" applyFont="1" applyFill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1" fillId="2" borderId="58" xfId="0" applyNumberFormat="1" applyFont="1" applyFill="1" applyBorder="1" applyAlignment="1">
      <alignment horizontal="center" vertical="center" wrapText="1"/>
    </xf>
    <xf numFmtId="0" fontId="11" fillId="2" borderId="29" xfId="0" applyNumberFormat="1" applyFont="1" applyFill="1" applyBorder="1" applyAlignment="1">
      <alignment horizontal="center" vertical="center" wrapText="1"/>
    </xf>
    <xf numFmtId="0" fontId="11" fillId="2" borderId="30" xfId="0" applyNumberFormat="1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2" borderId="104" xfId="0" applyFont="1" applyFill="1" applyBorder="1" applyAlignment="1">
      <alignment horizontal="center" vertical="center" wrapText="1"/>
    </xf>
    <xf numFmtId="178" fontId="11" fillId="0" borderId="86" xfId="0" applyNumberFormat="1" applyFont="1" applyBorder="1" applyAlignment="1">
      <alignment horizontal="center" vertical="center" wrapText="1"/>
    </xf>
    <xf numFmtId="178" fontId="11" fillId="0" borderId="61" xfId="0" applyNumberFormat="1" applyFont="1" applyBorder="1" applyAlignment="1">
      <alignment horizontal="center" vertical="center" wrapText="1"/>
    </xf>
    <xf numFmtId="178" fontId="11" fillId="0" borderId="71" xfId="0" applyNumberFormat="1" applyFont="1" applyBorder="1" applyAlignment="1">
      <alignment horizontal="center" vertical="center" wrapText="1"/>
    </xf>
    <xf numFmtId="0" fontId="11" fillId="0" borderId="86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2" borderId="85" xfId="0" applyFont="1" applyFill="1" applyBorder="1" applyAlignment="1">
      <alignment horizontal="center" vertical="center"/>
    </xf>
    <xf numFmtId="0" fontId="11" fillId="2" borderId="78" xfId="0" applyFont="1" applyFill="1" applyBorder="1" applyAlignment="1">
      <alignment horizontal="center" vertical="center"/>
    </xf>
    <xf numFmtId="0" fontId="11" fillId="2" borderId="50" xfId="0" applyFont="1" applyFill="1" applyBorder="1" applyAlignment="1">
      <alignment horizontal="center" vertical="center"/>
    </xf>
    <xf numFmtId="0" fontId="11" fillId="2" borderId="86" xfId="0" applyFont="1" applyFill="1" applyBorder="1" applyAlignment="1">
      <alignment horizontal="center" vertical="center"/>
    </xf>
    <xf numFmtId="0" fontId="11" fillId="2" borderId="87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indent="1"/>
    </xf>
    <xf numFmtId="0" fontId="11" fillId="2" borderId="136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11" fillId="2" borderId="73" xfId="0" applyFont="1" applyFill="1" applyBorder="1" applyAlignment="1">
      <alignment horizontal="center" vertical="center"/>
    </xf>
    <xf numFmtId="0" fontId="11" fillId="2" borderId="63" xfId="0" applyFont="1" applyFill="1" applyBorder="1" applyAlignment="1">
      <alignment horizontal="center" vertical="center"/>
    </xf>
    <xf numFmtId="0" fontId="11" fillId="0" borderId="86" xfId="0" applyFont="1" applyBorder="1" applyAlignment="1">
      <alignment vertical="center" wrapText="1"/>
    </xf>
    <xf numFmtId="0" fontId="11" fillId="0" borderId="61" xfId="0" applyFont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65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distributed" vertical="center" wrapText="1" indent="5"/>
    </xf>
    <xf numFmtId="0" fontId="11" fillId="2" borderId="29" xfId="0" applyFont="1" applyFill="1" applyBorder="1" applyAlignment="1">
      <alignment horizontal="distributed" vertical="center" wrapText="1" indent="5"/>
    </xf>
    <xf numFmtId="0" fontId="11" fillId="2" borderId="30" xfId="0" applyFont="1" applyFill="1" applyBorder="1" applyAlignment="1">
      <alignment horizontal="distributed" vertical="center" wrapText="1" indent="5"/>
    </xf>
    <xf numFmtId="0" fontId="11" fillId="2" borderId="75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/>
    </xf>
    <xf numFmtId="178" fontId="11" fillId="0" borderId="86" xfId="0" applyNumberFormat="1" applyFont="1" applyBorder="1" applyAlignment="1">
      <alignment vertical="center"/>
    </xf>
    <xf numFmtId="178" fontId="11" fillId="0" borderId="109" xfId="0" applyNumberFormat="1" applyFont="1" applyBorder="1" applyAlignment="1">
      <alignment vertical="center"/>
    </xf>
    <xf numFmtId="178" fontId="11" fillId="0" borderId="61" xfId="0" applyNumberFormat="1" applyFont="1" applyBorder="1" applyAlignment="1">
      <alignment vertical="center"/>
    </xf>
    <xf numFmtId="178" fontId="11" fillId="0" borderId="62" xfId="0" applyNumberFormat="1" applyFont="1" applyBorder="1" applyAlignment="1">
      <alignment vertical="center"/>
    </xf>
    <xf numFmtId="178" fontId="11" fillId="0" borderId="78" xfId="0" applyNumberFormat="1" applyFont="1" applyBorder="1" applyAlignment="1">
      <alignment vertical="center"/>
    </xf>
    <xf numFmtId="178" fontId="11" fillId="0" borderId="83" xfId="0" applyNumberFormat="1" applyFont="1" applyBorder="1" applyAlignment="1">
      <alignment vertical="center"/>
    </xf>
    <xf numFmtId="178" fontId="11" fillId="0" borderId="74" xfId="0" applyNumberFormat="1" applyFont="1" applyBorder="1" applyAlignment="1">
      <alignment vertical="center"/>
    </xf>
    <xf numFmtId="178" fontId="11" fillId="0" borderId="84" xfId="0" applyNumberFormat="1" applyFont="1" applyBorder="1" applyAlignment="1">
      <alignment vertical="center"/>
    </xf>
    <xf numFmtId="0" fontId="11" fillId="2" borderId="64" xfId="0" applyFont="1" applyFill="1" applyBorder="1" applyAlignment="1">
      <alignment horizontal="distributed" vertical="center" wrapText="1" indent="5"/>
    </xf>
    <xf numFmtId="0" fontId="3" fillId="2" borderId="89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2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148" xfId="0" applyFont="1" applyFill="1" applyBorder="1" applyAlignment="1">
      <alignment horizontal="left" vertical="center"/>
    </xf>
    <xf numFmtId="0" fontId="3" fillId="0" borderId="149" xfId="0" applyFont="1" applyFill="1" applyBorder="1" applyAlignment="1">
      <alignment horizontal="left" vertical="center"/>
    </xf>
    <xf numFmtId="0" fontId="3" fillId="0" borderId="90" xfId="0" applyFont="1" applyBorder="1" applyAlignment="1">
      <alignment vertical="center" wrapText="1"/>
    </xf>
    <xf numFmtId="0" fontId="3" fillId="0" borderId="92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3" fillId="0" borderId="148" xfId="0" applyFont="1" applyFill="1" applyBorder="1" applyAlignment="1">
      <alignment vertical="center" wrapText="1"/>
    </xf>
    <xf numFmtId="0" fontId="3" fillId="0" borderId="149" xfId="0" applyFont="1" applyFill="1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11" fillId="0" borderId="29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88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1" fillId="0" borderId="68" xfId="0" applyFont="1" applyBorder="1" applyAlignment="1">
      <alignment horizontal="left" vertical="center" wrapText="1" indent="3"/>
    </xf>
    <xf numFmtId="0" fontId="11" fillId="0" borderId="40" xfId="0" applyFont="1" applyBorder="1" applyAlignment="1">
      <alignment horizontal="left" vertical="center" wrapText="1" indent="2"/>
    </xf>
    <xf numFmtId="0" fontId="11" fillId="0" borderId="147" xfId="0" applyFont="1" applyBorder="1" applyAlignment="1">
      <alignment horizontal="left" vertical="center" wrapText="1" indent="2"/>
    </xf>
    <xf numFmtId="0" fontId="11" fillId="0" borderId="115" xfId="0" applyFont="1" applyBorder="1" applyAlignment="1">
      <alignment horizontal="center" vertical="center" wrapText="1"/>
    </xf>
    <xf numFmtId="0" fontId="11" fillId="0" borderId="139" xfId="0" applyFont="1" applyBorder="1" applyAlignment="1">
      <alignment horizontal="center" vertical="center" wrapText="1"/>
    </xf>
    <xf numFmtId="0" fontId="11" fillId="0" borderId="146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left" vertical="center" wrapText="1" indent="3"/>
    </xf>
    <xf numFmtId="0" fontId="11" fillId="0" borderId="28" xfId="0" applyFont="1" applyBorder="1" applyAlignment="1">
      <alignment horizontal="left" vertical="center" wrapText="1" indent="2"/>
    </xf>
    <xf numFmtId="0" fontId="11" fillId="0" borderId="90" xfId="0" applyFont="1" applyBorder="1" applyAlignment="1">
      <alignment horizontal="left" vertical="center" wrapText="1" indent="2"/>
    </xf>
    <xf numFmtId="181" fontId="11" fillId="0" borderId="105" xfId="0" applyNumberFormat="1" applyFont="1" applyBorder="1" applyAlignment="1">
      <alignment horizontal="left" vertical="top" wrapText="1"/>
    </xf>
    <xf numFmtId="181" fontId="11" fillId="0" borderId="106" xfId="0" applyNumberFormat="1" applyFont="1" applyBorder="1" applyAlignment="1">
      <alignment horizontal="left" vertical="top" wrapText="1"/>
    </xf>
    <xf numFmtId="181" fontId="11" fillId="0" borderId="107" xfId="0" applyNumberFormat="1" applyFont="1" applyBorder="1" applyAlignment="1">
      <alignment horizontal="left" vertical="top" wrapText="1"/>
    </xf>
    <xf numFmtId="181" fontId="11" fillId="0" borderId="108" xfId="0" applyNumberFormat="1" applyFont="1" applyBorder="1" applyAlignment="1">
      <alignment horizontal="left" vertical="top" wrapText="1"/>
    </xf>
    <xf numFmtId="181" fontId="11" fillId="0" borderId="84" xfId="0" applyNumberFormat="1" applyFont="1" applyBorder="1" applyAlignment="1">
      <alignment horizontal="left" vertical="top" wrapText="1"/>
    </xf>
    <xf numFmtId="181" fontId="11" fillId="0" borderId="65" xfId="0" applyNumberFormat="1" applyFont="1" applyBorder="1" applyAlignment="1">
      <alignment horizontal="left" vertical="top" wrapText="1"/>
    </xf>
    <xf numFmtId="179" fontId="11" fillId="0" borderId="105" xfId="0" applyNumberFormat="1" applyFont="1" applyBorder="1" applyAlignment="1">
      <alignment horizontal="left" vertical="top" wrapText="1"/>
    </xf>
    <xf numFmtId="179" fontId="11" fillId="0" borderId="98" xfId="0" applyNumberFormat="1" applyFont="1" applyBorder="1" applyAlignment="1">
      <alignment horizontal="left" vertical="top" wrapText="1"/>
    </xf>
    <xf numFmtId="179" fontId="11" fillId="0" borderId="107" xfId="0" applyNumberFormat="1" applyFont="1" applyBorder="1" applyAlignment="1">
      <alignment horizontal="left" vertical="top" wrapText="1"/>
    </xf>
    <xf numFmtId="179" fontId="11" fillId="0" borderId="26" xfId="0" applyNumberFormat="1" applyFont="1" applyBorder="1" applyAlignment="1">
      <alignment horizontal="left" vertical="top" wrapText="1"/>
    </xf>
    <xf numFmtId="179" fontId="11" fillId="0" borderId="84" xfId="0" applyNumberFormat="1" applyFont="1" applyBorder="1" applyAlignment="1">
      <alignment horizontal="left" vertical="top" wrapText="1"/>
    </xf>
    <xf numFmtId="179" fontId="11" fillId="0" borderId="28" xfId="0" applyNumberFormat="1" applyFont="1" applyBorder="1" applyAlignment="1">
      <alignment horizontal="left" vertical="top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181" fontId="17" fillId="0" borderId="114" xfId="0" applyNumberFormat="1" applyFont="1" applyBorder="1" applyAlignment="1">
      <alignment horizontal="left" vertical="top" wrapText="1"/>
    </xf>
    <xf numFmtId="181" fontId="17" fillId="0" borderId="113" xfId="0" applyNumberFormat="1" applyFont="1" applyBorder="1" applyAlignment="1">
      <alignment horizontal="left" vertical="top" wrapText="1"/>
    </xf>
    <xf numFmtId="181" fontId="17" fillId="0" borderId="107" xfId="0" applyNumberFormat="1" applyFont="1" applyBorder="1" applyAlignment="1">
      <alignment horizontal="left" vertical="top" wrapText="1"/>
    </xf>
    <xf numFmtId="181" fontId="17" fillId="0" borderId="108" xfId="0" applyNumberFormat="1" applyFont="1" applyBorder="1" applyAlignment="1">
      <alignment horizontal="left" vertical="top" wrapText="1"/>
    </xf>
    <xf numFmtId="181" fontId="17" fillId="0" borderId="109" xfId="0" applyNumberFormat="1" applyFont="1" applyBorder="1" applyAlignment="1">
      <alignment horizontal="left" vertical="top" wrapText="1"/>
    </xf>
    <xf numFmtId="181" fontId="17" fillId="0" borderId="110" xfId="0" applyNumberFormat="1" applyFont="1" applyBorder="1" applyAlignment="1">
      <alignment horizontal="left" vertical="top" wrapText="1"/>
    </xf>
    <xf numFmtId="179" fontId="11" fillId="0" borderId="114" xfId="0" applyNumberFormat="1" applyFont="1" applyBorder="1" applyAlignment="1">
      <alignment horizontal="left" vertical="top" wrapText="1"/>
    </xf>
    <xf numFmtId="179" fontId="11" fillId="0" borderId="25" xfId="0" applyNumberFormat="1" applyFont="1" applyBorder="1" applyAlignment="1">
      <alignment horizontal="left" vertical="top" wrapText="1"/>
    </xf>
    <xf numFmtId="179" fontId="11" fillId="0" borderId="109" xfId="0" applyNumberFormat="1" applyFont="1" applyBorder="1" applyAlignment="1">
      <alignment horizontal="left" vertical="top" wrapText="1"/>
    </xf>
    <xf numFmtId="179" fontId="11" fillId="0" borderId="35" xfId="0" applyNumberFormat="1" applyFont="1" applyBorder="1" applyAlignment="1">
      <alignment horizontal="left" vertical="top" wrapText="1"/>
    </xf>
    <xf numFmtId="181" fontId="11" fillId="0" borderId="109" xfId="0" applyNumberFormat="1" applyFont="1" applyBorder="1" applyAlignment="1">
      <alignment horizontal="left" vertical="top" wrapText="1"/>
    </xf>
    <xf numFmtId="181" fontId="11" fillId="0" borderId="110" xfId="0" applyNumberFormat="1" applyFont="1" applyBorder="1" applyAlignment="1">
      <alignment horizontal="left" vertical="top" wrapText="1"/>
    </xf>
    <xf numFmtId="0" fontId="3" fillId="0" borderId="148" xfId="0" applyFont="1" applyFill="1" applyBorder="1" applyAlignment="1">
      <alignment vertical="center"/>
    </xf>
    <xf numFmtId="0" fontId="5" fillId="0" borderId="149" xfId="0" applyFont="1" applyBorder="1" applyAlignment="1">
      <alignment vertical="center"/>
    </xf>
    <xf numFmtId="0" fontId="3" fillId="0" borderId="92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11" fillId="2" borderId="100" xfId="0" applyFont="1" applyFill="1" applyBorder="1" applyAlignment="1">
      <alignment horizontal="justify" vertical="center" wrapText="1"/>
    </xf>
    <xf numFmtId="0" fontId="11" fillId="2" borderId="39" xfId="0" applyFont="1" applyFill="1" applyBorder="1" applyAlignment="1">
      <alignment horizontal="justify" vertical="center" wrapText="1"/>
    </xf>
    <xf numFmtId="0" fontId="11" fillId="2" borderId="40" xfId="0" applyFont="1" applyFill="1" applyBorder="1" applyAlignment="1">
      <alignment horizontal="justify" vertical="center" wrapText="1"/>
    </xf>
    <xf numFmtId="0" fontId="11" fillId="0" borderId="9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27" xfId="0" applyFont="1" applyBorder="1" applyAlignment="1">
      <alignment horizontal="justify" vertical="center" wrapText="1"/>
    </xf>
    <xf numFmtId="0" fontId="11" fillId="0" borderId="23" xfId="0" applyFont="1" applyBorder="1" applyAlignment="1">
      <alignment horizontal="justify" vertical="center" wrapText="1"/>
    </xf>
    <xf numFmtId="0" fontId="11" fillId="0" borderId="65" xfId="0" applyFont="1" applyBorder="1" applyAlignment="1">
      <alignment horizontal="justify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98" xfId="0" applyFont="1" applyBorder="1" applyAlignment="1">
      <alignment horizontal="center" vertical="center" wrapText="1"/>
    </xf>
    <xf numFmtId="0" fontId="11" fillId="0" borderId="156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11" fillId="0" borderId="157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11" xfId="0" applyFont="1" applyBorder="1" applyAlignment="1">
      <alignment horizontal="justify" vertical="center" wrapText="1"/>
    </xf>
    <xf numFmtId="0" fontId="11" fillId="0" borderId="112" xfId="0" applyFont="1" applyBorder="1" applyAlignment="1">
      <alignment horizontal="justify" vertical="center" wrapText="1"/>
    </xf>
    <xf numFmtId="0" fontId="11" fillId="0" borderId="158" xfId="0" applyFont="1" applyBorder="1" applyAlignment="1">
      <alignment horizontal="justify" vertical="center" wrapText="1"/>
    </xf>
    <xf numFmtId="0" fontId="11" fillId="0" borderId="94" xfId="0" applyFont="1" applyBorder="1" applyAlignment="1">
      <alignment horizontal="justify" vertical="center" wrapText="1"/>
    </xf>
    <xf numFmtId="0" fontId="11" fillId="0" borderId="34" xfId="0" applyFont="1" applyBorder="1" applyAlignment="1">
      <alignment horizontal="justify" vertical="center" wrapText="1"/>
    </xf>
    <xf numFmtId="0" fontId="11" fillId="0" borderId="110" xfId="0" applyFont="1" applyBorder="1" applyAlignment="1">
      <alignment horizontal="justify" vertical="center" wrapText="1"/>
    </xf>
    <xf numFmtId="0" fontId="3" fillId="0" borderId="9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92" xfId="0" applyFont="1" applyBorder="1" applyAlignment="1">
      <alignment horizontal="justify" vertical="center" wrapText="1"/>
    </xf>
    <xf numFmtId="0" fontId="3" fillId="2" borderId="95" xfId="0" applyFont="1" applyFill="1" applyBorder="1" applyAlignment="1">
      <alignment horizontal="justify" vertical="center" wrapText="1"/>
    </xf>
    <xf numFmtId="0" fontId="3" fillId="2" borderId="24" xfId="0" applyFont="1" applyFill="1" applyBorder="1" applyAlignment="1">
      <alignment horizontal="justify" vertical="center" wrapText="1"/>
    </xf>
    <xf numFmtId="0" fontId="3" fillId="2" borderId="25" xfId="0" applyFont="1" applyFill="1" applyBorder="1" applyAlignment="1">
      <alignment horizontal="justify" vertical="center" wrapText="1"/>
    </xf>
    <xf numFmtId="0" fontId="11" fillId="0" borderId="27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28" xfId="0" applyFont="1" applyBorder="1">
      <alignment vertical="center"/>
    </xf>
    <xf numFmtId="0" fontId="4" fillId="0" borderId="0" xfId="0" applyFont="1" applyBorder="1" applyAlignment="1">
      <alignment horizontal="justify" vertical="center"/>
    </xf>
    <xf numFmtId="0" fontId="3" fillId="2" borderId="47" xfId="0" applyFont="1" applyFill="1" applyBorder="1" applyAlignment="1">
      <alignment horizontal="distributed" vertical="center" wrapText="1" indent="1"/>
    </xf>
    <xf numFmtId="0" fontId="3" fillId="2" borderId="49" xfId="0" applyFont="1" applyFill="1" applyBorder="1" applyAlignment="1">
      <alignment horizontal="distributed" vertical="center" wrapText="1" indent="1"/>
    </xf>
    <xf numFmtId="0" fontId="4" fillId="2" borderId="115" xfId="0" applyFont="1" applyFill="1" applyBorder="1" applyAlignment="1">
      <alignment horizontal="distributed" vertical="center" wrapText="1" indent="1"/>
    </xf>
    <xf numFmtId="0" fontId="4" fillId="2" borderId="74" xfId="0" applyFont="1" applyFill="1" applyBorder="1" applyAlignment="1">
      <alignment horizontal="distributed" vertical="center" wrapText="1" inden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1" fillId="2" borderId="73" xfId="0" applyFont="1" applyFill="1" applyBorder="1" applyAlignment="1">
      <alignment horizontal="distributed" vertical="center" wrapText="1" indent="2"/>
    </xf>
    <xf numFmtId="0" fontId="11" fillId="2" borderId="63" xfId="0" applyFont="1" applyFill="1" applyBorder="1" applyAlignment="1">
      <alignment horizontal="distributed" vertical="center" wrapText="1" indent="2"/>
    </xf>
    <xf numFmtId="179" fontId="11" fillId="0" borderId="62" xfId="0" applyNumberFormat="1" applyFont="1" applyFill="1" applyBorder="1" applyAlignment="1">
      <alignment vertical="center"/>
    </xf>
    <xf numFmtId="179" fontId="11" fillId="0" borderId="63" xfId="0" applyNumberFormat="1" applyFont="1" applyFill="1" applyBorder="1" applyAlignment="1">
      <alignment vertical="center"/>
    </xf>
    <xf numFmtId="0" fontId="11" fillId="2" borderId="124" xfId="0" applyFont="1" applyFill="1" applyBorder="1" applyAlignment="1">
      <alignment vertical="center" textRotation="255"/>
    </xf>
    <xf numFmtId="0" fontId="11" fillId="2" borderId="49" xfId="0" applyFont="1" applyFill="1" applyBorder="1" applyAlignment="1">
      <alignment vertical="center" textRotation="255"/>
    </xf>
    <xf numFmtId="179" fontId="11" fillId="0" borderId="62" xfId="0" applyNumberFormat="1" applyFont="1" applyBorder="1" applyAlignment="1">
      <alignment vertical="center"/>
    </xf>
    <xf numFmtId="179" fontId="11" fillId="0" borderId="63" xfId="0" applyNumberFormat="1" applyFont="1" applyBorder="1" applyAlignment="1">
      <alignment vertical="center"/>
    </xf>
    <xf numFmtId="179" fontId="11" fillId="0" borderId="59" xfId="0" applyNumberFormat="1" applyFont="1" applyBorder="1" applyAlignment="1">
      <alignment vertical="center"/>
    </xf>
    <xf numFmtId="179" fontId="11" fillId="0" borderId="102" xfId="0" applyNumberFormat="1" applyFont="1" applyBorder="1" applyAlignment="1">
      <alignment vertical="center"/>
    </xf>
    <xf numFmtId="0" fontId="11" fillId="2" borderId="116" xfId="0" applyFont="1" applyFill="1" applyBorder="1" applyAlignment="1">
      <alignment horizontal="center" vertical="center" wrapText="1"/>
    </xf>
    <xf numFmtId="0" fontId="11" fillId="2" borderId="101" xfId="0" applyFont="1" applyFill="1" applyBorder="1" applyAlignment="1">
      <alignment horizontal="center" vertical="center" wrapText="1"/>
    </xf>
    <xf numFmtId="0" fontId="11" fillId="2" borderId="94" xfId="0" applyFont="1" applyFill="1" applyBorder="1" applyAlignment="1">
      <alignment vertical="center" textRotation="255" wrapText="1"/>
    </xf>
    <xf numFmtId="0" fontId="11" fillId="2" borderId="73" xfId="0" applyFont="1" applyFill="1" applyBorder="1" applyAlignment="1">
      <alignment vertical="center" textRotation="255" wrapText="1"/>
    </xf>
    <xf numFmtId="0" fontId="11" fillId="2" borderId="93" xfId="0" applyFont="1" applyFill="1" applyBorder="1" applyAlignment="1">
      <alignment vertical="center" textRotation="255" wrapText="1"/>
    </xf>
    <xf numFmtId="178" fontId="11" fillId="3" borderId="107" xfId="0" applyNumberFormat="1" applyFont="1" applyFill="1" applyBorder="1" applyAlignment="1">
      <alignment horizontal="right" vertical="center"/>
    </xf>
    <xf numFmtId="178" fontId="11" fillId="3" borderId="108" xfId="0" applyNumberFormat="1" applyFont="1" applyFill="1" applyBorder="1" applyAlignment="1">
      <alignment horizontal="right" vertical="center"/>
    </xf>
    <xf numFmtId="0" fontId="11" fillId="2" borderId="117" xfId="0" applyFont="1" applyFill="1" applyBorder="1" applyAlignment="1">
      <alignment horizontal="distributed" vertical="center" wrapText="1" indent="2"/>
    </xf>
    <xf numFmtId="0" fontId="11" fillId="2" borderId="118" xfId="0" applyFont="1" applyFill="1" applyBorder="1" applyAlignment="1">
      <alignment horizontal="distributed" vertical="center" wrapText="1" indent="2"/>
    </xf>
    <xf numFmtId="178" fontId="11" fillId="3" borderId="119" xfId="0" applyNumberFormat="1" applyFont="1" applyFill="1" applyBorder="1" applyAlignment="1">
      <alignment vertical="center"/>
    </xf>
    <xf numFmtId="178" fontId="11" fillId="3" borderId="118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vertical="center"/>
    </xf>
    <xf numFmtId="178" fontId="11" fillId="3" borderId="80" xfId="0" applyNumberFormat="1" applyFont="1" applyFill="1" applyBorder="1" applyAlignment="1">
      <alignment vertical="center"/>
    </xf>
    <xf numFmtId="0" fontId="11" fillId="0" borderId="141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3" fillId="0" borderId="142" xfId="0" applyFont="1" applyBorder="1" applyAlignment="1">
      <alignment vertical="center"/>
    </xf>
    <xf numFmtId="178" fontId="11" fillId="3" borderId="62" xfId="0" applyNumberFormat="1" applyFont="1" applyFill="1" applyBorder="1" applyAlignment="1">
      <alignment vertical="center"/>
    </xf>
    <xf numFmtId="178" fontId="11" fillId="3" borderId="63" xfId="0" applyNumberFormat="1" applyFont="1" applyFill="1" applyBorder="1" applyAlignment="1">
      <alignment vertical="center"/>
    </xf>
    <xf numFmtId="178" fontId="11" fillId="3" borderId="84" xfId="0" applyNumberFormat="1" applyFont="1" applyFill="1" applyBorder="1" applyAlignment="1">
      <alignment vertical="center"/>
    </xf>
    <xf numFmtId="178" fontId="11" fillId="3" borderId="65" xfId="0" applyNumberFormat="1" applyFont="1" applyFill="1" applyBorder="1" applyAlignment="1">
      <alignment vertical="center"/>
    </xf>
    <xf numFmtId="0" fontId="11" fillId="2" borderId="95" xfId="0" applyFont="1" applyFill="1" applyBorder="1" applyAlignment="1">
      <alignment horizontal="distributed" vertical="center" wrapText="1" indent="1"/>
    </xf>
    <xf numFmtId="0" fontId="0" fillId="0" borderId="113" xfId="0" applyBorder="1" applyAlignment="1">
      <alignment horizontal="distributed" vertical="center" indent="1"/>
    </xf>
    <xf numFmtId="0" fontId="11" fillId="2" borderId="114" xfId="0" applyFont="1" applyFill="1" applyBorder="1" applyAlignment="1">
      <alignment horizontal="center" vertical="center" wrapText="1"/>
    </xf>
    <xf numFmtId="0" fontId="11" fillId="2" borderId="113" xfId="0" applyFont="1" applyFill="1" applyBorder="1" applyAlignment="1">
      <alignment horizontal="center" vertical="center" wrapText="1"/>
    </xf>
    <xf numFmtId="0" fontId="11" fillId="2" borderId="84" xfId="0" applyFont="1" applyFill="1" applyBorder="1" applyAlignment="1">
      <alignment horizontal="center" vertical="center" wrapText="1"/>
    </xf>
    <xf numFmtId="0" fontId="11" fillId="2" borderId="115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122" xfId="0" applyFont="1" applyFill="1" applyBorder="1" applyAlignment="1">
      <alignment horizontal="center" vertical="center" wrapText="1"/>
    </xf>
    <xf numFmtId="0" fontId="0" fillId="0" borderId="123" xfId="0" applyBorder="1" applyAlignment="1">
      <alignment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94" xfId="0" applyFont="1" applyFill="1" applyBorder="1" applyAlignment="1">
      <alignment horizontal="distributed" vertical="center" wrapText="1" indent="2"/>
    </xf>
    <xf numFmtId="0" fontId="11" fillId="2" borderId="110" xfId="0" applyFont="1" applyFill="1" applyBorder="1" applyAlignment="1">
      <alignment horizontal="distributed" vertical="center" wrapText="1" indent="2"/>
    </xf>
    <xf numFmtId="179" fontId="11" fillId="0" borderId="109" xfId="0" applyNumberFormat="1" applyFont="1" applyFill="1" applyBorder="1" applyAlignment="1">
      <alignment vertical="center"/>
    </xf>
    <xf numFmtId="179" fontId="11" fillId="0" borderId="110" xfId="0" applyNumberFormat="1" applyFont="1" applyFill="1" applyBorder="1" applyAlignment="1">
      <alignment vertical="center"/>
    </xf>
    <xf numFmtId="0" fontId="11" fillId="0" borderId="61" xfId="0" applyFont="1" applyFill="1" applyBorder="1" applyAlignment="1">
      <alignment vertical="center" wrapText="1"/>
    </xf>
    <xf numFmtId="179" fontId="11" fillId="0" borderId="61" xfId="0" applyNumberFormat="1" applyFont="1" applyBorder="1" applyAlignment="1">
      <alignment vertical="center"/>
    </xf>
    <xf numFmtId="0" fontId="11" fillId="2" borderId="29" xfId="0" applyFont="1" applyFill="1" applyBorder="1" applyAlignment="1">
      <alignment horizontal="center" vertical="center" wrapText="1"/>
    </xf>
    <xf numFmtId="178" fontId="11" fillId="3" borderId="74" xfId="0" applyNumberFormat="1" applyFont="1" applyFill="1" applyBorder="1" applyAlignment="1">
      <alignment vertical="center"/>
    </xf>
    <xf numFmtId="0" fontId="11" fillId="3" borderId="74" xfId="0" applyFont="1" applyFill="1" applyBorder="1" applyAlignment="1">
      <alignment vertical="center"/>
    </xf>
    <xf numFmtId="178" fontId="11" fillId="0" borderId="58" xfId="0" applyNumberFormat="1" applyFont="1" applyBorder="1" applyAlignment="1">
      <alignment vertical="center"/>
    </xf>
    <xf numFmtId="178" fontId="11" fillId="0" borderId="64" xfId="0" applyNumberFormat="1" applyFont="1" applyBorder="1" applyAlignment="1">
      <alignment vertical="center"/>
    </xf>
    <xf numFmtId="0" fontId="11" fillId="2" borderId="47" xfId="0" applyFont="1" applyFill="1" applyBorder="1" applyAlignment="1">
      <alignment horizontal="center" vertical="center" textRotation="255" wrapText="1"/>
    </xf>
    <xf numFmtId="0" fontId="11" fillId="2" borderId="48" xfId="0" applyFont="1" applyFill="1" applyBorder="1" applyAlignment="1">
      <alignment horizontal="center" vertical="center" textRotation="255" wrapText="1"/>
    </xf>
    <xf numFmtId="0" fontId="11" fillId="2" borderId="49" xfId="0" applyFont="1" applyFill="1" applyBorder="1" applyAlignment="1">
      <alignment horizontal="center" vertical="center" textRotation="255" wrapText="1"/>
    </xf>
    <xf numFmtId="0" fontId="11" fillId="0" borderId="68" xfId="0" applyFont="1" applyFill="1" applyBorder="1" applyAlignment="1">
      <alignment vertical="center" wrapText="1"/>
    </xf>
    <xf numFmtId="179" fontId="11" fillId="0" borderId="68" xfId="0" applyNumberFormat="1" applyFont="1" applyBorder="1" applyAlignment="1">
      <alignment vertical="center"/>
    </xf>
    <xf numFmtId="0" fontId="11" fillId="2" borderId="59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102" xfId="0" applyFont="1" applyFill="1" applyBorder="1" applyAlignment="1">
      <alignment horizontal="center" vertical="center" wrapText="1"/>
    </xf>
    <xf numFmtId="178" fontId="11" fillId="3" borderId="71" xfId="0" applyNumberFormat="1" applyFont="1" applyFill="1" applyBorder="1" applyAlignment="1">
      <alignment vertical="center"/>
    </xf>
    <xf numFmtId="0" fontId="11" fillId="0" borderId="68" xfId="0" applyFont="1" applyBorder="1" applyAlignment="1">
      <alignment horizontal="center" vertical="center" wrapText="1"/>
    </xf>
    <xf numFmtId="178" fontId="11" fillId="0" borderId="68" xfId="0" applyNumberFormat="1" applyFont="1" applyBorder="1" applyAlignment="1">
      <alignment vertical="center"/>
    </xf>
    <xf numFmtId="0" fontId="11" fillId="0" borderId="61" xfId="0" applyFont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71" xfId="0" applyFont="1" applyFill="1" applyBorder="1" applyAlignment="1">
      <alignment horizontal="center" vertical="center" wrapText="1"/>
    </xf>
    <xf numFmtId="178" fontId="11" fillId="0" borderId="71" xfId="0" applyNumberFormat="1" applyFont="1" applyBorder="1" applyAlignment="1">
      <alignment vertical="center"/>
    </xf>
    <xf numFmtId="0" fontId="11" fillId="2" borderId="57" xfId="0" applyFont="1" applyFill="1" applyBorder="1" applyAlignment="1">
      <alignment horizontal="distributed" vertical="center" wrapText="1" indent="1"/>
    </xf>
    <xf numFmtId="0" fontId="11" fillId="2" borderId="71" xfId="0" applyFont="1" applyFill="1" applyBorder="1" applyAlignment="1">
      <alignment horizontal="distributed" vertical="center" wrapText="1" indent="1"/>
    </xf>
    <xf numFmtId="0" fontId="11" fillId="0" borderId="71" xfId="0" applyFont="1" applyBorder="1" applyAlignment="1">
      <alignment vertical="center" wrapText="1"/>
    </xf>
    <xf numFmtId="0" fontId="11" fillId="0" borderId="72" xfId="0" applyFont="1" applyBorder="1" applyAlignment="1">
      <alignment vertical="center" wrapText="1"/>
    </xf>
    <xf numFmtId="0" fontId="11" fillId="2" borderId="50" xfId="0" applyFont="1" applyFill="1" applyBorder="1" applyAlignment="1">
      <alignment horizontal="center" vertical="center" wrapText="1"/>
    </xf>
    <xf numFmtId="0" fontId="11" fillId="2" borderId="86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80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distributed" vertical="center" wrapText="1" indent="1"/>
    </xf>
    <xf numFmtId="0" fontId="11" fillId="2" borderId="68" xfId="0" applyFont="1" applyFill="1" applyBorder="1" applyAlignment="1">
      <alignment horizontal="distributed" vertical="center" wrapText="1" indent="1"/>
    </xf>
    <xf numFmtId="0" fontId="11" fillId="2" borderId="93" xfId="0" applyFont="1" applyFill="1" applyBorder="1" applyAlignment="1">
      <alignment horizontal="center" vertical="center" wrapText="1"/>
    </xf>
    <xf numFmtId="0" fontId="11" fillId="2" borderId="106" xfId="0" applyFont="1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 wrapText="1"/>
    </xf>
    <xf numFmtId="0" fontId="11" fillId="2" borderId="108" xfId="0" applyFont="1" applyFill="1" applyBorder="1" applyAlignment="1">
      <alignment horizontal="center" vertical="center" wrapText="1"/>
    </xf>
    <xf numFmtId="0" fontId="11" fillId="2" borderId="94" xfId="0" applyFont="1" applyFill="1" applyBorder="1" applyAlignment="1">
      <alignment horizontal="center" vertical="center" wrapText="1"/>
    </xf>
    <xf numFmtId="0" fontId="11" fillId="2" borderId="110" xfId="0" applyFont="1" applyFill="1" applyBorder="1" applyAlignment="1">
      <alignment horizontal="center" vertical="center" wrapText="1"/>
    </xf>
    <xf numFmtId="0" fontId="11" fillId="0" borderId="105" xfId="0" applyFont="1" applyBorder="1" applyAlignment="1">
      <alignment vertical="center" wrapText="1"/>
    </xf>
    <xf numFmtId="0" fontId="11" fillId="0" borderId="97" xfId="0" applyFont="1" applyBorder="1" applyAlignment="1">
      <alignment vertical="center" wrapText="1"/>
    </xf>
    <xf numFmtId="0" fontId="11" fillId="0" borderId="106" xfId="0" applyFont="1" applyBorder="1" applyAlignment="1">
      <alignment vertical="center" wrapText="1"/>
    </xf>
    <xf numFmtId="0" fontId="5" fillId="0" borderId="10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08" xfId="0" applyFont="1" applyBorder="1" applyAlignment="1">
      <alignment vertical="center" wrapText="1"/>
    </xf>
    <xf numFmtId="0" fontId="5" fillId="0" borderId="109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110" xfId="0" applyFont="1" applyBorder="1" applyAlignment="1">
      <alignment vertical="center" wrapText="1"/>
    </xf>
    <xf numFmtId="0" fontId="11" fillId="2" borderId="105" xfId="0" applyFont="1" applyFill="1" applyBorder="1" applyAlignment="1">
      <alignment horizontal="distributed" vertical="center" wrapText="1" indent="1"/>
    </xf>
    <xf numFmtId="0" fontId="11" fillId="2" borderId="106" xfId="0" applyFont="1" applyFill="1" applyBorder="1" applyAlignment="1">
      <alignment horizontal="distributed" vertical="center" wrapText="1" indent="1"/>
    </xf>
    <xf numFmtId="0" fontId="11" fillId="2" borderId="107" xfId="0" applyFont="1" applyFill="1" applyBorder="1" applyAlignment="1">
      <alignment horizontal="distributed" vertical="center" wrapText="1" indent="1"/>
    </xf>
    <xf numFmtId="0" fontId="11" fillId="2" borderId="108" xfId="0" applyFont="1" applyFill="1" applyBorder="1" applyAlignment="1">
      <alignment horizontal="distributed" vertical="center" wrapText="1" indent="1"/>
    </xf>
    <xf numFmtId="0" fontId="11" fillId="2" borderId="109" xfId="0" applyFont="1" applyFill="1" applyBorder="1" applyAlignment="1">
      <alignment horizontal="distributed" vertical="center" wrapText="1" indent="1"/>
    </xf>
    <xf numFmtId="0" fontId="11" fillId="2" borderId="110" xfId="0" applyFont="1" applyFill="1" applyBorder="1" applyAlignment="1">
      <alignment horizontal="distributed" vertical="center" wrapText="1" indent="1"/>
    </xf>
    <xf numFmtId="177" fontId="11" fillId="3" borderId="105" xfId="0" applyNumberFormat="1" applyFont="1" applyFill="1" applyBorder="1" applyAlignment="1">
      <alignment horizontal="center" vertical="center" wrapText="1"/>
    </xf>
    <xf numFmtId="177" fontId="11" fillId="3" borderId="98" xfId="0" applyNumberFormat="1" applyFont="1" applyFill="1" applyBorder="1" applyAlignment="1">
      <alignment horizontal="center" vertical="center" wrapText="1"/>
    </xf>
    <xf numFmtId="0" fontId="11" fillId="2" borderId="107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177" fontId="11" fillId="3" borderId="109" xfId="0" applyNumberFormat="1" applyFont="1" applyFill="1" applyBorder="1" applyAlignment="1">
      <alignment horizontal="center" vertical="center" wrapText="1"/>
    </xf>
    <xf numFmtId="177" fontId="11" fillId="3" borderId="35" xfId="0" applyNumberFormat="1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vertical="center" wrapText="1"/>
    </xf>
    <xf numFmtId="0" fontId="11" fillId="3" borderId="40" xfId="0" applyFont="1" applyFill="1" applyBorder="1" applyAlignment="1">
      <alignment vertical="center" wrapText="1"/>
    </xf>
    <xf numFmtId="0" fontId="11" fillId="3" borderId="39" xfId="0" applyFont="1" applyFill="1" applyBorder="1" applyAlignment="1">
      <alignment vertical="center" wrapText="1"/>
    </xf>
    <xf numFmtId="0" fontId="11" fillId="3" borderId="80" xfId="0" applyFont="1" applyFill="1" applyBorder="1" applyAlignment="1">
      <alignment vertical="center" wrapText="1"/>
    </xf>
    <xf numFmtId="0" fontId="28" fillId="0" borderId="128" xfId="0" applyFont="1" applyBorder="1" applyAlignment="1">
      <alignment horizontal="left" vertical="top" wrapText="1"/>
    </xf>
    <xf numFmtId="0" fontId="28" fillId="0" borderId="9" xfId="0" applyFont="1" applyBorder="1" applyAlignment="1">
      <alignment horizontal="left" vertical="top" wrapText="1"/>
    </xf>
    <xf numFmtId="0" fontId="28" fillId="0" borderId="130" xfId="0" applyFont="1" applyBorder="1" applyAlignment="1">
      <alignment horizontal="left" vertical="top" wrapText="1"/>
    </xf>
    <xf numFmtId="0" fontId="28" fillId="0" borderId="134" xfId="0" applyFont="1" applyBorder="1" applyAlignment="1">
      <alignment horizontal="left" vertical="top" wrapText="1"/>
    </xf>
    <xf numFmtId="0" fontId="28" fillId="0" borderId="132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8" fillId="0" borderId="150" xfId="0" applyFont="1" applyBorder="1" applyAlignment="1">
      <alignment horizontal="left" vertical="top" wrapText="1"/>
    </xf>
    <xf numFmtId="0" fontId="28" fillId="0" borderId="125" xfId="0" applyFont="1" applyBorder="1" applyAlignment="1">
      <alignment horizontal="left" vertical="top" wrapText="1"/>
    </xf>
  </cellXfs>
  <cellStyles count="4">
    <cellStyle name="パーセント" xfId="1" builtinId="5"/>
    <cellStyle name="桁区切り 2" xfId="3"/>
    <cellStyle name="標準" xfId="0" builtinId="0"/>
    <cellStyle name="標準 2" xfId="2"/>
  </cellStyles>
  <dxfs count="3">
    <dxf>
      <font>
        <b/>
        <i/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190501</xdr:colOff>
      <xdr:row>14</xdr:row>
      <xdr:rowOff>0</xdr:rowOff>
    </xdr:from>
    <xdr:to>
      <xdr:col>22</xdr:col>
      <xdr:colOff>152401</xdr:colOff>
      <xdr:row>14</xdr:row>
      <xdr:rowOff>1</xdr:rowOff>
    </xdr:to>
    <xdr:sp macro="" textlink="">
      <xdr:nvSpPr>
        <xdr:cNvPr id="4" name="正方形/長方形 3"/>
        <xdr:cNvSpPr/>
      </xdr:nvSpPr>
      <xdr:spPr>
        <a:xfrm>
          <a:off x="6600826" y="2724151"/>
          <a:ext cx="304800" cy="190500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23</xdr:col>
      <xdr:colOff>144781</xdr:colOff>
      <xdr:row>26</xdr:row>
      <xdr:rowOff>47625</xdr:rowOff>
    </xdr:from>
    <xdr:to>
      <xdr:col>23</xdr:col>
      <xdr:colOff>295275</xdr:colOff>
      <xdr:row>27</xdr:row>
      <xdr:rowOff>323850</xdr:rowOff>
    </xdr:to>
    <xdr:sp macro="" textlink="">
      <xdr:nvSpPr>
        <xdr:cNvPr id="2" name="右中かっこ 1"/>
        <xdr:cNvSpPr/>
      </xdr:nvSpPr>
      <xdr:spPr>
        <a:xfrm>
          <a:off x="7240906" y="6800850"/>
          <a:ext cx="150494" cy="657225"/>
        </a:xfrm>
        <a:prstGeom prst="rightBrace">
          <a:avLst/>
        </a:prstGeom>
        <a:ln w="1905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342901</xdr:colOff>
      <xdr:row>26</xdr:row>
      <xdr:rowOff>238125</xdr:rowOff>
    </xdr:from>
    <xdr:to>
      <xdr:col>23</xdr:col>
      <xdr:colOff>2495551</xdr:colOff>
      <xdr:row>27</xdr:row>
      <xdr:rowOff>123825</xdr:rowOff>
    </xdr:to>
    <xdr:sp macro="" textlink="">
      <xdr:nvSpPr>
        <xdr:cNvPr id="3" name="正方形/長方形 2"/>
        <xdr:cNvSpPr/>
      </xdr:nvSpPr>
      <xdr:spPr>
        <a:xfrm>
          <a:off x="7439026" y="6991350"/>
          <a:ext cx="2152650" cy="266700"/>
        </a:xfrm>
        <a:prstGeom prst="rect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0000FF"/>
              </a:solidFill>
            </a:rPr>
            <a:t>該当のものを選択してください</a:t>
          </a:r>
        </a:p>
      </xdr:txBody>
    </xdr:sp>
    <xdr:clientData/>
  </xdr:twoCellAnchor>
  <xdr:twoCellAnchor>
    <xdr:from>
      <xdr:col>21</xdr:col>
      <xdr:colOff>190501</xdr:colOff>
      <xdr:row>13</xdr:row>
      <xdr:rowOff>19051</xdr:rowOff>
    </xdr:from>
    <xdr:to>
      <xdr:col>22</xdr:col>
      <xdr:colOff>152401</xdr:colOff>
      <xdr:row>14</xdr:row>
      <xdr:rowOff>0</xdr:rowOff>
    </xdr:to>
    <xdr:sp macro="" textlink="">
      <xdr:nvSpPr>
        <xdr:cNvPr id="5" name="正方形/長方形 4"/>
        <xdr:cNvSpPr/>
      </xdr:nvSpPr>
      <xdr:spPr>
        <a:xfrm>
          <a:off x="6600826" y="2943226"/>
          <a:ext cx="304800" cy="200024"/>
        </a:xfrm>
        <a:prstGeom prst="rect">
          <a:avLst/>
        </a:prstGeom>
        <a:noFill/>
        <a:ln w="190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実印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23"/>
  <sheetViews>
    <sheetView tabSelected="1" view="pageBreakPreview" zoomScale="90" zoomScaleNormal="100" zoomScaleSheetLayoutView="90" workbookViewId="0">
      <selection activeCell="K1" sqref="K1"/>
    </sheetView>
  </sheetViews>
  <sheetFormatPr defaultRowHeight="13.5" x14ac:dyDescent="0.15"/>
  <cols>
    <col min="1" max="10" width="9" style="238"/>
    <col min="11" max="11" width="14.375" style="238" customWidth="1"/>
    <col min="12" max="266" width="9" style="238"/>
    <col min="267" max="267" width="14.375" style="238" customWidth="1"/>
    <col min="268" max="522" width="9" style="238"/>
    <col min="523" max="523" width="14.375" style="238" customWidth="1"/>
    <col min="524" max="778" width="9" style="238"/>
    <col min="779" max="779" width="14.375" style="238" customWidth="1"/>
    <col min="780" max="1034" width="9" style="238"/>
    <col min="1035" max="1035" width="14.375" style="238" customWidth="1"/>
    <col min="1036" max="1290" width="9" style="238"/>
    <col min="1291" max="1291" width="14.375" style="238" customWidth="1"/>
    <col min="1292" max="1546" width="9" style="238"/>
    <col min="1547" max="1547" width="14.375" style="238" customWidth="1"/>
    <col min="1548" max="1802" width="9" style="238"/>
    <col min="1803" max="1803" width="14.375" style="238" customWidth="1"/>
    <col min="1804" max="2058" width="9" style="238"/>
    <col min="2059" max="2059" width="14.375" style="238" customWidth="1"/>
    <col min="2060" max="2314" width="9" style="238"/>
    <col min="2315" max="2315" width="14.375" style="238" customWidth="1"/>
    <col min="2316" max="2570" width="9" style="238"/>
    <col min="2571" max="2571" width="14.375" style="238" customWidth="1"/>
    <col min="2572" max="2826" width="9" style="238"/>
    <col min="2827" max="2827" width="14.375" style="238" customWidth="1"/>
    <col min="2828" max="3082" width="9" style="238"/>
    <col min="3083" max="3083" width="14.375" style="238" customWidth="1"/>
    <col min="3084" max="3338" width="9" style="238"/>
    <col min="3339" max="3339" width="14.375" style="238" customWidth="1"/>
    <col min="3340" max="3594" width="9" style="238"/>
    <col min="3595" max="3595" width="14.375" style="238" customWidth="1"/>
    <col min="3596" max="3850" width="9" style="238"/>
    <col min="3851" max="3851" width="14.375" style="238" customWidth="1"/>
    <col min="3852" max="4106" width="9" style="238"/>
    <col min="4107" max="4107" width="14.375" style="238" customWidth="1"/>
    <col min="4108" max="4362" width="9" style="238"/>
    <col min="4363" max="4363" width="14.375" style="238" customWidth="1"/>
    <col min="4364" max="4618" width="9" style="238"/>
    <col min="4619" max="4619" width="14.375" style="238" customWidth="1"/>
    <col min="4620" max="4874" width="9" style="238"/>
    <col min="4875" max="4875" width="14.375" style="238" customWidth="1"/>
    <col min="4876" max="5130" width="9" style="238"/>
    <col min="5131" max="5131" width="14.375" style="238" customWidth="1"/>
    <col min="5132" max="5386" width="9" style="238"/>
    <col min="5387" max="5387" width="14.375" style="238" customWidth="1"/>
    <col min="5388" max="5642" width="9" style="238"/>
    <col min="5643" max="5643" width="14.375" style="238" customWidth="1"/>
    <col min="5644" max="5898" width="9" style="238"/>
    <col min="5899" max="5899" width="14.375" style="238" customWidth="1"/>
    <col min="5900" max="6154" width="9" style="238"/>
    <col min="6155" max="6155" width="14.375" style="238" customWidth="1"/>
    <col min="6156" max="6410" width="9" style="238"/>
    <col min="6411" max="6411" width="14.375" style="238" customWidth="1"/>
    <col min="6412" max="6666" width="9" style="238"/>
    <col min="6667" max="6667" width="14.375" style="238" customWidth="1"/>
    <col min="6668" max="6922" width="9" style="238"/>
    <col min="6923" max="6923" width="14.375" style="238" customWidth="1"/>
    <col min="6924" max="7178" width="9" style="238"/>
    <col min="7179" max="7179" width="14.375" style="238" customWidth="1"/>
    <col min="7180" max="7434" width="9" style="238"/>
    <col min="7435" max="7435" width="14.375" style="238" customWidth="1"/>
    <col min="7436" max="7690" width="9" style="238"/>
    <col min="7691" max="7691" width="14.375" style="238" customWidth="1"/>
    <col min="7692" max="7946" width="9" style="238"/>
    <col min="7947" max="7947" width="14.375" style="238" customWidth="1"/>
    <col min="7948" max="8202" width="9" style="238"/>
    <col min="8203" max="8203" width="14.375" style="238" customWidth="1"/>
    <col min="8204" max="8458" width="9" style="238"/>
    <col min="8459" max="8459" width="14.375" style="238" customWidth="1"/>
    <col min="8460" max="8714" width="9" style="238"/>
    <col min="8715" max="8715" width="14.375" style="238" customWidth="1"/>
    <col min="8716" max="8970" width="9" style="238"/>
    <col min="8971" max="8971" width="14.375" style="238" customWidth="1"/>
    <col min="8972" max="9226" width="9" style="238"/>
    <col min="9227" max="9227" width="14.375" style="238" customWidth="1"/>
    <col min="9228" max="9482" width="9" style="238"/>
    <col min="9483" max="9483" width="14.375" style="238" customWidth="1"/>
    <col min="9484" max="9738" width="9" style="238"/>
    <col min="9739" max="9739" width="14.375" style="238" customWidth="1"/>
    <col min="9740" max="9994" width="9" style="238"/>
    <col min="9995" max="9995" width="14.375" style="238" customWidth="1"/>
    <col min="9996" max="10250" width="9" style="238"/>
    <col min="10251" max="10251" width="14.375" style="238" customWidth="1"/>
    <col min="10252" max="10506" width="9" style="238"/>
    <col min="10507" max="10507" width="14.375" style="238" customWidth="1"/>
    <col min="10508" max="10762" width="9" style="238"/>
    <col min="10763" max="10763" width="14.375" style="238" customWidth="1"/>
    <col min="10764" max="11018" width="9" style="238"/>
    <col min="11019" max="11019" width="14.375" style="238" customWidth="1"/>
    <col min="11020" max="11274" width="9" style="238"/>
    <col min="11275" max="11275" width="14.375" style="238" customWidth="1"/>
    <col min="11276" max="11530" width="9" style="238"/>
    <col min="11531" max="11531" width="14.375" style="238" customWidth="1"/>
    <col min="11532" max="11786" width="9" style="238"/>
    <col min="11787" max="11787" width="14.375" style="238" customWidth="1"/>
    <col min="11788" max="12042" width="9" style="238"/>
    <col min="12043" max="12043" width="14.375" style="238" customWidth="1"/>
    <col min="12044" max="12298" width="9" style="238"/>
    <col min="12299" max="12299" width="14.375" style="238" customWidth="1"/>
    <col min="12300" max="12554" width="9" style="238"/>
    <col min="12555" max="12555" width="14.375" style="238" customWidth="1"/>
    <col min="12556" max="12810" width="9" style="238"/>
    <col min="12811" max="12811" width="14.375" style="238" customWidth="1"/>
    <col min="12812" max="13066" width="9" style="238"/>
    <col min="13067" max="13067" width="14.375" style="238" customWidth="1"/>
    <col min="13068" max="13322" width="9" style="238"/>
    <col min="13323" max="13323" width="14.375" style="238" customWidth="1"/>
    <col min="13324" max="13578" width="9" style="238"/>
    <col min="13579" max="13579" width="14.375" style="238" customWidth="1"/>
    <col min="13580" max="13834" width="9" style="238"/>
    <col min="13835" max="13835" width="14.375" style="238" customWidth="1"/>
    <col min="13836" max="14090" width="9" style="238"/>
    <col min="14091" max="14091" width="14.375" style="238" customWidth="1"/>
    <col min="14092" max="14346" width="9" style="238"/>
    <col min="14347" max="14347" width="14.375" style="238" customWidth="1"/>
    <col min="14348" max="14602" width="9" style="238"/>
    <col min="14603" max="14603" width="14.375" style="238" customWidth="1"/>
    <col min="14604" max="14858" width="9" style="238"/>
    <col min="14859" max="14859" width="14.375" style="238" customWidth="1"/>
    <col min="14860" max="15114" width="9" style="238"/>
    <col min="15115" max="15115" width="14.375" style="238" customWidth="1"/>
    <col min="15116" max="15370" width="9" style="238"/>
    <col min="15371" max="15371" width="14.375" style="238" customWidth="1"/>
    <col min="15372" max="15626" width="9" style="238"/>
    <col min="15627" max="15627" width="14.375" style="238" customWidth="1"/>
    <col min="15628" max="15882" width="9" style="238"/>
    <col min="15883" max="15883" width="14.375" style="238" customWidth="1"/>
    <col min="15884" max="16138" width="9" style="238"/>
    <col min="16139" max="16139" width="14.375" style="238" customWidth="1"/>
    <col min="16140" max="16384" width="9" style="238"/>
  </cols>
  <sheetData>
    <row r="1" spans="1:1" ht="33.75" customHeight="1" x14ac:dyDescent="0.15">
      <c r="A1" s="237" t="s">
        <v>405</v>
      </c>
    </row>
    <row r="2" spans="1:1" ht="33.75" customHeight="1" x14ac:dyDescent="0.15">
      <c r="A2" s="239" t="s">
        <v>418</v>
      </c>
    </row>
    <row r="3" spans="1:1" ht="30.75" customHeight="1" x14ac:dyDescent="0.15">
      <c r="A3" s="238" t="s">
        <v>408</v>
      </c>
    </row>
    <row r="4" spans="1:1" ht="30.75" customHeight="1" x14ac:dyDescent="0.15">
      <c r="A4" s="238" t="s">
        <v>419</v>
      </c>
    </row>
    <row r="5" spans="1:1" ht="30.75" customHeight="1" x14ac:dyDescent="0.15">
      <c r="A5" s="240" t="s">
        <v>409</v>
      </c>
    </row>
    <row r="6" spans="1:1" ht="30.75" customHeight="1" x14ac:dyDescent="0.15">
      <c r="A6" s="240" t="s">
        <v>410</v>
      </c>
    </row>
    <row r="7" spans="1:1" ht="30.75" customHeight="1" x14ac:dyDescent="0.15">
      <c r="A7" s="240" t="s">
        <v>411</v>
      </c>
    </row>
    <row r="8" spans="1:1" ht="30.75" customHeight="1" x14ac:dyDescent="0.15">
      <c r="A8" s="238" t="s">
        <v>417</v>
      </c>
    </row>
    <row r="9" spans="1:1" ht="18" customHeight="1" x14ac:dyDescent="0.15"/>
    <row r="10" spans="1:1" ht="30" customHeight="1" x14ac:dyDescent="0.15">
      <c r="A10" s="238" t="s">
        <v>406</v>
      </c>
    </row>
    <row r="11" spans="1:1" ht="30" customHeight="1" x14ac:dyDescent="0.15">
      <c r="A11" s="238" t="s">
        <v>415</v>
      </c>
    </row>
    <row r="12" spans="1:1" ht="18" customHeight="1" x14ac:dyDescent="0.15"/>
    <row r="13" spans="1:1" ht="33.75" customHeight="1" x14ac:dyDescent="0.15">
      <c r="A13" s="239" t="s">
        <v>420</v>
      </c>
    </row>
    <row r="14" spans="1:1" ht="30" customHeight="1" x14ac:dyDescent="0.15">
      <c r="A14" s="238" t="s">
        <v>407</v>
      </c>
    </row>
    <row r="15" spans="1:1" ht="30" customHeight="1" x14ac:dyDescent="0.15">
      <c r="A15" s="240" t="s">
        <v>416</v>
      </c>
    </row>
    <row r="16" spans="1:1" ht="30" customHeight="1" x14ac:dyDescent="0.15">
      <c r="A16" s="238" t="s">
        <v>414</v>
      </c>
    </row>
    <row r="17" spans="1:1" ht="30" customHeight="1" x14ac:dyDescent="0.15">
      <c r="A17" s="238" t="s">
        <v>412</v>
      </c>
    </row>
    <row r="18" spans="1:1" ht="30" customHeight="1" x14ac:dyDescent="0.15">
      <c r="A18" s="238" t="s">
        <v>413</v>
      </c>
    </row>
    <row r="19" spans="1:1" ht="13.5" customHeight="1" x14ac:dyDescent="0.15"/>
    <row r="20" spans="1:1" ht="33.75" customHeight="1" x14ac:dyDescent="0.15"/>
    <row r="21" spans="1:1" ht="33.75" customHeight="1" x14ac:dyDescent="0.15"/>
    <row r="22" spans="1:1" ht="33.75" customHeight="1" x14ac:dyDescent="0.15"/>
    <row r="23" spans="1:1" ht="33.75" customHeight="1" x14ac:dyDescent="0.15"/>
  </sheetData>
  <phoneticPr fontId="1"/>
  <pageMargins left="0.31496062992125984" right="0.31496062992125984" top="0.39370078740157483" bottom="0.39370078740157483" header="0.31496062992125984" footer="0.31496062992125984"/>
  <pageSetup paperSize="9" scale="93" orientation="portrait" r:id="rId1"/>
  <headerFooter>
    <oddFooter>&amp;A</oddFooter>
  </headerFooter>
  <colBreaks count="1" manualBreakCount="1">
    <brk id="11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view="pageBreakPreview" zoomScaleNormal="100" zoomScaleSheetLayoutView="100" workbookViewId="0">
      <selection activeCell="A5" sqref="A5"/>
    </sheetView>
  </sheetViews>
  <sheetFormatPr defaultRowHeight="13.5" x14ac:dyDescent="0.15"/>
  <cols>
    <col min="1" max="1" width="16.625" style="3" customWidth="1"/>
    <col min="2" max="2" width="14.625" style="3" customWidth="1"/>
    <col min="3" max="18" width="3.625" style="3" customWidth="1"/>
    <col min="19" max="16384" width="9" style="3"/>
  </cols>
  <sheetData>
    <row r="1" spans="1:18" ht="18" customHeight="1" x14ac:dyDescent="0.15">
      <c r="A1" s="3" t="s">
        <v>46</v>
      </c>
    </row>
    <row r="2" spans="1:18" ht="25.5" customHeight="1" x14ac:dyDescent="0.15">
      <c r="A2" s="4" t="s">
        <v>151</v>
      </c>
    </row>
    <row r="3" spans="1:18" ht="16.5" customHeight="1" x14ac:dyDescent="0.15">
      <c r="A3" s="519" t="s">
        <v>89</v>
      </c>
      <c r="B3" s="521" t="s">
        <v>356</v>
      </c>
      <c r="C3" s="523" t="s">
        <v>377</v>
      </c>
      <c r="D3" s="524"/>
      <c r="E3" s="524"/>
      <c r="F3" s="524"/>
      <c r="G3" s="524"/>
      <c r="H3" s="524"/>
      <c r="I3" s="524"/>
      <c r="J3" s="523" t="s">
        <v>378</v>
      </c>
      <c r="K3" s="524"/>
      <c r="L3" s="524"/>
      <c r="M3" s="524"/>
      <c r="N3" s="524"/>
      <c r="O3" s="524"/>
      <c r="P3" s="524"/>
      <c r="Q3" s="524"/>
      <c r="R3" s="525"/>
    </row>
    <row r="4" spans="1:18" ht="63" customHeight="1" x14ac:dyDescent="0.15">
      <c r="A4" s="520"/>
      <c r="B4" s="522"/>
      <c r="C4" s="231" t="s">
        <v>379</v>
      </c>
      <c r="D4" s="231" t="s">
        <v>380</v>
      </c>
      <c r="E4" s="231" t="s">
        <v>381</v>
      </c>
      <c r="F4" s="231" t="s">
        <v>382</v>
      </c>
      <c r="G4" s="232" t="s">
        <v>383</v>
      </c>
      <c r="H4" s="232" t="s">
        <v>384</v>
      </c>
      <c r="I4" s="232" t="s">
        <v>385</v>
      </c>
      <c r="J4" s="231" t="s">
        <v>386</v>
      </c>
      <c r="K4" s="231" t="s">
        <v>387</v>
      </c>
      <c r="L4" s="231" t="s">
        <v>388</v>
      </c>
      <c r="M4" s="231" t="s">
        <v>389</v>
      </c>
      <c r="N4" s="231" t="s">
        <v>390</v>
      </c>
      <c r="O4" s="231" t="s">
        <v>391</v>
      </c>
      <c r="P4" s="231" t="s">
        <v>380</v>
      </c>
      <c r="Q4" s="231" t="s">
        <v>381</v>
      </c>
      <c r="R4" s="233" t="s">
        <v>382</v>
      </c>
    </row>
    <row r="5" spans="1:18" ht="36" customHeight="1" x14ac:dyDescent="0.15">
      <c r="A5" s="108"/>
      <c r="B5" s="109"/>
      <c r="C5" s="109"/>
      <c r="D5" s="110"/>
      <c r="E5" s="110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11"/>
    </row>
    <row r="6" spans="1:18" ht="36" customHeight="1" x14ac:dyDescent="0.15">
      <c r="A6" s="43"/>
      <c r="B6" s="44"/>
      <c r="C6" s="44"/>
      <c r="D6" s="44"/>
      <c r="E6" s="44"/>
      <c r="F6" s="44"/>
      <c r="G6" s="44"/>
      <c r="H6" s="45"/>
      <c r="I6" s="45"/>
      <c r="J6" s="44"/>
      <c r="K6" s="44"/>
      <c r="L6" s="44"/>
      <c r="M6" s="44"/>
      <c r="N6" s="44"/>
      <c r="O6" s="44"/>
      <c r="P6" s="44"/>
      <c r="Q6" s="44"/>
      <c r="R6" s="46"/>
    </row>
    <row r="7" spans="1:18" ht="36" customHeight="1" x14ac:dyDescent="0.1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6"/>
    </row>
    <row r="8" spans="1:18" ht="36" customHeight="1" x14ac:dyDescent="0.15">
      <c r="A8" s="43"/>
      <c r="B8" s="44"/>
      <c r="C8" s="44"/>
      <c r="D8" s="44"/>
      <c r="E8" s="44"/>
      <c r="F8" s="44"/>
      <c r="G8" s="44"/>
      <c r="H8" s="45"/>
      <c r="I8" s="45"/>
      <c r="J8" s="44"/>
      <c r="K8" s="44"/>
      <c r="L8" s="44"/>
      <c r="M8" s="44"/>
      <c r="N8" s="44"/>
      <c r="O8" s="44"/>
      <c r="P8" s="44"/>
      <c r="Q8" s="44"/>
      <c r="R8" s="46"/>
    </row>
    <row r="9" spans="1:18" ht="36" customHeight="1" x14ac:dyDescent="0.15">
      <c r="A9" s="43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6"/>
    </row>
    <row r="10" spans="1:18" ht="36" customHeight="1" x14ac:dyDescent="0.1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6"/>
    </row>
    <row r="11" spans="1:18" ht="36" customHeight="1" x14ac:dyDescent="0.15">
      <c r="A11" s="43"/>
      <c r="B11" s="44"/>
      <c r="C11" s="44"/>
      <c r="D11" s="44"/>
      <c r="E11" s="44"/>
      <c r="F11" s="44"/>
      <c r="G11" s="44"/>
      <c r="H11" s="44"/>
      <c r="I11" s="45"/>
      <c r="J11" s="44"/>
      <c r="K11" s="44"/>
      <c r="L11" s="44"/>
      <c r="M11" s="44"/>
      <c r="N11" s="44"/>
      <c r="O11" s="44"/>
      <c r="P11" s="44"/>
      <c r="Q11" s="44"/>
      <c r="R11" s="46"/>
    </row>
    <row r="12" spans="1:18" ht="36" customHeight="1" x14ac:dyDescent="0.1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6"/>
    </row>
    <row r="13" spans="1:18" ht="36" customHeight="1" x14ac:dyDescent="0.1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6"/>
    </row>
    <row r="14" spans="1:18" ht="36" customHeight="1" x14ac:dyDescent="0.1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6"/>
    </row>
    <row r="15" spans="1:18" ht="36" customHeight="1" x14ac:dyDescent="0.15">
      <c r="A15" s="43"/>
      <c r="B15" s="44"/>
      <c r="C15" s="44"/>
      <c r="D15" s="44"/>
      <c r="E15" s="44"/>
      <c r="F15" s="44"/>
      <c r="G15" s="44"/>
      <c r="H15" s="44"/>
      <c r="I15" s="45"/>
      <c r="J15" s="44"/>
      <c r="K15" s="44"/>
      <c r="L15" s="44"/>
      <c r="M15" s="44"/>
      <c r="N15" s="44"/>
      <c r="O15" s="44"/>
      <c r="P15" s="44"/>
      <c r="Q15" s="44"/>
      <c r="R15" s="46"/>
    </row>
    <row r="16" spans="1:18" ht="36" customHeight="1" x14ac:dyDescent="0.1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6"/>
    </row>
    <row r="17" spans="1:18" ht="36" customHeight="1" x14ac:dyDescent="0.15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6"/>
    </row>
    <row r="18" spans="1:18" ht="36" customHeight="1" x14ac:dyDescent="0.15">
      <c r="A18" s="43"/>
      <c r="B18" s="44"/>
      <c r="C18" s="44"/>
      <c r="D18" s="44"/>
      <c r="E18" s="44"/>
      <c r="F18" s="44"/>
      <c r="G18" s="44"/>
      <c r="H18" s="44"/>
      <c r="I18" s="45"/>
      <c r="J18" s="44"/>
      <c r="K18" s="44"/>
      <c r="L18" s="44"/>
      <c r="M18" s="44"/>
      <c r="N18" s="44"/>
      <c r="O18" s="44"/>
      <c r="P18" s="44"/>
      <c r="Q18" s="44"/>
      <c r="R18" s="46"/>
    </row>
    <row r="19" spans="1:18" ht="36" customHeight="1" x14ac:dyDescent="0.15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6"/>
    </row>
    <row r="20" spans="1:18" ht="36" customHeight="1" x14ac:dyDescent="0.1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4"/>
      <c r="N20" s="44"/>
      <c r="O20" s="44"/>
      <c r="P20" s="44"/>
      <c r="Q20" s="44"/>
      <c r="R20" s="46"/>
    </row>
    <row r="21" spans="1:18" ht="36" customHeight="1" x14ac:dyDescent="0.1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9"/>
      <c r="M21" s="48"/>
      <c r="N21" s="48"/>
      <c r="O21" s="48"/>
      <c r="P21" s="48"/>
      <c r="Q21" s="48"/>
      <c r="R21" s="50"/>
    </row>
    <row r="22" spans="1:18" ht="12" customHeight="1" x14ac:dyDescent="0.15">
      <c r="A22" s="42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2"/>
      <c r="M22" s="51"/>
      <c r="N22" s="51"/>
      <c r="O22" s="51"/>
      <c r="P22" s="51"/>
      <c r="Q22" s="51"/>
      <c r="R22" s="51"/>
    </row>
    <row r="23" spans="1:18" ht="30" customHeight="1" x14ac:dyDescent="0.15">
      <c r="A23" s="518" t="s">
        <v>367</v>
      </c>
      <c r="B23" s="518"/>
      <c r="C23" s="518"/>
      <c r="D23" s="518"/>
      <c r="E23" s="518"/>
      <c r="F23" s="518"/>
      <c r="G23" s="518"/>
      <c r="H23" s="518"/>
      <c r="I23" s="518"/>
      <c r="J23" s="518"/>
      <c r="K23" s="518"/>
      <c r="L23" s="518"/>
      <c r="M23" s="518"/>
      <c r="N23" s="518"/>
      <c r="O23" s="518"/>
      <c r="P23" s="518"/>
      <c r="Q23" s="518"/>
      <c r="R23" s="518"/>
    </row>
    <row r="24" spans="1:18" x14ac:dyDescent="0.15">
      <c r="B24" s="56"/>
    </row>
  </sheetData>
  <mergeCells count="5">
    <mergeCell ref="A23:R23"/>
    <mergeCell ref="A3:A4"/>
    <mergeCell ref="B3:B4"/>
    <mergeCell ref="J3:R3"/>
    <mergeCell ref="C3:I3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Zeros="0" view="pageBreakPreview" zoomScaleNormal="100" zoomScaleSheetLayoutView="100" workbookViewId="0">
      <selection activeCell="C19" sqref="C19:D19"/>
    </sheetView>
  </sheetViews>
  <sheetFormatPr defaultRowHeight="12" x14ac:dyDescent="0.15"/>
  <cols>
    <col min="1" max="1" width="4.375" style="27" customWidth="1"/>
    <col min="2" max="2" width="21.625" style="27" customWidth="1"/>
    <col min="3" max="3" width="3.625" style="27" customWidth="1"/>
    <col min="4" max="4" width="17" style="27" customWidth="1"/>
    <col min="5" max="6" width="20.125" style="27" customWidth="1"/>
    <col min="7" max="7" width="59.75" style="27" customWidth="1"/>
    <col min="8" max="16384" width="9" style="27"/>
  </cols>
  <sheetData>
    <row r="1" spans="1:7" ht="13.5" x14ac:dyDescent="0.15">
      <c r="A1" s="3" t="s">
        <v>46</v>
      </c>
    </row>
    <row r="2" spans="1:7" ht="18" customHeight="1" x14ac:dyDescent="0.15">
      <c r="A2" s="126" t="s">
        <v>152</v>
      </c>
      <c r="B2" s="126" t="s">
        <v>153</v>
      </c>
      <c r="C2" s="26"/>
      <c r="D2" s="26"/>
      <c r="E2" s="26"/>
      <c r="F2" s="26"/>
    </row>
    <row r="3" spans="1:7" ht="18" customHeight="1" x14ac:dyDescent="0.15">
      <c r="B3" s="26" t="s">
        <v>154</v>
      </c>
      <c r="C3" s="26"/>
      <c r="D3" s="26"/>
      <c r="E3" s="26"/>
      <c r="F3" s="26"/>
    </row>
    <row r="4" spans="1:7" ht="12" customHeight="1" x14ac:dyDescent="0.15">
      <c r="A4" s="26"/>
      <c r="B4" s="26"/>
      <c r="C4" s="26"/>
      <c r="D4" s="26"/>
      <c r="E4" s="26"/>
      <c r="F4" s="26"/>
    </row>
    <row r="5" spans="1:7" ht="18" customHeight="1" x14ac:dyDescent="0.15">
      <c r="A5" s="26" t="s">
        <v>371</v>
      </c>
      <c r="B5" s="26"/>
      <c r="C5" s="26"/>
      <c r="D5" s="26"/>
      <c r="E5" s="26"/>
      <c r="F5" s="26"/>
    </row>
    <row r="6" spans="1:7" ht="30.75" customHeight="1" x14ac:dyDescent="0.15">
      <c r="A6" s="560" t="s">
        <v>91</v>
      </c>
      <c r="B6" s="561"/>
      <c r="C6" s="562" t="s">
        <v>262</v>
      </c>
      <c r="D6" s="563"/>
      <c r="E6" s="565" t="s">
        <v>263</v>
      </c>
      <c r="F6" s="540" t="s">
        <v>264</v>
      </c>
    </row>
    <row r="7" spans="1:7" ht="30.75" customHeight="1" x14ac:dyDescent="0.15">
      <c r="A7" s="112"/>
      <c r="B7" s="113" t="s">
        <v>155</v>
      </c>
      <c r="C7" s="564"/>
      <c r="D7" s="406"/>
      <c r="E7" s="566"/>
      <c r="F7" s="541"/>
    </row>
    <row r="8" spans="1:7" ht="30.75" customHeight="1" x14ac:dyDescent="0.15">
      <c r="A8" s="542" t="s">
        <v>96</v>
      </c>
      <c r="B8" s="117" t="s">
        <v>92</v>
      </c>
      <c r="C8" s="551">
        <f>経費一覧表_海外Ⅷ①!F14+経費一覧表_海外Ⅷ②!F14+経費一覧表_海外Ⅷ③!F14</f>
        <v>0</v>
      </c>
      <c r="D8" s="552"/>
      <c r="E8" s="118">
        <f>経費一覧表_海外Ⅷ①!H20+経費一覧表_海外Ⅷ②!H20+経費一覧表_海外Ⅷ③!H20</f>
        <v>0</v>
      </c>
      <c r="F8" s="553"/>
      <c r="G8" s="236"/>
    </row>
    <row r="9" spans="1:7" ht="30.75" customHeight="1" x14ac:dyDescent="0.15">
      <c r="A9" s="543"/>
      <c r="B9" s="119" t="s">
        <v>93</v>
      </c>
      <c r="C9" s="556">
        <f>経費一覧表_海外Ⅷ①!F20+経費一覧表_海外Ⅷ②!F20+経費一覧表_海外Ⅷ③!F20</f>
        <v>0</v>
      </c>
      <c r="D9" s="557"/>
      <c r="E9" s="120">
        <f>経費一覧表_海外Ⅷ①!H20+経費一覧表_海外Ⅷ②!H20+経費一覧表_海外Ⅷ③!H20</f>
        <v>0</v>
      </c>
      <c r="F9" s="554"/>
    </row>
    <row r="10" spans="1:7" ht="30.75" customHeight="1" x14ac:dyDescent="0.15">
      <c r="A10" s="543"/>
      <c r="B10" s="119" t="s">
        <v>94</v>
      </c>
      <c r="C10" s="556">
        <f>経費一覧表_海外Ⅷ①!F24+経費一覧表_海外Ⅷ②!F24+経費一覧表_海外Ⅷ③!F24</f>
        <v>0</v>
      </c>
      <c r="D10" s="557"/>
      <c r="E10" s="120">
        <f>経費一覧表_海外Ⅷ①!H24+経費一覧表_海外Ⅷ②!H24+経費一覧表_海外Ⅷ③!H24</f>
        <v>0</v>
      </c>
      <c r="F10" s="554"/>
    </row>
    <row r="11" spans="1:7" ht="30.75" customHeight="1" x14ac:dyDescent="0.15">
      <c r="A11" s="543"/>
      <c r="B11" s="119" t="s">
        <v>95</v>
      </c>
      <c r="C11" s="556">
        <f>経費一覧表_海外Ⅷ①!F30+経費一覧表_海外Ⅷ②!F30+経費一覧表_海外Ⅷ③!F30</f>
        <v>0</v>
      </c>
      <c r="D11" s="557"/>
      <c r="E11" s="120">
        <f>経費一覧表_海外Ⅷ①!H30+経費一覧表_海外Ⅷ②!H30+経費一覧表_海外Ⅷ③!H30</f>
        <v>0</v>
      </c>
      <c r="F11" s="554"/>
      <c r="G11" s="65" t="s">
        <v>129</v>
      </c>
    </row>
    <row r="12" spans="1:7" ht="30.75" customHeight="1" x14ac:dyDescent="0.15">
      <c r="A12" s="543"/>
      <c r="B12" s="116" t="s">
        <v>97</v>
      </c>
      <c r="C12" s="558">
        <f>経費一覧表_海外Ⅷ①!F31+経費一覧表_海外Ⅷ②!F31+経費一覧表_海外Ⅷ③!F31</f>
        <v>0</v>
      </c>
      <c r="D12" s="559"/>
      <c r="E12" s="95">
        <f>経費一覧表_海外Ⅷ①!H31+経費一覧表_海外Ⅷ②!H31+経費一覧表_海外Ⅷ③!H31</f>
        <v>0</v>
      </c>
      <c r="F12" s="555"/>
    </row>
    <row r="13" spans="1:7" ht="30.75" customHeight="1" thickBot="1" x14ac:dyDescent="0.2">
      <c r="A13" s="544"/>
      <c r="B13" s="114" t="s">
        <v>156</v>
      </c>
      <c r="C13" s="545">
        <f>SUM(C8:D12)</f>
        <v>0</v>
      </c>
      <c r="D13" s="546"/>
      <c r="E13" s="115">
        <f>SUM(E8:F12)</f>
        <v>0</v>
      </c>
      <c r="F13" s="151">
        <f>MIN(ROUNDDOWN(E13/2,3),3000000)</f>
        <v>0</v>
      </c>
    </row>
    <row r="14" spans="1:7" ht="30.75" customHeight="1" thickTop="1" thickBot="1" x14ac:dyDescent="0.2">
      <c r="A14" s="547" t="s">
        <v>98</v>
      </c>
      <c r="B14" s="548"/>
      <c r="C14" s="549">
        <f>経費一覧_広告Ⅸ!F14</f>
        <v>0</v>
      </c>
      <c r="D14" s="550"/>
      <c r="E14" s="86">
        <f>経費一覧_広告Ⅸ!G14</f>
        <v>0</v>
      </c>
      <c r="F14" s="152">
        <f>MIN(ROUNDDOWN(E14/2,3),F13*0.2,600000)</f>
        <v>0</v>
      </c>
    </row>
    <row r="15" spans="1:7" ht="30.75" customHeight="1" thickTop="1" x14ac:dyDescent="0.15">
      <c r="A15" s="567" t="s">
        <v>107</v>
      </c>
      <c r="B15" s="568"/>
      <c r="C15" s="91" t="s">
        <v>265</v>
      </c>
      <c r="D15" s="87">
        <f>SUM(C13,C14)</f>
        <v>0</v>
      </c>
      <c r="E15" s="150">
        <f>SUM(E13,E14)</f>
        <v>0</v>
      </c>
      <c r="F15" s="75">
        <f>MIN((F13+F14),3000000)</f>
        <v>0</v>
      </c>
    </row>
    <row r="16" spans="1:7" ht="30" customHeight="1" x14ac:dyDescent="0.15">
      <c r="A16" s="26"/>
      <c r="B16" s="26"/>
      <c r="C16" s="26"/>
      <c r="D16" s="26"/>
      <c r="E16" s="26"/>
      <c r="F16" s="26"/>
    </row>
    <row r="17" spans="1:6" ht="17.25" customHeight="1" x14ac:dyDescent="0.15">
      <c r="A17" s="26" t="s">
        <v>372</v>
      </c>
      <c r="B17" s="26"/>
      <c r="C17" s="26"/>
      <c r="D17" s="26"/>
      <c r="E17" s="26"/>
      <c r="F17" s="26"/>
    </row>
    <row r="18" spans="1:6" ht="30.75" customHeight="1" x14ac:dyDescent="0.15">
      <c r="A18" s="569" t="s">
        <v>108</v>
      </c>
      <c r="B18" s="468"/>
      <c r="C18" s="467" t="s">
        <v>160</v>
      </c>
      <c r="D18" s="468"/>
      <c r="E18" s="105" t="s">
        <v>99</v>
      </c>
      <c r="F18" s="122" t="s">
        <v>109</v>
      </c>
    </row>
    <row r="19" spans="1:6" ht="30.75" customHeight="1" x14ac:dyDescent="0.15">
      <c r="A19" s="570" t="s">
        <v>100</v>
      </c>
      <c r="B19" s="571"/>
      <c r="C19" s="572"/>
      <c r="D19" s="573"/>
      <c r="E19" s="162"/>
      <c r="F19" s="121"/>
    </row>
    <row r="20" spans="1:6" ht="30.75" customHeight="1" x14ac:dyDescent="0.15">
      <c r="A20" s="530" t="s">
        <v>101</v>
      </c>
      <c r="B20" s="531"/>
      <c r="C20" s="532"/>
      <c r="D20" s="533"/>
      <c r="E20" s="80"/>
      <c r="F20" s="60"/>
    </row>
    <row r="21" spans="1:6" ht="30.75" customHeight="1" x14ac:dyDescent="0.15">
      <c r="A21" s="530" t="s">
        <v>102</v>
      </c>
      <c r="B21" s="531"/>
      <c r="C21" s="532"/>
      <c r="D21" s="533"/>
      <c r="E21" s="80"/>
      <c r="F21" s="60"/>
    </row>
    <row r="22" spans="1:6" ht="30.75" customHeight="1" x14ac:dyDescent="0.15">
      <c r="A22" s="534" t="s">
        <v>103</v>
      </c>
      <c r="B22" s="88"/>
      <c r="C22" s="536"/>
      <c r="D22" s="537"/>
      <c r="E22" s="92"/>
      <c r="F22" s="60"/>
    </row>
    <row r="23" spans="1:6" ht="30.75" customHeight="1" x14ac:dyDescent="0.15">
      <c r="A23" s="535"/>
      <c r="B23" s="123"/>
      <c r="C23" s="538"/>
      <c r="D23" s="539"/>
      <c r="E23" s="93"/>
      <c r="F23" s="94"/>
    </row>
    <row r="24" spans="1:6" ht="30.75" customHeight="1" x14ac:dyDescent="0.15">
      <c r="A24" s="404" t="s">
        <v>107</v>
      </c>
      <c r="B24" s="406"/>
      <c r="C24" s="91" t="s">
        <v>265</v>
      </c>
      <c r="D24" s="149">
        <f>SUM(C19:D23)</f>
        <v>0</v>
      </c>
      <c r="E24" s="191"/>
      <c r="F24" s="161"/>
    </row>
    <row r="25" spans="1:6" ht="7.5" customHeight="1" x14ac:dyDescent="0.15">
      <c r="A25" s="26"/>
      <c r="B25" s="26"/>
      <c r="C25" s="26"/>
      <c r="D25" s="26"/>
      <c r="E25" s="26"/>
      <c r="F25" s="26"/>
    </row>
    <row r="26" spans="1:6" ht="12" customHeight="1" x14ac:dyDescent="0.15">
      <c r="A26" s="26" t="s">
        <v>266</v>
      </c>
      <c r="B26" s="528" t="s">
        <v>360</v>
      </c>
      <c r="C26" s="528"/>
      <c r="D26" s="528"/>
      <c r="E26" s="528"/>
      <c r="F26" s="528"/>
    </row>
    <row r="27" spans="1:6" x14ac:dyDescent="0.15">
      <c r="A27" s="26" t="s">
        <v>267</v>
      </c>
      <c r="B27" s="529" t="s">
        <v>361</v>
      </c>
      <c r="C27" s="529"/>
      <c r="D27" s="529"/>
      <c r="E27" s="529"/>
      <c r="F27" s="529"/>
    </row>
    <row r="28" spans="1:6" ht="24" customHeight="1" x14ac:dyDescent="0.15">
      <c r="A28" s="90" t="s">
        <v>268</v>
      </c>
      <c r="B28" s="526" t="s">
        <v>106</v>
      </c>
      <c r="C28" s="527"/>
      <c r="D28" s="527"/>
      <c r="E28" s="527"/>
      <c r="F28" s="527"/>
    </row>
    <row r="29" spans="1:6" ht="36.75" customHeight="1" x14ac:dyDescent="0.15">
      <c r="A29" s="90" t="s">
        <v>269</v>
      </c>
      <c r="B29" s="526" t="s">
        <v>105</v>
      </c>
      <c r="C29" s="527"/>
      <c r="D29" s="527"/>
      <c r="E29" s="527"/>
      <c r="F29" s="527"/>
    </row>
    <row r="30" spans="1:6" ht="23.25" customHeight="1" x14ac:dyDescent="0.15">
      <c r="A30" s="192" t="s">
        <v>373</v>
      </c>
      <c r="B30" s="526" t="s">
        <v>104</v>
      </c>
      <c r="C30" s="526"/>
      <c r="D30" s="526"/>
      <c r="E30" s="526"/>
      <c r="F30" s="526"/>
    </row>
    <row r="31" spans="1:6" ht="23.25" customHeight="1" x14ac:dyDescent="0.15">
      <c r="A31" s="90" t="s">
        <v>270</v>
      </c>
      <c r="B31" s="526" t="s">
        <v>362</v>
      </c>
      <c r="C31" s="527"/>
      <c r="D31" s="527"/>
      <c r="E31" s="527"/>
      <c r="F31" s="527"/>
    </row>
    <row r="32" spans="1:6" x14ac:dyDescent="0.15">
      <c r="A32" s="26"/>
      <c r="B32" s="26"/>
      <c r="C32" s="26"/>
      <c r="D32" s="26"/>
      <c r="E32" s="26"/>
      <c r="F32" s="26"/>
    </row>
  </sheetData>
  <mergeCells count="33">
    <mergeCell ref="A20:B20"/>
    <mergeCell ref="C20:D20"/>
    <mergeCell ref="A6:B6"/>
    <mergeCell ref="C6:D7"/>
    <mergeCell ref="E6:E7"/>
    <mergeCell ref="A15:B15"/>
    <mergeCell ref="A18:B18"/>
    <mergeCell ref="C18:D18"/>
    <mergeCell ref="A19:B19"/>
    <mergeCell ref="C19:D19"/>
    <mergeCell ref="F6:F7"/>
    <mergeCell ref="A8:A13"/>
    <mergeCell ref="C13:D13"/>
    <mergeCell ref="A14:B14"/>
    <mergeCell ref="C14:D14"/>
    <mergeCell ref="C8:D8"/>
    <mergeCell ref="F8:F12"/>
    <mergeCell ref="C9:D9"/>
    <mergeCell ref="C10:D10"/>
    <mergeCell ref="C11:D11"/>
    <mergeCell ref="C12:D12"/>
    <mergeCell ref="A21:B21"/>
    <mergeCell ref="C21:D21"/>
    <mergeCell ref="A22:A23"/>
    <mergeCell ref="C22:D22"/>
    <mergeCell ref="C23:D23"/>
    <mergeCell ref="B30:F30"/>
    <mergeCell ref="B31:F31"/>
    <mergeCell ref="A24:B24"/>
    <mergeCell ref="B26:F26"/>
    <mergeCell ref="B27:F27"/>
    <mergeCell ref="B28:F28"/>
    <mergeCell ref="B29:F29"/>
  </mergeCells>
  <phoneticPr fontId="1"/>
  <conditionalFormatting sqref="D24">
    <cfRule type="cellIs" dxfId="2" priority="5" operator="notEqual">
      <formula>$D$15</formula>
    </cfRule>
  </conditionalFormatting>
  <conditionalFormatting sqref="D15">
    <cfRule type="cellIs" dxfId="1" priority="4" operator="notEqual">
      <formula>$D$24</formula>
    </cfRule>
  </conditionalFormatting>
  <conditionalFormatting sqref="E11">
    <cfRule type="expression" dxfId="0" priority="3">
      <formula>#REF!+$E$11&gt;3000000</formula>
    </cfRule>
  </conditionalFormatting>
  <printOptions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Zeros="0" view="pageBreakPreview" zoomScaleNormal="100" zoomScaleSheetLayoutView="100" workbookViewId="0">
      <selection activeCell="C9" sqref="C9:F11"/>
    </sheetView>
  </sheetViews>
  <sheetFormatPr defaultRowHeight="12" x14ac:dyDescent="0.15"/>
  <cols>
    <col min="1" max="1" width="3.25" style="53" customWidth="1"/>
    <col min="2" max="2" width="9.25" style="53" customWidth="1"/>
    <col min="3" max="3" width="6.625" style="53" customWidth="1"/>
    <col min="4" max="4" width="10.125" style="53" customWidth="1"/>
    <col min="5" max="5" width="9" style="53"/>
    <col min="6" max="9" width="8.125" style="53" customWidth="1"/>
    <col min="10" max="10" width="16.375" style="53" customWidth="1"/>
    <col min="11" max="16384" width="9" style="53"/>
  </cols>
  <sheetData>
    <row r="1" spans="1:10" s="27" customFormat="1" ht="15" customHeight="1" x14ac:dyDescent="0.15">
      <c r="A1" s="3" t="s">
        <v>261</v>
      </c>
    </row>
    <row r="2" spans="1:10" ht="18" customHeight="1" x14ac:dyDescent="0.15">
      <c r="A2" s="126" t="s">
        <v>375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 x14ac:dyDescent="0.15">
      <c r="A3" s="26" t="s">
        <v>301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 customHeight="1" x14ac:dyDescent="0.15">
      <c r="A4" s="26" t="s">
        <v>157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" customHeight="1" x14ac:dyDescent="0.15">
      <c r="A5" s="26" t="s">
        <v>364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" customHeight="1" x14ac:dyDescent="0.15">
      <c r="A6" s="26" t="s">
        <v>363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x14ac:dyDescent="0.15">
      <c r="A7" s="26"/>
      <c r="B7" s="61"/>
      <c r="C7" s="61"/>
      <c r="D7" s="61"/>
      <c r="E7" s="61"/>
      <c r="F7" s="61"/>
      <c r="G7" s="61"/>
      <c r="H7" s="61"/>
      <c r="I7" s="61"/>
      <c r="J7" s="61"/>
    </row>
    <row r="8" spans="1:10" ht="33" customHeight="1" x14ac:dyDescent="0.15">
      <c r="A8" s="604" t="s">
        <v>112</v>
      </c>
      <c r="B8" s="605"/>
      <c r="C8" s="633">
        <f>事業計画Ⅴ④!C7</f>
        <v>0</v>
      </c>
      <c r="D8" s="635"/>
      <c r="E8" s="635"/>
      <c r="F8" s="636"/>
      <c r="G8" s="602" t="s">
        <v>376</v>
      </c>
      <c r="H8" s="603"/>
      <c r="I8" s="633" t="str">
        <f>事業計画Ⅴ④!C9</f>
        <v>　</v>
      </c>
      <c r="J8" s="634"/>
    </row>
    <row r="9" spans="1:10" ht="13.5" customHeight="1" x14ac:dyDescent="0.15">
      <c r="A9" s="606" t="s">
        <v>120</v>
      </c>
      <c r="B9" s="607"/>
      <c r="C9" s="612"/>
      <c r="D9" s="613"/>
      <c r="E9" s="613"/>
      <c r="F9" s="614"/>
      <c r="G9" s="621" t="s">
        <v>291</v>
      </c>
      <c r="H9" s="622"/>
      <c r="I9" s="627">
        <f>事業計画Ⅴ④!B7</f>
        <v>0</v>
      </c>
      <c r="J9" s="628"/>
    </row>
    <row r="10" spans="1:10" ht="11.25" customHeight="1" x14ac:dyDescent="0.15">
      <c r="A10" s="608"/>
      <c r="B10" s="609"/>
      <c r="C10" s="615"/>
      <c r="D10" s="616"/>
      <c r="E10" s="616"/>
      <c r="F10" s="617"/>
      <c r="G10" s="623"/>
      <c r="H10" s="624"/>
      <c r="I10" s="629" t="s">
        <v>75</v>
      </c>
      <c r="J10" s="630"/>
    </row>
    <row r="11" spans="1:10" ht="13.5" customHeight="1" x14ac:dyDescent="0.15">
      <c r="A11" s="610"/>
      <c r="B11" s="611"/>
      <c r="C11" s="618"/>
      <c r="D11" s="619"/>
      <c r="E11" s="619"/>
      <c r="F11" s="620"/>
      <c r="G11" s="625"/>
      <c r="H11" s="626"/>
      <c r="I11" s="631">
        <f>事業計画Ⅴ④!B9</f>
        <v>0</v>
      </c>
      <c r="J11" s="632"/>
    </row>
    <row r="12" spans="1:10" ht="33" customHeight="1" x14ac:dyDescent="0.15">
      <c r="A12" s="596" t="s">
        <v>113</v>
      </c>
      <c r="B12" s="597"/>
      <c r="C12" s="598"/>
      <c r="D12" s="598"/>
      <c r="E12" s="598"/>
      <c r="F12" s="598"/>
      <c r="G12" s="597" t="s">
        <v>114</v>
      </c>
      <c r="H12" s="597"/>
      <c r="I12" s="598"/>
      <c r="J12" s="599"/>
    </row>
    <row r="13" spans="1:10" ht="30" customHeight="1" x14ac:dyDescent="0.15">
      <c r="A13" s="600" t="s">
        <v>116</v>
      </c>
      <c r="B13" s="601"/>
      <c r="C13" s="601"/>
      <c r="D13" s="229" t="s">
        <v>272</v>
      </c>
      <c r="E13" s="229" t="s">
        <v>273</v>
      </c>
      <c r="F13" s="602" t="s">
        <v>123</v>
      </c>
      <c r="G13" s="603"/>
      <c r="H13" s="602" t="s">
        <v>124</v>
      </c>
      <c r="I13" s="603"/>
      <c r="J13" s="62" t="s">
        <v>115</v>
      </c>
    </row>
    <row r="14" spans="1:10" ht="30" customHeight="1" x14ac:dyDescent="0.15">
      <c r="A14" s="593" t="s">
        <v>92</v>
      </c>
      <c r="B14" s="594"/>
      <c r="C14" s="594"/>
      <c r="D14" s="226"/>
      <c r="E14" s="157"/>
      <c r="F14" s="595"/>
      <c r="G14" s="595"/>
      <c r="H14" s="595"/>
      <c r="I14" s="595"/>
      <c r="J14" s="228"/>
    </row>
    <row r="15" spans="1:10" ht="30" customHeight="1" x14ac:dyDescent="0.15">
      <c r="A15" s="581" t="s">
        <v>122</v>
      </c>
      <c r="B15" s="590"/>
      <c r="C15" s="590"/>
      <c r="D15" s="225"/>
      <c r="E15" s="155"/>
      <c r="F15" s="591"/>
      <c r="G15" s="591"/>
      <c r="H15" s="591"/>
      <c r="I15" s="591"/>
      <c r="J15" s="63"/>
    </row>
    <row r="16" spans="1:10" ht="30" customHeight="1" x14ac:dyDescent="0.15">
      <c r="A16" s="582"/>
      <c r="B16" s="592"/>
      <c r="C16" s="592"/>
      <c r="D16" s="214"/>
      <c r="E16" s="156"/>
      <c r="F16" s="415"/>
      <c r="G16" s="415"/>
      <c r="H16" s="415"/>
      <c r="I16" s="415"/>
      <c r="J16" s="60"/>
    </row>
    <row r="17" spans="1:10" ht="30" customHeight="1" x14ac:dyDescent="0.15">
      <c r="A17" s="582"/>
      <c r="B17" s="592"/>
      <c r="C17" s="592"/>
      <c r="D17" s="214"/>
      <c r="E17" s="156"/>
      <c r="F17" s="415"/>
      <c r="G17" s="415"/>
      <c r="H17" s="415"/>
      <c r="I17" s="415"/>
      <c r="J17" s="60"/>
    </row>
    <row r="18" spans="1:10" ht="30" customHeight="1" x14ac:dyDescent="0.15">
      <c r="A18" s="582"/>
      <c r="B18" s="592"/>
      <c r="C18" s="592"/>
      <c r="D18" s="214"/>
      <c r="E18" s="156"/>
      <c r="F18" s="415"/>
      <c r="G18" s="415"/>
      <c r="H18" s="415"/>
      <c r="I18" s="415"/>
      <c r="J18" s="60"/>
    </row>
    <row r="19" spans="1:10" ht="30" customHeight="1" x14ac:dyDescent="0.15">
      <c r="A19" s="582"/>
      <c r="B19" s="592"/>
      <c r="C19" s="592"/>
      <c r="D19" s="214"/>
      <c r="E19" s="156"/>
      <c r="F19" s="415"/>
      <c r="G19" s="415"/>
      <c r="H19" s="415"/>
      <c r="I19" s="415"/>
      <c r="J19" s="60"/>
    </row>
    <row r="20" spans="1:10" ht="30" customHeight="1" x14ac:dyDescent="0.15">
      <c r="A20" s="583"/>
      <c r="B20" s="586" t="s">
        <v>118</v>
      </c>
      <c r="C20" s="587"/>
      <c r="D20" s="587"/>
      <c r="E20" s="588"/>
      <c r="F20" s="589">
        <f>SUM(F15:G19)</f>
        <v>0</v>
      </c>
      <c r="G20" s="589"/>
      <c r="H20" s="589">
        <f>SUM(H15:I19)</f>
        <v>0</v>
      </c>
      <c r="I20" s="589"/>
      <c r="J20" s="160"/>
    </row>
    <row r="21" spans="1:10" ht="30" customHeight="1" x14ac:dyDescent="0.15">
      <c r="A21" s="581" t="s">
        <v>121</v>
      </c>
      <c r="B21" s="590"/>
      <c r="C21" s="590"/>
      <c r="D21" s="225"/>
      <c r="E21" s="155"/>
      <c r="F21" s="591"/>
      <c r="G21" s="591"/>
      <c r="H21" s="591"/>
      <c r="I21" s="591"/>
      <c r="J21" s="63"/>
    </row>
    <row r="22" spans="1:10" ht="30" customHeight="1" x14ac:dyDescent="0.15">
      <c r="A22" s="582"/>
      <c r="B22" s="592"/>
      <c r="C22" s="592"/>
      <c r="D22" s="214"/>
      <c r="E22" s="156"/>
      <c r="F22" s="415"/>
      <c r="G22" s="415"/>
      <c r="H22" s="415"/>
      <c r="I22" s="415"/>
      <c r="J22" s="60"/>
    </row>
    <row r="23" spans="1:10" ht="30" customHeight="1" x14ac:dyDescent="0.15">
      <c r="A23" s="582"/>
      <c r="B23" s="592"/>
      <c r="C23" s="592"/>
      <c r="D23" s="214"/>
      <c r="E23" s="209"/>
      <c r="F23" s="415"/>
      <c r="G23" s="415"/>
      <c r="H23" s="415"/>
      <c r="I23" s="415"/>
      <c r="J23" s="60"/>
    </row>
    <row r="24" spans="1:10" ht="30" customHeight="1" x14ac:dyDescent="0.15">
      <c r="A24" s="583"/>
      <c r="B24" s="586" t="s">
        <v>119</v>
      </c>
      <c r="C24" s="587"/>
      <c r="D24" s="587"/>
      <c r="E24" s="588"/>
      <c r="F24" s="589">
        <f>SUM(F21:G23)</f>
        <v>0</v>
      </c>
      <c r="G24" s="589"/>
      <c r="H24" s="589">
        <f>SUM(H21:I23)</f>
        <v>0</v>
      </c>
      <c r="I24" s="589"/>
      <c r="J24" s="160"/>
    </row>
    <row r="25" spans="1:10" ht="30" customHeight="1" x14ac:dyDescent="0.15">
      <c r="A25" s="581" t="s">
        <v>95</v>
      </c>
      <c r="B25" s="584"/>
      <c r="C25" s="584"/>
      <c r="D25" s="224"/>
      <c r="E25" s="153"/>
      <c r="F25" s="585"/>
      <c r="G25" s="585"/>
      <c r="H25" s="585"/>
      <c r="I25" s="585"/>
      <c r="J25" s="63"/>
    </row>
    <row r="26" spans="1:10" ht="30" customHeight="1" x14ac:dyDescent="0.15">
      <c r="A26" s="582"/>
      <c r="B26" s="574"/>
      <c r="C26" s="574"/>
      <c r="D26" s="222"/>
      <c r="E26" s="154"/>
      <c r="F26" s="575"/>
      <c r="G26" s="575"/>
      <c r="H26" s="575"/>
      <c r="I26" s="575"/>
      <c r="J26" s="60"/>
    </row>
    <row r="27" spans="1:10" ht="30" customHeight="1" x14ac:dyDescent="0.15">
      <c r="A27" s="582"/>
      <c r="B27" s="574"/>
      <c r="C27" s="574"/>
      <c r="D27" s="222"/>
      <c r="E27" s="154"/>
      <c r="F27" s="575"/>
      <c r="G27" s="575"/>
      <c r="H27" s="575"/>
      <c r="I27" s="575"/>
      <c r="J27" s="60"/>
    </row>
    <row r="28" spans="1:10" ht="30" customHeight="1" x14ac:dyDescent="0.15">
      <c r="A28" s="582"/>
      <c r="B28" s="574"/>
      <c r="C28" s="574"/>
      <c r="D28" s="222"/>
      <c r="E28" s="154"/>
      <c r="F28" s="575"/>
      <c r="G28" s="575"/>
      <c r="H28" s="575"/>
      <c r="I28" s="575"/>
      <c r="J28" s="60"/>
    </row>
    <row r="29" spans="1:10" ht="30" customHeight="1" x14ac:dyDescent="0.15">
      <c r="A29" s="582"/>
      <c r="B29" s="574"/>
      <c r="C29" s="574"/>
      <c r="D29" s="222"/>
      <c r="E29" s="154"/>
      <c r="F29" s="575"/>
      <c r="G29" s="575"/>
      <c r="H29" s="575"/>
      <c r="I29" s="575"/>
      <c r="J29" s="60"/>
    </row>
    <row r="30" spans="1:10" ht="30" customHeight="1" x14ac:dyDescent="0.15">
      <c r="A30" s="583"/>
      <c r="B30" s="586" t="s">
        <v>118</v>
      </c>
      <c r="C30" s="587"/>
      <c r="D30" s="587"/>
      <c r="E30" s="588"/>
      <c r="F30" s="589">
        <f>SUM(F25:G29)</f>
        <v>0</v>
      </c>
      <c r="G30" s="589"/>
      <c r="H30" s="589">
        <f>SUM(H25:I29)</f>
        <v>0</v>
      </c>
      <c r="I30" s="589"/>
      <c r="J30" s="160"/>
    </row>
    <row r="31" spans="1:10" ht="30" customHeight="1" x14ac:dyDescent="0.15">
      <c r="A31" s="569" t="s">
        <v>125</v>
      </c>
      <c r="B31" s="576"/>
      <c r="C31" s="468"/>
      <c r="D31" s="158"/>
      <c r="E31" s="76"/>
      <c r="F31" s="579"/>
      <c r="G31" s="580"/>
      <c r="H31" s="579"/>
      <c r="I31" s="580"/>
      <c r="J31" s="59"/>
    </row>
    <row r="32" spans="1:10" ht="30" customHeight="1" x14ac:dyDescent="0.15">
      <c r="A32" s="569" t="s">
        <v>117</v>
      </c>
      <c r="B32" s="576"/>
      <c r="C32" s="576"/>
      <c r="D32" s="576"/>
      <c r="E32" s="468"/>
      <c r="F32" s="577">
        <f>SUM(F14,F20,F24,F30,F31)</f>
        <v>0</v>
      </c>
      <c r="G32" s="578"/>
      <c r="H32" s="577">
        <f>SUM(H14,H20,H24,H30,H31)</f>
        <v>0</v>
      </c>
      <c r="I32" s="578"/>
      <c r="J32" s="161"/>
    </row>
    <row r="33" spans="1:10" ht="12.75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x14ac:dyDescent="0.1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15">
      <c r="A35" s="26"/>
      <c r="B35" s="61"/>
      <c r="C35" s="61"/>
      <c r="D35" s="61"/>
      <c r="E35" s="61"/>
      <c r="F35" s="61"/>
      <c r="G35" s="61"/>
      <c r="H35" s="61"/>
      <c r="I35" s="61"/>
      <c r="J35" s="61"/>
    </row>
  </sheetData>
  <mergeCells count="77">
    <mergeCell ref="A8:B8"/>
    <mergeCell ref="A9:B11"/>
    <mergeCell ref="C9:F11"/>
    <mergeCell ref="G9:H11"/>
    <mergeCell ref="I9:J9"/>
    <mergeCell ref="I10:J10"/>
    <mergeCell ref="I11:J11"/>
    <mergeCell ref="G8:H8"/>
    <mergeCell ref="I8:J8"/>
    <mergeCell ref="C8:F8"/>
    <mergeCell ref="A12:B12"/>
    <mergeCell ref="C12:F12"/>
    <mergeCell ref="G12:H12"/>
    <mergeCell ref="I12:J12"/>
    <mergeCell ref="A13:C13"/>
    <mergeCell ref="F13:G13"/>
    <mergeCell ref="H13:I13"/>
    <mergeCell ref="A14:C14"/>
    <mergeCell ref="F14:G14"/>
    <mergeCell ref="H14:I14"/>
    <mergeCell ref="A15:A20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B19:C19"/>
    <mergeCell ref="F19:G19"/>
    <mergeCell ref="H19:I19"/>
    <mergeCell ref="B20:E20"/>
    <mergeCell ref="F20:G20"/>
    <mergeCell ref="H20:I20"/>
    <mergeCell ref="B30:E30"/>
    <mergeCell ref="F30:G30"/>
    <mergeCell ref="H30:I30"/>
    <mergeCell ref="A21:A24"/>
    <mergeCell ref="B21:C21"/>
    <mergeCell ref="F21:G21"/>
    <mergeCell ref="H21:I21"/>
    <mergeCell ref="B22:C22"/>
    <mergeCell ref="F22:G22"/>
    <mergeCell ref="H22:I22"/>
    <mergeCell ref="B23:C23"/>
    <mergeCell ref="F23:G23"/>
    <mergeCell ref="H23:I23"/>
    <mergeCell ref="B24:E24"/>
    <mergeCell ref="F24:G24"/>
    <mergeCell ref="H24:I24"/>
    <mergeCell ref="B28:C28"/>
    <mergeCell ref="F28:G28"/>
    <mergeCell ref="H28:I28"/>
    <mergeCell ref="B29:C29"/>
    <mergeCell ref="F29:G29"/>
    <mergeCell ref="H29:I29"/>
    <mergeCell ref="B27:C27"/>
    <mergeCell ref="F27:G27"/>
    <mergeCell ref="H27:I27"/>
    <mergeCell ref="A32:E32"/>
    <mergeCell ref="F32:G32"/>
    <mergeCell ref="H32:I32"/>
    <mergeCell ref="F31:G31"/>
    <mergeCell ref="H31:I31"/>
    <mergeCell ref="A31:C31"/>
    <mergeCell ref="A25:A30"/>
    <mergeCell ref="B25:C25"/>
    <mergeCell ref="F25:G25"/>
    <mergeCell ref="H25:I25"/>
    <mergeCell ref="B26:C26"/>
    <mergeCell ref="F26:G26"/>
    <mergeCell ref="H26:I26"/>
  </mergeCells>
  <phoneticPr fontId="1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Zeros="0" view="pageBreakPreview" zoomScaleNormal="100" zoomScaleSheetLayoutView="100" workbookViewId="0">
      <selection activeCell="C9" sqref="C9:F11"/>
    </sheetView>
  </sheetViews>
  <sheetFormatPr defaultRowHeight="12" x14ac:dyDescent="0.15"/>
  <cols>
    <col min="1" max="1" width="3.25" style="53" customWidth="1"/>
    <col min="2" max="2" width="9.25" style="53" customWidth="1"/>
    <col min="3" max="3" width="6.625" style="53" customWidth="1"/>
    <col min="4" max="4" width="10.125" style="53" customWidth="1"/>
    <col min="5" max="5" width="9" style="53"/>
    <col min="6" max="9" width="8.125" style="53" customWidth="1"/>
    <col min="10" max="10" width="16.375" style="53" customWidth="1"/>
    <col min="11" max="16384" width="9" style="53"/>
  </cols>
  <sheetData>
    <row r="1" spans="1:10" s="27" customFormat="1" ht="15" customHeight="1" x14ac:dyDescent="0.15">
      <c r="A1" s="3" t="s">
        <v>261</v>
      </c>
    </row>
    <row r="2" spans="1:10" ht="18" customHeight="1" x14ac:dyDescent="0.15">
      <c r="A2" s="126" t="s">
        <v>375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 x14ac:dyDescent="0.15">
      <c r="A3" s="26" t="s">
        <v>158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 customHeight="1" x14ac:dyDescent="0.15">
      <c r="A4" s="26" t="s">
        <v>157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" customHeight="1" x14ac:dyDescent="0.15">
      <c r="A5" s="26" t="s">
        <v>364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" customHeight="1" x14ac:dyDescent="0.15">
      <c r="A6" s="26" t="s">
        <v>363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x14ac:dyDescent="0.15">
      <c r="A7" s="26"/>
      <c r="B7" s="61"/>
      <c r="C7" s="61"/>
      <c r="D7" s="61"/>
      <c r="E7" s="61"/>
      <c r="F7" s="61"/>
      <c r="G7" s="61"/>
      <c r="H7" s="61"/>
      <c r="I7" s="61"/>
      <c r="J7" s="61"/>
    </row>
    <row r="8" spans="1:10" ht="33" customHeight="1" x14ac:dyDescent="0.15">
      <c r="A8" s="604" t="s">
        <v>112</v>
      </c>
      <c r="B8" s="605"/>
      <c r="C8" s="633">
        <f>事業計画Ⅴ④!B10</f>
        <v>0</v>
      </c>
      <c r="D8" s="635"/>
      <c r="E8" s="635"/>
      <c r="F8" s="636"/>
      <c r="G8" s="602" t="s">
        <v>376</v>
      </c>
      <c r="H8" s="603"/>
      <c r="I8" s="633">
        <f>事業計画Ⅴ④!B12</f>
        <v>0</v>
      </c>
      <c r="J8" s="634"/>
    </row>
    <row r="9" spans="1:10" ht="13.5" customHeight="1" x14ac:dyDescent="0.15">
      <c r="A9" s="606" t="s">
        <v>120</v>
      </c>
      <c r="B9" s="607"/>
      <c r="C9" s="612"/>
      <c r="D9" s="613"/>
      <c r="E9" s="613"/>
      <c r="F9" s="614"/>
      <c r="G9" s="621" t="s">
        <v>291</v>
      </c>
      <c r="H9" s="622"/>
      <c r="I9" s="627">
        <f>事業計画Ⅴ④!D10</f>
        <v>0</v>
      </c>
      <c r="J9" s="628"/>
    </row>
    <row r="10" spans="1:10" ht="11.25" customHeight="1" x14ac:dyDescent="0.15">
      <c r="A10" s="608"/>
      <c r="B10" s="609"/>
      <c r="C10" s="615"/>
      <c r="D10" s="616"/>
      <c r="E10" s="616"/>
      <c r="F10" s="617"/>
      <c r="G10" s="623"/>
      <c r="H10" s="624"/>
      <c r="I10" s="629" t="s">
        <v>75</v>
      </c>
      <c r="J10" s="630"/>
    </row>
    <row r="11" spans="1:10" ht="13.5" customHeight="1" x14ac:dyDescent="0.15">
      <c r="A11" s="610"/>
      <c r="B11" s="611"/>
      <c r="C11" s="618"/>
      <c r="D11" s="619"/>
      <c r="E11" s="619"/>
      <c r="F11" s="620"/>
      <c r="G11" s="625"/>
      <c r="H11" s="626"/>
      <c r="I11" s="631">
        <f>事業計画Ⅴ④!D12</f>
        <v>0</v>
      </c>
      <c r="J11" s="632"/>
    </row>
    <row r="12" spans="1:10" ht="33" customHeight="1" x14ac:dyDescent="0.15">
      <c r="A12" s="596" t="s">
        <v>113</v>
      </c>
      <c r="B12" s="597"/>
      <c r="C12" s="598"/>
      <c r="D12" s="598"/>
      <c r="E12" s="598"/>
      <c r="F12" s="598"/>
      <c r="G12" s="597" t="s">
        <v>114</v>
      </c>
      <c r="H12" s="597"/>
      <c r="I12" s="598"/>
      <c r="J12" s="599"/>
    </row>
    <row r="13" spans="1:10" ht="30" customHeight="1" x14ac:dyDescent="0.15">
      <c r="A13" s="600" t="s">
        <v>116</v>
      </c>
      <c r="B13" s="601"/>
      <c r="C13" s="601"/>
      <c r="D13" s="229" t="s">
        <v>272</v>
      </c>
      <c r="E13" s="229" t="s">
        <v>273</v>
      </c>
      <c r="F13" s="602" t="s">
        <v>123</v>
      </c>
      <c r="G13" s="603"/>
      <c r="H13" s="602" t="s">
        <v>124</v>
      </c>
      <c r="I13" s="603"/>
      <c r="J13" s="62" t="s">
        <v>115</v>
      </c>
    </row>
    <row r="14" spans="1:10" ht="30" customHeight="1" x14ac:dyDescent="0.15">
      <c r="A14" s="593" t="s">
        <v>92</v>
      </c>
      <c r="B14" s="594"/>
      <c r="C14" s="594"/>
      <c r="D14" s="226"/>
      <c r="E14" s="157"/>
      <c r="F14" s="595"/>
      <c r="G14" s="595"/>
      <c r="H14" s="595"/>
      <c r="I14" s="595"/>
      <c r="J14" s="228"/>
    </row>
    <row r="15" spans="1:10" ht="30" customHeight="1" x14ac:dyDescent="0.15">
      <c r="A15" s="581" t="s">
        <v>122</v>
      </c>
      <c r="B15" s="590"/>
      <c r="C15" s="590"/>
      <c r="D15" s="225"/>
      <c r="E15" s="155"/>
      <c r="F15" s="591"/>
      <c r="G15" s="591"/>
      <c r="H15" s="591"/>
      <c r="I15" s="591"/>
      <c r="J15" s="63"/>
    </row>
    <row r="16" spans="1:10" ht="30" customHeight="1" x14ac:dyDescent="0.15">
      <c r="A16" s="582"/>
      <c r="B16" s="592"/>
      <c r="C16" s="592"/>
      <c r="D16" s="214"/>
      <c r="E16" s="156"/>
      <c r="F16" s="415"/>
      <c r="G16" s="415"/>
      <c r="H16" s="415"/>
      <c r="I16" s="415"/>
      <c r="J16" s="60"/>
    </row>
    <row r="17" spans="1:10" ht="30" customHeight="1" x14ac:dyDescent="0.15">
      <c r="A17" s="582"/>
      <c r="B17" s="592"/>
      <c r="C17" s="592"/>
      <c r="D17" s="214"/>
      <c r="E17" s="156"/>
      <c r="F17" s="415"/>
      <c r="G17" s="415"/>
      <c r="H17" s="415"/>
      <c r="I17" s="415"/>
      <c r="J17" s="60"/>
    </row>
    <row r="18" spans="1:10" ht="30" customHeight="1" x14ac:dyDescent="0.15">
      <c r="A18" s="582"/>
      <c r="B18" s="592"/>
      <c r="C18" s="592"/>
      <c r="D18" s="214"/>
      <c r="E18" s="156"/>
      <c r="F18" s="415"/>
      <c r="G18" s="415"/>
      <c r="H18" s="415"/>
      <c r="I18" s="415"/>
      <c r="J18" s="60"/>
    </row>
    <row r="19" spans="1:10" ht="30" customHeight="1" x14ac:dyDescent="0.15">
      <c r="A19" s="582"/>
      <c r="B19" s="592"/>
      <c r="C19" s="592"/>
      <c r="D19" s="214"/>
      <c r="E19" s="156"/>
      <c r="F19" s="415"/>
      <c r="G19" s="415"/>
      <c r="H19" s="415"/>
      <c r="I19" s="415"/>
      <c r="J19" s="60"/>
    </row>
    <row r="20" spans="1:10" ht="30" customHeight="1" x14ac:dyDescent="0.15">
      <c r="A20" s="583"/>
      <c r="B20" s="586" t="s">
        <v>118</v>
      </c>
      <c r="C20" s="587"/>
      <c r="D20" s="587"/>
      <c r="E20" s="588"/>
      <c r="F20" s="589">
        <f>SUM(F15:G19)</f>
        <v>0</v>
      </c>
      <c r="G20" s="589"/>
      <c r="H20" s="589">
        <f>SUM(H15:I19)</f>
        <v>0</v>
      </c>
      <c r="I20" s="589"/>
      <c r="J20" s="160"/>
    </row>
    <row r="21" spans="1:10" ht="30" customHeight="1" x14ac:dyDescent="0.15">
      <c r="A21" s="581" t="s">
        <v>121</v>
      </c>
      <c r="B21" s="590"/>
      <c r="C21" s="590"/>
      <c r="D21" s="225"/>
      <c r="E21" s="155"/>
      <c r="F21" s="591"/>
      <c r="G21" s="591"/>
      <c r="H21" s="591"/>
      <c r="I21" s="591"/>
      <c r="J21" s="63"/>
    </row>
    <row r="22" spans="1:10" ht="30" customHeight="1" x14ac:dyDescent="0.15">
      <c r="A22" s="582"/>
      <c r="B22" s="592"/>
      <c r="C22" s="592"/>
      <c r="D22" s="214"/>
      <c r="E22" s="156"/>
      <c r="F22" s="415"/>
      <c r="G22" s="415"/>
      <c r="H22" s="415"/>
      <c r="I22" s="415"/>
      <c r="J22" s="60"/>
    </row>
    <row r="23" spans="1:10" ht="30" customHeight="1" x14ac:dyDescent="0.15">
      <c r="A23" s="582"/>
      <c r="B23" s="592"/>
      <c r="C23" s="592"/>
      <c r="D23" s="214"/>
      <c r="E23" s="156"/>
      <c r="F23" s="415"/>
      <c r="G23" s="415"/>
      <c r="H23" s="415"/>
      <c r="I23" s="415"/>
      <c r="J23" s="60"/>
    </row>
    <row r="24" spans="1:10" ht="30" customHeight="1" x14ac:dyDescent="0.15">
      <c r="A24" s="583"/>
      <c r="B24" s="586" t="s">
        <v>119</v>
      </c>
      <c r="C24" s="587"/>
      <c r="D24" s="587"/>
      <c r="E24" s="588"/>
      <c r="F24" s="589">
        <f>SUM(F21:G23)</f>
        <v>0</v>
      </c>
      <c r="G24" s="589"/>
      <c r="H24" s="589">
        <f>SUM(H21:I23)</f>
        <v>0</v>
      </c>
      <c r="I24" s="589"/>
      <c r="J24" s="160"/>
    </row>
    <row r="25" spans="1:10" ht="30" customHeight="1" x14ac:dyDescent="0.15">
      <c r="A25" s="581" t="s">
        <v>95</v>
      </c>
      <c r="B25" s="584"/>
      <c r="C25" s="584"/>
      <c r="D25" s="224"/>
      <c r="E25" s="153"/>
      <c r="F25" s="585"/>
      <c r="G25" s="585"/>
      <c r="H25" s="585"/>
      <c r="I25" s="585"/>
      <c r="J25" s="63"/>
    </row>
    <row r="26" spans="1:10" ht="30" customHeight="1" x14ac:dyDescent="0.15">
      <c r="A26" s="582"/>
      <c r="B26" s="574"/>
      <c r="C26" s="574"/>
      <c r="D26" s="222"/>
      <c r="E26" s="154"/>
      <c r="F26" s="575"/>
      <c r="G26" s="575"/>
      <c r="H26" s="575"/>
      <c r="I26" s="575"/>
      <c r="J26" s="60"/>
    </row>
    <row r="27" spans="1:10" ht="30" customHeight="1" x14ac:dyDescent="0.15">
      <c r="A27" s="582"/>
      <c r="B27" s="574"/>
      <c r="C27" s="574"/>
      <c r="D27" s="222"/>
      <c r="E27" s="154"/>
      <c r="F27" s="575"/>
      <c r="G27" s="575"/>
      <c r="H27" s="575"/>
      <c r="I27" s="575"/>
      <c r="J27" s="60"/>
    </row>
    <row r="28" spans="1:10" ht="30" customHeight="1" x14ac:dyDescent="0.15">
      <c r="A28" s="582"/>
      <c r="B28" s="574"/>
      <c r="C28" s="574"/>
      <c r="D28" s="222"/>
      <c r="E28" s="154"/>
      <c r="F28" s="575"/>
      <c r="G28" s="575"/>
      <c r="H28" s="575"/>
      <c r="I28" s="575"/>
      <c r="J28" s="60"/>
    </row>
    <row r="29" spans="1:10" ht="30" customHeight="1" x14ac:dyDescent="0.15">
      <c r="A29" s="582"/>
      <c r="B29" s="574"/>
      <c r="C29" s="574"/>
      <c r="D29" s="222"/>
      <c r="E29" s="154"/>
      <c r="F29" s="575"/>
      <c r="G29" s="575"/>
      <c r="H29" s="575"/>
      <c r="I29" s="575"/>
      <c r="J29" s="60"/>
    </row>
    <row r="30" spans="1:10" ht="30" customHeight="1" x14ac:dyDescent="0.15">
      <c r="A30" s="583"/>
      <c r="B30" s="586" t="s">
        <v>118</v>
      </c>
      <c r="C30" s="587"/>
      <c r="D30" s="587"/>
      <c r="E30" s="588"/>
      <c r="F30" s="589">
        <f>SUM(F25:G29)</f>
        <v>0</v>
      </c>
      <c r="G30" s="589"/>
      <c r="H30" s="589">
        <f>SUM(H25:I29)</f>
        <v>0</v>
      </c>
      <c r="I30" s="589"/>
      <c r="J30" s="160"/>
    </row>
    <row r="31" spans="1:10" ht="30" customHeight="1" x14ac:dyDescent="0.15">
      <c r="A31" s="569" t="s">
        <v>125</v>
      </c>
      <c r="B31" s="576"/>
      <c r="C31" s="468"/>
      <c r="D31" s="158"/>
      <c r="E31" s="76"/>
      <c r="F31" s="579"/>
      <c r="G31" s="580"/>
      <c r="H31" s="579"/>
      <c r="I31" s="580"/>
      <c r="J31" s="59"/>
    </row>
    <row r="32" spans="1:10" ht="30" customHeight="1" x14ac:dyDescent="0.15">
      <c r="A32" s="569" t="s">
        <v>117</v>
      </c>
      <c r="B32" s="576"/>
      <c r="C32" s="576"/>
      <c r="D32" s="576"/>
      <c r="E32" s="468"/>
      <c r="F32" s="577">
        <f>SUM(F14,F20,F24,F30,F31)</f>
        <v>0</v>
      </c>
      <c r="G32" s="578"/>
      <c r="H32" s="577">
        <f>SUM(H14,H20,H24,H30,H31)</f>
        <v>0</v>
      </c>
      <c r="I32" s="578"/>
      <c r="J32" s="161"/>
    </row>
    <row r="33" spans="1:10" ht="12.75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x14ac:dyDescent="0.1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15">
      <c r="A35" s="26"/>
      <c r="B35" s="61"/>
      <c r="C35" s="61"/>
      <c r="D35" s="61"/>
      <c r="E35" s="61"/>
      <c r="F35" s="61"/>
      <c r="G35" s="61"/>
      <c r="H35" s="61"/>
      <c r="I35" s="61"/>
      <c r="J35" s="61"/>
    </row>
  </sheetData>
  <mergeCells count="77">
    <mergeCell ref="A8:B8"/>
    <mergeCell ref="C8:F8"/>
    <mergeCell ref="G8:H8"/>
    <mergeCell ref="I8:J8"/>
    <mergeCell ref="A9:B11"/>
    <mergeCell ref="C9:F11"/>
    <mergeCell ref="G9:H11"/>
    <mergeCell ref="I9:J9"/>
    <mergeCell ref="I10:J10"/>
    <mergeCell ref="I11:J11"/>
    <mergeCell ref="A12:B12"/>
    <mergeCell ref="C12:F12"/>
    <mergeCell ref="G12:H12"/>
    <mergeCell ref="I12:J12"/>
    <mergeCell ref="A13:C13"/>
    <mergeCell ref="F13:G13"/>
    <mergeCell ref="H13:I13"/>
    <mergeCell ref="A14:C14"/>
    <mergeCell ref="F14:G14"/>
    <mergeCell ref="H14:I14"/>
    <mergeCell ref="A15:A20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H22:I22"/>
    <mergeCell ref="B23:C23"/>
    <mergeCell ref="F23:G23"/>
    <mergeCell ref="H23:I23"/>
    <mergeCell ref="B19:C19"/>
    <mergeCell ref="F19:G19"/>
    <mergeCell ref="H19:I19"/>
    <mergeCell ref="B20:E20"/>
    <mergeCell ref="F20:G20"/>
    <mergeCell ref="H20:I20"/>
    <mergeCell ref="B24:E24"/>
    <mergeCell ref="F24:G24"/>
    <mergeCell ref="H24:I24"/>
    <mergeCell ref="A25:A30"/>
    <mergeCell ref="B25:C25"/>
    <mergeCell ref="F25:G25"/>
    <mergeCell ref="H25:I25"/>
    <mergeCell ref="B26:C26"/>
    <mergeCell ref="F26:G26"/>
    <mergeCell ref="H26:I26"/>
    <mergeCell ref="A21:A24"/>
    <mergeCell ref="B21:C21"/>
    <mergeCell ref="F21:G21"/>
    <mergeCell ref="H21:I21"/>
    <mergeCell ref="B22:C22"/>
    <mergeCell ref="F22:G22"/>
    <mergeCell ref="B27:C27"/>
    <mergeCell ref="F27:G27"/>
    <mergeCell ref="H27:I27"/>
    <mergeCell ref="B28:C28"/>
    <mergeCell ref="F28:G28"/>
    <mergeCell ref="H28:I28"/>
    <mergeCell ref="B29:C29"/>
    <mergeCell ref="F29:G29"/>
    <mergeCell ref="H29:I29"/>
    <mergeCell ref="B30:E30"/>
    <mergeCell ref="F30:G30"/>
    <mergeCell ref="H30:I30"/>
    <mergeCell ref="A31:C31"/>
    <mergeCell ref="F31:G31"/>
    <mergeCell ref="H31:I31"/>
    <mergeCell ref="A32:E32"/>
    <mergeCell ref="F32:G32"/>
    <mergeCell ref="H32:I32"/>
  </mergeCells>
  <phoneticPr fontId="1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Zeros="0" view="pageBreakPreview" zoomScaleNormal="100" zoomScaleSheetLayoutView="100" workbookViewId="0">
      <selection activeCell="C9" sqref="C9:F11"/>
    </sheetView>
  </sheetViews>
  <sheetFormatPr defaultRowHeight="12" x14ac:dyDescent="0.15"/>
  <cols>
    <col min="1" max="1" width="3.25" style="53" customWidth="1"/>
    <col min="2" max="2" width="9.25" style="53" customWidth="1"/>
    <col min="3" max="3" width="6.625" style="53" customWidth="1"/>
    <col min="4" max="4" width="10.125" style="53" customWidth="1"/>
    <col min="5" max="5" width="9" style="53"/>
    <col min="6" max="9" width="8.125" style="53" customWidth="1"/>
    <col min="10" max="10" width="16.375" style="53" customWidth="1"/>
    <col min="11" max="16384" width="9" style="53"/>
  </cols>
  <sheetData>
    <row r="1" spans="1:10" s="27" customFormat="1" ht="15" customHeight="1" x14ac:dyDescent="0.15">
      <c r="A1" s="3" t="s">
        <v>261</v>
      </c>
    </row>
    <row r="2" spans="1:10" ht="18" customHeight="1" x14ac:dyDescent="0.15">
      <c r="A2" s="126" t="s">
        <v>375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 x14ac:dyDescent="0.15">
      <c r="A3" s="26" t="s">
        <v>158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" customHeight="1" x14ac:dyDescent="0.15">
      <c r="A4" s="26" t="s">
        <v>157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ht="15" customHeight="1" x14ac:dyDescent="0.15">
      <c r="A5" s="26" t="s">
        <v>364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5" customHeight="1" x14ac:dyDescent="0.15">
      <c r="A6" s="26" t="s">
        <v>363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x14ac:dyDescent="0.15">
      <c r="A7" s="26"/>
      <c r="B7" s="61"/>
      <c r="C7" s="61"/>
      <c r="D7" s="61"/>
      <c r="E7" s="61"/>
      <c r="F7" s="61"/>
      <c r="G7" s="61"/>
      <c r="H7" s="61"/>
      <c r="I7" s="61"/>
      <c r="J7" s="61"/>
    </row>
    <row r="8" spans="1:10" ht="33" customHeight="1" x14ac:dyDescent="0.15">
      <c r="A8" s="604" t="s">
        <v>112</v>
      </c>
      <c r="B8" s="605"/>
      <c r="C8" s="633">
        <f>事業計画Ⅴ④!C13</f>
        <v>0</v>
      </c>
      <c r="D8" s="635"/>
      <c r="E8" s="635"/>
      <c r="F8" s="636"/>
      <c r="G8" s="602" t="s">
        <v>376</v>
      </c>
      <c r="H8" s="603"/>
      <c r="I8" s="633" t="str">
        <f>事業計画Ⅴ④!C15</f>
        <v>　</v>
      </c>
      <c r="J8" s="634"/>
    </row>
    <row r="9" spans="1:10" ht="13.5" customHeight="1" x14ac:dyDescent="0.15">
      <c r="A9" s="606" t="s">
        <v>120</v>
      </c>
      <c r="B9" s="607"/>
      <c r="C9" s="612"/>
      <c r="D9" s="613"/>
      <c r="E9" s="613"/>
      <c r="F9" s="614"/>
      <c r="G9" s="621" t="s">
        <v>291</v>
      </c>
      <c r="H9" s="622"/>
      <c r="I9" s="627">
        <f>事業計画Ⅴ④!B13</f>
        <v>0</v>
      </c>
      <c r="J9" s="628"/>
    </row>
    <row r="10" spans="1:10" ht="11.25" customHeight="1" x14ac:dyDescent="0.15">
      <c r="A10" s="608"/>
      <c r="B10" s="609"/>
      <c r="C10" s="615"/>
      <c r="D10" s="616"/>
      <c r="E10" s="616"/>
      <c r="F10" s="617"/>
      <c r="G10" s="623"/>
      <c r="H10" s="624"/>
      <c r="I10" s="629" t="s">
        <v>75</v>
      </c>
      <c r="J10" s="630"/>
    </row>
    <row r="11" spans="1:10" ht="13.5" customHeight="1" x14ac:dyDescent="0.15">
      <c r="A11" s="610"/>
      <c r="B11" s="611"/>
      <c r="C11" s="618"/>
      <c r="D11" s="619"/>
      <c r="E11" s="619"/>
      <c r="F11" s="620"/>
      <c r="G11" s="625"/>
      <c r="H11" s="626"/>
      <c r="I11" s="631">
        <f>事業計画Ⅴ④!B15</f>
        <v>0</v>
      </c>
      <c r="J11" s="632"/>
    </row>
    <row r="12" spans="1:10" ht="33" customHeight="1" x14ac:dyDescent="0.15">
      <c r="A12" s="596" t="s">
        <v>113</v>
      </c>
      <c r="B12" s="597"/>
      <c r="C12" s="598"/>
      <c r="D12" s="598"/>
      <c r="E12" s="598"/>
      <c r="F12" s="598"/>
      <c r="G12" s="597" t="s">
        <v>114</v>
      </c>
      <c r="H12" s="597"/>
      <c r="I12" s="598"/>
      <c r="J12" s="599"/>
    </row>
    <row r="13" spans="1:10" ht="30" customHeight="1" x14ac:dyDescent="0.15">
      <c r="A13" s="600" t="s">
        <v>116</v>
      </c>
      <c r="B13" s="601"/>
      <c r="C13" s="601"/>
      <c r="D13" s="229" t="s">
        <v>272</v>
      </c>
      <c r="E13" s="229" t="s">
        <v>273</v>
      </c>
      <c r="F13" s="602" t="s">
        <v>123</v>
      </c>
      <c r="G13" s="603"/>
      <c r="H13" s="602" t="s">
        <v>124</v>
      </c>
      <c r="I13" s="603"/>
      <c r="J13" s="62" t="s">
        <v>115</v>
      </c>
    </row>
    <row r="14" spans="1:10" ht="30" customHeight="1" x14ac:dyDescent="0.15">
      <c r="A14" s="593" t="s">
        <v>92</v>
      </c>
      <c r="B14" s="594"/>
      <c r="C14" s="594"/>
      <c r="D14" s="226"/>
      <c r="E14" s="157"/>
      <c r="F14" s="595"/>
      <c r="G14" s="595"/>
      <c r="H14" s="595"/>
      <c r="I14" s="595"/>
      <c r="J14" s="228"/>
    </row>
    <row r="15" spans="1:10" ht="30" customHeight="1" x14ac:dyDescent="0.15">
      <c r="A15" s="581" t="s">
        <v>122</v>
      </c>
      <c r="B15" s="590"/>
      <c r="C15" s="590"/>
      <c r="D15" s="225"/>
      <c r="E15" s="155"/>
      <c r="F15" s="591"/>
      <c r="G15" s="591"/>
      <c r="H15" s="591"/>
      <c r="I15" s="591"/>
      <c r="J15" s="63"/>
    </row>
    <row r="16" spans="1:10" ht="30" customHeight="1" x14ac:dyDescent="0.15">
      <c r="A16" s="582"/>
      <c r="B16" s="592"/>
      <c r="C16" s="592"/>
      <c r="D16" s="214"/>
      <c r="E16" s="156"/>
      <c r="F16" s="415"/>
      <c r="G16" s="415"/>
      <c r="H16" s="415"/>
      <c r="I16" s="415"/>
      <c r="J16" s="60"/>
    </row>
    <row r="17" spans="1:10" ht="30" customHeight="1" x14ac:dyDescent="0.15">
      <c r="A17" s="582"/>
      <c r="B17" s="592"/>
      <c r="C17" s="592"/>
      <c r="D17" s="214"/>
      <c r="E17" s="156"/>
      <c r="F17" s="415"/>
      <c r="G17" s="415"/>
      <c r="H17" s="415"/>
      <c r="I17" s="415"/>
      <c r="J17" s="60"/>
    </row>
    <row r="18" spans="1:10" ht="30" customHeight="1" x14ac:dyDescent="0.15">
      <c r="A18" s="582"/>
      <c r="B18" s="592"/>
      <c r="C18" s="592"/>
      <c r="D18" s="214"/>
      <c r="E18" s="156"/>
      <c r="F18" s="415"/>
      <c r="G18" s="415"/>
      <c r="H18" s="415"/>
      <c r="I18" s="415"/>
      <c r="J18" s="60"/>
    </row>
    <row r="19" spans="1:10" ht="30" customHeight="1" x14ac:dyDescent="0.15">
      <c r="A19" s="582"/>
      <c r="B19" s="592"/>
      <c r="C19" s="592"/>
      <c r="D19" s="214"/>
      <c r="E19" s="156"/>
      <c r="F19" s="415"/>
      <c r="G19" s="415"/>
      <c r="H19" s="415"/>
      <c r="I19" s="415"/>
      <c r="J19" s="60"/>
    </row>
    <row r="20" spans="1:10" ht="30" customHeight="1" x14ac:dyDescent="0.15">
      <c r="A20" s="583"/>
      <c r="B20" s="586" t="s">
        <v>118</v>
      </c>
      <c r="C20" s="587"/>
      <c r="D20" s="587"/>
      <c r="E20" s="588"/>
      <c r="F20" s="589">
        <f>SUM(F15:G19)</f>
        <v>0</v>
      </c>
      <c r="G20" s="589"/>
      <c r="H20" s="589">
        <f>SUM(H15:I19)</f>
        <v>0</v>
      </c>
      <c r="I20" s="589"/>
      <c r="J20" s="160"/>
    </row>
    <row r="21" spans="1:10" ht="30" customHeight="1" x14ac:dyDescent="0.15">
      <c r="A21" s="581" t="s">
        <v>121</v>
      </c>
      <c r="B21" s="590"/>
      <c r="C21" s="590"/>
      <c r="D21" s="225"/>
      <c r="E21" s="155"/>
      <c r="F21" s="591"/>
      <c r="G21" s="591"/>
      <c r="H21" s="591"/>
      <c r="I21" s="591"/>
      <c r="J21" s="63"/>
    </row>
    <row r="22" spans="1:10" ht="30" customHeight="1" x14ac:dyDescent="0.15">
      <c r="A22" s="582"/>
      <c r="B22" s="592"/>
      <c r="C22" s="592"/>
      <c r="D22" s="214"/>
      <c r="E22" s="156"/>
      <c r="F22" s="415"/>
      <c r="G22" s="415"/>
      <c r="H22" s="415"/>
      <c r="I22" s="415"/>
      <c r="J22" s="60"/>
    </row>
    <row r="23" spans="1:10" ht="30" customHeight="1" x14ac:dyDescent="0.15">
      <c r="A23" s="582"/>
      <c r="B23" s="592"/>
      <c r="C23" s="592"/>
      <c r="D23" s="214"/>
      <c r="E23" s="156"/>
      <c r="F23" s="415"/>
      <c r="G23" s="415"/>
      <c r="H23" s="415"/>
      <c r="I23" s="415"/>
      <c r="J23" s="60"/>
    </row>
    <row r="24" spans="1:10" ht="30" customHeight="1" x14ac:dyDescent="0.15">
      <c r="A24" s="583"/>
      <c r="B24" s="586" t="s">
        <v>119</v>
      </c>
      <c r="C24" s="587"/>
      <c r="D24" s="587"/>
      <c r="E24" s="588"/>
      <c r="F24" s="589">
        <f>SUM(F21:G23)</f>
        <v>0</v>
      </c>
      <c r="G24" s="589"/>
      <c r="H24" s="589">
        <f>SUM(H21:I23)</f>
        <v>0</v>
      </c>
      <c r="I24" s="589"/>
      <c r="J24" s="160"/>
    </row>
    <row r="25" spans="1:10" ht="30" customHeight="1" x14ac:dyDescent="0.15">
      <c r="A25" s="581" t="s">
        <v>95</v>
      </c>
      <c r="B25" s="584"/>
      <c r="C25" s="584"/>
      <c r="D25" s="224"/>
      <c r="E25" s="153"/>
      <c r="F25" s="585"/>
      <c r="G25" s="585"/>
      <c r="H25" s="585"/>
      <c r="I25" s="585"/>
      <c r="J25" s="63"/>
    </row>
    <row r="26" spans="1:10" ht="30" customHeight="1" x14ac:dyDescent="0.15">
      <c r="A26" s="582"/>
      <c r="B26" s="574"/>
      <c r="C26" s="574"/>
      <c r="D26" s="222"/>
      <c r="E26" s="154"/>
      <c r="F26" s="575"/>
      <c r="G26" s="575"/>
      <c r="H26" s="575"/>
      <c r="I26" s="575"/>
      <c r="J26" s="60"/>
    </row>
    <row r="27" spans="1:10" ht="30" customHeight="1" x14ac:dyDescent="0.15">
      <c r="A27" s="582"/>
      <c r="B27" s="574"/>
      <c r="C27" s="574"/>
      <c r="D27" s="222"/>
      <c r="E27" s="154"/>
      <c r="F27" s="575"/>
      <c r="G27" s="575"/>
      <c r="H27" s="575"/>
      <c r="I27" s="575"/>
      <c r="J27" s="60"/>
    </row>
    <row r="28" spans="1:10" ht="30" customHeight="1" x14ac:dyDescent="0.15">
      <c r="A28" s="582"/>
      <c r="B28" s="574"/>
      <c r="C28" s="574"/>
      <c r="D28" s="222"/>
      <c r="E28" s="154"/>
      <c r="F28" s="575"/>
      <c r="G28" s="575"/>
      <c r="H28" s="575"/>
      <c r="I28" s="575"/>
      <c r="J28" s="60"/>
    </row>
    <row r="29" spans="1:10" ht="30" customHeight="1" x14ac:dyDescent="0.15">
      <c r="A29" s="582"/>
      <c r="B29" s="574"/>
      <c r="C29" s="574"/>
      <c r="D29" s="222"/>
      <c r="E29" s="154"/>
      <c r="F29" s="575"/>
      <c r="G29" s="575"/>
      <c r="H29" s="575"/>
      <c r="I29" s="575"/>
      <c r="J29" s="60"/>
    </row>
    <row r="30" spans="1:10" ht="30" customHeight="1" x14ac:dyDescent="0.15">
      <c r="A30" s="583"/>
      <c r="B30" s="586" t="s">
        <v>118</v>
      </c>
      <c r="C30" s="587"/>
      <c r="D30" s="587"/>
      <c r="E30" s="588"/>
      <c r="F30" s="589">
        <f>SUM(F25:G29)</f>
        <v>0</v>
      </c>
      <c r="G30" s="589"/>
      <c r="H30" s="589">
        <f>SUM(H25:I29)</f>
        <v>0</v>
      </c>
      <c r="I30" s="589"/>
      <c r="J30" s="160"/>
    </row>
    <row r="31" spans="1:10" ht="30" customHeight="1" x14ac:dyDescent="0.15">
      <c r="A31" s="569" t="s">
        <v>125</v>
      </c>
      <c r="B31" s="576"/>
      <c r="C31" s="468"/>
      <c r="D31" s="159"/>
      <c r="E31" s="77"/>
      <c r="F31" s="579"/>
      <c r="G31" s="580"/>
      <c r="H31" s="579"/>
      <c r="I31" s="580"/>
      <c r="J31" s="59"/>
    </row>
    <row r="32" spans="1:10" ht="30" customHeight="1" x14ac:dyDescent="0.15">
      <c r="A32" s="569" t="s">
        <v>117</v>
      </c>
      <c r="B32" s="576"/>
      <c r="C32" s="576"/>
      <c r="D32" s="576"/>
      <c r="E32" s="468"/>
      <c r="F32" s="577">
        <f>SUM(F14,F20,F24,F30,F31)</f>
        <v>0</v>
      </c>
      <c r="G32" s="578"/>
      <c r="H32" s="577">
        <f>SUM(H14,H20,H24,H30,H31)</f>
        <v>0</v>
      </c>
      <c r="I32" s="578"/>
      <c r="J32" s="161"/>
    </row>
    <row r="33" spans="1:10" ht="12.75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</row>
    <row r="34" spans="1:10" x14ac:dyDescent="0.15">
      <c r="A34" s="61"/>
      <c r="B34" s="61"/>
      <c r="C34" s="61"/>
      <c r="D34" s="61"/>
      <c r="E34" s="61"/>
      <c r="F34" s="61"/>
      <c r="G34" s="61"/>
      <c r="H34" s="61"/>
      <c r="I34" s="61"/>
      <c r="J34" s="61"/>
    </row>
    <row r="35" spans="1:10" x14ac:dyDescent="0.15">
      <c r="A35" s="26"/>
      <c r="B35" s="61"/>
      <c r="C35" s="61"/>
      <c r="D35" s="61"/>
      <c r="E35" s="61"/>
      <c r="F35" s="61"/>
      <c r="G35" s="61"/>
      <c r="H35" s="61"/>
      <c r="I35" s="61"/>
      <c r="J35" s="61"/>
    </row>
  </sheetData>
  <mergeCells count="77">
    <mergeCell ref="A8:B8"/>
    <mergeCell ref="C8:F8"/>
    <mergeCell ref="G8:H8"/>
    <mergeCell ref="I8:J8"/>
    <mergeCell ref="A9:B11"/>
    <mergeCell ref="C9:F11"/>
    <mergeCell ref="G9:H11"/>
    <mergeCell ref="I9:J9"/>
    <mergeCell ref="I10:J10"/>
    <mergeCell ref="I11:J11"/>
    <mergeCell ref="A12:B12"/>
    <mergeCell ref="C12:F12"/>
    <mergeCell ref="G12:H12"/>
    <mergeCell ref="I12:J12"/>
    <mergeCell ref="A13:C13"/>
    <mergeCell ref="F13:G13"/>
    <mergeCell ref="H13:I13"/>
    <mergeCell ref="A14:C14"/>
    <mergeCell ref="F14:G14"/>
    <mergeCell ref="H14:I14"/>
    <mergeCell ref="A15:A20"/>
    <mergeCell ref="B15:C15"/>
    <mergeCell ref="F15:G15"/>
    <mergeCell ref="H15:I15"/>
    <mergeCell ref="B16:C16"/>
    <mergeCell ref="F16:G16"/>
    <mergeCell ref="H16:I16"/>
    <mergeCell ref="B17:C17"/>
    <mergeCell ref="F17:G17"/>
    <mergeCell ref="H17:I17"/>
    <mergeCell ref="B18:C18"/>
    <mergeCell ref="F18:G18"/>
    <mergeCell ref="H18:I18"/>
    <mergeCell ref="H22:I22"/>
    <mergeCell ref="B23:C23"/>
    <mergeCell ref="F23:G23"/>
    <mergeCell ref="H23:I23"/>
    <mergeCell ref="B19:C19"/>
    <mergeCell ref="F19:G19"/>
    <mergeCell ref="H19:I19"/>
    <mergeCell ref="B20:E20"/>
    <mergeCell ref="F20:G20"/>
    <mergeCell ref="H20:I20"/>
    <mergeCell ref="B24:E24"/>
    <mergeCell ref="F24:G24"/>
    <mergeCell ref="H24:I24"/>
    <mergeCell ref="A25:A30"/>
    <mergeCell ref="B25:C25"/>
    <mergeCell ref="F25:G25"/>
    <mergeCell ref="H25:I25"/>
    <mergeCell ref="B26:C26"/>
    <mergeCell ref="F26:G26"/>
    <mergeCell ref="H26:I26"/>
    <mergeCell ref="A21:A24"/>
    <mergeCell ref="B21:C21"/>
    <mergeCell ref="F21:G21"/>
    <mergeCell ref="H21:I21"/>
    <mergeCell ref="B22:C22"/>
    <mergeCell ref="F22:G22"/>
    <mergeCell ref="B27:C27"/>
    <mergeCell ref="F27:G27"/>
    <mergeCell ref="H27:I27"/>
    <mergeCell ref="B28:C28"/>
    <mergeCell ref="F28:G28"/>
    <mergeCell ref="H28:I28"/>
    <mergeCell ref="B29:C29"/>
    <mergeCell ref="F29:G29"/>
    <mergeCell ref="H29:I29"/>
    <mergeCell ref="B30:E30"/>
    <mergeCell ref="F30:G30"/>
    <mergeCell ref="H30:I30"/>
    <mergeCell ref="A31:C31"/>
    <mergeCell ref="F31:G31"/>
    <mergeCell ref="H31:I31"/>
    <mergeCell ref="A32:E32"/>
    <mergeCell ref="F32:G32"/>
    <mergeCell ref="H32:I32"/>
  </mergeCells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zoomScaleNormal="100" zoomScaleSheetLayoutView="100" workbookViewId="0">
      <selection activeCell="B7" sqref="B7"/>
    </sheetView>
  </sheetViews>
  <sheetFormatPr defaultRowHeight="12" x14ac:dyDescent="0.15"/>
  <cols>
    <col min="1" max="1" width="8.125" style="27" customWidth="1"/>
    <col min="2" max="2" width="13.125" style="27" customWidth="1"/>
    <col min="3" max="3" width="12.625" style="27" customWidth="1"/>
    <col min="4" max="4" width="5.625" style="27" customWidth="1"/>
    <col min="5" max="6" width="11.625" style="27" customWidth="1"/>
    <col min="7" max="7" width="12.125" style="27" customWidth="1"/>
    <col min="8" max="8" width="14.125" style="27" customWidth="1"/>
    <col min="9" max="16384" width="9" style="27"/>
  </cols>
  <sheetData>
    <row r="1" spans="1:8" ht="13.5" x14ac:dyDescent="0.15">
      <c r="A1" s="3" t="s">
        <v>46</v>
      </c>
    </row>
    <row r="2" spans="1:8" ht="18" customHeight="1" x14ac:dyDescent="0.15">
      <c r="A2" s="126" t="s">
        <v>130</v>
      </c>
      <c r="B2" s="26"/>
      <c r="C2" s="26"/>
      <c r="D2" s="26"/>
      <c r="E2" s="26"/>
      <c r="F2" s="26"/>
      <c r="G2" s="26"/>
      <c r="H2" s="26"/>
    </row>
    <row r="3" spans="1:8" ht="18" customHeight="1" x14ac:dyDescent="0.15">
      <c r="A3" s="26" t="s">
        <v>159</v>
      </c>
      <c r="B3" s="26"/>
      <c r="C3" s="26"/>
      <c r="D3" s="26"/>
      <c r="E3" s="26"/>
      <c r="F3" s="26"/>
      <c r="G3" s="26"/>
      <c r="H3" s="26"/>
    </row>
    <row r="4" spans="1:8" ht="18" customHeight="1" x14ac:dyDescent="0.15">
      <c r="A4" s="26"/>
      <c r="B4" s="26"/>
      <c r="C4" s="26"/>
      <c r="D4" s="26"/>
      <c r="E4" s="26"/>
      <c r="F4" s="26"/>
      <c r="G4" s="26"/>
      <c r="H4" s="26"/>
    </row>
    <row r="5" spans="1:8" ht="18" customHeight="1" x14ac:dyDescent="0.15">
      <c r="A5" s="26"/>
      <c r="B5" s="26"/>
      <c r="C5" s="26"/>
      <c r="D5" s="26"/>
      <c r="E5" s="26"/>
      <c r="F5" s="26"/>
      <c r="G5" s="26"/>
      <c r="H5" s="26"/>
    </row>
    <row r="6" spans="1:8" ht="57" customHeight="1" x14ac:dyDescent="0.15">
      <c r="A6" s="196" t="s">
        <v>359</v>
      </c>
      <c r="B6" s="208" t="s">
        <v>82</v>
      </c>
      <c r="C6" s="208" t="s">
        <v>347</v>
      </c>
      <c r="D6" s="208" t="s">
        <v>374</v>
      </c>
      <c r="E6" s="208" t="s">
        <v>127</v>
      </c>
      <c r="F6" s="208" t="s">
        <v>274</v>
      </c>
      <c r="G6" s="208" t="s">
        <v>348</v>
      </c>
      <c r="H6" s="210" t="s">
        <v>115</v>
      </c>
    </row>
    <row r="7" spans="1:8" ht="57" customHeight="1" x14ac:dyDescent="0.15">
      <c r="A7" s="193" t="s">
        <v>294</v>
      </c>
      <c r="B7" s="211"/>
      <c r="C7" s="194"/>
      <c r="D7" s="195"/>
      <c r="E7" s="213"/>
      <c r="F7" s="213"/>
      <c r="G7" s="213"/>
      <c r="H7" s="121"/>
    </row>
    <row r="8" spans="1:8" ht="57" customHeight="1" x14ac:dyDescent="0.15">
      <c r="A8" s="140" t="s">
        <v>294</v>
      </c>
      <c r="B8" s="212"/>
      <c r="C8" s="182"/>
      <c r="D8" s="156"/>
      <c r="E8" s="214"/>
      <c r="F8" s="214"/>
      <c r="G8" s="214"/>
      <c r="H8" s="60"/>
    </row>
    <row r="9" spans="1:8" ht="57" customHeight="1" x14ac:dyDescent="0.15">
      <c r="A9" s="140" t="s">
        <v>294</v>
      </c>
      <c r="B9" s="212"/>
      <c r="C9" s="182"/>
      <c r="D9" s="156"/>
      <c r="E9" s="214"/>
      <c r="F9" s="214"/>
      <c r="G9" s="214"/>
      <c r="H9" s="60"/>
    </row>
    <row r="10" spans="1:8" ht="57" customHeight="1" x14ac:dyDescent="0.15">
      <c r="A10" s="140" t="s">
        <v>294</v>
      </c>
      <c r="B10" s="212"/>
      <c r="C10" s="182"/>
      <c r="D10" s="156"/>
      <c r="E10" s="214"/>
      <c r="F10" s="214"/>
      <c r="G10" s="214"/>
      <c r="H10" s="60"/>
    </row>
    <row r="11" spans="1:8" ht="57" customHeight="1" x14ac:dyDescent="0.15">
      <c r="A11" s="140" t="s">
        <v>294</v>
      </c>
      <c r="B11" s="212"/>
      <c r="C11" s="182"/>
      <c r="D11" s="156"/>
      <c r="E11" s="214"/>
      <c r="F11" s="214"/>
      <c r="G11" s="214"/>
      <c r="H11" s="60"/>
    </row>
    <row r="12" spans="1:8" ht="57" customHeight="1" x14ac:dyDescent="0.15">
      <c r="A12" s="140" t="s">
        <v>294</v>
      </c>
      <c r="B12" s="212"/>
      <c r="C12" s="182"/>
      <c r="D12" s="156"/>
      <c r="E12" s="214"/>
      <c r="F12" s="214"/>
      <c r="G12" s="214"/>
      <c r="H12" s="60"/>
    </row>
    <row r="13" spans="1:8" ht="57" customHeight="1" x14ac:dyDescent="0.15">
      <c r="A13" s="140" t="s">
        <v>294</v>
      </c>
      <c r="B13" s="227"/>
      <c r="C13" s="183"/>
      <c r="D13" s="157"/>
      <c r="E13" s="226"/>
      <c r="F13" s="226"/>
      <c r="G13" s="226"/>
      <c r="H13" s="228"/>
    </row>
    <row r="14" spans="1:8" ht="57" customHeight="1" x14ac:dyDescent="0.15">
      <c r="A14" s="569" t="s">
        <v>126</v>
      </c>
      <c r="B14" s="576"/>
      <c r="C14" s="576"/>
      <c r="D14" s="576"/>
      <c r="E14" s="468"/>
      <c r="F14" s="223">
        <f>SUM(F7:F13)</f>
        <v>0</v>
      </c>
      <c r="G14" s="223">
        <f>SUM(G7:G13)</f>
        <v>0</v>
      </c>
      <c r="H14" s="161"/>
    </row>
    <row r="15" spans="1:8" x14ac:dyDescent="0.15">
      <c r="A15" s="26"/>
      <c r="B15" s="26"/>
      <c r="C15" s="26"/>
      <c r="D15" s="26"/>
      <c r="E15" s="26"/>
      <c r="F15" s="26"/>
      <c r="G15" s="26"/>
      <c r="H15" s="26"/>
    </row>
  </sheetData>
  <mergeCells count="1">
    <mergeCell ref="A14:E1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9"/>
  <sheetViews>
    <sheetView workbookViewId="0">
      <selection activeCell="B26" sqref="B26"/>
    </sheetView>
  </sheetViews>
  <sheetFormatPr defaultRowHeight="13.5" x14ac:dyDescent="0.15"/>
  <cols>
    <col min="2" max="2" width="27.625" bestFit="1" customWidth="1"/>
    <col min="4" max="4" width="80.75" bestFit="1" customWidth="1"/>
    <col min="6" max="6" width="17" customWidth="1"/>
    <col min="7" max="7" width="54.25" bestFit="1" customWidth="1"/>
  </cols>
  <sheetData>
    <row r="2" spans="2:8" ht="14.25" x14ac:dyDescent="0.15">
      <c r="B2" s="84" t="s">
        <v>131</v>
      </c>
      <c r="D2" s="84" t="s">
        <v>128</v>
      </c>
      <c r="F2" s="89" t="s">
        <v>260</v>
      </c>
    </row>
    <row r="3" spans="2:8" ht="14.25" x14ac:dyDescent="0.15">
      <c r="B3" s="83" t="s">
        <v>132</v>
      </c>
      <c r="D3" s="81" t="s">
        <v>136</v>
      </c>
      <c r="F3" s="163" t="s">
        <v>161</v>
      </c>
      <c r="G3" s="164" t="s">
        <v>162</v>
      </c>
    </row>
    <row r="4" spans="2:8" ht="14.25" x14ac:dyDescent="0.15">
      <c r="B4" s="83" t="s">
        <v>133</v>
      </c>
      <c r="D4" s="81" t="s">
        <v>137</v>
      </c>
      <c r="F4" s="644" t="s">
        <v>163</v>
      </c>
      <c r="G4" s="165" t="s">
        <v>164</v>
      </c>
      <c r="H4" t="s">
        <v>308</v>
      </c>
    </row>
    <row r="5" spans="2:8" ht="14.25" x14ac:dyDescent="0.15">
      <c r="B5" s="83" t="s">
        <v>134</v>
      </c>
      <c r="D5" s="81" t="s">
        <v>138</v>
      </c>
      <c r="F5" s="638"/>
      <c r="G5" s="166" t="s">
        <v>165</v>
      </c>
      <c r="H5" t="s">
        <v>308</v>
      </c>
    </row>
    <row r="6" spans="2:8" ht="14.25" x14ac:dyDescent="0.15">
      <c r="B6" s="83" t="s">
        <v>135</v>
      </c>
      <c r="D6" s="81" t="s">
        <v>139</v>
      </c>
      <c r="F6" s="637" t="s">
        <v>166</v>
      </c>
      <c r="G6" s="167" t="s">
        <v>167</v>
      </c>
      <c r="H6" t="s">
        <v>308</v>
      </c>
    </row>
    <row r="7" spans="2:8" ht="14.25" x14ac:dyDescent="0.15">
      <c r="D7" s="81" t="s">
        <v>140</v>
      </c>
      <c r="F7" s="638"/>
      <c r="G7" s="166" t="s">
        <v>168</v>
      </c>
      <c r="H7" t="s">
        <v>308</v>
      </c>
    </row>
    <row r="8" spans="2:8" ht="14.25" customHeight="1" x14ac:dyDescent="0.15">
      <c r="D8" s="81" t="s">
        <v>141</v>
      </c>
      <c r="F8" s="168" t="s">
        <v>309</v>
      </c>
      <c r="G8" s="169" t="s">
        <v>169</v>
      </c>
      <c r="H8" t="s">
        <v>308</v>
      </c>
    </row>
    <row r="9" spans="2:8" ht="14.25" x14ac:dyDescent="0.15">
      <c r="B9" s="89" t="s">
        <v>349</v>
      </c>
      <c r="D9" s="81" t="s">
        <v>142</v>
      </c>
      <c r="F9" s="637" t="s">
        <v>170</v>
      </c>
      <c r="G9" s="167" t="s">
        <v>171</v>
      </c>
      <c r="H9" t="s">
        <v>308</v>
      </c>
    </row>
    <row r="10" spans="2:8" ht="14.25" x14ac:dyDescent="0.15">
      <c r="B10" s="184" t="s">
        <v>350</v>
      </c>
      <c r="D10" s="82" t="s">
        <v>143</v>
      </c>
      <c r="F10" s="642"/>
      <c r="G10" s="170" t="s">
        <v>172</v>
      </c>
      <c r="H10" t="s">
        <v>308</v>
      </c>
    </row>
    <row r="11" spans="2:8" ht="14.25" x14ac:dyDescent="0.15">
      <c r="B11" s="184" t="s">
        <v>351</v>
      </c>
      <c r="D11" s="82" t="s">
        <v>144</v>
      </c>
      <c r="F11" s="638"/>
      <c r="G11" s="166" t="s">
        <v>173</v>
      </c>
      <c r="H11" t="s">
        <v>308</v>
      </c>
    </row>
    <row r="12" spans="2:8" ht="14.25" x14ac:dyDescent="0.15">
      <c r="B12" s="184" t="s">
        <v>352</v>
      </c>
      <c r="D12" s="82" t="s">
        <v>147</v>
      </c>
      <c r="F12" s="639" t="s">
        <v>174</v>
      </c>
      <c r="G12" s="167" t="s">
        <v>175</v>
      </c>
      <c r="H12" t="s">
        <v>308</v>
      </c>
    </row>
    <row r="13" spans="2:8" ht="14.25" x14ac:dyDescent="0.15">
      <c r="B13" s="184" t="s">
        <v>353</v>
      </c>
      <c r="D13" s="82" t="s">
        <v>146</v>
      </c>
      <c r="F13" s="640"/>
      <c r="G13" s="170" t="s">
        <v>176</v>
      </c>
      <c r="H13" t="s">
        <v>308</v>
      </c>
    </row>
    <row r="14" spans="2:8" ht="14.25" x14ac:dyDescent="0.15">
      <c r="B14" s="184" t="s">
        <v>354</v>
      </c>
      <c r="D14" s="82" t="s">
        <v>145</v>
      </c>
      <c r="F14" s="640"/>
      <c r="G14" s="170" t="s">
        <v>177</v>
      </c>
      <c r="H14" t="s">
        <v>308</v>
      </c>
    </row>
    <row r="15" spans="2:8" x14ac:dyDescent="0.15">
      <c r="F15" s="640"/>
      <c r="G15" s="170" t="s">
        <v>178</v>
      </c>
      <c r="H15" t="s">
        <v>308</v>
      </c>
    </row>
    <row r="16" spans="2:8" x14ac:dyDescent="0.15">
      <c r="F16" s="640"/>
      <c r="G16" s="170" t="s">
        <v>179</v>
      </c>
      <c r="H16" t="s">
        <v>308</v>
      </c>
    </row>
    <row r="17" spans="6:8" x14ac:dyDescent="0.15">
      <c r="F17" s="640"/>
      <c r="G17" s="170" t="s">
        <v>180</v>
      </c>
      <c r="H17" t="s">
        <v>308</v>
      </c>
    </row>
    <row r="18" spans="6:8" x14ac:dyDescent="0.15">
      <c r="F18" s="640"/>
      <c r="G18" s="170" t="s">
        <v>181</v>
      </c>
      <c r="H18" t="s">
        <v>308</v>
      </c>
    </row>
    <row r="19" spans="6:8" x14ac:dyDescent="0.15">
      <c r="F19" s="640"/>
      <c r="G19" s="170" t="s">
        <v>182</v>
      </c>
      <c r="H19" t="s">
        <v>308</v>
      </c>
    </row>
    <row r="20" spans="6:8" x14ac:dyDescent="0.15">
      <c r="F20" s="640"/>
      <c r="G20" s="170" t="s">
        <v>183</v>
      </c>
      <c r="H20" t="s">
        <v>308</v>
      </c>
    </row>
    <row r="21" spans="6:8" x14ac:dyDescent="0.15">
      <c r="F21" s="640"/>
      <c r="G21" s="171" t="s">
        <v>338</v>
      </c>
      <c r="H21" t="s">
        <v>308</v>
      </c>
    </row>
    <row r="22" spans="6:8" x14ac:dyDescent="0.15">
      <c r="F22" s="640"/>
      <c r="G22" s="170" t="s">
        <v>184</v>
      </c>
      <c r="H22" t="s">
        <v>308</v>
      </c>
    </row>
    <row r="23" spans="6:8" x14ac:dyDescent="0.15">
      <c r="F23" s="640"/>
      <c r="G23" s="170" t="s">
        <v>185</v>
      </c>
      <c r="H23" t="s">
        <v>308</v>
      </c>
    </row>
    <row r="24" spans="6:8" x14ac:dyDescent="0.15">
      <c r="F24" s="640"/>
      <c r="G24" s="170" t="s">
        <v>186</v>
      </c>
      <c r="H24" t="s">
        <v>308</v>
      </c>
    </row>
    <row r="25" spans="6:8" x14ac:dyDescent="0.15">
      <c r="F25" s="640"/>
      <c r="G25" s="170" t="s">
        <v>187</v>
      </c>
      <c r="H25" t="s">
        <v>308</v>
      </c>
    </row>
    <row r="26" spans="6:8" x14ac:dyDescent="0.15">
      <c r="F26" s="640"/>
      <c r="G26" s="170" t="s">
        <v>188</v>
      </c>
      <c r="H26" t="s">
        <v>308</v>
      </c>
    </row>
    <row r="27" spans="6:8" x14ac:dyDescent="0.15">
      <c r="F27" s="640"/>
      <c r="G27" s="170" t="s">
        <v>189</v>
      </c>
      <c r="H27" t="s">
        <v>308</v>
      </c>
    </row>
    <row r="28" spans="6:8" x14ac:dyDescent="0.15">
      <c r="F28" s="640"/>
      <c r="G28" s="170" t="s">
        <v>190</v>
      </c>
      <c r="H28" t="s">
        <v>308</v>
      </c>
    </row>
    <row r="29" spans="6:8" x14ac:dyDescent="0.15">
      <c r="F29" s="640"/>
      <c r="G29" s="170" t="s">
        <v>191</v>
      </c>
      <c r="H29" t="s">
        <v>308</v>
      </c>
    </row>
    <row r="30" spans="6:8" x14ac:dyDescent="0.15">
      <c r="F30" s="640"/>
      <c r="G30" s="170" t="s">
        <v>192</v>
      </c>
      <c r="H30" t="s">
        <v>308</v>
      </c>
    </row>
    <row r="31" spans="6:8" x14ac:dyDescent="0.15">
      <c r="F31" s="640"/>
      <c r="G31" s="172" t="s">
        <v>339</v>
      </c>
      <c r="H31" t="s">
        <v>308</v>
      </c>
    </row>
    <row r="32" spans="6:8" x14ac:dyDescent="0.15">
      <c r="F32" s="640"/>
      <c r="G32" s="170" t="s">
        <v>193</v>
      </c>
      <c r="H32" t="s">
        <v>308</v>
      </c>
    </row>
    <row r="33" spans="6:8" x14ac:dyDescent="0.15">
      <c r="F33" s="640"/>
      <c r="G33" s="170" t="s">
        <v>194</v>
      </c>
      <c r="H33" t="s">
        <v>308</v>
      </c>
    </row>
    <row r="34" spans="6:8" x14ac:dyDescent="0.15">
      <c r="F34" s="640"/>
      <c r="G34" s="170" t="s">
        <v>195</v>
      </c>
      <c r="H34" t="s">
        <v>308</v>
      </c>
    </row>
    <row r="35" spans="6:8" x14ac:dyDescent="0.15">
      <c r="F35" s="641"/>
      <c r="G35" s="166" t="s">
        <v>196</v>
      </c>
      <c r="H35" t="s">
        <v>308</v>
      </c>
    </row>
    <row r="36" spans="6:8" x14ac:dyDescent="0.15">
      <c r="F36" s="637" t="s">
        <v>310</v>
      </c>
      <c r="G36" s="167" t="s">
        <v>197</v>
      </c>
      <c r="H36" t="s">
        <v>308</v>
      </c>
    </row>
    <row r="37" spans="6:8" ht="13.5" customHeight="1" x14ac:dyDescent="0.15">
      <c r="F37" s="642"/>
      <c r="G37" s="170" t="s">
        <v>198</v>
      </c>
      <c r="H37" t="s">
        <v>308</v>
      </c>
    </row>
    <row r="38" spans="6:8" x14ac:dyDescent="0.15">
      <c r="F38" s="642"/>
      <c r="G38" s="170" t="s">
        <v>199</v>
      </c>
      <c r="H38" t="s">
        <v>308</v>
      </c>
    </row>
    <row r="39" spans="6:8" x14ac:dyDescent="0.15">
      <c r="F39" s="638"/>
      <c r="G39" s="166" t="s">
        <v>200</v>
      </c>
      <c r="H39" t="s">
        <v>308</v>
      </c>
    </row>
    <row r="40" spans="6:8" x14ac:dyDescent="0.15">
      <c r="F40" s="639" t="s">
        <v>201</v>
      </c>
      <c r="G40" s="167" t="s">
        <v>202</v>
      </c>
      <c r="H40" t="s">
        <v>308</v>
      </c>
    </row>
    <row r="41" spans="6:8" x14ac:dyDescent="0.15">
      <c r="F41" s="640"/>
      <c r="G41" s="170" t="s">
        <v>203</v>
      </c>
      <c r="H41" t="s">
        <v>312</v>
      </c>
    </row>
    <row r="42" spans="6:8" x14ac:dyDescent="0.15">
      <c r="F42" s="640"/>
      <c r="G42" s="170" t="s">
        <v>337</v>
      </c>
      <c r="H42" t="s">
        <v>312</v>
      </c>
    </row>
    <row r="43" spans="6:8" x14ac:dyDescent="0.15">
      <c r="F43" s="640"/>
      <c r="G43" s="170" t="s">
        <v>313</v>
      </c>
      <c r="H43" t="s">
        <v>308</v>
      </c>
    </row>
    <row r="44" spans="6:8" x14ac:dyDescent="0.15">
      <c r="F44" s="640"/>
      <c r="G44" s="170" t="s">
        <v>314</v>
      </c>
      <c r="H44" t="s">
        <v>308</v>
      </c>
    </row>
    <row r="45" spans="6:8" x14ac:dyDescent="0.15">
      <c r="F45" s="640"/>
      <c r="G45" s="170" t="s">
        <v>204</v>
      </c>
      <c r="H45" t="s">
        <v>308</v>
      </c>
    </row>
    <row r="46" spans="6:8" x14ac:dyDescent="0.15">
      <c r="F46" s="641"/>
      <c r="G46" s="166" t="s">
        <v>205</v>
      </c>
      <c r="H46" t="s">
        <v>308</v>
      </c>
    </row>
    <row r="47" spans="6:8" x14ac:dyDescent="0.15">
      <c r="F47" s="173"/>
      <c r="G47" s="174" t="s">
        <v>315</v>
      </c>
      <c r="H47" t="s">
        <v>312</v>
      </c>
    </row>
    <row r="48" spans="6:8" x14ac:dyDescent="0.15">
      <c r="F48" s="173"/>
      <c r="G48" s="174" t="s">
        <v>316</v>
      </c>
      <c r="H48" t="s">
        <v>311</v>
      </c>
    </row>
    <row r="49" spans="6:8" x14ac:dyDescent="0.15">
      <c r="F49" s="173"/>
      <c r="G49" s="174" t="s">
        <v>317</v>
      </c>
      <c r="H49" t="s">
        <v>312</v>
      </c>
    </row>
    <row r="50" spans="6:8" x14ac:dyDescent="0.15">
      <c r="F50" s="173"/>
      <c r="G50" s="174" t="s">
        <v>318</v>
      </c>
      <c r="H50" t="s">
        <v>311</v>
      </c>
    </row>
    <row r="51" spans="6:8" x14ac:dyDescent="0.15">
      <c r="F51" s="639" t="s">
        <v>206</v>
      </c>
      <c r="G51" s="167" t="s">
        <v>207</v>
      </c>
      <c r="H51" t="s">
        <v>308</v>
      </c>
    </row>
    <row r="52" spans="6:8" x14ac:dyDescent="0.15">
      <c r="F52" s="640"/>
      <c r="G52" s="170" t="s">
        <v>208</v>
      </c>
      <c r="H52" t="s">
        <v>308</v>
      </c>
    </row>
    <row r="53" spans="6:8" x14ac:dyDescent="0.15">
      <c r="F53" s="640"/>
      <c r="G53" s="170" t="s">
        <v>209</v>
      </c>
      <c r="H53" t="s">
        <v>308</v>
      </c>
    </row>
    <row r="54" spans="6:8" x14ac:dyDescent="0.15">
      <c r="F54" s="640"/>
      <c r="G54" s="170" t="s">
        <v>210</v>
      </c>
      <c r="H54" t="s">
        <v>308</v>
      </c>
    </row>
    <row r="55" spans="6:8" x14ac:dyDescent="0.15">
      <c r="F55" s="640"/>
      <c r="G55" s="170" t="s">
        <v>211</v>
      </c>
      <c r="H55" t="s">
        <v>308</v>
      </c>
    </row>
    <row r="56" spans="6:8" x14ac:dyDescent="0.15">
      <c r="F56" s="640"/>
      <c r="G56" s="170" t="s">
        <v>212</v>
      </c>
      <c r="H56" t="s">
        <v>308</v>
      </c>
    </row>
    <row r="57" spans="6:8" x14ac:dyDescent="0.15">
      <c r="F57" s="640"/>
      <c r="G57" s="170" t="s">
        <v>213</v>
      </c>
      <c r="H57" t="s">
        <v>308</v>
      </c>
    </row>
    <row r="58" spans="6:8" x14ac:dyDescent="0.15">
      <c r="F58" s="641"/>
      <c r="G58" s="166" t="s">
        <v>214</v>
      </c>
      <c r="H58" t="s">
        <v>308</v>
      </c>
    </row>
    <row r="59" spans="6:8" x14ac:dyDescent="0.15">
      <c r="F59" s="168" t="s">
        <v>215</v>
      </c>
      <c r="G59" s="165" t="s">
        <v>216</v>
      </c>
      <c r="H59" t="s">
        <v>319</v>
      </c>
    </row>
    <row r="60" spans="6:8" x14ac:dyDescent="0.15">
      <c r="F60" s="173"/>
      <c r="G60" s="170" t="s">
        <v>217</v>
      </c>
      <c r="H60" t="s">
        <v>319</v>
      </c>
    </row>
    <row r="61" spans="6:8" x14ac:dyDescent="0.15">
      <c r="F61" s="173"/>
      <c r="G61" s="170" t="s">
        <v>218</v>
      </c>
      <c r="H61" t="s">
        <v>319</v>
      </c>
    </row>
    <row r="62" spans="6:8" x14ac:dyDescent="0.15">
      <c r="F62" s="173"/>
      <c r="G62" s="175" t="s">
        <v>320</v>
      </c>
      <c r="H62" t="s">
        <v>319</v>
      </c>
    </row>
    <row r="63" spans="6:8" x14ac:dyDescent="0.15">
      <c r="F63" s="173"/>
      <c r="G63" s="170" t="s">
        <v>219</v>
      </c>
      <c r="H63" t="s">
        <v>319</v>
      </c>
    </row>
    <row r="64" spans="6:8" x14ac:dyDescent="0.15">
      <c r="F64" s="173"/>
      <c r="G64" s="170" t="s">
        <v>220</v>
      </c>
      <c r="H64" t="s">
        <v>319</v>
      </c>
    </row>
    <row r="65" spans="6:8" x14ac:dyDescent="0.15">
      <c r="F65" s="173"/>
      <c r="G65" s="170" t="s">
        <v>221</v>
      </c>
      <c r="H65" t="s">
        <v>321</v>
      </c>
    </row>
    <row r="66" spans="6:8" x14ac:dyDescent="0.15">
      <c r="F66" s="173"/>
      <c r="G66" s="170" t="s">
        <v>222</v>
      </c>
      <c r="H66" t="s">
        <v>321</v>
      </c>
    </row>
    <row r="67" spans="6:8" x14ac:dyDescent="0.15">
      <c r="F67" s="173"/>
      <c r="G67" s="170" t="s">
        <v>223</v>
      </c>
      <c r="H67" t="s">
        <v>321</v>
      </c>
    </row>
    <row r="68" spans="6:8" x14ac:dyDescent="0.15">
      <c r="F68" s="173"/>
      <c r="G68" s="170" t="s">
        <v>224</v>
      </c>
      <c r="H68" t="s">
        <v>321</v>
      </c>
    </row>
    <row r="69" spans="6:8" x14ac:dyDescent="0.15">
      <c r="F69" s="173"/>
      <c r="G69" s="170" t="s">
        <v>225</v>
      </c>
      <c r="H69" t="s">
        <v>321</v>
      </c>
    </row>
    <row r="70" spans="6:8" ht="13.5" customHeight="1" x14ac:dyDescent="0.15">
      <c r="F70" s="176"/>
      <c r="G70" s="166" t="s">
        <v>226</v>
      </c>
      <c r="H70" t="s">
        <v>321</v>
      </c>
    </row>
    <row r="71" spans="6:8" x14ac:dyDescent="0.15">
      <c r="F71" s="177" t="s">
        <v>227</v>
      </c>
      <c r="G71" s="167" t="s">
        <v>228</v>
      </c>
      <c r="H71" t="s">
        <v>308</v>
      </c>
    </row>
    <row r="72" spans="6:8" x14ac:dyDescent="0.15">
      <c r="F72" s="178"/>
      <c r="G72" s="170" t="s">
        <v>229</v>
      </c>
      <c r="H72" t="s">
        <v>308</v>
      </c>
    </row>
    <row r="73" spans="6:8" x14ac:dyDescent="0.15">
      <c r="F73" s="178"/>
      <c r="G73" s="172" t="s">
        <v>322</v>
      </c>
      <c r="H73" t="s">
        <v>308</v>
      </c>
    </row>
    <row r="74" spans="6:8" ht="13.5" customHeight="1" x14ac:dyDescent="0.15">
      <c r="F74" s="178"/>
      <c r="G74" s="170" t="s">
        <v>230</v>
      </c>
      <c r="H74" t="s">
        <v>308</v>
      </c>
    </row>
    <row r="75" spans="6:8" x14ac:dyDescent="0.15">
      <c r="F75" s="178"/>
      <c r="G75" s="170" t="s">
        <v>231</v>
      </c>
      <c r="H75" t="s">
        <v>308</v>
      </c>
    </row>
    <row r="76" spans="6:8" ht="13.5" customHeight="1" x14ac:dyDescent="0.15">
      <c r="F76" s="178"/>
      <c r="G76" s="172" t="s">
        <v>323</v>
      </c>
      <c r="H76" t="s">
        <v>308</v>
      </c>
    </row>
    <row r="77" spans="6:8" x14ac:dyDescent="0.15">
      <c r="F77" s="637" t="s">
        <v>324</v>
      </c>
      <c r="G77" s="167" t="s">
        <v>232</v>
      </c>
      <c r="H77" t="s">
        <v>308</v>
      </c>
    </row>
    <row r="78" spans="6:8" x14ac:dyDescent="0.15">
      <c r="F78" s="642"/>
      <c r="G78" s="170" t="s">
        <v>325</v>
      </c>
      <c r="H78" t="s">
        <v>308</v>
      </c>
    </row>
    <row r="79" spans="6:8" ht="13.5" customHeight="1" x14ac:dyDescent="0.15">
      <c r="F79" s="643"/>
      <c r="G79" s="179" t="s">
        <v>326</v>
      </c>
      <c r="H79" t="s">
        <v>327</v>
      </c>
    </row>
    <row r="80" spans="6:8" x14ac:dyDescent="0.15">
      <c r="F80" s="638"/>
      <c r="G80" s="166" t="s">
        <v>233</v>
      </c>
      <c r="H80" t="s">
        <v>327</v>
      </c>
    </row>
    <row r="81" spans="6:8" x14ac:dyDescent="0.15">
      <c r="F81" s="639" t="s">
        <v>328</v>
      </c>
      <c r="G81" s="167" t="s">
        <v>234</v>
      </c>
      <c r="H81" t="s">
        <v>311</v>
      </c>
    </row>
    <row r="82" spans="6:8" x14ac:dyDescent="0.15">
      <c r="F82" s="640"/>
      <c r="G82" s="172" t="s">
        <v>340</v>
      </c>
      <c r="H82" t="s">
        <v>327</v>
      </c>
    </row>
    <row r="83" spans="6:8" ht="13.5" customHeight="1" x14ac:dyDescent="0.15">
      <c r="F83" s="640"/>
      <c r="G83" s="170" t="s">
        <v>235</v>
      </c>
      <c r="H83" t="s">
        <v>327</v>
      </c>
    </row>
    <row r="84" spans="6:8" x14ac:dyDescent="0.15">
      <c r="F84" s="641"/>
      <c r="G84" s="172" t="s">
        <v>341</v>
      </c>
      <c r="H84" t="s">
        <v>327</v>
      </c>
    </row>
    <row r="85" spans="6:8" x14ac:dyDescent="0.15">
      <c r="F85" s="637" t="s">
        <v>329</v>
      </c>
      <c r="G85" s="167" t="s">
        <v>236</v>
      </c>
      <c r="H85" t="s">
        <v>327</v>
      </c>
    </row>
    <row r="86" spans="6:8" ht="13.5" customHeight="1" x14ac:dyDescent="0.15">
      <c r="F86" s="642"/>
      <c r="G86" s="170" t="s">
        <v>330</v>
      </c>
      <c r="H86" t="s">
        <v>321</v>
      </c>
    </row>
    <row r="87" spans="6:8" x14ac:dyDescent="0.15">
      <c r="F87" s="638"/>
      <c r="G87" s="170" t="s">
        <v>331</v>
      </c>
      <c r="H87" t="s">
        <v>321</v>
      </c>
    </row>
    <row r="88" spans="6:8" x14ac:dyDescent="0.15">
      <c r="F88" s="637" t="s">
        <v>332</v>
      </c>
      <c r="G88" s="167" t="s">
        <v>237</v>
      </c>
      <c r="H88" t="s">
        <v>327</v>
      </c>
    </row>
    <row r="89" spans="6:8" x14ac:dyDescent="0.15">
      <c r="F89" s="642"/>
      <c r="G89" s="170" t="s">
        <v>238</v>
      </c>
      <c r="H89" t="s">
        <v>327</v>
      </c>
    </row>
    <row r="90" spans="6:8" x14ac:dyDescent="0.15">
      <c r="F90" s="638"/>
      <c r="G90" s="166" t="s">
        <v>239</v>
      </c>
      <c r="H90" t="s">
        <v>327</v>
      </c>
    </row>
    <row r="91" spans="6:8" x14ac:dyDescent="0.15">
      <c r="F91" s="637" t="s">
        <v>342</v>
      </c>
      <c r="G91" s="167" t="s">
        <v>240</v>
      </c>
      <c r="H91" t="s">
        <v>327</v>
      </c>
    </row>
    <row r="92" spans="6:8" x14ac:dyDescent="0.15">
      <c r="F92" s="638"/>
      <c r="G92" s="166" t="s">
        <v>241</v>
      </c>
      <c r="H92" t="s">
        <v>327</v>
      </c>
    </row>
    <row r="93" spans="6:8" x14ac:dyDescent="0.15">
      <c r="F93" s="637" t="s">
        <v>242</v>
      </c>
      <c r="G93" s="167" t="s">
        <v>243</v>
      </c>
      <c r="H93" t="s">
        <v>327</v>
      </c>
    </row>
    <row r="94" spans="6:8" x14ac:dyDescent="0.15">
      <c r="F94" s="642"/>
      <c r="G94" s="170" t="s">
        <v>244</v>
      </c>
      <c r="H94" t="s">
        <v>311</v>
      </c>
    </row>
    <row r="95" spans="6:8" x14ac:dyDescent="0.15">
      <c r="F95" s="638"/>
      <c r="G95" s="166" t="s">
        <v>245</v>
      </c>
      <c r="H95" t="s">
        <v>327</v>
      </c>
    </row>
    <row r="96" spans="6:8" ht="13.5" customHeight="1" x14ac:dyDescent="0.15">
      <c r="F96" s="637" t="s">
        <v>343</v>
      </c>
      <c r="G96" s="167" t="s">
        <v>246</v>
      </c>
      <c r="H96" t="s">
        <v>327</v>
      </c>
    </row>
    <row r="97" spans="6:8" x14ac:dyDescent="0.15">
      <c r="F97" s="638"/>
      <c r="G97" s="166" t="s">
        <v>247</v>
      </c>
      <c r="H97" t="s">
        <v>327</v>
      </c>
    </row>
    <row r="98" spans="6:8" x14ac:dyDescent="0.15">
      <c r="F98" s="637" t="s">
        <v>344</v>
      </c>
      <c r="G98" s="167" t="s">
        <v>248</v>
      </c>
      <c r="H98" t="s">
        <v>327</v>
      </c>
    </row>
    <row r="99" spans="6:8" x14ac:dyDescent="0.15">
      <c r="F99" s="642"/>
      <c r="G99" s="170" t="s">
        <v>249</v>
      </c>
      <c r="H99" t="s">
        <v>327</v>
      </c>
    </row>
    <row r="100" spans="6:8" x14ac:dyDescent="0.15">
      <c r="F100" s="642"/>
      <c r="G100" s="170" t="s">
        <v>250</v>
      </c>
      <c r="H100" t="s">
        <v>327</v>
      </c>
    </row>
    <row r="101" spans="6:8" x14ac:dyDescent="0.15">
      <c r="F101" s="642"/>
      <c r="G101" s="170" t="s">
        <v>251</v>
      </c>
      <c r="H101" t="s">
        <v>327</v>
      </c>
    </row>
    <row r="102" spans="6:8" x14ac:dyDescent="0.15">
      <c r="F102" s="642"/>
      <c r="G102" s="170" t="s">
        <v>252</v>
      </c>
      <c r="H102" t="s">
        <v>327</v>
      </c>
    </row>
    <row r="103" spans="6:8" x14ac:dyDescent="0.15">
      <c r="F103" s="642"/>
      <c r="G103" s="170" t="s">
        <v>253</v>
      </c>
      <c r="H103" t="s">
        <v>327</v>
      </c>
    </row>
    <row r="104" spans="6:8" x14ac:dyDescent="0.15">
      <c r="F104" s="642"/>
      <c r="G104" s="170" t="s">
        <v>254</v>
      </c>
      <c r="H104" t="s">
        <v>327</v>
      </c>
    </row>
    <row r="105" spans="6:8" ht="13.5" customHeight="1" x14ac:dyDescent="0.15">
      <c r="F105" s="642"/>
      <c r="G105" s="170" t="s">
        <v>255</v>
      </c>
      <c r="H105" t="s">
        <v>327</v>
      </c>
    </row>
    <row r="106" spans="6:8" x14ac:dyDescent="0.15">
      <c r="F106" s="638"/>
      <c r="G106" s="166" t="s">
        <v>256</v>
      </c>
      <c r="H106" t="s">
        <v>327</v>
      </c>
    </row>
    <row r="107" spans="6:8" x14ac:dyDescent="0.15">
      <c r="F107" s="637" t="s">
        <v>345</v>
      </c>
      <c r="G107" s="167" t="s">
        <v>257</v>
      </c>
      <c r="H107" t="s">
        <v>308</v>
      </c>
    </row>
    <row r="108" spans="6:8" x14ac:dyDescent="0.15">
      <c r="F108" s="638"/>
      <c r="G108" s="166" t="s">
        <v>258</v>
      </c>
      <c r="H108" t="s">
        <v>308</v>
      </c>
    </row>
    <row r="109" spans="6:8" x14ac:dyDescent="0.15">
      <c r="F109" s="180" t="s">
        <v>346</v>
      </c>
      <c r="G109" s="181" t="s">
        <v>259</v>
      </c>
      <c r="H109" t="s">
        <v>308</v>
      </c>
    </row>
  </sheetData>
  <mergeCells count="16">
    <mergeCell ref="F40:F46"/>
    <mergeCell ref="F4:F5"/>
    <mergeCell ref="F6:F7"/>
    <mergeCell ref="F9:F11"/>
    <mergeCell ref="F12:F35"/>
    <mergeCell ref="F36:F39"/>
    <mergeCell ref="F107:F108"/>
    <mergeCell ref="F51:F58"/>
    <mergeCell ref="F77:F80"/>
    <mergeCell ref="F81:F84"/>
    <mergeCell ref="F85:F87"/>
    <mergeCell ref="F88:F90"/>
    <mergeCell ref="F91:F92"/>
    <mergeCell ref="F93:F95"/>
    <mergeCell ref="F96:F97"/>
    <mergeCell ref="F98:F10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view="pageBreakPreview" zoomScaleNormal="100" zoomScaleSheetLayoutView="100" workbookViewId="0">
      <selection activeCell="M9" sqref="M9:W10"/>
    </sheetView>
  </sheetViews>
  <sheetFormatPr defaultRowHeight="13.5" x14ac:dyDescent="0.15"/>
  <cols>
    <col min="1" max="1" width="3.125" style="3" customWidth="1"/>
    <col min="2" max="11" width="4.5" style="3" customWidth="1"/>
    <col min="12" max="13" width="2.25" style="3" customWidth="1"/>
    <col min="14" max="14" width="4.5" style="3" customWidth="1"/>
    <col min="15" max="16" width="2.25" style="3" customWidth="1"/>
    <col min="17" max="23" width="4.5" style="3" customWidth="1"/>
    <col min="24" max="24" width="52.25" style="3" customWidth="1"/>
    <col min="25" max="16384" width="9" style="3"/>
  </cols>
  <sheetData>
    <row r="1" spans="1:24" ht="16.5" customHeight="1" x14ac:dyDescent="0.15">
      <c r="A1" s="126" t="s">
        <v>275</v>
      </c>
      <c r="Q1" s="247" t="s">
        <v>0</v>
      </c>
      <c r="R1" s="248"/>
      <c r="S1" s="248"/>
      <c r="T1" s="248"/>
      <c r="U1" s="248"/>
      <c r="V1" s="248"/>
      <c r="W1" s="249"/>
    </row>
    <row r="2" spans="1:24" ht="16.5" customHeight="1" x14ac:dyDescent="0.15">
      <c r="Q2" s="243" t="s">
        <v>1</v>
      </c>
      <c r="R2" s="244"/>
      <c r="S2" s="244"/>
      <c r="T2" s="250"/>
      <c r="U2" s="251"/>
      <c r="V2" s="251"/>
      <c r="W2" s="252"/>
    </row>
    <row r="3" spans="1:24" ht="16.5" customHeight="1" x14ac:dyDescent="0.15">
      <c r="Q3" s="243" t="s">
        <v>2</v>
      </c>
      <c r="R3" s="244"/>
      <c r="S3" s="244"/>
      <c r="T3" s="250"/>
      <c r="U3" s="251"/>
      <c r="V3" s="251"/>
      <c r="W3" s="252"/>
    </row>
    <row r="4" spans="1:24" ht="16.5" customHeight="1" x14ac:dyDescent="0.15">
      <c r="Q4" s="245" t="s">
        <v>3</v>
      </c>
      <c r="R4" s="246"/>
      <c r="S4" s="246"/>
      <c r="T4" s="253"/>
      <c r="U4" s="254"/>
      <c r="V4" s="254"/>
      <c r="W4" s="255"/>
    </row>
    <row r="5" spans="1:24" ht="20.25" customHeight="1" x14ac:dyDescent="0.15">
      <c r="B5" s="4"/>
    </row>
    <row r="6" spans="1:24" ht="20.25" customHeight="1" x14ac:dyDescent="0.15">
      <c r="B6" s="126" t="s">
        <v>4</v>
      </c>
    </row>
    <row r="7" spans="1:24" ht="20.25" customHeight="1" x14ac:dyDescent="0.15">
      <c r="B7" s="126" t="s">
        <v>15</v>
      </c>
    </row>
    <row r="8" spans="1:24" ht="20.25" customHeight="1" x14ac:dyDescent="0.15">
      <c r="B8" s="4"/>
    </row>
    <row r="9" spans="1:24" ht="16.5" customHeight="1" x14ac:dyDescent="0.15">
      <c r="J9" s="270" t="s">
        <v>5</v>
      </c>
      <c r="K9" s="270"/>
      <c r="L9" s="197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</row>
    <row r="10" spans="1:24" ht="16.5" customHeight="1" x14ac:dyDescent="0.15">
      <c r="B10" s="4"/>
      <c r="J10" s="126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</row>
    <row r="11" spans="1:24" ht="16.5" customHeight="1" x14ac:dyDescent="0.15">
      <c r="J11" s="270" t="s">
        <v>6</v>
      </c>
      <c r="K11" s="270"/>
      <c r="L11" s="197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</row>
    <row r="12" spans="1:24" ht="16.5" customHeight="1" x14ac:dyDescent="0.15">
      <c r="B12" s="4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</row>
    <row r="13" spans="1:24" ht="17.25" customHeight="1" x14ac:dyDescent="0.15">
      <c r="J13" s="270" t="s">
        <v>276</v>
      </c>
      <c r="K13" s="270"/>
      <c r="L13" s="3" t="s">
        <v>277</v>
      </c>
      <c r="P13" s="270"/>
      <c r="Q13" s="270"/>
      <c r="R13" s="270"/>
      <c r="S13" s="270"/>
      <c r="T13" s="270"/>
      <c r="U13" s="270"/>
      <c r="V13" s="270"/>
      <c r="W13" s="270"/>
      <c r="X13" s="126"/>
    </row>
    <row r="14" spans="1:24" ht="17.25" customHeight="1" x14ac:dyDescent="0.15">
      <c r="J14" s="197"/>
      <c r="K14" s="197"/>
      <c r="L14" s="3" t="s">
        <v>278</v>
      </c>
      <c r="P14" s="270"/>
      <c r="Q14" s="270"/>
      <c r="R14" s="270"/>
      <c r="S14" s="270"/>
      <c r="T14" s="270"/>
      <c r="U14" s="270"/>
      <c r="V14" s="270"/>
      <c r="W14" s="270"/>
      <c r="X14" s="126"/>
    </row>
    <row r="15" spans="1:24" ht="30.75" customHeight="1" x14ac:dyDescent="0.15">
      <c r="B15" s="4"/>
    </row>
    <row r="16" spans="1:24" ht="20.25" customHeight="1" x14ac:dyDescent="0.15">
      <c r="A16" s="273" t="s">
        <v>402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</row>
    <row r="17" spans="1:24" ht="19.5" customHeight="1" x14ac:dyDescent="0.15">
      <c r="A17" s="273" t="s">
        <v>271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</row>
    <row r="18" spans="1:24" ht="30.75" customHeight="1" x14ac:dyDescent="0.15">
      <c r="B18" s="126"/>
      <c r="C18" s="126"/>
      <c r="D18" s="126"/>
      <c r="E18" s="126"/>
      <c r="F18" s="126"/>
    </row>
    <row r="19" spans="1:24" ht="20.25" customHeight="1" x14ac:dyDescent="0.15">
      <c r="B19" s="126" t="s">
        <v>7</v>
      </c>
      <c r="C19" s="126"/>
      <c r="D19" s="126"/>
      <c r="E19" s="126"/>
      <c r="F19" s="126"/>
    </row>
    <row r="20" spans="1:24" ht="30.75" customHeight="1" x14ac:dyDescent="0.15">
      <c r="B20" s="126"/>
      <c r="C20" s="126"/>
      <c r="D20" s="126"/>
      <c r="E20" s="126"/>
      <c r="F20" s="126"/>
    </row>
    <row r="21" spans="1:24" ht="20.25" customHeight="1" x14ac:dyDescent="0.15">
      <c r="B21" s="275" t="s">
        <v>8</v>
      </c>
      <c r="C21" s="275"/>
      <c r="D21" s="275"/>
      <c r="E21" s="275"/>
      <c r="F21" s="275"/>
      <c r="G21" s="275"/>
      <c r="H21" s="275"/>
      <c r="I21" s="275"/>
      <c r="J21" s="275"/>
      <c r="K21" s="275"/>
      <c r="L21" s="275"/>
      <c r="M21" s="275"/>
      <c r="N21" s="275"/>
      <c r="O21" s="275"/>
      <c r="P21" s="275"/>
      <c r="Q21" s="275"/>
      <c r="R21" s="275"/>
      <c r="S21" s="275"/>
      <c r="T21" s="275"/>
      <c r="U21" s="275"/>
      <c r="V21" s="275"/>
      <c r="W21" s="275"/>
    </row>
    <row r="22" spans="1:24" ht="30.75" customHeight="1" x14ac:dyDescent="0.15">
      <c r="B22" s="5"/>
      <c r="C22" s="126"/>
      <c r="D22" s="126"/>
      <c r="E22" s="126"/>
      <c r="F22" s="126"/>
    </row>
    <row r="23" spans="1:24" ht="20.25" customHeight="1" x14ac:dyDescent="0.15">
      <c r="A23" s="6">
        <v>1</v>
      </c>
      <c r="B23" s="3" t="s">
        <v>403</v>
      </c>
      <c r="C23" s="126"/>
      <c r="D23" s="126"/>
      <c r="E23" s="126"/>
      <c r="F23" s="126"/>
    </row>
    <row r="24" spans="1:24" ht="30.75" customHeight="1" x14ac:dyDescent="0.15">
      <c r="A24" s="7"/>
      <c r="B24" s="8"/>
      <c r="C24" s="9"/>
      <c r="D24" s="9"/>
      <c r="E24" s="9"/>
      <c r="F24" s="9"/>
      <c r="G24" s="10"/>
      <c r="H24" s="10"/>
      <c r="I24" s="10"/>
      <c r="J24" s="10"/>
      <c r="K24" s="10"/>
      <c r="L24" s="271"/>
      <c r="M24" s="272"/>
      <c r="N24" s="10"/>
      <c r="O24" s="271"/>
      <c r="P24" s="272"/>
      <c r="Q24" s="10"/>
      <c r="R24" s="10"/>
      <c r="S24" s="10"/>
      <c r="T24" s="10"/>
      <c r="U24" s="10"/>
      <c r="V24" s="10"/>
      <c r="W24" s="11"/>
    </row>
    <row r="25" spans="1:24" ht="30" customHeight="1" x14ac:dyDescent="0.15">
      <c r="A25" s="7"/>
      <c r="B25" s="126"/>
      <c r="C25" s="126"/>
      <c r="D25" s="126"/>
      <c r="E25" s="126"/>
      <c r="F25" s="126"/>
    </row>
    <row r="26" spans="1:24" ht="19.5" customHeight="1" x14ac:dyDescent="0.15">
      <c r="A26" s="6">
        <v>2</v>
      </c>
      <c r="B26" s="126" t="s">
        <v>148</v>
      </c>
      <c r="C26" s="126"/>
      <c r="D26" s="126"/>
      <c r="E26" s="126"/>
      <c r="F26" s="126"/>
    </row>
    <row r="27" spans="1:24" ht="30" customHeight="1" x14ac:dyDescent="0.15">
      <c r="A27" s="7"/>
      <c r="B27" s="258" t="s">
        <v>149</v>
      </c>
      <c r="C27" s="259"/>
      <c r="D27" s="259"/>
      <c r="E27" s="260"/>
      <c r="F27" s="264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266"/>
    </row>
    <row r="28" spans="1:24" ht="30" customHeight="1" x14ac:dyDescent="0.15">
      <c r="A28" s="7"/>
      <c r="B28" s="261" t="s">
        <v>128</v>
      </c>
      <c r="C28" s="262"/>
      <c r="D28" s="262"/>
      <c r="E28" s="263"/>
      <c r="F28" s="267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9"/>
      <c r="X28" s="1"/>
    </row>
    <row r="29" spans="1:24" ht="30" customHeight="1" x14ac:dyDescent="0.15">
      <c r="A29" s="7"/>
      <c r="B29" s="126"/>
      <c r="C29" s="126"/>
      <c r="D29" s="126"/>
      <c r="E29" s="126"/>
      <c r="F29" s="126"/>
    </row>
    <row r="30" spans="1:24" ht="20.25" customHeight="1" x14ac:dyDescent="0.15">
      <c r="A30" s="6">
        <v>3</v>
      </c>
      <c r="B30" s="126" t="s">
        <v>13</v>
      </c>
      <c r="C30" s="126"/>
      <c r="D30" s="126"/>
      <c r="E30" s="126"/>
      <c r="F30" s="126"/>
    </row>
    <row r="31" spans="1:24" ht="11.25" customHeight="1" x14ac:dyDescent="0.15">
      <c r="A31" s="7"/>
      <c r="B31" s="126"/>
      <c r="C31" s="126"/>
      <c r="D31" s="12" t="s">
        <v>11</v>
      </c>
      <c r="E31" s="126"/>
    </row>
    <row r="32" spans="1:24" ht="30.75" customHeight="1" x14ac:dyDescent="0.15">
      <c r="A32" s="7"/>
      <c r="B32" s="145" t="str">
        <f>IF(資金計画Ⅶ!$G$10&lt;1000000,"",MOD(ROUNDDOWN(資金計画Ⅶ!$G$10/1000000,0),10))</f>
        <v/>
      </c>
      <c r="C32" s="146" t="str">
        <f>IF(資金計画Ⅶ!$G$10&lt;100000,"",MOD(ROUNDDOWN(資金計画Ⅶ!$G$10/100000,0),10))</f>
        <v/>
      </c>
      <c r="D32" s="146" t="str">
        <f>IF(資金計画Ⅶ!$G$10&lt;10000,"",MOD(ROUNDDOWN(資金計画Ⅶ!$G$10/10000,0),10))</f>
        <v/>
      </c>
      <c r="E32" s="147" t="str">
        <f>IF(資金計画Ⅶ!$G$10&lt;1000,"",MOD(ROUNDDOWN(資金計画Ⅶ!$G$10/1000,0),10))</f>
        <v/>
      </c>
      <c r="F32" s="257" t="s">
        <v>10</v>
      </c>
      <c r="G32" s="242"/>
    </row>
    <row r="33" spans="1:6" ht="30" customHeight="1" x14ac:dyDescent="0.15">
      <c r="A33" s="7"/>
      <c r="B33" s="126"/>
      <c r="C33" s="126"/>
      <c r="D33" s="126"/>
      <c r="E33" s="126"/>
      <c r="F33" s="126"/>
    </row>
    <row r="34" spans="1:6" ht="20.25" customHeight="1" x14ac:dyDescent="0.15">
      <c r="A34" s="6">
        <v>4</v>
      </c>
      <c r="B34" s="126" t="s">
        <v>12</v>
      </c>
      <c r="C34" s="126"/>
      <c r="D34" s="126"/>
      <c r="E34" s="126"/>
      <c r="F34" s="126"/>
    </row>
    <row r="35" spans="1:6" ht="30.75" customHeight="1" x14ac:dyDescent="0.15">
      <c r="B35" s="256" t="s">
        <v>14</v>
      </c>
      <c r="C35" s="256"/>
      <c r="D35" s="256"/>
      <c r="E35" s="256"/>
      <c r="F35" s="256"/>
    </row>
    <row r="36" spans="1:6" x14ac:dyDescent="0.15">
      <c r="B36" s="2" t="s">
        <v>366</v>
      </c>
      <c r="D36" s="126"/>
      <c r="E36" s="126"/>
      <c r="F36" s="126"/>
    </row>
    <row r="37" spans="1:6" x14ac:dyDescent="0.15">
      <c r="B37" s="126"/>
      <c r="C37" s="126"/>
      <c r="D37" s="126"/>
      <c r="E37" s="126"/>
      <c r="F37" s="126"/>
    </row>
    <row r="38" spans="1:6" x14ac:dyDescent="0.15">
      <c r="B38" s="126"/>
      <c r="C38" s="126"/>
      <c r="D38" s="126"/>
      <c r="E38" s="126"/>
      <c r="F38" s="126"/>
    </row>
    <row r="39" spans="1:6" x14ac:dyDescent="0.15">
      <c r="B39" s="126"/>
      <c r="C39" s="126"/>
      <c r="D39" s="126"/>
      <c r="E39" s="126"/>
      <c r="F39" s="126"/>
    </row>
    <row r="40" spans="1:6" x14ac:dyDescent="0.15">
      <c r="C40" s="126"/>
      <c r="D40" s="126"/>
      <c r="E40" s="126"/>
      <c r="F40" s="126"/>
    </row>
    <row r="41" spans="1:6" x14ac:dyDescent="0.15">
      <c r="C41" s="126"/>
      <c r="D41" s="126"/>
      <c r="E41" s="126"/>
      <c r="F41" s="126"/>
    </row>
    <row r="42" spans="1:6" x14ac:dyDescent="0.15">
      <c r="B42" s="4"/>
    </row>
  </sheetData>
  <mergeCells count="25">
    <mergeCell ref="J9:K9"/>
    <mergeCell ref="J11:K11"/>
    <mergeCell ref="L24:M24"/>
    <mergeCell ref="M9:W10"/>
    <mergeCell ref="M11:W12"/>
    <mergeCell ref="J13:K13"/>
    <mergeCell ref="P13:W13"/>
    <mergeCell ref="P14:W14"/>
    <mergeCell ref="A17:W17"/>
    <mergeCell ref="O24:P24"/>
    <mergeCell ref="B21:W21"/>
    <mergeCell ref="A16:W16"/>
    <mergeCell ref="B35:F35"/>
    <mergeCell ref="F32:G32"/>
    <mergeCell ref="B27:E27"/>
    <mergeCell ref="B28:E28"/>
    <mergeCell ref="F27:W27"/>
    <mergeCell ref="F28:W28"/>
    <mergeCell ref="Q2:S2"/>
    <mergeCell ref="Q3:S3"/>
    <mergeCell ref="Q4:S4"/>
    <mergeCell ref="Q1:W1"/>
    <mergeCell ref="T2:W2"/>
    <mergeCell ref="T3:W3"/>
    <mergeCell ref="T4:W4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リスト!$B$3:$B$6</xm:f>
          </x14:formula1>
          <xm:sqref>F27:W27</xm:sqref>
        </x14:dataValidation>
        <x14:dataValidation type="list" allowBlank="1" showInputMessage="1" showErrorMessage="1">
          <x14:formula1>
            <xm:f>リスト!$D$3:$D$14</xm:f>
          </x14:formula1>
          <xm:sqref>F28:W28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view="pageBreakPreview" zoomScaleNormal="100" zoomScaleSheetLayoutView="100" workbookViewId="0">
      <selection activeCell="C6" sqref="C6:E7"/>
    </sheetView>
  </sheetViews>
  <sheetFormatPr defaultRowHeight="13.5" x14ac:dyDescent="0.15"/>
  <cols>
    <col min="1" max="1" width="4.125" style="17" customWidth="1"/>
    <col min="2" max="2" width="5.625" style="17" customWidth="1"/>
    <col min="3" max="3" width="1.875" style="17" customWidth="1"/>
    <col min="4" max="4" width="8.625" style="17" customWidth="1"/>
    <col min="5" max="5" width="20.625" style="17" customWidth="1"/>
    <col min="6" max="7" width="10.625" style="17" customWidth="1"/>
    <col min="8" max="8" width="1.875" style="17" customWidth="1"/>
    <col min="9" max="9" width="6" style="17" customWidth="1"/>
    <col min="10" max="10" width="3.125" style="17" customWidth="1"/>
    <col min="11" max="11" width="1.75" style="17" customWidth="1"/>
    <col min="12" max="12" width="7.125" style="17" customWidth="1"/>
    <col min="13" max="13" width="4.875" style="17" customWidth="1"/>
    <col min="14" max="16384" width="9" style="17"/>
  </cols>
  <sheetData>
    <row r="1" spans="1:13" s="85" customFormat="1" x14ac:dyDescent="0.15">
      <c r="A1" s="85" t="s">
        <v>46</v>
      </c>
    </row>
    <row r="2" spans="1:13" s="14" customFormat="1" ht="17.25" x14ac:dyDescent="0.15">
      <c r="A2" s="297" t="s">
        <v>16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</row>
    <row r="3" spans="1:13" s="14" customFormat="1" ht="12" customHeight="1" x14ac:dyDescent="0.15">
      <c r="B3" s="15"/>
      <c r="C3" s="15"/>
    </row>
    <row r="4" spans="1:13" s="85" customFormat="1" ht="22.5" customHeight="1" x14ac:dyDescent="0.15">
      <c r="A4" s="85" t="s">
        <v>279</v>
      </c>
      <c r="B4" s="85" t="s">
        <v>280</v>
      </c>
    </row>
    <row r="5" spans="1:13" s="18" customFormat="1" ht="21" customHeight="1" x14ac:dyDescent="0.15">
      <c r="A5" s="315" t="s">
        <v>17</v>
      </c>
      <c r="B5" s="316"/>
      <c r="C5" s="306"/>
      <c r="D5" s="307"/>
      <c r="E5" s="308"/>
      <c r="F5" s="291" t="s">
        <v>18</v>
      </c>
      <c r="G5" s="19" t="s">
        <v>17</v>
      </c>
      <c r="H5" s="299"/>
      <c r="I5" s="299"/>
      <c r="J5" s="299"/>
      <c r="K5" s="299"/>
      <c r="L5" s="300"/>
      <c r="M5" s="301"/>
    </row>
    <row r="6" spans="1:13" s="18" customFormat="1" ht="24" customHeight="1" x14ac:dyDescent="0.15">
      <c r="A6" s="317" t="s">
        <v>19</v>
      </c>
      <c r="B6" s="318"/>
      <c r="C6" s="309"/>
      <c r="D6" s="310"/>
      <c r="E6" s="311"/>
      <c r="F6" s="298"/>
      <c r="G6" s="20" t="s">
        <v>20</v>
      </c>
      <c r="H6" s="302"/>
      <c r="I6" s="302"/>
      <c r="J6" s="302"/>
      <c r="K6" s="302"/>
      <c r="L6" s="302"/>
      <c r="M6" s="303"/>
    </row>
    <row r="7" spans="1:13" s="18" customFormat="1" ht="24" customHeight="1" x14ac:dyDescent="0.15">
      <c r="A7" s="277"/>
      <c r="B7" s="278"/>
      <c r="C7" s="312"/>
      <c r="D7" s="313"/>
      <c r="E7" s="314"/>
      <c r="F7" s="292"/>
      <c r="G7" s="206" t="s">
        <v>21</v>
      </c>
      <c r="H7" s="304"/>
      <c r="I7" s="304"/>
      <c r="J7" s="304"/>
      <c r="K7" s="304"/>
      <c r="L7" s="304"/>
      <c r="M7" s="305"/>
    </row>
    <row r="8" spans="1:13" s="18" customFormat="1" ht="24" customHeight="1" x14ac:dyDescent="0.15">
      <c r="A8" s="277" t="s">
        <v>49</v>
      </c>
      <c r="B8" s="278"/>
      <c r="C8" s="201" t="s">
        <v>22</v>
      </c>
      <c r="D8" s="241"/>
      <c r="E8" s="199"/>
      <c r="F8" s="291" t="s">
        <v>23</v>
      </c>
      <c r="G8" s="293"/>
      <c r="H8" s="295" t="s">
        <v>24</v>
      </c>
      <c r="I8" s="281"/>
      <c r="J8" s="281"/>
      <c r="K8" s="295" t="s">
        <v>24</v>
      </c>
      <c r="L8" s="281"/>
      <c r="M8" s="282"/>
    </row>
    <row r="9" spans="1:13" s="18" customFormat="1" ht="24" customHeight="1" x14ac:dyDescent="0.15">
      <c r="A9" s="277"/>
      <c r="B9" s="278"/>
      <c r="C9" s="279"/>
      <c r="D9" s="279"/>
      <c r="E9" s="280"/>
      <c r="F9" s="292"/>
      <c r="G9" s="294"/>
      <c r="H9" s="296"/>
      <c r="I9" s="283"/>
      <c r="J9" s="283"/>
      <c r="K9" s="296"/>
      <c r="L9" s="283"/>
      <c r="M9" s="284"/>
    </row>
    <row r="10" spans="1:13" s="18" customFormat="1" ht="24" customHeight="1" x14ac:dyDescent="0.15">
      <c r="A10" s="285" t="s">
        <v>38</v>
      </c>
      <c r="B10" s="286"/>
      <c r="C10" s="287"/>
      <c r="D10" s="288"/>
      <c r="E10" s="288"/>
      <c r="F10" s="288"/>
      <c r="G10" s="288"/>
      <c r="H10" s="288"/>
      <c r="I10" s="288"/>
      <c r="J10" s="288"/>
      <c r="K10" s="288"/>
      <c r="L10" s="288"/>
      <c r="M10" s="289"/>
    </row>
    <row r="11" spans="1:13" s="18" customFormat="1" ht="27" customHeight="1" x14ac:dyDescent="0.15">
      <c r="A11" s="277" t="s">
        <v>74</v>
      </c>
      <c r="B11" s="278"/>
      <c r="C11" s="201" t="s">
        <v>22</v>
      </c>
      <c r="D11" s="241"/>
      <c r="E11" s="198"/>
      <c r="F11" s="291" t="s">
        <v>23</v>
      </c>
      <c r="G11" s="293"/>
      <c r="H11" s="295" t="s">
        <v>24</v>
      </c>
      <c r="I11" s="281"/>
      <c r="J11" s="281"/>
      <c r="K11" s="295" t="s">
        <v>24</v>
      </c>
      <c r="L11" s="281"/>
      <c r="M11" s="282"/>
    </row>
    <row r="12" spans="1:13" s="18" customFormat="1" ht="30" customHeight="1" x14ac:dyDescent="0.15">
      <c r="A12" s="277"/>
      <c r="B12" s="278"/>
      <c r="C12" s="290"/>
      <c r="D12" s="290"/>
      <c r="E12" s="290"/>
      <c r="F12" s="292"/>
      <c r="G12" s="294"/>
      <c r="H12" s="296"/>
      <c r="I12" s="283"/>
      <c r="J12" s="283"/>
      <c r="K12" s="296"/>
      <c r="L12" s="283"/>
      <c r="M12" s="284"/>
    </row>
    <row r="13" spans="1:13" s="18" customFormat="1" ht="24" customHeight="1" x14ac:dyDescent="0.15">
      <c r="A13" s="277" t="s">
        <v>48</v>
      </c>
      <c r="B13" s="278"/>
      <c r="C13" s="201" t="s">
        <v>22</v>
      </c>
      <c r="D13" s="21"/>
      <c r="E13" s="199"/>
      <c r="F13" s="291" t="s">
        <v>23</v>
      </c>
      <c r="G13" s="293"/>
      <c r="H13" s="295" t="s">
        <v>24</v>
      </c>
      <c r="I13" s="281"/>
      <c r="J13" s="281"/>
      <c r="K13" s="295" t="s">
        <v>24</v>
      </c>
      <c r="L13" s="281"/>
      <c r="M13" s="282"/>
    </row>
    <row r="14" spans="1:13" s="18" customFormat="1" ht="24" customHeight="1" x14ac:dyDescent="0.15">
      <c r="A14" s="277"/>
      <c r="B14" s="278"/>
      <c r="C14" s="279"/>
      <c r="D14" s="328"/>
      <c r="E14" s="329"/>
      <c r="F14" s="292"/>
      <c r="G14" s="294"/>
      <c r="H14" s="296"/>
      <c r="I14" s="283"/>
      <c r="J14" s="283"/>
      <c r="K14" s="296"/>
      <c r="L14" s="283"/>
      <c r="M14" s="284"/>
    </row>
    <row r="15" spans="1:13" s="18" customFormat="1" ht="21" customHeight="1" x14ac:dyDescent="0.15">
      <c r="A15" s="277" t="s">
        <v>47</v>
      </c>
      <c r="B15" s="278"/>
      <c r="C15" s="354" t="s">
        <v>17</v>
      </c>
      <c r="D15" s="355"/>
      <c r="E15" s="202"/>
      <c r="F15" s="357" t="s">
        <v>25</v>
      </c>
      <c r="G15" s="348"/>
      <c r="H15" s="349"/>
      <c r="I15" s="349"/>
      <c r="J15" s="349"/>
      <c r="K15" s="349"/>
      <c r="L15" s="349"/>
      <c r="M15" s="350"/>
    </row>
    <row r="16" spans="1:13" s="18" customFormat="1" ht="5.25" customHeight="1" x14ac:dyDescent="0.15">
      <c r="A16" s="277"/>
      <c r="B16" s="278"/>
      <c r="C16" s="361" t="s">
        <v>20</v>
      </c>
      <c r="D16" s="362"/>
      <c r="E16" s="359"/>
      <c r="F16" s="358"/>
      <c r="G16" s="351"/>
      <c r="H16" s="352"/>
      <c r="I16" s="352"/>
      <c r="J16" s="352"/>
      <c r="K16" s="352"/>
      <c r="L16" s="352"/>
      <c r="M16" s="353"/>
    </row>
    <row r="17" spans="1:14" s="18" customFormat="1" ht="27" customHeight="1" x14ac:dyDescent="0.15">
      <c r="A17" s="277"/>
      <c r="B17" s="278"/>
      <c r="C17" s="363"/>
      <c r="D17" s="364"/>
      <c r="E17" s="360"/>
      <c r="F17" s="22" t="s">
        <v>357</v>
      </c>
      <c r="G17" s="351"/>
      <c r="H17" s="352"/>
      <c r="I17" s="352"/>
      <c r="J17" s="352"/>
      <c r="K17" s="352"/>
      <c r="L17" s="352"/>
      <c r="M17" s="353"/>
    </row>
    <row r="18" spans="1:14" s="18" customFormat="1" ht="30" customHeight="1" x14ac:dyDescent="0.15">
      <c r="A18" s="277"/>
      <c r="B18" s="278"/>
      <c r="C18" s="335" t="s">
        <v>26</v>
      </c>
      <c r="D18" s="336"/>
      <c r="E18" s="356"/>
      <c r="F18" s="283"/>
      <c r="G18" s="283"/>
      <c r="H18" s="283"/>
      <c r="I18" s="283"/>
      <c r="J18" s="283"/>
      <c r="K18" s="283"/>
      <c r="L18" s="283"/>
      <c r="M18" s="284"/>
    </row>
    <row r="19" spans="1:14" s="18" customFormat="1" ht="27" customHeight="1" x14ac:dyDescent="0.15">
      <c r="A19" s="277" t="s">
        <v>287</v>
      </c>
      <c r="B19" s="278"/>
      <c r="C19" s="337" t="s">
        <v>27</v>
      </c>
      <c r="D19" s="338"/>
      <c r="E19" s="23" t="s">
        <v>281</v>
      </c>
      <c r="F19" s="298" t="s">
        <v>29</v>
      </c>
      <c r="G19" s="339"/>
      <c r="H19" s="340"/>
      <c r="I19" s="340"/>
      <c r="J19" s="340"/>
      <c r="K19" s="340"/>
      <c r="L19" s="341"/>
      <c r="M19" s="72" t="s">
        <v>30</v>
      </c>
    </row>
    <row r="20" spans="1:14" s="18" customFormat="1" ht="27" customHeight="1" x14ac:dyDescent="0.15">
      <c r="A20" s="277"/>
      <c r="B20" s="278"/>
      <c r="C20" s="346" t="s">
        <v>31</v>
      </c>
      <c r="D20" s="347"/>
      <c r="E20" s="24" t="s">
        <v>28</v>
      </c>
      <c r="F20" s="298"/>
      <c r="G20" s="342" t="s">
        <v>32</v>
      </c>
      <c r="H20" s="343"/>
      <c r="I20" s="344"/>
      <c r="J20" s="345"/>
      <c r="K20" s="345"/>
      <c r="L20" s="345"/>
      <c r="M20" s="73" t="s">
        <v>33</v>
      </c>
    </row>
    <row r="21" spans="1:14" s="18" customFormat="1" ht="27" customHeight="1" x14ac:dyDescent="0.15">
      <c r="A21" s="277" t="s">
        <v>34</v>
      </c>
      <c r="B21" s="278"/>
      <c r="C21" s="369"/>
      <c r="D21" s="370"/>
      <c r="E21" s="71" t="s">
        <v>35</v>
      </c>
      <c r="F21" s="200" t="s">
        <v>36</v>
      </c>
      <c r="G21" s="25"/>
      <c r="H21" s="371" t="s">
        <v>50</v>
      </c>
      <c r="I21" s="371"/>
      <c r="J21" s="371"/>
      <c r="K21" s="372"/>
      <c r="L21" s="372"/>
      <c r="M21" s="74" t="s">
        <v>37</v>
      </c>
    </row>
    <row r="22" spans="1:14" s="18" customFormat="1" ht="27" customHeight="1" x14ac:dyDescent="0.15">
      <c r="A22" s="277" t="s">
        <v>288</v>
      </c>
      <c r="B22" s="278"/>
      <c r="C22" s="373"/>
      <c r="D22" s="374"/>
      <c r="E22" s="374"/>
      <c r="F22" s="375"/>
      <c r="G22" s="277" t="s">
        <v>282</v>
      </c>
      <c r="H22" s="278"/>
      <c r="I22" s="376" t="str">
        <f>IF(C22="","",VLOOKUP(C22,リスト!$G$4:$H$109,2))</f>
        <v/>
      </c>
      <c r="J22" s="377"/>
      <c r="K22" s="377"/>
      <c r="L22" s="377"/>
      <c r="M22" s="378"/>
      <c r="N22" s="148" t="s">
        <v>333</v>
      </c>
    </row>
    <row r="23" spans="1:14" s="18" customFormat="1" ht="55.5" customHeight="1" x14ac:dyDescent="0.15">
      <c r="A23" s="277" t="s">
        <v>39</v>
      </c>
      <c r="B23" s="278"/>
      <c r="C23" s="332"/>
      <c r="D23" s="333"/>
      <c r="E23" s="333"/>
      <c r="F23" s="333"/>
      <c r="G23" s="333"/>
      <c r="H23" s="333"/>
      <c r="I23" s="333"/>
      <c r="J23" s="333"/>
      <c r="K23" s="333"/>
      <c r="L23" s="333"/>
      <c r="M23" s="334"/>
    </row>
    <row r="24" spans="1:14" s="18" customFormat="1" ht="40.5" customHeight="1" x14ac:dyDescent="0.15">
      <c r="A24" s="277" t="s">
        <v>40</v>
      </c>
      <c r="B24" s="278"/>
      <c r="C24" s="279"/>
      <c r="D24" s="328"/>
      <c r="E24" s="328"/>
      <c r="F24" s="328"/>
      <c r="G24" s="328"/>
      <c r="H24" s="328"/>
      <c r="I24" s="328"/>
      <c r="J24" s="328"/>
      <c r="K24" s="328"/>
      <c r="L24" s="328"/>
      <c r="M24" s="329"/>
    </row>
    <row r="25" spans="1:14" s="18" customFormat="1" ht="18" customHeight="1" x14ac:dyDescent="0.1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4" s="85" customFormat="1" ht="18" customHeight="1" x14ac:dyDescent="0.15">
      <c r="A26" s="85" t="s">
        <v>283</v>
      </c>
      <c r="B26" s="85" t="s">
        <v>284</v>
      </c>
    </row>
    <row r="27" spans="1:14" s="18" customFormat="1" ht="30" customHeight="1" x14ac:dyDescent="0.15">
      <c r="A27" s="330" t="s">
        <v>285</v>
      </c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</row>
    <row r="28" spans="1:14" s="18" customFormat="1" ht="23.25" customHeight="1" x14ac:dyDescent="0.15">
      <c r="A28" s="189" t="s">
        <v>41</v>
      </c>
      <c r="B28" s="327" t="s">
        <v>9</v>
      </c>
      <c r="C28" s="327"/>
      <c r="D28" s="327"/>
      <c r="E28" s="205" t="s">
        <v>42</v>
      </c>
      <c r="F28" s="327" t="s">
        <v>43</v>
      </c>
      <c r="G28" s="327"/>
      <c r="H28" s="327" t="s">
        <v>286</v>
      </c>
      <c r="I28" s="327"/>
      <c r="J28" s="327"/>
      <c r="K28" s="327" t="s">
        <v>44</v>
      </c>
      <c r="L28" s="327"/>
      <c r="M28" s="331"/>
    </row>
    <row r="29" spans="1:14" s="18" customFormat="1" ht="30" customHeight="1" x14ac:dyDescent="0.15">
      <c r="A29" s="186"/>
      <c r="B29" s="321"/>
      <c r="C29" s="321"/>
      <c r="D29" s="321"/>
      <c r="E29" s="203"/>
      <c r="F29" s="321"/>
      <c r="G29" s="321"/>
      <c r="H29" s="325"/>
      <c r="I29" s="325"/>
      <c r="J29" s="325"/>
      <c r="K29" s="322" t="s">
        <v>45</v>
      </c>
      <c r="L29" s="322"/>
      <c r="M29" s="323"/>
    </row>
    <row r="30" spans="1:14" s="18" customFormat="1" ht="30" customHeight="1" x14ac:dyDescent="0.15">
      <c r="A30" s="187"/>
      <c r="B30" s="324"/>
      <c r="C30" s="324"/>
      <c r="D30" s="324"/>
      <c r="E30" s="204"/>
      <c r="F30" s="324"/>
      <c r="G30" s="324"/>
      <c r="H30" s="326"/>
      <c r="I30" s="326"/>
      <c r="J30" s="326"/>
      <c r="K30" s="319" t="s">
        <v>45</v>
      </c>
      <c r="L30" s="319"/>
      <c r="M30" s="320"/>
    </row>
    <row r="31" spans="1:14" s="18" customFormat="1" ht="30" customHeight="1" x14ac:dyDescent="0.15">
      <c r="A31" s="187"/>
      <c r="B31" s="324"/>
      <c r="C31" s="324"/>
      <c r="D31" s="324"/>
      <c r="E31" s="204"/>
      <c r="F31" s="324"/>
      <c r="G31" s="324"/>
      <c r="H31" s="326"/>
      <c r="I31" s="326"/>
      <c r="J31" s="326"/>
      <c r="K31" s="319" t="s">
        <v>45</v>
      </c>
      <c r="L31" s="319"/>
      <c r="M31" s="320"/>
    </row>
    <row r="32" spans="1:14" s="18" customFormat="1" ht="30" customHeight="1" x14ac:dyDescent="0.15">
      <c r="A32" s="188"/>
      <c r="B32" s="365"/>
      <c r="C32" s="365"/>
      <c r="D32" s="365"/>
      <c r="E32" s="207"/>
      <c r="F32" s="365"/>
      <c r="G32" s="365"/>
      <c r="H32" s="366"/>
      <c r="I32" s="366"/>
      <c r="J32" s="366"/>
      <c r="K32" s="367" t="s">
        <v>45</v>
      </c>
      <c r="L32" s="367"/>
      <c r="M32" s="368"/>
    </row>
    <row r="33" spans="1:1" s="14" customFormat="1" ht="30" customHeight="1" x14ac:dyDescent="0.15">
      <c r="A33" s="185" t="s">
        <v>355</v>
      </c>
    </row>
    <row r="34" spans="1:1" s="14" customFormat="1" x14ac:dyDescent="0.15"/>
    <row r="35" spans="1:1" s="14" customFormat="1" x14ac:dyDescent="0.15"/>
    <row r="36" spans="1:1" s="14" customFormat="1" x14ac:dyDescent="0.15"/>
    <row r="37" spans="1:1" s="14" customFormat="1" x14ac:dyDescent="0.15"/>
    <row r="38" spans="1:1" s="14" customFormat="1" x14ac:dyDescent="0.15"/>
    <row r="39" spans="1:1" s="14" customFormat="1" x14ac:dyDescent="0.15"/>
    <row r="40" spans="1:1" s="14" customFormat="1" x14ac:dyDescent="0.15"/>
    <row r="41" spans="1:1" s="14" customFormat="1" x14ac:dyDescent="0.15"/>
    <row r="42" spans="1:1" s="14" customFormat="1" x14ac:dyDescent="0.15"/>
    <row r="43" spans="1:1" s="14" customFormat="1" x14ac:dyDescent="0.15"/>
    <row r="44" spans="1:1" s="14" customFormat="1" x14ac:dyDescent="0.15"/>
    <row r="45" spans="1:1" s="14" customFormat="1" x14ac:dyDescent="0.15"/>
    <row r="46" spans="1:1" s="14" customFormat="1" x14ac:dyDescent="0.15"/>
    <row r="47" spans="1:1" s="14" customFormat="1" x14ac:dyDescent="0.15"/>
    <row r="48" spans="1:1" s="14" customFormat="1" x14ac:dyDescent="0.15"/>
    <row r="49" s="14" customFormat="1" x14ac:dyDescent="0.15"/>
    <row r="50" s="14" customFormat="1" x14ac:dyDescent="0.15"/>
    <row r="51" s="14" customFormat="1" x14ac:dyDescent="0.15"/>
    <row r="52" s="14" customFormat="1" x14ac:dyDescent="0.15"/>
    <row r="53" s="14" customFormat="1" x14ac:dyDescent="0.15"/>
    <row r="54" s="14" customFormat="1" x14ac:dyDescent="0.15"/>
    <row r="55" s="14" customFormat="1" x14ac:dyDescent="0.15"/>
    <row r="56" s="14" customFormat="1" x14ac:dyDescent="0.15"/>
    <row r="57" s="14" customFormat="1" x14ac:dyDescent="0.15"/>
    <row r="58" s="14" customFormat="1" x14ac:dyDescent="0.15"/>
    <row r="59" s="14" customFormat="1" x14ac:dyDescent="0.15"/>
    <row r="60" s="14" customFormat="1" x14ac:dyDescent="0.15"/>
    <row r="61" s="14" customFormat="1" x14ac:dyDescent="0.15"/>
    <row r="62" s="14" customFormat="1" x14ac:dyDescent="0.15"/>
    <row r="63" s="14" customFormat="1" x14ac:dyDescent="0.15"/>
    <row r="64" s="14" customFormat="1" x14ac:dyDescent="0.15"/>
    <row r="65" s="14" customFormat="1" x14ac:dyDescent="0.15"/>
    <row r="66" s="14" customFormat="1" x14ac:dyDescent="0.15"/>
    <row r="67" s="14" customFormat="1" x14ac:dyDescent="0.15"/>
    <row r="68" s="14" customFormat="1" x14ac:dyDescent="0.15"/>
    <row r="69" s="14" customFormat="1" x14ac:dyDescent="0.15"/>
    <row r="70" s="14" customFormat="1" x14ac:dyDescent="0.15"/>
    <row r="71" s="14" customFormat="1" x14ac:dyDescent="0.15"/>
    <row r="72" s="14" customFormat="1" x14ac:dyDescent="0.15"/>
    <row r="73" s="14" customFormat="1" x14ac:dyDescent="0.15"/>
    <row r="74" s="14" customFormat="1" x14ac:dyDescent="0.15"/>
    <row r="75" s="14" customFormat="1" x14ac:dyDescent="0.15"/>
    <row r="76" s="14" customFormat="1" x14ac:dyDescent="0.15"/>
    <row r="77" s="14" customFormat="1" x14ac:dyDescent="0.15"/>
    <row r="78" s="14" customFormat="1" x14ac:dyDescent="0.15"/>
    <row r="79" s="14" customFormat="1" x14ac:dyDescent="0.15"/>
    <row r="80" s="14" customFormat="1" x14ac:dyDescent="0.15"/>
    <row r="81" s="14" customFormat="1" x14ac:dyDescent="0.15"/>
    <row r="82" s="14" customFormat="1" x14ac:dyDescent="0.15"/>
    <row r="83" s="14" customFormat="1" x14ac:dyDescent="0.15"/>
    <row r="84" s="14" customFormat="1" x14ac:dyDescent="0.15"/>
    <row r="85" s="14" customFormat="1" x14ac:dyDescent="0.15"/>
  </sheetData>
  <mergeCells count="84">
    <mergeCell ref="B32:D32"/>
    <mergeCell ref="F32:G32"/>
    <mergeCell ref="H32:J32"/>
    <mergeCell ref="K32:M32"/>
    <mergeCell ref="C21:D21"/>
    <mergeCell ref="H21:J21"/>
    <mergeCell ref="K21:L21"/>
    <mergeCell ref="C22:F22"/>
    <mergeCell ref="G22:H22"/>
    <mergeCell ref="I22:M22"/>
    <mergeCell ref="F30:G30"/>
    <mergeCell ref="F31:G31"/>
    <mergeCell ref="A22:B22"/>
    <mergeCell ref="H31:J31"/>
    <mergeCell ref="B31:D31"/>
    <mergeCell ref="A21:B21"/>
    <mergeCell ref="A13:B14"/>
    <mergeCell ref="F13:F14"/>
    <mergeCell ref="G13:G14"/>
    <mergeCell ref="H13:H14"/>
    <mergeCell ref="I13:J14"/>
    <mergeCell ref="A15:B18"/>
    <mergeCell ref="C15:D15"/>
    <mergeCell ref="E18:M18"/>
    <mergeCell ref="F15:F16"/>
    <mergeCell ref="E16:E17"/>
    <mergeCell ref="C16:D17"/>
    <mergeCell ref="I11:J12"/>
    <mergeCell ref="K11:K12"/>
    <mergeCell ref="H28:J28"/>
    <mergeCell ref="K13:K14"/>
    <mergeCell ref="L13:M14"/>
    <mergeCell ref="K28:M28"/>
    <mergeCell ref="C23:M23"/>
    <mergeCell ref="C18:D18"/>
    <mergeCell ref="C19:D19"/>
    <mergeCell ref="G19:L19"/>
    <mergeCell ref="G20:I20"/>
    <mergeCell ref="J20:L20"/>
    <mergeCell ref="C14:E14"/>
    <mergeCell ref="C20:D20"/>
    <mergeCell ref="G15:M16"/>
    <mergeCell ref="G17:M17"/>
    <mergeCell ref="K31:M31"/>
    <mergeCell ref="F29:G29"/>
    <mergeCell ref="A19:B20"/>
    <mergeCell ref="F19:F20"/>
    <mergeCell ref="K29:M29"/>
    <mergeCell ref="K30:M30"/>
    <mergeCell ref="B29:D29"/>
    <mergeCell ref="B30:D30"/>
    <mergeCell ref="H29:J29"/>
    <mergeCell ref="H30:J30"/>
    <mergeCell ref="A23:B23"/>
    <mergeCell ref="F28:G28"/>
    <mergeCell ref="B28:D28"/>
    <mergeCell ref="A24:B24"/>
    <mergeCell ref="C24:M24"/>
    <mergeCell ref="A27:M27"/>
    <mergeCell ref="A2:M2"/>
    <mergeCell ref="F5:F7"/>
    <mergeCell ref="H5:M5"/>
    <mergeCell ref="H6:M6"/>
    <mergeCell ref="H7:M7"/>
    <mergeCell ref="C5:E5"/>
    <mergeCell ref="C6:E7"/>
    <mergeCell ref="A5:B5"/>
    <mergeCell ref="A6:B7"/>
    <mergeCell ref="A11:B12"/>
    <mergeCell ref="A8:B9"/>
    <mergeCell ref="C9:E9"/>
    <mergeCell ref="L8:M9"/>
    <mergeCell ref="A10:B10"/>
    <mergeCell ref="C10:M10"/>
    <mergeCell ref="L11:M12"/>
    <mergeCell ref="C12:E12"/>
    <mergeCell ref="F8:F9"/>
    <mergeCell ref="G8:G9"/>
    <mergeCell ref="H8:H9"/>
    <mergeCell ref="I8:J9"/>
    <mergeCell ref="K8:K9"/>
    <mergeCell ref="F11:F12"/>
    <mergeCell ref="G11:G12"/>
    <mergeCell ref="H11:H1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リスト!$G$4:$G$109</xm:f>
          </x14:formula1>
          <xm:sqref>C22:F22</xm:sqref>
        </x14:dataValidation>
        <x14:dataValidation type="list" allowBlank="1" showInputMessage="1" showErrorMessage="1">
          <x14:formula1>
            <xm:f>リスト!$B$10:$B$14</xm:f>
          </x14:formula1>
          <xm:sqref>A29:A32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Zeros="0" view="pageBreakPreview" zoomScaleNormal="100" zoomScaleSheetLayoutView="100" workbookViewId="0">
      <selection activeCell="B4" sqref="B4:D4"/>
    </sheetView>
  </sheetViews>
  <sheetFormatPr defaultRowHeight="12" x14ac:dyDescent="0.15"/>
  <cols>
    <col min="1" max="1" width="3.5" style="27" customWidth="1"/>
    <col min="2" max="2" width="23.125" style="27" customWidth="1"/>
    <col min="3" max="4" width="8.625" style="27" customWidth="1"/>
    <col min="5" max="5" width="18.625" style="27" customWidth="1"/>
    <col min="6" max="7" width="9.625" style="27" customWidth="1"/>
    <col min="8" max="16384" width="9" style="27"/>
  </cols>
  <sheetData>
    <row r="1" spans="1:7" ht="13.5" x14ac:dyDescent="0.15">
      <c r="A1" s="3" t="s">
        <v>71</v>
      </c>
    </row>
    <row r="2" spans="1:7" s="3" customFormat="1" ht="22.5" customHeight="1" x14ac:dyDescent="0.15">
      <c r="A2" s="126" t="s">
        <v>69</v>
      </c>
      <c r="B2" s="126" t="s">
        <v>70</v>
      </c>
      <c r="C2" s="126"/>
      <c r="D2" s="126"/>
      <c r="E2" s="126"/>
    </row>
    <row r="3" spans="1:7" ht="24" customHeight="1" x14ac:dyDescent="0.15">
      <c r="A3" s="100" t="s">
        <v>56</v>
      </c>
      <c r="B3" s="407" t="s">
        <v>51</v>
      </c>
      <c r="C3" s="408"/>
      <c r="D3" s="421"/>
      <c r="E3" s="407" t="s">
        <v>52</v>
      </c>
      <c r="F3" s="408"/>
      <c r="G3" s="409"/>
    </row>
    <row r="4" spans="1:7" ht="28.5" customHeight="1" x14ac:dyDescent="0.15">
      <c r="A4" s="106">
        <v>1</v>
      </c>
      <c r="B4" s="402"/>
      <c r="C4" s="402"/>
      <c r="D4" s="402"/>
      <c r="E4" s="413"/>
      <c r="F4" s="414"/>
      <c r="G4" s="107" t="s">
        <v>53</v>
      </c>
    </row>
    <row r="5" spans="1:7" ht="28.5" customHeight="1" x14ac:dyDescent="0.15">
      <c r="A5" s="78">
        <v>2</v>
      </c>
      <c r="B5" s="403"/>
      <c r="C5" s="403"/>
      <c r="D5" s="403"/>
      <c r="E5" s="415"/>
      <c r="F5" s="416"/>
      <c r="G5" s="66" t="s">
        <v>53</v>
      </c>
    </row>
    <row r="6" spans="1:7" ht="28.5" customHeight="1" x14ac:dyDescent="0.15">
      <c r="A6" s="78">
        <v>3</v>
      </c>
      <c r="B6" s="403"/>
      <c r="C6" s="403"/>
      <c r="D6" s="403"/>
      <c r="E6" s="415"/>
      <c r="F6" s="416"/>
      <c r="G6" s="66" t="s">
        <v>53</v>
      </c>
    </row>
    <row r="7" spans="1:7" ht="28.5" customHeight="1" thickBot="1" x14ac:dyDescent="0.2">
      <c r="A7" s="410" t="s">
        <v>54</v>
      </c>
      <c r="B7" s="411"/>
      <c r="C7" s="411"/>
      <c r="D7" s="412"/>
      <c r="E7" s="417"/>
      <c r="F7" s="418"/>
      <c r="G7" s="67" t="s">
        <v>53</v>
      </c>
    </row>
    <row r="8" spans="1:7" ht="28.5" customHeight="1" thickTop="1" x14ac:dyDescent="0.15">
      <c r="A8" s="404" t="s">
        <v>55</v>
      </c>
      <c r="B8" s="405"/>
      <c r="C8" s="405"/>
      <c r="D8" s="406"/>
      <c r="E8" s="419"/>
      <c r="F8" s="420"/>
      <c r="G8" s="68" t="s">
        <v>53</v>
      </c>
    </row>
    <row r="9" spans="1:7" ht="12.75" customHeight="1" x14ac:dyDescent="0.15">
      <c r="A9" s="26"/>
      <c r="B9" s="26"/>
      <c r="C9" s="26"/>
      <c r="D9" s="26"/>
      <c r="E9" s="26"/>
    </row>
    <row r="10" spans="1:7" s="3" customFormat="1" ht="21.75" customHeight="1" x14ac:dyDescent="0.15">
      <c r="A10" s="126" t="s">
        <v>67</v>
      </c>
      <c r="B10" s="126" t="s">
        <v>68</v>
      </c>
      <c r="C10" s="126"/>
      <c r="D10" s="126"/>
      <c r="E10" s="126"/>
    </row>
    <row r="11" spans="1:7" ht="48" customHeight="1" x14ac:dyDescent="0.15">
      <c r="A11" s="397" t="s">
        <v>400</v>
      </c>
      <c r="B11" s="397"/>
      <c r="C11" s="397"/>
      <c r="D11" s="397"/>
      <c r="E11" s="397"/>
      <c r="F11" s="397"/>
      <c r="G11" s="397"/>
    </row>
    <row r="12" spans="1:7" ht="24" customHeight="1" x14ac:dyDescent="0.15">
      <c r="B12" s="26"/>
      <c r="C12" s="26"/>
      <c r="D12" s="26"/>
      <c r="E12" s="26"/>
      <c r="G12" s="28" t="s">
        <v>335</v>
      </c>
    </row>
    <row r="13" spans="1:7" ht="24" customHeight="1" x14ac:dyDescent="0.15">
      <c r="A13" s="100" t="s">
        <v>56</v>
      </c>
      <c r="B13" s="101" t="s">
        <v>73</v>
      </c>
      <c r="C13" s="101" t="s">
        <v>60</v>
      </c>
      <c r="D13" s="101" t="s">
        <v>61</v>
      </c>
      <c r="E13" s="101" t="s">
        <v>62</v>
      </c>
      <c r="F13" s="101" t="s">
        <v>57</v>
      </c>
      <c r="G13" s="102" t="s">
        <v>58</v>
      </c>
    </row>
    <row r="14" spans="1:7" ht="28.5" customHeight="1" x14ac:dyDescent="0.15">
      <c r="A14" s="96">
        <v>1</v>
      </c>
      <c r="B14" s="97"/>
      <c r="C14" s="97"/>
      <c r="D14" s="97"/>
      <c r="E14" s="97"/>
      <c r="F14" s="98"/>
      <c r="G14" s="99"/>
    </row>
    <row r="15" spans="1:7" ht="28.5" customHeight="1" x14ac:dyDescent="0.15">
      <c r="A15" s="29">
        <v>2</v>
      </c>
      <c r="B15" s="30"/>
      <c r="C15" s="30"/>
      <c r="D15" s="30"/>
      <c r="E15" s="30"/>
      <c r="F15" s="34"/>
      <c r="G15" s="35"/>
    </row>
    <row r="16" spans="1:7" ht="28.5" customHeight="1" x14ac:dyDescent="0.15">
      <c r="A16" s="29">
        <v>3</v>
      </c>
      <c r="B16" s="30"/>
      <c r="C16" s="30"/>
      <c r="D16" s="30"/>
      <c r="E16" s="30"/>
      <c r="F16" s="34"/>
      <c r="G16" s="35"/>
    </row>
    <row r="17" spans="1:8" ht="28.5" customHeight="1" x14ac:dyDescent="0.15">
      <c r="A17" s="29">
        <v>4</v>
      </c>
      <c r="B17" s="30"/>
      <c r="C17" s="30"/>
      <c r="D17" s="30"/>
      <c r="E17" s="30"/>
      <c r="F17" s="34"/>
      <c r="G17" s="35"/>
    </row>
    <row r="18" spans="1:8" ht="28.5" customHeight="1" x14ac:dyDescent="0.15">
      <c r="A18" s="29">
        <v>5</v>
      </c>
      <c r="B18" s="30"/>
      <c r="C18" s="30"/>
      <c r="D18" s="30"/>
      <c r="E18" s="30"/>
      <c r="F18" s="34"/>
      <c r="G18" s="35"/>
    </row>
    <row r="19" spans="1:8" ht="28.5" customHeight="1" x14ac:dyDescent="0.15">
      <c r="A19" s="29">
        <v>6</v>
      </c>
      <c r="B19" s="30"/>
      <c r="C19" s="30"/>
      <c r="D19" s="30"/>
      <c r="E19" s="30"/>
      <c r="F19" s="34"/>
      <c r="G19" s="35"/>
    </row>
    <row r="20" spans="1:8" ht="28.5" customHeight="1" x14ac:dyDescent="0.15">
      <c r="A20" s="400" t="s">
        <v>72</v>
      </c>
      <c r="B20" s="401"/>
      <c r="C20" s="30"/>
      <c r="D20" s="30"/>
      <c r="E20" s="30"/>
      <c r="F20" s="34"/>
      <c r="G20" s="35"/>
    </row>
    <row r="21" spans="1:8" ht="28.5" customHeight="1" thickBot="1" x14ac:dyDescent="0.2">
      <c r="A21" s="389" t="s">
        <v>63</v>
      </c>
      <c r="B21" s="390"/>
      <c r="C21" s="390"/>
      <c r="D21" s="390"/>
      <c r="E21" s="390"/>
      <c r="F21" s="70">
        <f>SUM(F14:F20)</f>
        <v>0</v>
      </c>
      <c r="G21" s="69">
        <f>SUM(G14:G20)</f>
        <v>0</v>
      </c>
      <c r="H21" s="236" t="s">
        <v>404</v>
      </c>
    </row>
    <row r="22" spans="1:8" ht="24.75" customHeight="1" thickTop="1" x14ac:dyDescent="0.15">
      <c r="A22" s="391" t="s">
        <v>59</v>
      </c>
      <c r="B22" s="392"/>
      <c r="C22" s="392"/>
      <c r="D22" s="392"/>
      <c r="E22" s="392"/>
      <c r="F22" s="392"/>
      <c r="G22" s="393"/>
    </row>
    <row r="23" spans="1:8" ht="42" customHeight="1" x14ac:dyDescent="0.15">
      <c r="A23" s="394"/>
      <c r="B23" s="395"/>
      <c r="C23" s="395"/>
      <c r="D23" s="395"/>
      <c r="E23" s="395"/>
      <c r="F23" s="395"/>
      <c r="G23" s="396"/>
    </row>
    <row r="24" spans="1:8" ht="15" customHeight="1" x14ac:dyDescent="0.15">
      <c r="A24" s="26"/>
      <c r="B24" s="26"/>
      <c r="C24" s="26"/>
      <c r="D24" s="26"/>
      <c r="E24" s="26"/>
    </row>
    <row r="25" spans="1:8" ht="28.5" customHeight="1" x14ac:dyDescent="0.15">
      <c r="A25" s="399" t="s">
        <v>401</v>
      </c>
      <c r="B25" s="399"/>
      <c r="C25" s="399"/>
      <c r="D25" s="399"/>
      <c r="E25" s="399"/>
      <c r="F25" s="399"/>
      <c r="G25" s="399"/>
    </row>
    <row r="26" spans="1:8" ht="24" customHeight="1" x14ac:dyDescent="0.15">
      <c r="A26" s="100" t="s">
        <v>56</v>
      </c>
      <c r="B26" s="208" t="s">
        <v>66</v>
      </c>
      <c r="C26" s="383" t="s">
        <v>64</v>
      </c>
      <c r="D26" s="383"/>
      <c r="E26" s="208" t="s">
        <v>36</v>
      </c>
      <c r="F26" s="383" t="s">
        <v>65</v>
      </c>
      <c r="G26" s="398"/>
    </row>
    <row r="27" spans="1:8" ht="28.5" customHeight="1" x14ac:dyDescent="0.15">
      <c r="A27" s="106">
        <v>1</v>
      </c>
      <c r="B27" s="211"/>
      <c r="C27" s="384"/>
      <c r="D27" s="384"/>
      <c r="E27" s="104"/>
      <c r="F27" s="387"/>
      <c r="G27" s="388"/>
    </row>
    <row r="28" spans="1:8" ht="28.5" customHeight="1" x14ac:dyDescent="0.15">
      <c r="A28" s="78">
        <v>2</v>
      </c>
      <c r="B28" s="212"/>
      <c r="C28" s="385"/>
      <c r="D28" s="385"/>
      <c r="E28" s="32"/>
      <c r="F28" s="379"/>
      <c r="G28" s="380"/>
    </row>
    <row r="29" spans="1:8" ht="28.5" customHeight="1" x14ac:dyDescent="0.15">
      <c r="A29" s="78">
        <v>3</v>
      </c>
      <c r="B29" s="212"/>
      <c r="C29" s="385"/>
      <c r="D29" s="385"/>
      <c r="E29" s="32"/>
      <c r="F29" s="379"/>
      <c r="G29" s="380"/>
    </row>
    <row r="30" spans="1:8" ht="28.5" customHeight="1" x14ac:dyDescent="0.15">
      <c r="A30" s="190">
        <v>4</v>
      </c>
      <c r="B30" s="227"/>
      <c r="C30" s="386"/>
      <c r="D30" s="386"/>
      <c r="E30" s="33"/>
      <c r="F30" s="381"/>
      <c r="G30" s="382"/>
    </row>
    <row r="31" spans="1:8" x14ac:dyDescent="0.15">
      <c r="A31" s="26"/>
      <c r="B31" s="26"/>
      <c r="C31" s="26"/>
      <c r="D31" s="26"/>
      <c r="E31" s="26"/>
    </row>
    <row r="32" spans="1:8" x14ac:dyDescent="0.15">
      <c r="A32" s="26"/>
      <c r="B32" s="26"/>
      <c r="C32" s="26"/>
      <c r="D32" s="26"/>
      <c r="E32" s="26"/>
    </row>
  </sheetData>
  <mergeCells count="28">
    <mergeCell ref="B4:D4"/>
    <mergeCell ref="B5:D5"/>
    <mergeCell ref="B6:D6"/>
    <mergeCell ref="A8:D8"/>
    <mergeCell ref="E3:G3"/>
    <mergeCell ref="A7:D7"/>
    <mergeCell ref="E4:F4"/>
    <mergeCell ref="E5:F5"/>
    <mergeCell ref="E6:F6"/>
    <mergeCell ref="E7:F7"/>
    <mergeCell ref="E8:F8"/>
    <mergeCell ref="B3:D3"/>
    <mergeCell ref="A21:E21"/>
    <mergeCell ref="A22:G22"/>
    <mergeCell ref="A23:G23"/>
    <mergeCell ref="A11:G11"/>
    <mergeCell ref="F26:G26"/>
    <mergeCell ref="A25:G25"/>
    <mergeCell ref="A20:B20"/>
    <mergeCell ref="F28:G28"/>
    <mergeCell ref="F29:G29"/>
    <mergeCell ref="F30:G30"/>
    <mergeCell ref="C26:D26"/>
    <mergeCell ref="C27:D27"/>
    <mergeCell ref="C28:D28"/>
    <mergeCell ref="C29:D29"/>
    <mergeCell ref="C30:D30"/>
    <mergeCell ref="F27:G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view="pageBreakPreview" zoomScaleNormal="100" zoomScaleSheetLayoutView="100" workbookViewId="0">
      <selection activeCell="B5" sqref="B5"/>
    </sheetView>
  </sheetViews>
  <sheetFormatPr defaultRowHeight="13.5" x14ac:dyDescent="0.15"/>
  <cols>
    <col min="1" max="1" width="27.875" style="3" customWidth="1"/>
    <col min="2" max="2" width="60.875" style="3" customWidth="1"/>
    <col min="3" max="16384" width="9" style="3"/>
  </cols>
  <sheetData>
    <row r="1" spans="1:2" x14ac:dyDescent="0.15">
      <c r="A1" s="3" t="s">
        <v>46</v>
      </c>
    </row>
    <row r="2" spans="1:2" ht="16.5" customHeight="1" x14ac:dyDescent="0.15">
      <c r="A2" s="79" t="s">
        <v>150</v>
      </c>
      <c r="B2" s="79"/>
    </row>
    <row r="3" spans="1:2" s="27" customFormat="1" ht="16.5" customHeight="1" x14ac:dyDescent="0.15">
      <c r="A3" s="26" t="s">
        <v>396</v>
      </c>
      <c r="B3" s="26"/>
    </row>
    <row r="4" spans="1:2" x14ac:dyDescent="0.15">
      <c r="A4" s="126"/>
      <c r="B4" s="126"/>
    </row>
    <row r="5" spans="1:2" ht="26.25" customHeight="1" x14ac:dyDescent="0.15">
      <c r="A5" s="142" t="s">
        <v>397</v>
      </c>
      <c r="B5" s="36" t="s">
        <v>334</v>
      </c>
    </row>
    <row r="6" spans="1:2" ht="26.25" customHeight="1" x14ac:dyDescent="0.15">
      <c r="A6" s="143" t="s">
        <v>302</v>
      </c>
      <c r="B6" s="144" t="s">
        <v>398</v>
      </c>
    </row>
    <row r="7" spans="1:2" ht="26.25" customHeight="1" x14ac:dyDescent="0.15">
      <c r="A7" s="234" t="s">
        <v>303</v>
      </c>
      <c r="B7" s="235" t="s">
        <v>304</v>
      </c>
    </row>
    <row r="8" spans="1:2" ht="30" customHeight="1" x14ac:dyDescent="0.15">
      <c r="A8" s="422" t="s">
        <v>399</v>
      </c>
      <c r="B8" s="422"/>
    </row>
    <row r="9" spans="1:2" ht="30" customHeight="1" x14ac:dyDescent="0.15">
      <c r="A9" s="426" t="s">
        <v>305</v>
      </c>
      <c r="B9" s="427"/>
    </row>
    <row r="10" spans="1:2" ht="27" customHeight="1" x14ac:dyDescent="0.15">
      <c r="A10" s="141"/>
      <c r="B10" s="215"/>
    </row>
    <row r="11" spans="1:2" ht="27" customHeight="1" x14ac:dyDescent="0.15">
      <c r="A11" s="141"/>
      <c r="B11" s="215"/>
    </row>
    <row r="12" spans="1:2" ht="27" customHeight="1" x14ac:dyDescent="0.15">
      <c r="A12" s="141"/>
      <c r="B12" s="215"/>
    </row>
    <row r="13" spans="1:2" ht="27" customHeight="1" x14ac:dyDescent="0.15">
      <c r="A13" s="141"/>
      <c r="B13" s="215"/>
    </row>
    <row r="14" spans="1:2" ht="27" customHeight="1" x14ac:dyDescent="0.15">
      <c r="A14" s="141"/>
      <c r="B14" s="215"/>
    </row>
    <row r="15" spans="1:2" ht="27" customHeight="1" x14ac:dyDescent="0.15">
      <c r="A15" s="429"/>
      <c r="B15" s="430"/>
    </row>
    <row r="16" spans="1:2" ht="27" customHeight="1" x14ac:dyDescent="0.15">
      <c r="A16" s="424"/>
      <c r="B16" s="425"/>
    </row>
    <row r="17" spans="1:2" ht="27" customHeight="1" x14ac:dyDescent="0.15">
      <c r="A17" s="424"/>
      <c r="B17" s="425"/>
    </row>
    <row r="18" spans="1:2" ht="27" customHeight="1" x14ac:dyDescent="0.15">
      <c r="A18" s="424"/>
      <c r="B18" s="425"/>
    </row>
    <row r="19" spans="1:2" ht="27" customHeight="1" x14ac:dyDescent="0.15">
      <c r="A19" s="424"/>
      <c r="B19" s="425"/>
    </row>
    <row r="20" spans="1:2" ht="27" customHeight="1" x14ac:dyDescent="0.15">
      <c r="A20" s="423"/>
      <c r="B20" s="423"/>
    </row>
    <row r="21" spans="1:2" ht="27" customHeight="1" x14ac:dyDescent="0.15">
      <c r="A21" s="424"/>
      <c r="B21" s="425"/>
    </row>
    <row r="22" spans="1:2" ht="27" customHeight="1" x14ac:dyDescent="0.15">
      <c r="A22" s="429"/>
      <c r="B22" s="430"/>
    </row>
    <row r="23" spans="1:2" ht="27" customHeight="1" x14ac:dyDescent="0.15">
      <c r="A23" s="423"/>
      <c r="B23" s="423"/>
    </row>
    <row r="24" spans="1:2" ht="27" customHeight="1" x14ac:dyDescent="0.15">
      <c r="A24" s="423"/>
      <c r="B24" s="423"/>
    </row>
    <row r="25" spans="1:2" ht="27" customHeight="1" x14ac:dyDescent="0.15">
      <c r="A25" s="424"/>
      <c r="B25" s="431"/>
    </row>
    <row r="26" spans="1:2" ht="27" customHeight="1" x14ac:dyDescent="0.15">
      <c r="A26" s="424"/>
      <c r="B26" s="425"/>
    </row>
    <row r="27" spans="1:2" ht="27" customHeight="1" x14ac:dyDescent="0.15">
      <c r="A27" s="424"/>
      <c r="B27" s="425"/>
    </row>
    <row r="28" spans="1:2" ht="27" customHeight="1" x14ac:dyDescent="0.15">
      <c r="A28" s="423"/>
      <c r="B28" s="423"/>
    </row>
    <row r="29" spans="1:2" ht="27" customHeight="1" x14ac:dyDescent="0.15">
      <c r="A29" s="424"/>
      <c r="B29" s="425"/>
    </row>
    <row r="30" spans="1:2" ht="27" customHeight="1" x14ac:dyDescent="0.15">
      <c r="A30" s="424"/>
      <c r="B30" s="425"/>
    </row>
    <row r="31" spans="1:2" ht="27" customHeight="1" x14ac:dyDescent="0.15">
      <c r="A31" s="428"/>
      <c r="B31" s="428"/>
    </row>
    <row r="32" spans="1:2" x14ac:dyDescent="0.15">
      <c r="A32" s="13"/>
      <c r="B32" s="13"/>
    </row>
    <row r="33" spans="1:2" x14ac:dyDescent="0.15">
      <c r="A33" s="5"/>
      <c r="B33" s="13"/>
    </row>
  </sheetData>
  <mergeCells count="19">
    <mergeCell ref="A31:B31"/>
    <mergeCell ref="A26:B26"/>
    <mergeCell ref="A15:B15"/>
    <mergeCell ref="A22:B22"/>
    <mergeCell ref="A21:B21"/>
    <mergeCell ref="A28:B28"/>
    <mergeCell ref="A18:B18"/>
    <mergeCell ref="A20:B20"/>
    <mergeCell ref="A29:B29"/>
    <mergeCell ref="A27:B27"/>
    <mergeCell ref="A25:B25"/>
    <mergeCell ref="A30:B30"/>
    <mergeCell ref="A8:B8"/>
    <mergeCell ref="A23:B23"/>
    <mergeCell ref="A24:B24"/>
    <mergeCell ref="A19:B19"/>
    <mergeCell ref="A16:B16"/>
    <mergeCell ref="A17:B17"/>
    <mergeCell ref="A9:B9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view="pageBreakPreview" zoomScaleNormal="100" zoomScaleSheetLayoutView="100" workbookViewId="0">
      <selection activeCell="A3" sqref="A3:B3"/>
    </sheetView>
  </sheetViews>
  <sheetFormatPr defaultRowHeight="13.5" x14ac:dyDescent="0.15"/>
  <cols>
    <col min="1" max="1" width="27.875" style="3" customWidth="1"/>
    <col min="2" max="2" width="61.625" style="3" customWidth="1"/>
    <col min="3" max="16384" width="9" style="3"/>
  </cols>
  <sheetData>
    <row r="1" spans="1:2" x14ac:dyDescent="0.15">
      <c r="A1" s="3" t="s">
        <v>46</v>
      </c>
    </row>
    <row r="2" spans="1:2" ht="27" customHeight="1" x14ac:dyDescent="0.15">
      <c r="A2" s="422" t="s">
        <v>395</v>
      </c>
      <c r="B2" s="422"/>
    </row>
    <row r="3" spans="1:2" ht="27" customHeight="1" x14ac:dyDescent="0.15">
      <c r="A3" s="432"/>
      <c r="B3" s="433"/>
    </row>
    <row r="4" spans="1:2" ht="27" customHeight="1" x14ac:dyDescent="0.15">
      <c r="A4" s="429"/>
      <c r="B4" s="430"/>
    </row>
    <row r="5" spans="1:2" ht="27" customHeight="1" x14ac:dyDescent="0.15">
      <c r="A5" s="429"/>
      <c r="B5" s="430"/>
    </row>
    <row r="6" spans="1:2" ht="27" customHeight="1" x14ac:dyDescent="0.15">
      <c r="A6" s="429"/>
      <c r="B6" s="430"/>
    </row>
    <row r="7" spans="1:2" ht="27" customHeight="1" x14ac:dyDescent="0.15">
      <c r="A7" s="429"/>
      <c r="B7" s="430"/>
    </row>
    <row r="8" spans="1:2" ht="27" customHeight="1" x14ac:dyDescent="0.15">
      <c r="A8" s="424"/>
      <c r="B8" s="425"/>
    </row>
    <row r="9" spans="1:2" ht="27" customHeight="1" x14ac:dyDescent="0.15">
      <c r="A9" s="424"/>
      <c r="B9" s="425"/>
    </row>
    <row r="10" spans="1:2" ht="27" customHeight="1" x14ac:dyDescent="0.15">
      <c r="A10" s="429"/>
      <c r="B10" s="430"/>
    </row>
    <row r="11" spans="1:2" ht="27" customHeight="1" x14ac:dyDescent="0.15">
      <c r="A11" s="434"/>
      <c r="B11" s="434"/>
    </row>
    <row r="12" spans="1:2" ht="27" customHeight="1" x14ac:dyDescent="0.15">
      <c r="A12" s="423"/>
      <c r="B12" s="423"/>
    </row>
    <row r="13" spans="1:2" ht="27" customHeight="1" x14ac:dyDescent="0.15">
      <c r="A13" s="424"/>
      <c r="B13" s="435"/>
    </row>
    <row r="14" spans="1:2" ht="27" customHeight="1" x14ac:dyDescent="0.15">
      <c r="A14" s="424"/>
      <c r="B14" s="425"/>
    </row>
    <row r="15" spans="1:2" ht="27" customHeight="1" x14ac:dyDescent="0.15">
      <c r="A15" s="424"/>
      <c r="B15" s="425"/>
    </row>
    <row r="16" spans="1:2" ht="27" customHeight="1" x14ac:dyDescent="0.15">
      <c r="A16" s="422" t="s">
        <v>306</v>
      </c>
      <c r="B16" s="422"/>
    </row>
    <row r="17" spans="1:2" ht="27" customHeight="1" x14ac:dyDescent="0.15">
      <c r="A17" s="424"/>
      <c r="B17" s="425"/>
    </row>
    <row r="18" spans="1:2" ht="27" customHeight="1" x14ac:dyDescent="0.15">
      <c r="A18" s="424"/>
      <c r="B18" s="425"/>
    </row>
    <row r="19" spans="1:2" ht="27" customHeight="1" x14ac:dyDescent="0.15">
      <c r="A19" s="424"/>
      <c r="B19" s="425"/>
    </row>
    <row r="20" spans="1:2" ht="27" customHeight="1" x14ac:dyDescent="0.15">
      <c r="A20" s="424"/>
      <c r="B20" s="425"/>
    </row>
    <row r="21" spans="1:2" ht="27" customHeight="1" x14ac:dyDescent="0.15">
      <c r="A21" s="424"/>
      <c r="B21" s="425"/>
    </row>
    <row r="22" spans="1:2" ht="27" customHeight="1" x14ac:dyDescent="0.15">
      <c r="A22" s="424"/>
      <c r="B22" s="425"/>
    </row>
    <row r="23" spans="1:2" ht="27" customHeight="1" x14ac:dyDescent="0.15">
      <c r="A23" s="424"/>
      <c r="B23" s="425"/>
    </row>
    <row r="24" spans="1:2" ht="27" customHeight="1" x14ac:dyDescent="0.15">
      <c r="A24" s="424"/>
      <c r="B24" s="425"/>
    </row>
    <row r="25" spans="1:2" ht="27" customHeight="1" x14ac:dyDescent="0.15">
      <c r="A25" s="424"/>
      <c r="B25" s="425"/>
    </row>
    <row r="26" spans="1:2" ht="27" customHeight="1" x14ac:dyDescent="0.15">
      <c r="A26" s="424"/>
      <c r="B26" s="425"/>
    </row>
    <row r="27" spans="1:2" ht="27" customHeight="1" x14ac:dyDescent="0.15">
      <c r="A27" s="424"/>
      <c r="B27" s="425"/>
    </row>
    <row r="28" spans="1:2" ht="27" customHeight="1" x14ac:dyDescent="0.15">
      <c r="A28" s="424"/>
      <c r="B28" s="425"/>
    </row>
    <row r="29" spans="1:2" ht="27" customHeight="1" x14ac:dyDescent="0.15">
      <c r="A29" s="428"/>
      <c r="B29" s="428"/>
    </row>
    <row r="30" spans="1:2" x14ac:dyDescent="0.15">
      <c r="A30" s="126"/>
      <c r="B30" s="126"/>
    </row>
    <row r="31" spans="1:2" x14ac:dyDescent="0.15">
      <c r="A31" s="5"/>
      <c r="B31" s="126"/>
    </row>
  </sheetData>
  <mergeCells count="28">
    <mergeCell ref="A29:B29"/>
    <mergeCell ref="A13:B13"/>
    <mergeCell ref="A14:B14"/>
    <mergeCell ref="A15:B15"/>
    <mergeCell ref="A16:B16"/>
    <mergeCell ref="A17:B17"/>
    <mergeCell ref="A28:B28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:B2"/>
    <mergeCell ref="A8:B8"/>
    <mergeCell ref="A10:B10"/>
    <mergeCell ref="A11:B11"/>
    <mergeCell ref="A12:B12"/>
    <mergeCell ref="A27:B27"/>
    <mergeCell ref="A3:B3"/>
    <mergeCell ref="A4:B4"/>
    <mergeCell ref="A5:B5"/>
    <mergeCell ref="A6:B6"/>
    <mergeCell ref="A7:B7"/>
    <mergeCell ref="A9:B9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view="pageBreakPreview" zoomScaleNormal="100" zoomScaleSheetLayoutView="100" workbookViewId="0">
      <selection activeCell="B7" sqref="B7"/>
    </sheetView>
  </sheetViews>
  <sheetFormatPr defaultRowHeight="12" x14ac:dyDescent="0.15"/>
  <cols>
    <col min="1" max="1" width="1.625" style="27" customWidth="1"/>
    <col min="2" max="2" width="8.625" style="27" customWidth="1"/>
    <col min="3" max="3" width="15.625" style="27" customWidth="1"/>
    <col min="4" max="4" width="9.625" style="27" customWidth="1"/>
    <col min="5" max="5" width="20.625" style="27" customWidth="1"/>
    <col min="6" max="6" width="9.875" style="27" customWidth="1"/>
    <col min="7" max="7" width="21.625" style="27" customWidth="1"/>
    <col min="8" max="8" width="1.625" style="27" customWidth="1"/>
    <col min="9" max="16384" width="9" style="27"/>
  </cols>
  <sheetData>
    <row r="1" spans="1:8" x14ac:dyDescent="0.15">
      <c r="A1" s="27" t="s">
        <v>90</v>
      </c>
    </row>
    <row r="2" spans="1:8" ht="30" customHeight="1" x14ac:dyDescent="0.15">
      <c r="A2" s="439" t="s">
        <v>393</v>
      </c>
      <c r="B2" s="440"/>
      <c r="C2" s="440"/>
      <c r="D2" s="440"/>
      <c r="E2" s="440"/>
      <c r="F2" s="440"/>
      <c r="G2" s="440"/>
      <c r="H2" s="441"/>
    </row>
    <row r="3" spans="1:8" ht="18" customHeight="1" x14ac:dyDescent="0.15">
      <c r="A3" s="217"/>
      <c r="B3" s="444" t="s">
        <v>295</v>
      </c>
      <c r="C3" s="444"/>
      <c r="D3" s="444"/>
      <c r="E3" s="444"/>
      <c r="F3" s="444"/>
      <c r="G3" s="444"/>
      <c r="H3" s="218"/>
    </row>
    <row r="4" spans="1:8" ht="18" customHeight="1" x14ac:dyDescent="0.15">
      <c r="A4" s="217"/>
      <c r="B4" s="445" t="s">
        <v>76</v>
      </c>
      <c r="C4" s="445"/>
      <c r="D4" s="445"/>
      <c r="E4" s="445"/>
      <c r="F4" s="445"/>
      <c r="G4" s="445"/>
      <c r="H4" s="218"/>
    </row>
    <row r="5" spans="1:8" ht="18" customHeight="1" x14ac:dyDescent="0.15">
      <c r="A5" s="217"/>
      <c r="B5" s="216"/>
      <c r="C5" s="216"/>
      <c r="D5" s="216"/>
      <c r="E5" s="216"/>
      <c r="F5" s="216"/>
      <c r="G5" s="38" t="s">
        <v>289</v>
      </c>
      <c r="H5" s="218"/>
    </row>
    <row r="6" spans="1:8" ht="27" customHeight="1" x14ac:dyDescent="0.15">
      <c r="A6" s="217"/>
      <c r="B6" s="221" t="s">
        <v>292</v>
      </c>
      <c r="C6" s="208" t="s">
        <v>80</v>
      </c>
      <c r="D6" s="467" t="s">
        <v>394</v>
      </c>
      <c r="E6" s="468"/>
      <c r="F6" s="467" t="s">
        <v>293</v>
      </c>
      <c r="G6" s="442"/>
      <c r="H6" s="218"/>
    </row>
    <row r="7" spans="1:8" ht="55.5" customHeight="1" x14ac:dyDescent="0.15">
      <c r="A7" s="217"/>
      <c r="B7" s="129"/>
      <c r="C7" s="449"/>
      <c r="D7" s="469"/>
      <c r="E7" s="470"/>
      <c r="F7" s="475"/>
      <c r="G7" s="476"/>
      <c r="H7" s="218"/>
    </row>
    <row r="8" spans="1:8" ht="12" customHeight="1" x14ac:dyDescent="0.15">
      <c r="A8" s="217"/>
      <c r="B8" s="230" t="s">
        <v>75</v>
      </c>
      <c r="C8" s="450"/>
      <c r="D8" s="471"/>
      <c r="E8" s="472"/>
      <c r="F8" s="463"/>
      <c r="G8" s="464"/>
      <c r="H8" s="218"/>
    </row>
    <row r="9" spans="1:8" ht="55.5" customHeight="1" x14ac:dyDescent="0.15">
      <c r="A9" s="217"/>
      <c r="B9" s="130"/>
      <c r="C9" s="136" t="s">
        <v>290</v>
      </c>
      <c r="D9" s="473"/>
      <c r="E9" s="474"/>
      <c r="F9" s="477"/>
      <c r="G9" s="478"/>
      <c r="H9" s="218"/>
    </row>
    <row r="10" spans="1:8" ht="55.5" customHeight="1" x14ac:dyDescent="0.15">
      <c r="A10" s="217"/>
      <c r="B10" s="131"/>
      <c r="C10" s="451"/>
      <c r="D10" s="455"/>
      <c r="E10" s="456"/>
      <c r="F10" s="461"/>
      <c r="G10" s="462"/>
      <c r="H10" s="218"/>
    </row>
    <row r="11" spans="1:8" ht="12" customHeight="1" x14ac:dyDescent="0.15">
      <c r="A11" s="217"/>
      <c r="B11" s="230" t="s">
        <v>75</v>
      </c>
      <c r="C11" s="450"/>
      <c r="D11" s="457"/>
      <c r="E11" s="458"/>
      <c r="F11" s="463"/>
      <c r="G11" s="464"/>
      <c r="H11" s="218"/>
    </row>
    <row r="12" spans="1:8" ht="55.5" customHeight="1" x14ac:dyDescent="0.15">
      <c r="A12" s="217"/>
      <c r="B12" s="132"/>
      <c r="C12" s="136" t="s">
        <v>290</v>
      </c>
      <c r="D12" s="479"/>
      <c r="E12" s="480"/>
      <c r="F12" s="477"/>
      <c r="G12" s="478"/>
      <c r="H12" s="218"/>
    </row>
    <row r="13" spans="1:8" ht="55.5" customHeight="1" x14ac:dyDescent="0.15">
      <c r="A13" s="217"/>
      <c r="B13" s="133"/>
      <c r="C13" s="451"/>
      <c r="D13" s="455"/>
      <c r="E13" s="456"/>
      <c r="F13" s="461"/>
      <c r="G13" s="462"/>
      <c r="H13" s="218"/>
    </row>
    <row r="14" spans="1:8" ht="12" customHeight="1" x14ac:dyDescent="0.15">
      <c r="A14" s="217"/>
      <c r="B14" s="134" t="s">
        <v>75</v>
      </c>
      <c r="C14" s="450"/>
      <c r="D14" s="457"/>
      <c r="E14" s="458"/>
      <c r="F14" s="463"/>
      <c r="G14" s="464"/>
      <c r="H14" s="218"/>
    </row>
    <row r="15" spans="1:8" ht="55.5" customHeight="1" x14ac:dyDescent="0.15">
      <c r="A15" s="217"/>
      <c r="B15" s="135"/>
      <c r="C15" s="137" t="s">
        <v>290</v>
      </c>
      <c r="D15" s="459"/>
      <c r="E15" s="460"/>
      <c r="F15" s="465"/>
      <c r="G15" s="466"/>
      <c r="H15" s="218"/>
    </row>
    <row r="16" spans="1:8" ht="35.25" customHeight="1" x14ac:dyDescent="0.15">
      <c r="A16" s="217"/>
      <c r="B16" s="437"/>
      <c r="C16" s="437"/>
      <c r="D16" s="437"/>
      <c r="E16" s="437"/>
      <c r="F16" s="437"/>
      <c r="G16" s="437"/>
      <c r="H16" s="218"/>
    </row>
    <row r="17" spans="1:8" ht="18" customHeight="1" x14ac:dyDescent="0.15">
      <c r="A17" s="217"/>
      <c r="B17" s="445" t="s">
        <v>81</v>
      </c>
      <c r="C17" s="445"/>
      <c r="D17" s="445"/>
      <c r="E17" s="445"/>
      <c r="F17" s="445"/>
      <c r="G17" s="445"/>
      <c r="H17" s="218"/>
    </row>
    <row r="18" spans="1:8" ht="18" customHeight="1" x14ac:dyDescent="0.15">
      <c r="A18" s="217"/>
      <c r="B18" s="216"/>
      <c r="C18" s="216"/>
      <c r="D18" s="216"/>
      <c r="E18" s="216"/>
      <c r="F18" s="216"/>
      <c r="G18" s="38" t="s">
        <v>77</v>
      </c>
      <c r="H18" s="218"/>
    </row>
    <row r="19" spans="1:8" ht="40.5" customHeight="1" x14ac:dyDescent="0.15">
      <c r="A19" s="217"/>
      <c r="B19" s="221" t="s">
        <v>358</v>
      </c>
      <c r="C19" s="208" t="s">
        <v>82</v>
      </c>
      <c r="D19" s="383" t="s">
        <v>78</v>
      </c>
      <c r="E19" s="383"/>
      <c r="F19" s="442" t="s">
        <v>79</v>
      </c>
      <c r="G19" s="443"/>
      <c r="H19" s="218"/>
    </row>
    <row r="20" spans="1:8" ht="84" customHeight="1" x14ac:dyDescent="0.15">
      <c r="A20" s="217"/>
      <c r="B20" s="138" t="s">
        <v>336</v>
      </c>
      <c r="C20" s="139"/>
      <c r="D20" s="446"/>
      <c r="E20" s="446"/>
      <c r="F20" s="447"/>
      <c r="G20" s="448"/>
      <c r="H20" s="218"/>
    </row>
    <row r="21" spans="1:8" ht="84" customHeight="1" x14ac:dyDescent="0.15">
      <c r="A21" s="217"/>
      <c r="B21" s="127" t="s">
        <v>336</v>
      </c>
      <c r="C21" s="128"/>
      <c r="D21" s="452"/>
      <c r="E21" s="452"/>
      <c r="F21" s="453"/>
      <c r="G21" s="454"/>
      <c r="H21" s="218"/>
    </row>
    <row r="22" spans="1:8" x14ac:dyDescent="0.15">
      <c r="A22" s="219"/>
      <c r="B22" s="436"/>
      <c r="C22" s="436"/>
      <c r="D22" s="436"/>
      <c r="E22" s="436"/>
      <c r="F22" s="436"/>
      <c r="G22" s="436"/>
      <c r="H22" s="220"/>
    </row>
    <row r="23" spans="1:8" x14ac:dyDescent="0.15">
      <c r="A23" s="37"/>
      <c r="B23" s="437"/>
      <c r="C23" s="437"/>
      <c r="D23" s="437"/>
      <c r="E23" s="437"/>
      <c r="F23" s="437"/>
      <c r="G23" s="437"/>
      <c r="H23" s="37"/>
    </row>
    <row r="24" spans="1:8" x14ac:dyDescent="0.15">
      <c r="B24" s="438"/>
      <c r="C24" s="438"/>
      <c r="D24" s="438"/>
      <c r="E24" s="438"/>
      <c r="F24" s="438"/>
      <c r="G24" s="438"/>
    </row>
    <row r="25" spans="1:8" x14ac:dyDescent="0.15">
      <c r="B25" s="438"/>
      <c r="C25" s="438"/>
      <c r="D25" s="438"/>
      <c r="E25" s="438"/>
      <c r="F25" s="438"/>
      <c r="G25" s="438"/>
    </row>
    <row r="27" spans="1:8" x14ac:dyDescent="0.15">
      <c r="B27" s="39"/>
    </row>
  </sheetData>
  <mergeCells count="26">
    <mergeCell ref="D21:E21"/>
    <mergeCell ref="F21:G21"/>
    <mergeCell ref="D13:E15"/>
    <mergeCell ref="F13:G15"/>
    <mergeCell ref="D6:E6"/>
    <mergeCell ref="F6:G6"/>
    <mergeCell ref="D7:E9"/>
    <mergeCell ref="F7:G9"/>
    <mergeCell ref="D10:E12"/>
    <mergeCell ref="F10:G12"/>
    <mergeCell ref="B22:G22"/>
    <mergeCell ref="B23:G23"/>
    <mergeCell ref="B24:G24"/>
    <mergeCell ref="B25:G25"/>
    <mergeCell ref="A2:H2"/>
    <mergeCell ref="F19:G19"/>
    <mergeCell ref="D19:E19"/>
    <mergeCell ref="B3:G3"/>
    <mergeCell ref="B4:G4"/>
    <mergeCell ref="B16:G16"/>
    <mergeCell ref="B17:G17"/>
    <mergeCell ref="D20:E20"/>
    <mergeCell ref="F20:G20"/>
    <mergeCell ref="C7:C8"/>
    <mergeCell ref="C10:C11"/>
    <mergeCell ref="C13:C14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BreakPreview" zoomScaleNormal="100" zoomScaleSheetLayoutView="100" workbookViewId="0">
      <selection activeCell="A4" sqref="A4:B4"/>
    </sheetView>
  </sheetViews>
  <sheetFormatPr defaultRowHeight="13.5" x14ac:dyDescent="0.15"/>
  <cols>
    <col min="1" max="1" width="27.875" style="3" customWidth="1"/>
    <col min="2" max="2" width="61.125" style="3" customWidth="1"/>
    <col min="3" max="16384" width="9" style="3"/>
  </cols>
  <sheetData>
    <row r="1" spans="1:2" x14ac:dyDescent="0.15">
      <c r="A1" s="3" t="s">
        <v>46</v>
      </c>
    </row>
    <row r="2" spans="1:2" ht="30" customHeight="1" x14ac:dyDescent="0.15">
      <c r="A2" s="422" t="s">
        <v>307</v>
      </c>
      <c r="B2" s="422"/>
    </row>
    <row r="3" spans="1:2" ht="30" customHeight="1" x14ac:dyDescent="0.15">
      <c r="A3" s="481" t="s">
        <v>296</v>
      </c>
      <c r="B3" s="482"/>
    </row>
    <row r="4" spans="1:2" ht="30" customHeight="1" x14ac:dyDescent="0.15">
      <c r="A4" s="424"/>
      <c r="B4" s="425"/>
    </row>
    <row r="5" spans="1:2" ht="30" customHeight="1" x14ac:dyDescent="0.15">
      <c r="A5" s="424"/>
      <c r="B5" s="425"/>
    </row>
    <row r="6" spans="1:2" ht="30" customHeight="1" x14ac:dyDescent="0.15">
      <c r="A6" s="424"/>
      <c r="B6" s="425"/>
    </row>
    <row r="7" spans="1:2" ht="30" customHeight="1" x14ac:dyDescent="0.15">
      <c r="A7" s="424"/>
      <c r="B7" s="425"/>
    </row>
    <row r="8" spans="1:2" ht="30" customHeight="1" x14ac:dyDescent="0.15">
      <c r="A8" s="424"/>
      <c r="B8" s="425"/>
    </row>
    <row r="9" spans="1:2" ht="30" customHeight="1" x14ac:dyDescent="0.15">
      <c r="A9" s="483"/>
      <c r="B9" s="484"/>
    </row>
    <row r="10" spans="1:2" ht="30" customHeight="1" x14ac:dyDescent="0.15">
      <c r="A10" s="483" t="s">
        <v>298</v>
      </c>
      <c r="B10" s="484"/>
    </row>
    <row r="11" spans="1:2" ht="30" customHeight="1" x14ac:dyDescent="0.15">
      <c r="A11" s="424"/>
      <c r="B11" s="425"/>
    </row>
    <row r="12" spans="1:2" ht="30" customHeight="1" x14ac:dyDescent="0.15">
      <c r="A12" s="424"/>
      <c r="B12" s="425"/>
    </row>
    <row r="13" spans="1:2" ht="30" customHeight="1" x14ac:dyDescent="0.15">
      <c r="A13" s="424"/>
      <c r="B13" s="425"/>
    </row>
    <row r="14" spans="1:2" ht="30" customHeight="1" x14ac:dyDescent="0.15">
      <c r="A14" s="424"/>
      <c r="B14" s="425"/>
    </row>
    <row r="15" spans="1:2" ht="30" customHeight="1" x14ac:dyDescent="0.15">
      <c r="A15" s="424"/>
      <c r="B15" s="425"/>
    </row>
    <row r="16" spans="1:2" ht="30" customHeight="1" x14ac:dyDescent="0.15">
      <c r="A16" s="424"/>
      <c r="B16" s="425"/>
    </row>
    <row r="17" spans="1:2" ht="30" customHeight="1" x14ac:dyDescent="0.15">
      <c r="A17" s="429"/>
      <c r="B17" s="430"/>
    </row>
    <row r="18" spans="1:2" ht="30" customHeight="1" x14ac:dyDescent="0.15">
      <c r="A18" s="424"/>
      <c r="B18" s="425"/>
    </row>
    <row r="19" spans="1:2" ht="30" customHeight="1" x14ac:dyDescent="0.15">
      <c r="A19" s="424" t="s">
        <v>297</v>
      </c>
      <c r="B19" s="425"/>
    </row>
    <row r="20" spans="1:2" ht="29.25" customHeight="1" x14ac:dyDescent="0.15">
      <c r="A20" s="424"/>
      <c r="B20" s="425"/>
    </row>
    <row r="21" spans="1:2" ht="30" customHeight="1" x14ac:dyDescent="0.15">
      <c r="A21" s="424"/>
      <c r="B21" s="425"/>
    </row>
    <row r="22" spans="1:2" ht="30" customHeight="1" x14ac:dyDescent="0.15">
      <c r="A22" s="424"/>
      <c r="B22" s="425"/>
    </row>
    <row r="23" spans="1:2" ht="30" customHeight="1" x14ac:dyDescent="0.15">
      <c r="A23" s="424"/>
      <c r="B23" s="425"/>
    </row>
    <row r="24" spans="1:2" ht="30" customHeight="1" x14ac:dyDescent="0.15">
      <c r="A24" s="424"/>
      <c r="B24" s="425"/>
    </row>
    <row r="25" spans="1:2" ht="30" customHeight="1" x14ac:dyDescent="0.15">
      <c r="A25" s="424"/>
      <c r="B25" s="425"/>
    </row>
    <row r="26" spans="1:2" ht="30" customHeight="1" x14ac:dyDescent="0.15">
      <c r="A26" s="424"/>
      <c r="B26" s="425"/>
    </row>
    <row r="27" spans="1:2" ht="30" customHeight="1" x14ac:dyDescent="0.15">
      <c r="A27" s="428"/>
      <c r="B27" s="428"/>
    </row>
    <row r="28" spans="1:2" x14ac:dyDescent="0.15">
      <c r="A28" s="126"/>
      <c r="B28" s="126"/>
    </row>
    <row r="29" spans="1:2" x14ac:dyDescent="0.15">
      <c r="A29" s="5"/>
      <c r="B29" s="126"/>
    </row>
  </sheetData>
  <mergeCells count="26">
    <mergeCell ref="A25:B25"/>
    <mergeCell ref="A26:B26"/>
    <mergeCell ref="A27:B27"/>
    <mergeCell ref="A20:B20"/>
    <mergeCell ref="A21:B21"/>
    <mergeCell ref="A22:B22"/>
    <mergeCell ref="A23:B23"/>
    <mergeCell ref="A24:B24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7:B7"/>
    <mergeCell ref="A2:B2"/>
    <mergeCell ref="A3:B3"/>
    <mergeCell ref="A4:B4"/>
    <mergeCell ref="A5:B5"/>
    <mergeCell ref="A6:B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>
      <selection activeCell="B6" sqref="B6"/>
    </sheetView>
  </sheetViews>
  <sheetFormatPr defaultRowHeight="12" x14ac:dyDescent="0.15"/>
  <cols>
    <col min="1" max="1" width="4.625" style="27" customWidth="1"/>
    <col min="2" max="2" width="13.125" style="27" customWidth="1"/>
    <col min="3" max="5" width="14.625" style="27" customWidth="1"/>
    <col min="6" max="6" width="27.625" style="27" customWidth="1"/>
    <col min="7" max="16384" width="9" style="27"/>
  </cols>
  <sheetData>
    <row r="1" spans="1:6" ht="13.5" x14ac:dyDescent="0.15">
      <c r="A1" s="3" t="s">
        <v>46</v>
      </c>
    </row>
    <row r="2" spans="1:6" ht="30" customHeight="1" x14ac:dyDescent="0.15">
      <c r="A2" s="485" t="s">
        <v>370</v>
      </c>
      <c r="B2" s="486"/>
      <c r="C2" s="486"/>
      <c r="D2" s="486"/>
      <c r="E2" s="486"/>
      <c r="F2" s="487"/>
    </row>
    <row r="3" spans="1:6" ht="9" customHeight="1" x14ac:dyDescent="0.15">
      <c r="A3" s="40"/>
      <c r="B3" s="438"/>
      <c r="C3" s="438"/>
      <c r="D3" s="438"/>
      <c r="E3" s="438"/>
      <c r="F3" s="41"/>
    </row>
    <row r="4" spans="1:6" ht="18" customHeight="1" x14ac:dyDescent="0.15">
      <c r="A4" s="511" t="s">
        <v>392</v>
      </c>
      <c r="B4" s="445"/>
      <c r="C4" s="445"/>
      <c r="D4" s="445"/>
      <c r="E4" s="445"/>
      <c r="F4" s="218"/>
    </row>
    <row r="5" spans="1:6" ht="21.75" customHeight="1" x14ac:dyDescent="0.15">
      <c r="A5" s="217"/>
      <c r="B5" s="100" t="s">
        <v>88</v>
      </c>
      <c r="C5" s="208" t="s">
        <v>86</v>
      </c>
      <c r="D5" s="208" t="s">
        <v>110</v>
      </c>
      <c r="E5" s="210" t="s">
        <v>111</v>
      </c>
      <c r="F5" s="218"/>
    </row>
    <row r="6" spans="1:6" ht="21.75" customHeight="1" x14ac:dyDescent="0.15">
      <c r="A6" s="217"/>
      <c r="B6" s="103"/>
      <c r="C6" s="124"/>
      <c r="D6" s="124"/>
      <c r="E6" s="125"/>
      <c r="F6" s="218"/>
    </row>
    <row r="7" spans="1:6" ht="21.75" customHeight="1" x14ac:dyDescent="0.15">
      <c r="A7" s="217"/>
      <c r="B7" s="103"/>
      <c r="C7" s="54"/>
      <c r="D7" s="54"/>
      <c r="E7" s="57"/>
      <c r="F7" s="218"/>
    </row>
    <row r="8" spans="1:6" ht="21.75" customHeight="1" x14ac:dyDescent="0.15">
      <c r="A8" s="217"/>
      <c r="B8" s="103"/>
      <c r="C8" s="54"/>
      <c r="D8" s="54"/>
      <c r="E8" s="57"/>
      <c r="F8" s="218"/>
    </row>
    <row r="9" spans="1:6" ht="21.75" customHeight="1" x14ac:dyDescent="0.15">
      <c r="A9" s="217"/>
      <c r="B9" s="31"/>
      <c r="C9" s="55"/>
      <c r="D9" s="55"/>
      <c r="E9" s="58"/>
      <c r="F9" s="218"/>
    </row>
    <row r="10" spans="1:6" ht="8.25" customHeight="1" x14ac:dyDescent="0.15">
      <c r="A10" s="488"/>
      <c r="B10" s="489"/>
      <c r="C10" s="489"/>
      <c r="D10" s="489"/>
      <c r="E10" s="489"/>
      <c r="F10" s="490"/>
    </row>
    <row r="11" spans="1:6" customFormat="1" ht="27.75" customHeight="1" x14ac:dyDescent="0.15">
      <c r="A11" s="508" t="s">
        <v>299</v>
      </c>
      <c r="B11" s="509"/>
      <c r="C11" s="509"/>
      <c r="D11" s="509"/>
      <c r="E11" s="509"/>
      <c r="F11" s="510"/>
    </row>
    <row r="12" spans="1:6" customFormat="1" ht="27.75" customHeight="1" x14ac:dyDescent="0.15">
      <c r="A12" s="488"/>
      <c r="B12" s="489"/>
      <c r="C12" s="489"/>
      <c r="D12" s="489"/>
      <c r="E12" s="489"/>
      <c r="F12" s="490"/>
    </row>
    <row r="13" spans="1:6" customFormat="1" ht="27.75" customHeight="1" x14ac:dyDescent="0.15">
      <c r="A13" s="488"/>
      <c r="B13" s="489"/>
      <c r="C13" s="489"/>
      <c r="D13" s="489"/>
      <c r="E13" s="489"/>
      <c r="F13" s="490"/>
    </row>
    <row r="14" spans="1:6" customFormat="1" ht="27.75" customHeight="1" x14ac:dyDescent="0.15">
      <c r="A14" s="488"/>
      <c r="B14" s="489"/>
      <c r="C14" s="489"/>
      <c r="D14" s="489"/>
      <c r="E14" s="489"/>
      <c r="F14" s="490"/>
    </row>
    <row r="15" spans="1:6" customFormat="1" ht="27.75" customHeight="1" x14ac:dyDescent="0.15">
      <c r="A15" s="488"/>
      <c r="B15" s="489"/>
      <c r="C15" s="489"/>
      <c r="D15" s="489"/>
      <c r="E15" s="489"/>
      <c r="F15" s="490"/>
    </row>
    <row r="16" spans="1:6" customFormat="1" ht="27.75" customHeight="1" x14ac:dyDescent="0.15">
      <c r="A16" s="508" t="s">
        <v>300</v>
      </c>
      <c r="B16" s="509"/>
      <c r="C16" s="509"/>
      <c r="D16" s="509"/>
      <c r="E16" s="509"/>
      <c r="F16" s="510"/>
    </row>
    <row r="17" spans="1:6" customFormat="1" ht="27.75" customHeight="1" x14ac:dyDescent="0.15">
      <c r="A17" s="488"/>
      <c r="B17" s="489"/>
      <c r="C17" s="489"/>
      <c r="D17" s="489"/>
      <c r="E17" s="489"/>
      <c r="F17" s="490"/>
    </row>
    <row r="18" spans="1:6" customFormat="1" ht="27.75" customHeight="1" x14ac:dyDescent="0.15">
      <c r="A18" s="488"/>
      <c r="B18" s="489"/>
      <c r="C18" s="489"/>
      <c r="D18" s="489"/>
      <c r="E18" s="489"/>
      <c r="F18" s="490"/>
    </row>
    <row r="19" spans="1:6" customFormat="1" ht="27.75" customHeight="1" x14ac:dyDescent="0.15">
      <c r="A19" s="488"/>
      <c r="B19" s="489"/>
      <c r="C19" s="489"/>
      <c r="D19" s="489"/>
      <c r="E19" s="489"/>
      <c r="F19" s="490"/>
    </row>
    <row r="20" spans="1:6" customFormat="1" ht="27.75" customHeight="1" x14ac:dyDescent="0.15">
      <c r="A20" s="488"/>
      <c r="B20" s="489"/>
      <c r="C20" s="489"/>
      <c r="D20" s="489"/>
      <c r="E20" s="489"/>
      <c r="F20" s="490"/>
    </row>
    <row r="21" spans="1:6" customFormat="1" ht="27.75" customHeight="1" x14ac:dyDescent="0.15">
      <c r="A21" s="508" t="s">
        <v>365</v>
      </c>
      <c r="B21" s="489"/>
      <c r="C21" s="489"/>
      <c r="D21" s="489"/>
      <c r="E21" s="489"/>
      <c r="F21" s="490"/>
    </row>
    <row r="22" spans="1:6" customFormat="1" ht="27.75" customHeight="1" x14ac:dyDescent="0.15">
      <c r="A22" s="488"/>
      <c r="B22" s="489"/>
      <c r="C22" s="489"/>
      <c r="D22" s="489"/>
      <c r="E22" s="489"/>
      <c r="F22" s="490"/>
    </row>
    <row r="23" spans="1:6" customFormat="1" ht="27.75" customHeight="1" x14ac:dyDescent="0.15">
      <c r="A23" s="488"/>
      <c r="B23" s="489"/>
      <c r="C23" s="489"/>
      <c r="D23" s="489"/>
      <c r="E23" s="489"/>
      <c r="F23" s="490"/>
    </row>
    <row r="24" spans="1:6" ht="27.75" customHeight="1" x14ac:dyDescent="0.15">
      <c r="A24" s="488"/>
      <c r="B24" s="489"/>
      <c r="C24" s="489"/>
      <c r="D24" s="489"/>
      <c r="E24" s="489"/>
      <c r="F24" s="490"/>
    </row>
    <row r="25" spans="1:6" ht="27.75" customHeight="1" x14ac:dyDescent="0.15">
      <c r="A25" s="488"/>
      <c r="B25" s="489"/>
      <c r="C25" s="489"/>
      <c r="D25" s="489"/>
      <c r="E25" s="489"/>
      <c r="F25" s="490"/>
    </row>
    <row r="26" spans="1:6" ht="27.75" customHeight="1" x14ac:dyDescent="0.15">
      <c r="A26" s="515"/>
      <c r="B26" s="516"/>
      <c r="C26" s="516"/>
      <c r="D26" s="516"/>
      <c r="E26" s="516"/>
      <c r="F26" s="517"/>
    </row>
    <row r="27" spans="1:6" ht="27.75" customHeight="1" x14ac:dyDescent="0.15">
      <c r="A27" s="512" t="s">
        <v>369</v>
      </c>
      <c r="B27" s="513"/>
      <c r="C27" s="513"/>
      <c r="D27" s="513"/>
      <c r="E27" s="513"/>
      <c r="F27" s="514"/>
    </row>
    <row r="28" spans="1:6" ht="34.5" customHeight="1" x14ac:dyDescent="0.15">
      <c r="A28" s="502" t="s">
        <v>85</v>
      </c>
      <c r="B28" s="503"/>
      <c r="C28" s="503"/>
      <c r="D28" s="504"/>
      <c r="E28" s="494" t="s">
        <v>83</v>
      </c>
      <c r="F28" s="495"/>
    </row>
    <row r="29" spans="1:6" ht="34.5" customHeight="1" x14ac:dyDescent="0.15">
      <c r="A29" s="505" t="s">
        <v>87</v>
      </c>
      <c r="B29" s="506"/>
      <c r="C29" s="506"/>
      <c r="D29" s="507"/>
      <c r="E29" s="496" t="s">
        <v>84</v>
      </c>
      <c r="F29" s="497"/>
    </row>
    <row r="30" spans="1:6" ht="34.5" customHeight="1" x14ac:dyDescent="0.15">
      <c r="A30" s="502" t="s">
        <v>368</v>
      </c>
      <c r="B30" s="503"/>
      <c r="C30" s="503"/>
      <c r="D30" s="504"/>
      <c r="E30" s="498" t="s">
        <v>83</v>
      </c>
      <c r="F30" s="499"/>
    </row>
    <row r="31" spans="1:6" ht="34.5" customHeight="1" x14ac:dyDescent="0.15">
      <c r="A31" s="491" t="s">
        <v>87</v>
      </c>
      <c r="B31" s="492"/>
      <c r="C31" s="492"/>
      <c r="D31" s="493"/>
      <c r="E31" s="500" t="s">
        <v>84</v>
      </c>
      <c r="F31" s="501"/>
    </row>
  </sheetData>
  <mergeCells count="29">
    <mergeCell ref="A4:E4"/>
    <mergeCell ref="A24:F24"/>
    <mergeCell ref="B3:E3"/>
    <mergeCell ref="A21:F21"/>
    <mergeCell ref="A27:F27"/>
    <mergeCell ref="A26:F26"/>
    <mergeCell ref="A22:F22"/>
    <mergeCell ref="A23:F23"/>
    <mergeCell ref="A16:F16"/>
    <mergeCell ref="A17:F17"/>
    <mergeCell ref="A18:F18"/>
    <mergeCell ref="A19:F19"/>
    <mergeCell ref="A20:F20"/>
    <mergeCell ref="A2:F2"/>
    <mergeCell ref="A10:F10"/>
    <mergeCell ref="A25:F25"/>
    <mergeCell ref="A31:D31"/>
    <mergeCell ref="E28:F28"/>
    <mergeCell ref="E29:F29"/>
    <mergeCell ref="E30:F30"/>
    <mergeCell ref="E31:F31"/>
    <mergeCell ref="A28:D28"/>
    <mergeCell ref="A29:D29"/>
    <mergeCell ref="A30:D30"/>
    <mergeCell ref="A11:F11"/>
    <mergeCell ref="A12:F12"/>
    <mergeCell ref="A13:F13"/>
    <mergeCell ref="A14:F14"/>
    <mergeCell ref="A15:F1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作成時のお願い</vt:lpstr>
      <vt:lpstr>申請書</vt:lpstr>
      <vt:lpstr>事業計画Ⅰ･Ⅱ</vt:lpstr>
      <vt:lpstr>事業計画Ⅲ・Ⅳ</vt:lpstr>
      <vt:lpstr>事業計画Ⅴ①</vt:lpstr>
      <vt:lpstr>事業計画Ⅴ③</vt:lpstr>
      <vt:lpstr>事業計画Ⅴ④</vt:lpstr>
      <vt:lpstr>事業計画Ⅴ⑤</vt:lpstr>
      <vt:lpstr>事業計画Ⅴ⑥</vt:lpstr>
      <vt:lpstr>事業計画Ⅵ</vt:lpstr>
      <vt:lpstr>資金計画Ⅶ</vt:lpstr>
      <vt:lpstr>経費一覧表_海外Ⅷ①</vt:lpstr>
      <vt:lpstr>経費一覧表_海外Ⅷ②</vt:lpstr>
      <vt:lpstr>経費一覧表_海外Ⅷ③</vt:lpstr>
      <vt:lpstr>経費一覧_広告Ⅸ</vt:lpstr>
      <vt:lpstr>リスト</vt:lpstr>
      <vt:lpstr>経費一覧表_海外Ⅷ①!Print_Area</vt:lpstr>
      <vt:lpstr>経費一覧表_海外Ⅷ②!Print_Area</vt:lpstr>
      <vt:lpstr>経費一覧表_海外Ⅷ③!Print_Area</vt:lpstr>
      <vt:lpstr>作成時のお願い!Print_Area</vt:lpstr>
      <vt:lpstr>資金計画Ⅶ!Print_Area</vt:lpstr>
      <vt:lpstr>事業計画Ⅰ･Ⅱ!Print_Area</vt:lpstr>
      <vt:lpstr>事業計画Ⅲ・Ⅳ!Print_Area</vt:lpstr>
      <vt:lpstr>事業計画Ⅴ④!Print_Area</vt:lpstr>
      <vt:lpstr>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目等 恵美子</dc:creator>
  <cp:lastModifiedBy>目等 恵美子</cp:lastModifiedBy>
  <cp:lastPrinted>2018-02-28T10:03:14Z</cp:lastPrinted>
  <dcterms:created xsi:type="dcterms:W3CDTF">2017-11-08T05:54:41Z</dcterms:created>
  <dcterms:modified xsi:type="dcterms:W3CDTF">2018-02-28T23:19:57Z</dcterms:modified>
</cp:coreProperties>
</file>