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210" windowWidth="10410" windowHeight="9975" tabRatio="773" activeTab="5"/>
  </bookViews>
  <sheets>
    <sheet name="6.資金計画" sheetId="1" r:id="rId1"/>
    <sheet name="原・機" sheetId="2" r:id="rId2"/>
    <sheet name="委・産・人" sheetId="3" r:id="rId3"/>
    <sheet name="技・P" sheetId="4" r:id="rId4"/>
    <sheet name="展・広・そ" sheetId="5" r:id="rId5"/>
    <sheet name="事業資金計画書（期別）" sheetId="6" r:id="rId6"/>
  </sheets>
  <definedNames>
    <definedName name="_xlnm.Print_Area" localSheetId="0">'6.資金計画'!$A$1:$F$34</definedName>
    <definedName name="_xlnm.Print_Area" localSheetId="2">'委・産・人'!$A$1:$H$34</definedName>
    <definedName name="_xlnm.Print_Area" localSheetId="3">'技・P'!$A$1:$G$24</definedName>
    <definedName name="_xlnm.Print_Area" localSheetId="5">'事業資金計画書（期別）'!$A$1:$AI$27</definedName>
    <definedName name="_xlnm.Print_Area" localSheetId="4">'展・広・そ'!$A$1:$H$31</definedName>
  </definedNames>
  <calcPr calcMode="manual" fullCalcOnLoad="1"/>
</workbook>
</file>

<file path=xl/sharedStrings.xml><?xml version="1.0" encoding="utf-8"?>
<sst xmlns="http://schemas.openxmlformats.org/spreadsheetml/2006/main" count="350" uniqueCount="166">
  <si>
    <t>(１)　経費区分別内訳</t>
  </si>
  <si>
    <t>(２)　資金調達内訳</t>
  </si>
  <si>
    <t>資金調達金額</t>
  </si>
  <si>
    <t>その他</t>
  </si>
  <si>
    <t>　区分　</t>
  </si>
  <si>
    <t>数量</t>
  </si>
  <si>
    <t>単価
（税抜）</t>
  </si>
  <si>
    <t>(A)</t>
  </si>
  <si>
    <t>(B)</t>
  </si>
  <si>
    <t>(A)×(B)</t>
  </si>
  <si>
    <t>計　</t>
  </si>
  <si>
    <t>（単位：円）</t>
  </si>
  <si>
    <t>数量</t>
  </si>
  <si>
    <t>単価
(税抜)</t>
  </si>
  <si>
    <t>助成対象経費</t>
  </si>
  <si>
    <t xml:space="preserve">計 </t>
  </si>
  <si>
    <t>件名</t>
  </si>
  <si>
    <t>（単位：円）</t>
  </si>
  <si>
    <t>数量
（回）</t>
  </si>
  <si>
    <t>経費区分</t>
  </si>
  <si>
    <t>経費内容明細</t>
  </si>
  <si>
    <t>助成対象経費
（税抜）</t>
  </si>
  <si>
    <t>助成金交付申請額
（千円未満切捨）</t>
  </si>
  <si>
    <t>「助成事業に要する経費」には当該研究開発を遂行するために必要な経費を記入してください。</t>
  </si>
  <si>
    <t>用途</t>
  </si>
  <si>
    <t>購入企業名</t>
  </si>
  <si>
    <t>品名</t>
  </si>
  <si>
    <t>仕様</t>
  </si>
  <si>
    <t>品名
設置場所</t>
  </si>
  <si>
    <t>購入</t>
  </si>
  <si>
    <t>リース・レンタル</t>
  </si>
  <si>
    <t>(A)×(B)</t>
  </si>
  <si>
    <t>（単位：円）</t>
  </si>
  <si>
    <t>委託・外注内容等</t>
  </si>
  <si>
    <t>数量・
日数等</t>
  </si>
  <si>
    <t>内容</t>
  </si>
  <si>
    <t>（単位：円）</t>
  </si>
  <si>
    <t>従事内容</t>
  </si>
  <si>
    <t>所属/
役職</t>
  </si>
  <si>
    <t>保有資格又は
主な開発従事物</t>
  </si>
  <si>
    <t>支払予定先</t>
  </si>
  <si>
    <t>(A)×(B)</t>
  </si>
  <si>
    <t>(A)×(B)</t>
  </si>
  <si>
    <t>備考</t>
  </si>
  <si>
    <t>助成事業に要する経費(税込)</t>
  </si>
  <si>
    <t>内容</t>
  </si>
  <si>
    <t>（単位：円）</t>
  </si>
  <si>
    <t>（単位：円）</t>
  </si>
  <si>
    <t>事業資金計画書（期別／第　期）</t>
  </si>
  <si>
    <t>支出</t>
  </si>
  <si>
    <t>原材料・副資材費</t>
  </si>
  <si>
    <t>機械装置・工具器具費</t>
  </si>
  <si>
    <t>委託・外注費</t>
  </si>
  <si>
    <t>産業財産権出願・導入費</t>
  </si>
  <si>
    <t>直接人件費</t>
  </si>
  <si>
    <t>展示会等参加費</t>
  </si>
  <si>
    <t>区分</t>
  </si>
  <si>
    <t>資金調達金額</t>
  </si>
  <si>
    <t>広告費</t>
  </si>
  <si>
    <t>その他助成対象外経費</t>
  </si>
  <si>
    <t>事業資金計画書（期別／第　期）</t>
  </si>
  <si>
    <t>支出</t>
  </si>
  <si>
    <t>自己資金</t>
  </si>
  <si>
    <t>銀行借入金</t>
  </si>
  <si>
    <t>役員借入金</t>
  </si>
  <si>
    <t>その他</t>
  </si>
  <si>
    <t>合計</t>
  </si>
  <si>
    <t>（注１）</t>
  </si>
  <si>
    <t>（注３）</t>
  </si>
  <si>
    <t>（注４）</t>
  </si>
  <si>
    <t>本研究開発に用いる設備・試作金型は、機械装置・工具器具費の区分に経費を記入してください。</t>
  </si>
  <si>
    <t>（注５）</t>
  </si>
  <si>
    <t>自社内では不可能であるが、当該改良の一部を外部の事業者等へ委託・外注する場合に要する経費を記入してください。</t>
  </si>
  <si>
    <t>（注６）</t>
  </si>
  <si>
    <t>（注７）</t>
  </si>
  <si>
    <t>助成対象外の経費として本助成事業に要する経費があれば、これを含み「助成事業に要する経費の合計」と「資金調達金額の合計」とが一致するように記入してください。</t>
  </si>
  <si>
    <t>（注８）</t>
  </si>
  <si>
    <t>助成金は事業完了後に交付されます。「資金調達内訳」には助成金が交付されるまでの間の資金調達額等について記入してください。</t>
  </si>
  <si>
    <t>（１）原材料・副資材費</t>
  </si>
  <si>
    <t>（４）産業財産権出願・導入費</t>
  </si>
  <si>
    <t>経費区分</t>
  </si>
  <si>
    <t>合計</t>
  </si>
  <si>
    <t xml:space="preserve">（単位：円） </t>
  </si>
  <si>
    <t>自己資金</t>
  </si>
  <si>
    <t>銀行借入金</t>
  </si>
  <si>
    <t>役員借入金</t>
  </si>
  <si>
    <t>（２）機械装置・工具器具費</t>
  </si>
  <si>
    <t>（注４）</t>
  </si>
  <si>
    <t>（３）委託・外注費</t>
  </si>
  <si>
    <t>（注５）</t>
  </si>
  <si>
    <t>（５）直接人件費</t>
  </si>
  <si>
    <t>（注６）</t>
  </si>
  <si>
    <t>（注７）</t>
  </si>
  <si>
    <t>（注８）</t>
  </si>
  <si>
    <t>「助成金交付申請額」とは、「助成対象経費」のうち、助成金の交付を希望する額で「助成対象経費」に助成率の２／３を乗じた金額(千円未満切り捨て)で、かつ助成限度額以内となります。</t>
  </si>
  <si>
    <t>「助成対象経費」には、「助成事業に要する経費」から消費税、振込手数料、交通費、通信費、光熱費、収入印紙代等の間接経費を除いたものを記入してください。</t>
  </si>
  <si>
    <t>　助成対象期間の全体経費を記入してください。</t>
  </si>
  <si>
    <t>（２）機械装置・工具器具費</t>
  </si>
  <si>
    <t>研究開発に直接必要な経費が対象です。量産用経費や消費税、振込手数料、交通費、通信費、光熱費、収入印紙代等の間接経費は助成対象外となります。</t>
  </si>
  <si>
    <t>中小企業グループによる共同申請の場合は、各経費区分の用途の欄に「負担する企業名」を用途と合わせて記載してください。</t>
  </si>
  <si>
    <t>＜注意事項＞</t>
  </si>
  <si>
    <t>助成対象
経費</t>
  </si>
  <si>
    <t>（単位：円）</t>
  </si>
  <si>
    <t>　　リース・レンタルの場合は、助成実施期間内に機械装置・工具器具を使用した月数×月額リース料・</t>
  </si>
  <si>
    <t>　　レンタル料が計上できます。</t>
  </si>
  <si>
    <t>規格
（メーカー、
型番等）</t>
  </si>
  <si>
    <t>助成事業に
要する経費
（税込）</t>
  </si>
  <si>
    <t>(A)</t>
  </si>
  <si>
    <t>リース・
レンタル先
及び借入期間
又は購入企業名</t>
  </si>
  <si>
    <t>仕様
(具体的
な内容)</t>
  </si>
  <si>
    <t>助成事業に
要する
経費(税込)</t>
  </si>
  <si>
    <t>助成対象
経費</t>
  </si>
  <si>
    <t>従事者
氏名</t>
  </si>
  <si>
    <t>従事
時間</t>
  </si>
  <si>
    <t>時間
単価</t>
  </si>
  <si>
    <t>助成事業に
要する経費</t>
  </si>
  <si>
    <t>弁理士事務所
又は
導入先企業名</t>
  </si>
  <si>
    <t>（３）委託・外注費</t>
  </si>
  <si>
    <t>（４）産業財産権出願・導入費</t>
  </si>
  <si>
    <t xml:space="preserve">  　※　支払予定先が複数の場合は複数記入してください。</t>
  </si>
  <si>
    <t>数量
(小間)</t>
  </si>
  <si>
    <t>単価
(税抜)</t>
  </si>
  <si>
    <t>助成事業
に要する
経費(税込)</t>
  </si>
  <si>
    <t>助成対象
経費</t>
  </si>
  <si>
    <t xml:space="preserve">  　※　支払予定先が複数の場合は複数記入してください。</t>
  </si>
  <si>
    <t>調達</t>
  </si>
  <si>
    <t xml:space="preserve"> 　　　　　合計</t>
  </si>
  <si>
    <t>助成対象経費
(税抜)
（注２）</t>
  </si>
  <si>
    <t>助成金交付申請額
(千円未満切捨)
（注３）</t>
  </si>
  <si>
    <t xml:space="preserve">（注２）
</t>
  </si>
  <si>
    <t>購入単価又はリース料等
合計(税抜)</t>
  </si>
  <si>
    <t>※　期を設定した場合に添付して下さい。</t>
  </si>
  <si>
    <t>※　期を設定した場合に添付して下さい。</t>
  </si>
  <si>
    <t>　　各期の合算額が、端数処理等により通期の金額と異なる場合があります。</t>
  </si>
  <si>
    <t>調達先(名称等)</t>
  </si>
  <si>
    <t>備考(進捗状況等)</t>
  </si>
  <si>
    <t>助成事業に
要する経費
(税込)</t>
  </si>
  <si>
    <t>調達先(名称等)</t>
  </si>
  <si>
    <t xml:space="preserve">（単位：円） </t>
  </si>
  <si>
    <t>助成事業に要する
経費(税込)
（注１）</t>
  </si>
  <si>
    <t xml:space="preserve">       ① 
　</t>
  </si>
  <si>
    <t xml:space="preserve">       ②
</t>
  </si>
  <si>
    <t>備考(進捗状況等)</t>
  </si>
  <si>
    <t>積算根拠
(単価、数量等）</t>
  </si>
  <si>
    <t>作成物・掲載誌等</t>
  </si>
  <si>
    <t>経費名</t>
  </si>
  <si>
    <t>展示会名・開催期間</t>
  </si>
  <si>
    <t>（６）技術指導受入れ費</t>
  </si>
  <si>
    <t>（７）ＰＭＤＡ等相談料及び審査手数料</t>
  </si>
  <si>
    <t>（８）展示会等参加費</t>
  </si>
  <si>
    <t>（９）広告費</t>
  </si>
  <si>
    <t>（10）その他助成対象外経費</t>
  </si>
  <si>
    <t>（６）技術指導受入れ費</t>
  </si>
  <si>
    <t>委託・
外注先</t>
  </si>
  <si>
    <t>指導者名等</t>
  </si>
  <si>
    <t>数量
(回)</t>
  </si>
  <si>
    <t>件　名</t>
  </si>
  <si>
    <t>（８）展示会等参加費</t>
  </si>
  <si>
    <t>（10） その他助成対象外経費</t>
  </si>
  <si>
    <t>技術指導受入れ費</t>
  </si>
  <si>
    <t>（７）ＰＭＤＡ等相談料及び審査手数料</t>
  </si>
  <si>
    <t>ＰＭＤＡ等相談料
及び審査手数料</t>
  </si>
  <si>
    <t>直接人件費に係る助成金交付申請額は、１年につき２００万円が上限となります。直接人件費のみを申請する場合も同様です。</t>
  </si>
  <si>
    <t>期別合計</t>
  </si>
  <si>
    <t>６　助成事業の資金計画</t>
  </si>
  <si>
    <t>７　資金支出明細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</si>
</sst>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_);[Red]\(#,##0\)"/>
    <numFmt numFmtId="179" formatCode="0_ "/>
    <numFmt numFmtId="180" formatCode="#,##0_ ;[Red]\-#,##0\ "/>
  </numFmts>
  <fonts count="65">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5"/>
      <color indexed="8"/>
      <name val="ＭＳ 明朝"/>
      <family val="1"/>
    </font>
    <font>
      <sz val="11"/>
      <name val="ＭＳ 明朝"/>
      <family val="1"/>
    </font>
    <font>
      <sz val="10.5"/>
      <name val="ＭＳ 明朝"/>
      <family val="1"/>
    </font>
    <font>
      <b/>
      <sz val="10.5"/>
      <name val="ＭＳ 明朝"/>
      <family val="1"/>
    </font>
    <font>
      <sz val="12"/>
      <name val="HG丸ｺﾞｼｯｸM-PRO"/>
      <family val="3"/>
    </font>
    <font>
      <sz val="10.5"/>
      <name val="HG丸ｺﾞｼｯｸM-PRO"/>
      <family val="3"/>
    </font>
    <font>
      <sz val="11"/>
      <name val="HG丸ｺﾞｼｯｸM-PRO"/>
      <family val="3"/>
    </font>
    <font>
      <sz val="12"/>
      <name val="ＭＳ 明朝"/>
      <family val="1"/>
    </font>
    <font>
      <sz val="14"/>
      <name val="ＭＳ 明朝"/>
      <family val="1"/>
    </font>
    <font>
      <sz val="14"/>
      <name val="ＭＳ Ｐ明朝"/>
      <family val="1"/>
    </font>
    <font>
      <sz val="16"/>
      <name val="ＭＳ 明朝"/>
      <family val="1"/>
    </font>
    <font>
      <b/>
      <sz val="16"/>
      <name val="ＭＳ 明朝"/>
      <family val="1"/>
    </font>
    <font>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2"/>
      <name val="ＭＳ Ｐゴシック"/>
      <family val="3"/>
    </font>
    <font>
      <sz val="14"/>
      <name val="ＭＳ Ｐゴシック"/>
      <family val="3"/>
    </font>
    <font>
      <sz val="14"/>
      <color indexed="62"/>
      <name val="ＭＳ 明朝"/>
      <family val="1"/>
    </font>
    <font>
      <sz val="10"/>
      <name val="ＭＳ Ｐゴシック"/>
      <family val="3"/>
    </font>
    <font>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4"/>
      <name val="Calibri"/>
      <family val="3"/>
    </font>
    <font>
      <sz val="14"/>
      <color theme="3" tint="0.39998000860214233"/>
      <name val="ＭＳ 明朝"/>
      <family val="1"/>
    </font>
    <font>
      <sz val="10"/>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style="thin"/>
    </border>
    <border>
      <left/>
      <right style="thin"/>
      <top style="thin"/>
      <bottom style="thin"/>
    </border>
    <border>
      <left style="thin"/>
      <right/>
      <top/>
      <bottom style="thin"/>
    </border>
    <border>
      <left style="thin"/>
      <right style="thin"/>
      <top/>
      <bottom style="thin"/>
    </border>
    <border>
      <left/>
      <right style="thin"/>
      <top/>
      <bottom style="thin"/>
    </border>
    <border diagonalUp="1">
      <left style="thin"/>
      <right style="thin"/>
      <top style="thin"/>
      <bottom style="thin"/>
      <diagonal style="thin"/>
    </border>
    <border diagonalUp="1">
      <left/>
      <right style="thin"/>
      <top style="thin"/>
      <bottom style="thin"/>
      <diagonal style="thin"/>
    </border>
    <border>
      <left style="thin"/>
      <right style="thin"/>
      <top style="double"/>
      <bottom style="thin"/>
    </border>
    <border>
      <left style="thin"/>
      <right style="thin"/>
      <top style="thin"/>
      <bottom style="double"/>
    </border>
    <border diagonalUp="1">
      <left style="thin"/>
      <right style="thin"/>
      <top style="thin"/>
      <bottom style="double"/>
      <diagonal style="thin"/>
    </border>
    <border diagonalUp="1">
      <left/>
      <right style="thin"/>
      <top style="thin"/>
      <bottom style="double"/>
      <diagonal style="thin"/>
    </border>
    <border>
      <left/>
      <right/>
      <top style="thin"/>
      <bottom style="thin"/>
    </border>
    <border>
      <left/>
      <right style="thin"/>
      <top style="thin"/>
      <bottom style="double"/>
    </border>
    <border>
      <left style="thin"/>
      <right/>
      <top style="thin"/>
      <bottom style="double"/>
    </border>
    <border>
      <left style="thin"/>
      <right/>
      <top style="hair"/>
      <bottom style="thin"/>
    </border>
    <border>
      <left/>
      <right style="thin"/>
      <top style="hair"/>
      <bottom style="thin"/>
    </border>
    <border>
      <left style="thin"/>
      <right style="thin"/>
      <top style="hair"/>
      <bottom style="thin"/>
    </border>
    <border>
      <left style="thin"/>
      <right/>
      <top style="thin"/>
      <bottom style="hair"/>
    </border>
    <border>
      <left/>
      <right style="thin"/>
      <top style="thin"/>
      <bottom style="hair"/>
    </border>
    <border>
      <left/>
      <right style="thin"/>
      <top style="thin"/>
      <bottom/>
    </border>
    <border>
      <left style="thin"/>
      <right/>
      <top style="thin"/>
      <bottom/>
    </border>
    <border>
      <left style="thin"/>
      <right/>
      <top style="double"/>
      <bottom style="thin"/>
    </border>
    <border>
      <left/>
      <right style="thin"/>
      <top style="double"/>
      <bottom style="thin"/>
    </border>
    <border diagonalUp="1">
      <left style="thin"/>
      <right/>
      <top style="thin"/>
      <bottom style="double"/>
      <diagonal style="thin"/>
    </border>
    <border diagonalUp="1">
      <left style="thin"/>
      <right style="thin"/>
      <top style="double"/>
      <bottom style="thin"/>
      <diagonal style="thin"/>
    </border>
    <border>
      <left/>
      <right/>
      <top/>
      <bottom style="thin"/>
    </border>
    <border>
      <left/>
      <right/>
      <top style="thin"/>
      <bottom style="double"/>
    </border>
    <border>
      <left>
        <color indexed="63"/>
      </left>
      <right>
        <color indexed="63"/>
      </right>
      <top style="double"/>
      <bottom style="thin"/>
    </border>
    <border>
      <left style="thin"/>
      <right style="thin"/>
      <top/>
      <bottom style="double"/>
    </border>
    <border>
      <left/>
      <right/>
      <top style="thin"/>
      <bottom/>
    </border>
    <border>
      <left/>
      <right/>
      <top style="hair"/>
      <bottom style="thin"/>
    </border>
    <border>
      <left style="thin"/>
      <right style="thin"/>
      <top style="thin"/>
      <bottom style="hair"/>
    </border>
    <border>
      <left/>
      <right/>
      <top style="thin"/>
      <bottom style="hair"/>
    </border>
    <border diagonalUp="1">
      <left style="thin"/>
      <right/>
      <top style="double"/>
      <bottom style="thin"/>
      <diagonal style="thin"/>
    </border>
    <border diagonalUp="1">
      <left/>
      <right style="thin"/>
      <top style="double"/>
      <bottom style="thin"/>
      <diagonal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304">
    <xf numFmtId="0" fontId="0"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Fill="1" applyAlignment="1">
      <alignment vertical="center"/>
    </xf>
    <xf numFmtId="0" fontId="45" fillId="0" borderId="0" xfId="43" applyFill="1" applyAlignment="1">
      <alignment vertical="center"/>
    </xf>
    <xf numFmtId="0" fontId="59"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10" xfId="0" applyFont="1" applyFill="1" applyBorder="1" applyAlignment="1">
      <alignment horizontal="center" vertical="center" wrapText="1"/>
    </xf>
    <xf numFmtId="0" fontId="59" fillId="0" borderId="0" xfId="0" applyFont="1" applyAlignment="1">
      <alignment vertical="center"/>
    </xf>
    <xf numFmtId="0" fontId="5" fillId="0" borderId="0" xfId="0" applyFont="1" applyAlignment="1">
      <alignmen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6" fillId="0" borderId="0" xfId="0" applyFont="1" applyBorder="1" applyAlignment="1">
      <alignment horizontal="center" vertical="center"/>
    </xf>
    <xf numFmtId="0" fontId="59" fillId="0" borderId="0" xfId="0" applyFont="1" applyAlignment="1">
      <alignment horizontal="right" vertical="center"/>
    </xf>
    <xf numFmtId="0" fontId="10" fillId="0" borderId="10" xfId="0" applyFont="1" applyBorder="1" applyAlignment="1">
      <alignment vertical="center"/>
    </xf>
    <xf numFmtId="0" fontId="8" fillId="0" borderId="15" xfId="0" applyFont="1" applyBorder="1" applyAlignment="1">
      <alignment vertical="center"/>
    </xf>
    <xf numFmtId="0" fontId="10" fillId="0" borderId="18"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178" fontId="10" fillId="0" borderId="22" xfId="0" applyNumberFormat="1" applyFont="1" applyBorder="1" applyAlignment="1">
      <alignment vertical="center"/>
    </xf>
    <xf numFmtId="178" fontId="10" fillId="0" borderId="15" xfId="0" applyNumberFormat="1" applyFont="1" applyBorder="1" applyAlignment="1">
      <alignment vertical="center"/>
    </xf>
    <xf numFmtId="178" fontId="10" fillId="0" borderId="15" xfId="0" applyNumberFormat="1" applyFont="1" applyFill="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wrapText="1"/>
    </xf>
    <xf numFmtId="176" fontId="8" fillId="0" borderId="15" xfId="0" applyNumberFormat="1" applyFont="1" applyFill="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176" fontId="8" fillId="0" borderId="11" xfId="0" applyNumberFormat="1" applyFont="1" applyFill="1" applyBorder="1" applyAlignment="1">
      <alignment vertical="center"/>
    </xf>
    <xf numFmtId="0" fontId="10" fillId="0" borderId="0" xfId="0" applyFont="1" applyBorder="1" applyAlignment="1">
      <alignment horizontal="left" vertical="center" wrapText="1"/>
    </xf>
    <xf numFmtId="0" fontId="8" fillId="0" borderId="11" xfId="0" applyFont="1" applyFill="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176" fontId="8" fillId="0" borderId="0" xfId="0" applyNumberFormat="1" applyFont="1" applyFill="1" applyBorder="1" applyAlignment="1">
      <alignment vertical="center"/>
    </xf>
    <xf numFmtId="0" fontId="6" fillId="0" borderId="0" xfId="0" applyFont="1" applyBorder="1" applyAlignment="1">
      <alignment vertical="center"/>
    </xf>
    <xf numFmtId="176" fontId="8" fillId="0" borderId="0" xfId="0" applyNumberFormat="1" applyFont="1" applyFill="1" applyBorder="1" applyAlignment="1">
      <alignment vertical="center"/>
    </xf>
    <xf numFmtId="0" fontId="10" fillId="0" borderId="0" xfId="0" applyFont="1" applyBorder="1" applyAlignment="1">
      <alignment vertical="center"/>
    </xf>
    <xf numFmtId="0" fontId="8" fillId="0" borderId="0" xfId="0" applyFont="1" applyFill="1" applyBorder="1" applyAlignment="1">
      <alignment vertical="center"/>
    </xf>
    <xf numFmtId="0" fontId="6" fillId="0" borderId="1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0" xfId="0" applyFill="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0"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61" fillId="0" borderId="0" xfId="0" applyFont="1" applyAlignment="1">
      <alignment vertical="center"/>
    </xf>
    <xf numFmtId="0" fontId="12" fillId="0" borderId="0" xfId="0" applyFont="1" applyAlignment="1">
      <alignment vertical="center"/>
    </xf>
    <xf numFmtId="0" fontId="61" fillId="0" borderId="0" xfId="0" applyFont="1" applyAlignment="1">
      <alignment horizontal="center" vertical="center"/>
    </xf>
    <xf numFmtId="0" fontId="12" fillId="0" borderId="0" xfId="0" applyFont="1" applyAlignment="1">
      <alignment horizontal="righ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1" fillId="0" borderId="31" xfId="0" applyFont="1" applyBorder="1" applyAlignment="1">
      <alignment horizontal="center" vertical="center"/>
    </xf>
    <xf numFmtId="0" fontId="12" fillId="0" borderId="31" xfId="0" applyFont="1" applyBorder="1" applyAlignment="1">
      <alignment horizontal="center" vertical="center"/>
    </xf>
    <xf numFmtId="0" fontId="5" fillId="0" borderId="10" xfId="0" applyFont="1" applyBorder="1" applyAlignment="1">
      <alignment horizontal="center" vertical="center"/>
    </xf>
    <xf numFmtId="0" fontId="12" fillId="0" borderId="10" xfId="0" applyFont="1" applyBorder="1" applyAlignment="1">
      <alignment horizontal="center" vertical="center" textRotation="255"/>
    </xf>
    <xf numFmtId="0" fontId="62" fillId="0" borderId="0" xfId="0" applyFont="1" applyAlignment="1">
      <alignment vertical="center"/>
    </xf>
    <xf numFmtId="0" fontId="11" fillId="0" borderId="30"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shrinkToFit="1"/>
    </xf>
    <xf numFmtId="0" fontId="12" fillId="0" borderId="32"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1" fillId="0" borderId="34" xfId="0" applyFont="1" applyBorder="1" applyAlignment="1">
      <alignment horizontal="center" vertical="center" wrapText="1"/>
    </xf>
    <xf numFmtId="176" fontId="10" fillId="0" borderId="22" xfId="0" applyNumberFormat="1" applyFont="1" applyBorder="1" applyAlignment="1">
      <alignment vertical="center"/>
    </xf>
    <xf numFmtId="176" fontId="10" fillId="0" borderId="15" xfId="0" applyNumberFormat="1" applyFont="1" applyBorder="1" applyAlignment="1">
      <alignment vertical="center"/>
    </xf>
    <xf numFmtId="176" fontId="10" fillId="0" borderId="23" xfId="0" applyNumberFormat="1" applyFont="1" applyBorder="1" applyAlignment="1">
      <alignment vertical="center"/>
    </xf>
    <xf numFmtId="0" fontId="5" fillId="0" borderId="35"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3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Fill="1" applyBorder="1" applyAlignment="1">
      <alignment horizontal="center" vertical="center" shrinkToFit="1"/>
    </xf>
    <xf numFmtId="0" fontId="63" fillId="0" borderId="0" xfId="0" applyFont="1" applyAlignment="1">
      <alignment vertical="center"/>
    </xf>
    <xf numFmtId="0" fontId="6" fillId="0" borderId="37" xfId="0" applyFont="1" applyFill="1" applyBorder="1" applyAlignment="1">
      <alignment horizontal="center" vertical="center"/>
    </xf>
    <xf numFmtId="0" fontId="6" fillId="0" borderId="0" xfId="0" applyFont="1" applyFill="1" applyAlignment="1" applyProtection="1">
      <alignment vertical="center"/>
      <protection locked="0"/>
    </xf>
    <xf numFmtId="0" fontId="5" fillId="0" borderId="0" xfId="0" applyFont="1" applyFill="1" applyAlignment="1">
      <alignment vertical="center"/>
    </xf>
    <xf numFmtId="176" fontId="6" fillId="0" borderId="38" xfId="0" applyNumberFormat="1" applyFont="1" applyFill="1" applyBorder="1" applyAlignment="1">
      <alignment vertical="center" wrapText="1"/>
    </xf>
    <xf numFmtId="176" fontId="6" fillId="0" borderId="24" xfId="0" applyNumberFormat="1" applyFont="1" applyFill="1" applyBorder="1" applyAlignment="1">
      <alignment vertical="center" wrapText="1"/>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176" fontId="6" fillId="0" borderId="39" xfId="0" applyNumberFormat="1" applyFont="1" applyFill="1" applyBorder="1" applyAlignment="1">
      <alignment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64" fillId="0" borderId="0" xfId="0" applyFont="1" applyAlignment="1">
      <alignment vertical="center"/>
    </xf>
    <xf numFmtId="0" fontId="14" fillId="0" borderId="0" xfId="0" applyFont="1" applyAlignment="1">
      <alignment horizontal="center" vertical="center" wrapText="1"/>
    </xf>
    <xf numFmtId="176" fontId="8" fillId="28" borderId="14" xfId="0" applyNumberFormat="1" applyFont="1" applyFill="1" applyBorder="1" applyAlignment="1">
      <alignment vertical="center"/>
    </xf>
    <xf numFmtId="176" fontId="8" fillId="28" borderId="15" xfId="0" applyNumberFormat="1" applyFont="1" applyFill="1" applyBorder="1" applyAlignment="1">
      <alignment vertical="center"/>
    </xf>
    <xf numFmtId="178" fontId="10" fillId="28" borderId="18" xfId="0" applyNumberFormat="1" applyFont="1" applyFill="1" applyBorder="1" applyAlignment="1">
      <alignment vertical="center"/>
    </xf>
    <xf numFmtId="178" fontId="10" fillId="28" borderId="22" xfId="0" applyNumberFormat="1" applyFont="1" applyFill="1" applyBorder="1" applyAlignment="1">
      <alignment vertical="center"/>
    </xf>
    <xf numFmtId="176" fontId="10" fillId="28" borderId="18" xfId="0" applyNumberFormat="1" applyFont="1" applyFill="1" applyBorder="1" applyAlignment="1">
      <alignment vertical="center"/>
    </xf>
    <xf numFmtId="178" fontId="10" fillId="28" borderId="18" xfId="0" applyNumberFormat="1" applyFont="1" applyFill="1" applyBorder="1" applyAlignment="1" applyProtection="1">
      <alignment vertical="center"/>
      <protection/>
    </xf>
    <xf numFmtId="176" fontId="8" fillId="0" borderId="18"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18" xfId="0" applyNumberFormat="1" applyFont="1" applyBorder="1" applyAlignment="1">
      <alignment vertical="center" shrinkToFit="1"/>
    </xf>
    <xf numFmtId="176" fontId="8" fillId="0" borderId="12" xfId="0" applyNumberFormat="1" applyFont="1" applyBorder="1" applyAlignment="1">
      <alignment vertical="center" shrinkToFit="1"/>
    </xf>
    <xf numFmtId="176" fontId="8" fillId="0" borderId="15" xfId="0" applyNumberFormat="1" applyFont="1" applyBorder="1" applyAlignment="1">
      <alignment vertical="center" shrinkToFit="1"/>
    </xf>
    <xf numFmtId="176" fontId="8" fillId="28" borderId="22" xfId="0" applyNumberFormat="1" applyFont="1" applyFill="1" applyBorder="1" applyAlignment="1">
      <alignment horizontal="right" vertical="center"/>
    </xf>
    <xf numFmtId="176" fontId="8" fillId="28" borderId="36" xfId="0" applyNumberFormat="1" applyFont="1" applyFill="1" applyBorder="1" applyAlignment="1">
      <alignment vertical="center"/>
    </xf>
    <xf numFmtId="176" fontId="8" fillId="28" borderId="22" xfId="0" applyNumberFormat="1" applyFont="1" applyFill="1" applyBorder="1" applyAlignment="1">
      <alignment vertical="center"/>
    </xf>
    <xf numFmtId="176" fontId="8" fillId="28" borderId="15" xfId="0" applyNumberFormat="1" applyFont="1" applyFill="1" applyBorder="1" applyAlignment="1">
      <alignment horizontal="right" vertical="center"/>
    </xf>
    <xf numFmtId="176" fontId="8" fillId="28" borderId="23" xfId="0" applyNumberFormat="1" applyFont="1" applyFill="1" applyBorder="1" applyAlignment="1">
      <alignment horizontal="right" vertical="center"/>
    </xf>
    <xf numFmtId="176" fontId="8" fillId="28" borderId="18" xfId="0" applyNumberFormat="1" applyFont="1" applyFill="1" applyBorder="1" applyAlignment="1">
      <alignment horizontal="right" vertical="center"/>
    </xf>
    <xf numFmtId="176" fontId="9" fillId="0" borderId="36" xfId="0" applyNumberFormat="1" applyFont="1" applyFill="1" applyBorder="1" applyAlignment="1">
      <alignment vertical="center"/>
    </xf>
    <xf numFmtId="176" fontId="9" fillId="0" borderId="14" xfId="0" applyNumberFormat="1" applyFont="1" applyFill="1" applyBorder="1" applyAlignment="1">
      <alignment vertical="center"/>
    </xf>
    <xf numFmtId="176" fontId="9" fillId="0" borderId="28" xfId="0" applyNumberFormat="1" applyFont="1" applyFill="1" applyBorder="1" applyAlignment="1">
      <alignment vertical="center"/>
    </xf>
    <xf numFmtId="176" fontId="9" fillId="0" borderId="15" xfId="0" applyNumberFormat="1" applyFont="1" applyFill="1" applyBorder="1" applyAlignment="1">
      <alignment vertical="center"/>
    </xf>
    <xf numFmtId="176" fontId="9" fillId="0" borderId="23" xfId="0" applyNumberFormat="1" applyFont="1" applyFill="1" applyBorder="1" applyAlignment="1">
      <alignment vertical="center"/>
    </xf>
    <xf numFmtId="0" fontId="9" fillId="0" borderId="22" xfId="0" applyFont="1" applyFill="1" applyBorder="1" applyAlignment="1">
      <alignment vertical="center"/>
    </xf>
    <xf numFmtId="0" fontId="9" fillId="0" borderId="15" xfId="0" applyFont="1" applyFill="1" applyBorder="1" applyAlignment="1">
      <alignment vertical="center"/>
    </xf>
    <xf numFmtId="0" fontId="9" fillId="0" borderId="23" xfId="0" applyFont="1" applyFill="1" applyBorder="1" applyAlignment="1">
      <alignment vertical="center"/>
    </xf>
    <xf numFmtId="176" fontId="9" fillId="28" borderId="36" xfId="0" applyNumberFormat="1" applyFont="1" applyFill="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6" fontId="10" fillId="28" borderId="16" xfId="0" applyNumberFormat="1" applyFont="1" applyFill="1" applyBorder="1" applyAlignment="1">
      <alignment vertical="center"/>
    </xf>
    <xf numFmtId="176" fontId="10" fillId="28" borderId="15" xfId="0" applyNumberFormat="1" applyFont="1" applyFill="1" applyBorder="1" applyAlignment="1">
      <alignment vertical="center"/>
    </xf>
    <xf numFmtId="176" fontId="10" fillId="0" borderId="18" xfId="0" applyNumberFormat="1" applyFont="1" applyBorder="1" applyAlignment="1">
      <alignment horizontal="center" vertical="center"/>
    </xf>
    <xf numFmtId="178" fontId="10" fillId="0" borderId="17" xfId="0" applyNumberFormat="1" applyFont="1" applyBorder="1" applyAlignment="1">
      <alignment vertical="center" shrinkToFit="1"/>
    </xf>
    <xf numFmtId="178" fontId="10" fillId="28" borderId="18" xfId="0" applyNumberFormat="1" applyFont="1" applyFill="1" applyBorder="1" applyAlignment="1">
      <alignment vertical="center"/>
    </xf>
    <xf numFmtId="178" fontId="10" fillId="28" borderId="19" xfId="0" applyNumberFormat="1" applyFont="1" applyFill="1" applyBorder="1" applyAlignment="1">
      <alignment vertical="center"/>
    </xf>
    <xf numFmtId="176" fontId="10" fillId="0" borderId="15" xfId="0" applyNumberFormat="1" applyFont="1" applyBorder="1" applyAlignment="1">
      <alignment horizontal="center" vertical="center" wrapText="1"/>
    </xf>
    <xf numFmtId="178" fontId="10" fillId="0" borderId="14" xfId="0" applyNumberFormat="1" applyFont="1" applyBorder="1" applyAlignment="1">
      <alignment vertical="center" shrinkToFit="1"/>
    </xf>
    <xf numFmtId="176" fontId="10" fillId="0" borderId="15" xfId="0" applyNumberFormat="1" applyFont="1" applyFill="1" applyBorder="1" applyAlignment="1">
      <alignment vertical="center"/>
    </xf>
    <xf numFmtId="0" fontId="10" fillId="0" borderId="40" xfId="0" applyFont="1" applyBorder="1" applyAlignment="1">
      <alignment vertical="center"/>
    </xf>
    <xf numFmtId="176" fontId="10" fillId="28" borderId="14" xfId="0" applyNumberFormat="1" applyFont="1" applyFill="1" applyBorder="1" applyAlignment="1">
      <alignment vertical="center"/>
    </xf>
    <xf numFmtId="176" fontId="10" fillId="28" borderId="15" xfId="0" applyNumberFormat="1" applyFont="1" applyFill="1" applyBorder="1" applyAlignment="1">
      <alignment vertical="center"/>
    </xf>
    <xf numFmtId="176" fontId="10" fillId="0" borderId="34" xfId="0" applyNumberFormat="1" applyFont="1" applyBorder="1" applyAlignment="1">
      <alignment horizontal="center" vertical="center"/>
    </xf>
    <xf numFmtId="176" fontId="10" fillId="0" borderId="34" xfId="0" applyNumberFormat="1" applyFont="1" applyBorder="1" applyAlignment="1">
      <alignment vertical="center" shrinkToFit="1"/>
    </xf>
    <xf numFmtId="176" fontId="10" fillId="28" borderId="10" xfId="0" applyNumberFormat="1" applyFont="1" applyFill="1" applyBorder="1" applyAlignment="1">
      <alignment vertical="center"/>
    </xf>
    <xf numFmtId="0" fontId="10" fillId="0" borderId="34" xfId="0" applyFont="1" applyBorder="1" applyAlignment="1">
      <alignment vertical="center" wrapText="1"/>
    </xf>
    <xf numFmtId="176" fontId="10" fillId="0" borderId="16" xfId="0" applyNumberFormat="1" applyFont="1" applyBorder="1" applyAlignment="1">
      <alignment horizontal="center" vertical="center"/>
    </xf>
    <xf numFmtId="176" fontId="10" fillId="0" borderId="16" xfId="0" applyNumberFormat="1" applyFont="1" applyBorder="1" applyAlignment="1">
      <alignment vertical="center" shrinkToFit="1"/>
    </xf>
    <xf numFmtId="176" fontId="10" fillId="0" borderId="14" xfId="0" applyNumberFormat="1" applyFont="1" applyBorder="1" applyAlignment="1">
      <alignment horizontal="center" vertical="center" shrinkToFit="1"/>
    </xf>
    <xf numFmtId="176" fontId="10" fillId="0" borderId="10" xfId="0" applyNumberFormat="1" applyFont="1" applyBorder="1" applyAlignment="1">
      <alignment vertical="center"/>
    </xf>
    <xf numFmtId="176" fontId="10" fillId="0" borderId="12" xfId="0" applyNumberFormat="1" applyFont="1" applyBorder="1" applyAlignment="1">
      <alignment vertical="center"/>
    </xf>
    <xf numFmtId="176" fontId="10" fillId="28" borderId="35" xfId="0" applyNumberFormat="1" applyFont="1" applyFill="1" applyBorder="1" applyAlignment="1">
      <alignment vertical="center"/>
    </xf>
    <xf numFmtId="176" fontId="10" fillId="28" borderId="14" xfId="0" applyNumberFormat="1" applyFont="1" applyFill="1" applyBorder="1" applyAlignment="1">
      <alignment vertical="center"/>
    </xf>
    <xf numFmtId="176" fontId="10" fillId="0" borderId="10"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5" fillId="0" borderId="14" xfId="0" applyFont="1" applyBorder="1" applyAlignment="1">
      <alignment horizontal="center" vertical="center" wrapText="1" shrinkToFit="1"/>
    </xf>
    <xf numFmtId="0" fontId="6" fillId="0" borderId="0" xfId="0" applyFont="1" applyFill="1" applyAlignment="1">
      <alignment vertical="center" wrapText="1"/>
    </xf>
    <xf numFmtId="0" fontId="0" fillId="0" borderId="15" xfId="0"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6" fillId="0" borderId="28"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7" fillId="0" borderId="3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Alignment="1">
      <alignment vertical="center" wrapText="1"/>
    </xf>
    <xf numFmtId="0" fontId="6" fillId="0" borderId="2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4" xfId="0" applyFont="1" applyFill="1" applyBorder="1" applyAlignment="1">
      <alignment vertical="center"/>
    </xf>
    <xf numFmtId="0" fontId="6" fillId="0" borderId="0" xfId="0" applyFont="1" applyFill="1" applyAlignment="1">
      <alignment vertical="center"/>
    </xf>
    <xf numFmtId="0" fontId="6" fillId="0" borderId="41" xfId="0" applyFont="1" applyFill="1" applyBorder="1" applyAlignment="1">
      <alignment horizontal="center" vertical="center"/>
    </xf>
    <xf numFmtId="0" fontId="10" fillId="0" borderId="10" xfId="0" applyFont="1" applyBorder="1" applyAlignment="1">
      <alignment vertical="center" wrapText="1"/>
    </xf>
    <xf numFmtId="0" fontId="10" fillId="0" borderId="18" xfId="0" applyFont="1" applyBorder="1" applyAlignment="1">
      <alignment vertical="center" wrapText="1"/>
    </xf>
    <xf numFmtId="176" fontId="10" fillId="28" borderId="10" xfId="0" applyNumberFormat="1" applyFont="1" applyFill="1" applyBorder="1" applyAlignment="1">
      <alignment vertical="center"/>
    </xf>
    <xf numFmtId="176" fontId="10" fillId="28" borderId="18" xfId="0" applyNumberFormat="1" applyFont="1" applyFill="1" applyBorder="1" applyAlignment="1">
      <alignment vertical="center"/>
    </xf>
    <xf numFmtId="0" fontId="10" fillId="0" borderId="10" xfId="0" applyFont="1" applyBorder="1" applyAlignment="1">
      <alignment vertical="center"/>
    </xf>
    <xf numFmtId="0" fontId="10" fillId="0" borderId="18" xfId="0" applyFont="1" applyBorder="1" applyAlignment="1">
      <alignment vertical="center"/>
    </xf>
    <xf numFmtId="0" fontId="10" fillId="0" borderId="2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176" fontId="8" fillId="0" borderId="34" xfId="0" applyNumberFormat="1" applyFont="1" applyBorder="1" applyAlignment="1">
      <alignment vertical="center" shrinkToFit="1"/>
    </xf>
    <xf numFmtId="176" fontId="8" fillId="0" borderId="19" xfId="0" applyNumberFormat="1" applyFont="1" applyBorder="1" applyAlignment="1">
      <alignment vertical="center" shrinkToFit="1"/>
    </xf>
    <xf numFmtId="0" fontId="10" fillId="0" borderId="17"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9" xfId="0" applyFont="1" applyBorder="1" applyAlignment="1">
      <alignment horizontal="center" vertical="center" wrapText="1"/>
    </xf>
    <xf numFmtId="176" fontId="8" fillId="0" borderId="10" xfId="0" applyNumberFormat="1" applyFont="1" applyBorder="1" applyAlignment="1">
      <alignment vertical="center" shrinkToFit="1"/>
    </xf>
    <xf numFmtId="176" fontId="8" fillId="0" borderId="18" xfId="0" applyNumberFormat="1" applyFont="1" applyBorder="1" applyAlignment="1">
      <alignment vertical="center" shrinkToFit="1"/>
    </xf>
    <xf numFmtId="0" fontId="14" fillId="0" borderId="0" xfId="0" applyFont="1" applyAlignment="1">
      <alignment horizontal="center" vertical="center"/>
    </xf>
    <xf numFmtId="0" fontId="14" fillId="0" borderId="0" xfId="0" applyFont="1" applyAlignment="1">
      <alignment horizontal="left" vertical="center" wrapText="1"/>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0" fillId="0" borderId="3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3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xf>
    <xf numFmtId="0" fontId="12" fillId="0" borderId="26" xfId="0" applyFont="1" applyBorder="1" applyAlignment="1">
      <alignment horizontal="center" vertical="center"/>
    </xf>
    <xf numFmtId="0" fontId="12" fillId="0" borderId="16" xfId="0" applyFont="1" applyBorder="1" applyAlignment="1">
      <alignment horizontal="center" vertical="center"/>
    </xf>
    <xf numFmtId="0" fontId="11" fillId="0" borderId="10" xfId="0" applyFont="1" applyBorder="1" applyAlignment="1">
      <alignment horizontal="center" vertical="center" wrapText="1"/>
    </xf>
    <xf numFmtId="0" fontId="11" fillId="0" borderId="18" xfId="0" applyFont="1" applyBorder="1" applyAlignment="1">
      <alignment horizontal="center" vertical="center"/>
    </xf>
    <xf numFmtId="0" fontId="10" fillId="0" borderId="46" xfId="0" applyFont="1" applyBorder="1" applyAlignment="1">
      <alignment horizontal="center" vertical="center" wrapText="1"/>
    </xf>
    <xf numFmtId="0" fontId="12" fillId="0" borderId="10"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0"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2" fillId="0" borderId="35"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29" xfId="0" applyFont="1" applyBorder="1" applyAlignment="1">
      <alignment horizontal="center" vertical="center"/>
    </xf>
    <xf numFmtId="0" fontId="12" fillId="0" borderId="45" xfId="0" applyFont="1" applyBorder="1" applyAlignment="1">
      <alignment horizontal="center" vertical="center"/>
    </xf>
    <xf numFmtId="0" fontId="12" fillId="0" borderId="30" xfId="0" applyFont="1" applyBorder="1" applyAlignment="1">
      <alignment horizontal="center" vertical="center"/>
    </xf>
    <xf numFmtId="0" fontId="10" fillId="0" borderId="32"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3" xfId="0"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12" fillId="0" borderId="35" xfId="0" applyFont="1" applyBorder="1" applyAlignment="1">
      <alignment horizontal="center" vertical="center" wrapText="1"/>
    </xf>
    <xf numFmtId="0" fontId="12" fillId="0" borderId="17"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Border="1" applyAlignment="1">
      <alignment horizontal="center" vertical="center"/>
    </xf>
    <xf numFmtId="0" fontId="13" fillId="0" borderId="16"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2" fillId="0" borderId="19" xfId="0" applyFont="1" applyBorder="1" applyAlignment="1">
      <alignment horizontal="center" vertical="center"/>
    </xf>
    <xf numFmtId="0" fontId="10" fillId="0" borderId="14" xfId="0" applyFont="1" applyBorder="1" applyAlignment="1">
      <alignment vertical="center" wrapText="1"/>
    </xf>
    <xf numFmtId="0" fontId="10" fillId="0" borderId="16"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10" fillId="0" borderId="15" xfId="0" applyFont="1" applyBorder="1" applyAlignment="1">
      <alignment vertical="center"/>
    </xf>
    <xf numFmtId="0" fontId="11" fillId="0" borderId="3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15" xfId="0" applyFont="1" applyBorder="1" applyAlignment="1">
      <alignment vertical="center" wrapText="1"/>
    </xf>
    <xf numFmtId="176" fontId="10" fillId="28" borderId="14" xfId="0" applyNumberFormat="1" applyFont="1" applyFill="1" applyBorder="1" applyAlignment="1">
      <alignment vertical="center"/>
    </xf>
    <xf numFmtId="176" fontId="10" fillId="28" borderId="16" xfId="0" applyNumberFormat="1" applyFont="1" applyFill="1" applyBorder="1" applyAlignment="1">
      <alignment vertical="center"/>
    </xf>
    <xf numFmtId="176" fontId="10" fillId="0" borderId="14" xfId="0" applyNumberFormat="1" applyFont="1" applyBorder="1" applyAlignment="1">
      <alignment vertical="center"/>
    </xf>
    <xf numFmtId="176" fontId="10" fillId="0" borderId="16" xfId="0" applyNumberFormat="1" applyFont="1" applyBorder="1" applyAlignment="1">
      <alignment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3" fontId="16" fillId="0" borderId="14" xfId="0" applyNumberFormat="1" applyFont="1" applyBorder="1" applyAlignment="1">
      <alignment horizontal="left" vertical="center"/>
    </xf>
    <xf numFmtId="0" fontId="16" fillId="0" borderId="16" xfId="0" applyFont="1" applyBorder="1" applyAlignment="1">
      <alignment horizontal="left"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14" xfId="0" applyFont="1" applyBorder="1" applyAlignment="1">
      <alignment horizontal="left"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Alignment="1">
      <alignment horizontal="center" vertical="center"/>
    </xf>
    <xf numFmtId="0" fontId="16" fillId="0" borderId="36" xfId="0" applyFont="1" applyFill="1" applyBorder="1" applyAlignment="1">
      <alignment horizontal="left" vertical="top" wrapText="1"/>
    </xf>
    <xf numFmtId="0" fontId="16" fillId="0" borderId="37" xfId="0" applyFont="1" applyFill="1" applyBorder="1" applyAlignment="1">
      <alignment horizontal="left" vertical="top"/>
    </xf>
    <xf numFmtId="0" fontId="16" fillId="0" borderId="14" xfId="0" applyFont="1" applyFill="1" applyBorder="1" applyAlignment="1">
      <alignment horizontal="left" vertical="center" wrapText="1"/>
    </xf>
    <xf numFmtId="0" fontId="16" fillId="0" borderId="16"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4"/>
  <sheetViews>
    <sheetView showZeros="0" view="pageBreakPreview" zoomScale="80" zoomScaleNormal="80" zoomScaleSheetLayoutView="80" zoomScalePageLayoutView="0" workbookViewId="0" topLeftCell="A10">
      <selection activeCell="D6" sqref="D6"/>
    </sheetView>
  </sheetViews>
  <sheetFormatPr defaultColWidth="9.140625" defaultRowHeight="15"/>
  <cols>
    <col min="1" max="1" width="8.57421875" style="5" customWidth="1"/>
    <col min="2" max="2" width="20.57421875" style="5" customWidth="1"/>
    <col min="3" max="3" width="8.57421875" style="5" customWidth="1"/>
    <col min="4" max="6" width="18.57421875" style="5" customWidth="1"/>
    <col min="7" max="7" width="2.28125" style="5" customWidth="1"/>
    <col min="8" max="8" width="16.28125" style="3" customWidth="1"/>
    <col min="9" max="16384" width="9.00390625" style="3" customWidth="1"/>
  </cols>
  <sheetData>
    <row r="1" spans="1:7" ht="18" customHeight="1">
      <c r="A1" s="6" t="s">
        <v>164</v>
      </c>
      <c r="B1" s="6"/>
      <c r="C1" s="6"/>
      <c r="D1" s="93"/>
      <c r="E1" s="93"/>
      <c r="F1" s="93"/>
      <c r="G1" s="93"/>
    </row>
    <row r="2" spans="1:7" ht="18" customHeight="1">
      <c r="A2" s="7" t="s">
        <v>96</v>
      </c>
      <c r="B2" s="7"/>
      <c r="C2" s="7"/>
      <c r="D2" s="7"/>
      <c r="E2" s="7"/>
      <c r="F2" s="7"/>
      <c r="G2" s="7"/>
    </row>
    <row r="3" spans="1:7" ht="18" customHeight="1">
      <c r="A3" s="8" t="s">
        <v>0</v>
      </c>
      <c r="B3" s="8"/>
      <c r="C3" s="8"/>
      <c r="D3" s="93"/>
      <c r="E3" s="93"/>
      <c r="F3" s="9"/>
      <c r="G3" s="7"/>
    </row>
    <row r="4" spans="1:7" ht="15" customHeight="1">
      <c r="A4" s="8"/>
      <c r="B4" s="8"/>
      <c r="C4" s="8"/>
      <c r="D4" s="93"/>
      <c r="E4" s="93"/>
      <c r="F4" s="9" t="s">
        <v>82</v>
      </c>
      <c r="G4" s="7"/>
    </row>
    <row r="5" spans="1:8" ht="48" customHeight="1" thickBot="1">
      <c r="A5" s="167" t="s">
        <v>80</v>
      </c>
      <c r="B5" s="168"/>
      <c r="C5" s="169"/>
      <c r="D5" s="10" t="s">
        <v>139</v>
      </c>
      <c r="E5" s="54" t="s">
        <v>127</v>
      </c>
      <c r="F5" s="55" t="s">
        <v>128</v>
      </c>
      <c r="G5" s="7"/>
      <c r="H5" s="10" t="s">
        <v>163</v>
      </c>
    </row>
    <row r="6" spans="1:8" ht="24.75" customHeight="1" thickTop="1">
      <c r="A6" s="170" t="s">
        <v>78</v>
      </c>
      <c r="B6" s="171"/>
      <c r="C6" s="172"/>
      <c r="D6" s="118">
        <f>'原・機'!G22</f>
        <v>0</v>
      </c>
      <c r="E6" s="119">
        <f>'原・機'!H22</f>
        <v>0</v>
      </c>
      <c r="F6" s="120">
        <f>ROUNDDOWN(E6*2/3,-3)</f>
        <v>0</v>
      </c>
      <c r="G6" s="7"/>
      <c r="H6" s="164">
        <f>'事業資金計画書（期別）'!G9+'事業資金計画書（期別）'!N9+'事業資金計画書（期別）'!U9+'事業資金計画書（期別）'!AB9+'事業資金計画書（期別）'!AI9</f>
        <v>0</v>
      </c>
    </row>
    <row r="7" spans="1:8" ht="24.75" customHeight="1">
      <c r="A7" s="173" t="s">
        <v>86</v>
      </c>
      <c r="B7" s="174"/>
      <c r="C7" s="52" t="s">
        <v>87</v>
      </c>
      <c r="D7" s="121">
        <f>'原・機'!G37</f>
        <v>0</v>
      </c>
      <c r="E7" s="106">
        <f>'原・機'!H37</f>
        <v>0</v>
      </c>
      <c r="F7" s="107">
        <f aca="true" t="shared" si="0" ref="F7:F14">ROUNDDOWN(E7*2/3,-3)</f>
        <v>0</v>
      </c>
      <c r="G7" s="7"/>
      <c r="H7" s="164">
        <f>'事業資金計画書（期別）'!G10+'事業資金計画書（期別）'!N10+'事業資金計画書（期別）'!U10+'事業資金計画書（期別）'!AB10+'事業資金計画書（期別）'!AI10</f>
        <v>0</v>
      </c>
    </row>
    <row r="8" spans="1:10" ht="24.75" customHeight="1">
      <c r="A8" s="173" t="s">
        <v>88</v>
      </c>
      <c r="B8" s="174"/>
      <c r="C8" s="52" t="s">
        <v>89</v>
      </c>
      <c r="D8" s="121">
        <f>'委・産・人'!F13</f>
        <v>0</v>
      </c>
      <c r="E8" s="106">
        <f>'委・産・人'!G13</f>
        <v>0</v>
      </c>
      <c r="F8" s="107">
        <f t="shared" si="0"/>
        <v>0</v>
      </c>
      <c r="G8" s="7"/>
      <c r="H8" s="164">
        <f>'事業資金計画書（期別）'!G11+'事業資金計画書（期別）'!N11+'事業資金計画書（期別）'!U11+'事業資金計画書（期別）'!AB11+'事業資金計画書（期別）'!AI11</f>
        <v>0</v>
      </c>
      <c r="J8" s="4"/>
    </row>
    <row r="9" spans="1:10" ht="24.75" customHeight="1">
      <c r="A9" s="173" t="s">
        <v>79</v>
      </c>
      <c r="B9" s="174"/>
      <c r="C9" s="175"/>
      <c r="D9" s="121">
        <f>'委・産・人'!F22</f>
        <v>0</v>
      </c>
      <c r="E9" s="106">
        <f>'委・産・人'!G22</f>
        <v>0</v>
      </c>
      <c r="F9" s="107">
        <f t="shared" si="0"/>
        <v>0</v>
      </c>
      <c r="G9" s="7"/>
      <c r="H9" s="164">
        <f>'事業資金計画書（期別）'!G12+'事業資金計画書（期別）'!N12+'事業資金計画書（期別）'!U12+'事業資金計画書（期別）'!AB12+'事業資金計画書（期別）'!AI12</f>
        <v>0</v>
      </c>
      <c r="J9" s="4"/>
    </row>
    <row r="10" spans="1:8" ht="24.75" customHeight="1">
      <c r="A10" s="173" t="s">
        <v>90</v>
      </c>
      <c r="B10" s="174"/>
      <c r="C10" s="52" t="s">
        <v>91</v>
      </c>
      <c r="D10" s="121">
        <f>'委・産・人'!F34</f>
        <v>0</v>
      </c>
      <c r="E10" s="106">
        <f>'委・産・人'!G34</f>
        <v>0</v>
      </c>
      <c r="F10" s="107">
        <f t="shared" si="0"/>
        <v>0</v>
      </c>
      <c r="G10" s="7"/>
      <c r="H10" s="164">
        <f>'事業資金計画書（期別）'!G13+'事業資金計画書（期別）'!N13+'事業資金計画書（期別）'!U13+'事業資金計画書（期別）'!AB13+'事業資金計画書（期別）'!AI13</f>
        <v>0</v>
      </c>
    </row>
    <row r="11" spans="1:8" ht="24.75" customHeight="1">
      <c r="A11" s="173" t="s">
        <v>147</v>
      </c>
      <c r="B11" s="174"/>
      <c r="C11" s="175"/>
      <c r="D11" s="121">
        <f>'技・P'!E11</f>
        <v>0</v>
      </c>
      <c r="E11" s="106">
        <f>'技・P'!F11</f>
        <v>0</v>
      </c>
      <c r="F11" s="107">
        <f t="shared" si="0"/>
        <v>0</v>
      </c>
      <c r="G11" s="7"/>
      <c r="H11" s="164">
        <f>'事業資金計画書（期別）'!G14+'事業資金計画書（期別）'!N14+'事業資金計画書（期別）'!U14+'事業資金計画書（期別）'!AB14+'事業資金計画書（期別）'!AI14</f>
        <v>0</v>
      </c>
    </row>
    <row r="12" spans="1:8" ht="24.75" customHeight="1">
      <c r="A12" s="173" t="s">
        <v>148</v>
      </c>
      <c r="B12" s="174"/>
      <c r="C12" s="175"/>
      <c r="D12" s="121">
        <f>'技・P'!E22</f>
        <v>0</v>
      </c>
      <c r="E12" s="106">
        <f>'技・P'!F22</f>
        <v>0</v>
      </c>
      <c r="F12" s="107">
        <f t="shared" si="0"/>
        <v>0</v>
      </c>
      <c r="G12" s="7"/>
      <c r="H12" s="164">
        <f>'事業資金計画書（期別）'!G15+'事業資金計画書（期別）'!N15+'事業資金計画書（期別）'!U15+'事業資金計画書（期別）'!AB15+'事業資金計画書（期別）'!AI15</f>
        <v>0</v>
      </c>
    </row>
    <row r="13" spans="1:8" ht="24.75" customHeight="1">
      <c r="A13" s="173" t="s">
        <v>149</v>
      </c>
      <c r="B13" s="174"/>
      <c r="C13" s="175"/>
      <c r="D13" s="121">
        <f>'展・広・そ'!F11</f>
        <v>0</v>
      </c>
      <c r="E13" s="106">
        <f>'展・広・そ'!G11</f>
        <v>0</v>
      </c>
      <c r="F13" s="107">
        <f t="shared" si="0"/>
        <v>0</v>
      </c>
      <c r="G13" s="7"/>
      <c r="H13" s="164">
        <f>'事業資金計画書（期別）'!G16+'事業資金計画書（期別）'!N16+'事業資金計画書（期別）'!U16+'事業資金計画書（期別）'!AB16+'事業資金計画書（期別）'!AI16</f>
        <v>0</v>
      </c>
    </row>
    <row r="14" spans="1:8" ht="24.75" customHeight="1">
      <c r="A14" s="173" t="s">
        <v>150</v>
      </c>
      <c r="B14" s="174"/>
      <c r="C14" s="52"/>
      <c r="D14" s="121">
        <f>'展・広・そ'!F22</f>
        <v>0</v>
      </c>
      <c r="E14" s="106">
        <f>'展・広・そ'!G22</f>
        <v>0</v>
      </c>
      <c r="F14" s="107">
        <f t="shared" si="0"/>
        <v>0</v>
      </c>
      <c r="G14" s="7"/>
      <c r="H14" s="164">
        <f>'事業資金計画書（期別）'!G17+'事業資金計画書（期別）'!N17+'事業資金計画書（期別）'!U17+'事業資金計画書（期別）'!AB17+'事業資金計画書（期別）'!AI17</f>
        <v>0</v>
      </c>
    </row>
    <row r="15" spans="1:8" ht="24.75" customHeight="1" thickBot="1">
      <c r="A15" s="192" t="s">
        <v>151</v>
      </c>
      <c r="B15" s="193"/>
      <c r="C15" s="53" t="s">
        <v>92</v>
      </c>
      <c r="D15" s="122">
        <f>'展・広・そ'!F30</f>
        <v>0</v>
      </c>
      <c r="E15" s="94"/>
      <c r="F15" s="95"/>
      <c r="G15" s="7"/>
      <c r="H15" s="95"/>
    </row>
    <row r="16" spans="1:8" ht="24.75" customHeight="1" thickTop="1">
      <c r="A16" s="176" t="s">
        <v>81</v>
      </c>
      <c r="B16" s="177"/>
      <c r="C16" s="178"/>
      <c r="D16" s="123">
        <f>SUM(D6:D15)</f>
        <v>0</v>
      </c>
      <c r="E16" s="119">
        <f>SUM(E6:E14)</f>
        <v>0</v>
      </c>
      <c r="F16" s="120">
        <f>SUM(F6:F14)</f>
        <v>0</v>
      </c>
      <c r="G16" s="7"/>
      <c r="H16" s="120">
        <f>SUM(H6:H14)</f>
        <v>0</v>
      </c>
    </row>
    <row r="17" spans="1:7" ht="6" customHeight="1">
      <c r="A17" s="93"/>
      <c r="B17" s="93"/>
      <c r="C17" s="93"/>
      <c r="D17" s="93"/>
      <c r="E17" s="93"/>
      <c r="F17" s="93"/>
      <c r="G17" s="7"/>
    </row>
    <row r="18" spans="1:7" ht="18" customHeight="1">
      <c r="A18" s="8" t="s">
        <v>1</v>
      </c>
      <c r="B18" s="8"/>
      <c r="C18" s="8"/>
      <c r="D18" s="93"/>
      <c r="E18" s="93"/>
      <c r="F18" s="9"/>
      <c r="G18" s="7"/>
    </row>
    <row r="19" spans="1:7" ht="15" customHeight="1">
      <c r="A19" s="8"/>
      <c r="B19" s="8"/>
      <c r="C19" s="8"/>
      <c r="D19" s="93"/>
      <c r="E19" s="93"/>
      <c r="F19" s="9" t="s">
        <v>138</v>
      </c>
      <c r="G19" s="7"/>
    </row>
    <row r="20" spans="1:7" ht="24.75" customHeight="1" thickBot="1">
      <c r="A20" s="189" t="s">
        <v>4</v>
      </c>
      <c r="B20" s="196"/>
      <c r="C20" s="190"/>
      <c r="D20" s="96" t="s">
        <v>2</v>
      </c>
      <c r="E20" s="97" t="s">
        <v>134</v>
      </c>
      <c r="F20" s="97" t="s">
        <v>135</v>
      </c>
      <c r="G20" s="7"/>
    </row>
    <row r="21" spans="1:7" ht="24.75" customHeight="1" thickTop="1">
      <c r="A21" s="179" t="s">
        <v>83</v>
      </c>
      <c r="B21" s="180"/>
      <c r="C21" s="181"/>
      <c r="D21" s="124"/>
      <c r="E21" s="98"/>
      <c r="F21" s="129"/>
      <c r="G21" s="7"/>
    </row>
    <row r="22" spans="1:7" ht="24.75" customHeight="1">
      <c r="A22" s="182" t="s">
        <v>84</v>
      </c>
      <c r="B22" s="183"/>
      <c r="C22" s="184"/>
      <c r="D22" s="125"/>
      <c r="E22" s="127"/>
      <c r="F22" s="130"/>
      <c r="G22" s="165"/>
    </row>
    <row r="23" spans="1:7" ht="24.75" customHeight="1">
      <c r="A23" s="182" t="s">
        <v>85</v>
      </c>
      <c r="B23" s="183"/>
      <c r="C23" s="184"/>
      <c r="D23" s="125"/>
      <c r="E23" s="127"/>
      <c r="F23" s="130"/>
      <c r="G23" s="165"/>
    </row>
    <row r="24" spans="1:7" ht="24.75" customHeight="1">
      <c r="A24" s="185" t="s">
        <v>3</v>
      </c>
      <c r="B24" s="182"/>
      <c r="C24" s="184"/>
      <c r="D24" s="125"/>
      <c r="E24" s="127"/>
      <c r="F24" s="130"/>
      <c r="G24" s="165"/>
    </row>
    <row r="25" spans="1:7" ht="24.75" customHeight="1" thickBot="1">
      <c r="A25" s="186"/>
      <c r="B25" s="189"/>
      <c r="C25" s="190"/>
      <c r="D25" s="126"/>
      <c r="E25" s="128"/>
      <c r="F25" s="131"/>
      <c r="G25" s="165"/>
    </row>
    <row r="26" spans="1:7" ht="24.75" customHeight="1" thickTop="1">
      <c r="A26" s="187" t="s">
        <v>126</v>
      </c>
      <c r="B26" s="188"/>
      <c r="C26" s="91" t="s">
        <v>93</v>
      </c>
      <c r="D26" s="132">
        <f>SUM(D21:E25)</f>
        <v>0</v>
      </c>
      <c r="E26" s="98"/>
      <c r="F26" s="129"/>
      <c r="G26" s="165"/>
    </row>
    <row r="27" spans="1:7" ht="19.5" customHeight="1">
      <c r="A27" s="7" t="s">
        <v>67</v>
      </c>
      <c r="B27" s="194" t="s">
        <v>23</v>
      </c>
      <c r="C27" s="194"/>
      <c r="D27" s="194"/>
      <c r="E27" s="194"/>
      <c r="F27" s="194"/>
      <c r="G27" s="166"/>
    </row>
    <row r="28" spans="1:7" ht="33" customHeight="1">
      <c r="A28" s="92" t="s">
        <v>129</v>
      </c>
      <c r="B28" s="191" t="s">
        <v>95</v>
      </c>
      <c r="C28" s="191"/>
      <c r="D28" s="191"/>
      <c r="E28" s="191"/>
      <c r="F28" s="191"/>
      <c r="G28" s="163"/>
    </row>
    <row r="29" spans="1:7" ht="33" customHeight="1">
      <c r="A29" s="7" t="s">
        <v>68</v>
      </c>
      <c r="B29" s="191" t="s">
        <v>94</v>
      </c>
      <c r="C29" s="191"/>
      <c r="D29" s="191"/>
      <c r="E29" s="191"/>
      <c r="F29" s="191"/>
      <c r="G29" s="163"/>
    </row>
    <row r="30" spans="1:7" ht="19.5" customHeight="1">
      <c r="A30" s="7" t="s">
        <v>69</v>
      </c>
      <c r="B30" s="195" t="s">
        <v>70</v>
      </c>
      <c r="C30" s="195"/>
      <c r="D30" s="195"/>
      <c r="E30" s="195"/>
      <c r="F30" s="195"/>
      <c r="G30" s="7"/>
    </row>
    <row r="31" spans="1:7" ht="33" customHeight="1">
      <c r="A31" s="7" t="s">
        <v>71</v>
      </c>
      <c r="B31" s="191" t="s">
        <v>72</v>
      </c>
      <c r="C31" s="191"/>
      <c r="D31" s="191"/>
      <c r="E31" s="191"/>
      <c r="F31" s="191"/>
      <c r="G31" s="163"/>
    </row>
    <row r="32" spans="1:7" ht="33.75" customHeight="1">
      <c r="A32" s="7" t="s">
        <v>73</v>
      </c>
      <c r="B32" s="191" t="s">
        <v>162</v>
      </c>
      <c r="C32" s="191"/>
      <c r="D32" s="191"/>
      <c r="E32" s="191"/>
      <c r="F32" s="191"/>
      <c r="G32" s="163"/>
    </row>
    <row r="33" spans="1:7" s="56" customFormat="1" ht="33" customHeight="1">
      <c r="A33" s="7" t="s">
        <v>74</v>
      </c>
      <c r="B33" s="191" t="s">
        <v>75</v>
      </c>
      <c r="C33" s="191"/>
      <c r="D33" s="191"/>
      <c r="E33" s="191"/>
      <c r="F33" s="191"/>
      <c r="G33" s="163"/>
    </row>
    <row r="34" spans="1:7" ht="33" customHeight="1">
      <c r="A34" s="7" t="s">
        <v>76</v>
      </c>
      <c r="B34" s="191" t="s">
        <v>77</v>
      </c>
      <c r="C34" s="191"/>
      <c r="D34" s="191"/>
      <c r="E34" s="191"/>
      <c r="F34" s="191"/>
      <c r="G34" s="163"/>
    </row>
  </sheetData>
  <sheetProtection/>
  <mergeCells count="28">
    <mergeCell ref="B33:F33"/>
    <mergeCell ref="B34:F34"/>
    <mergeCell ref="A15:B15"/>
    <mergeCell ref="B27:F27"/>
    <mergeCell ref="B28:F28"/>
    <mergeCell ref="B29:F29"/>
    <mergeCell ref="B30:F30"/>
    <mergeCell ref="B31:F31"/>
    <mergeCell ref="B32:F32"/>
    <mergeCell ref="A20:C20"/>
    <mergeCell ref="A21:C21"/>
    <mergeCell ref="A12:C12"/>
    <mergeCell ref="A22:C22"/>
    <mergeCell ref="A24:A25"/>
    <mergeCell ref="A26:B26"/>
    <mergeCell ref="A23:C23"/>
    <mergeCell ref="B24:C24"/>
    <mergeCell ref="B25:C25"/>
    <mergeCell ref="A14:B14"/>
    <mergeCell ref="A5:C5"/>
    <mergeCell ref="A6:C6"/>
    <mergeCell ref="A9:C9"/>
    <mergeCell ref="A13:C13"/>
    <mergeCell ref="A16:C16"/>
    <mergeCell ref="A7:B7"/>
    <mergeCell ref="A8:B8"/>
    <mergeCell ref="A10:B10"/>
    <mergeCell ref="A11:C11"/>
  </mergeCells>
  <printOptions/>
  <pageMargins left="0.4724409448818898" right="0.4724409448818898" top="0.5511811023622047" bottom="0.35433070866141736" header="0.31496062992125984" footer="0.31496062992125984"/>
  <pageSetup firstPageNumber="17" useFirstPageNumber="1" horizontalDpi="600" verticalDpi="600" orientation="portrait" paperSize="9" r:id="rId1"/>
  <headerFooter scaleWithDoc="0">
    <oddFooter>&amp;C&amp;"Century,標準"&amp;P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showZeros="0" view="pageBreakPreview" zoomScale="60" zoomScaleNormal="70" workbookViewId="0" topLeftCell="A10">
      <selection activeCell="H30" sqref="H30"/>
    </sheetView>
  </sheetViews>
  <sheetFormatPr defaultColWidth="18.57421875" defaultRowHeight="15"/>
  <cols>
    <col min="1" max="2" width="17.57421875" style="11" customWidth="1"/>
    <col min="3" max="5" width="5.57421875" style="11" customWidth="1"/>
    <col min="6" max="8" width="15.57421875" style="11" customWidth="1"/>
    <col min="9" max="10" width="19.57421875" style="11" customWidth="1"/>
    <col min="11" max="247" width="9.00390625" style="0" customWidth="1"/>
    <col min="248" max="248" width="3.57421875" style="0" customWidth="1"/>
    <col min="249" max="250" width="17.57421875" style="0" customWidth="1"/>
    <col min="251" max="251" width="8.57421875" style="0" customWidth="1"/>
  </cols>
  <sheetData>
    <row r="1" spans="1:10" ht="21.75" customHeight="1">
      <c r="A1" s="103" t="s">
        <v>165</v>
      </c>
      <c r="B1" s="104"/>
      <c r="C1" s="104"/>
      <c r="D1" s="104"/>
      <c r="E1" s="104"/>
      <c r="F1" s="104"/>
      <c r="G1" s="104"/>
      <c r="H1" s="104"/>
      <c r="I1" s="104"/>
      <c r="J1" s="104"/>
    </row>
    <row r="2" spans="1:10" ht="21.75" customHeight="1">
      <c r="A2" s="215" t="s">
        <v>100</v>
      </c>
      <c r="B2" s="215"/>
      <c r="C2" s="104"/>
      <c r="D2" s="104"/>
      <c r="E2" s="104"/>
      <c r="F2" s="104"/>
      <c r="G2" s="104"/>
      <c r="H2" s="104"/>
      <c r="I2" s="104"/>
      <c r="J2" s="104"/>
    </row>
    <row r="3" spans="1:10" ht="39.75" customHeight="1">
      <c r="A3" s="105" t="s">
        <v>140</v>
      </c>
      <c r="B3" s="216" t="s">
        <v>98</v>
      </c>
      <c r="C3" s="216"/>
      <c r="D3" s="216"/>
      <c r="E3" s="216"/>
      <c r="F3" s="216"/>
      <c r="G3" s="216"/>
      <c r="H3" s="216"/>
      <c r="I3" s="216"/>
      <c r="J3" s="216"/>
    </row>
    <row r="4" spans="1:12" ht="39.75" customHeight="1">
      <c r="A4" s="105" t="s">
        <v>141</v>
      </c>
      <c r="B4" s="216" t="s">
        <v>99</v>
      </c>
      <c r="C4" s="216"/>
      <c r="D4" s="216"/>
      <c r="E4" s="216"/>
      <c r="F4" s="216"/>
      <c r="G4" s="216"/>
      <c r="H4" s="216"/>
      <c r="I4" s="216"/>
      <c r="J4" s="216"/>
      <c r="K4" s="2"/>
      <c r="L4" s="2"/>
    </row>
    <row r="5" spans="1:10" ht="19.5" customHeight="1">
      <c r="A5" s="64"/>
      <c r="B5" s="64"/>
      <c r="C5" s="64"/>
      <c r="D5" s="64"/>
      <c r="E5" s="64"/>
      <c r="F5" s="64"/>
      <c r="G5" s="64"/>
      <c r="H5" s="64"/>
      <c r="I5" s="64"/>
      <c r="J5" s="64"/>
    </row>
    <row r="6" spans="1:10" ht="21.75" customHeight="1">
      <c r="A6" s="102" t="s">
        <v>78</v>
      </c>
      <c r="B6" s="64"/>
      <c r="C6" s="64"/>
      <c r="D6" s="64"/>
      <c r="E6" s="64"/>
      <c r="F6" s="64"/>
      <c r="G6" s="64"/>
      <c r="H6" s="64"/>
      <c r="I6" s="64"/>
      <c r="J6" s="64"/>
    </row>
    <row r="7" spans="1:10" ht="19.5" customHeight="1">
      <c r="A7" s="64"/>
      <c r="B7" s="66"/>
      <c r="C7" s="66"/>
      <c r="D7" s="66"/>
      <c r="E7" s="64"/>
      <c r="F7" s="64"/>
      <c r="G7" s="64"/>
      <c r="H7" s="64"/>
      <c r="I7" s="64"/>
      <c r="J7" s="67" t="s">
        <v>11</v>
      </c>
    </row>
    <row r="8" spans="1:10" ht="39.75" customHeight="1">
      <c r="A8" s="217" t="s">
        <v>26</v>
      </c>
      <c r="B8" s="217" t="s">
        <v>27</v>
      </c>
      <c r="C8" s="234" t="s">
        <v>5</v>
      </c>
      <c r="D8" s="235"/>
      <c r="E8" s="236"/>
      <c r="F8" s="60" t="s">
        <v>6</v>
      </c>
      <c r="G8" s="222" t="s">
        <v>106</v>
      </c>
      <c r="H8" s="60" t="s">
        <v>101</v>
      </c>
      <c r="I8" s="217" t="s">
        <v>24</v>
      </c>
      <c r="J8" s="217" t="s">
        <v>25</v>
      </c>
    </row>
    <row r="9" spans="1:10" ht="19.5" customHeight="1">
      <c r="A9" s="218"/>
      <c r="B9" s="218"/>
      <c r="C9" s="237" t="s">
        <v>107</v>
      </c>
      <c r="D9" s="238"/>
      <c r="E9" s="239"/>
      <c r="F9" s="71" t="s">
        <v>8</v>
      </c>
      <c r="G9" s="223"/>
      <c r="H9" s="71" t="s">
        <v>9</v>
      </c>
      <c r="I9" s="218"/>
      <c r="J9" s="218"/>
    </row>
    <row r="10" spans="1:10" ht="19.5" customHeight="1">
      <c r="A10" s="206"/>
      <c r="B10" s="197"/>
      <c r="C10" s="219"/>
      <c r="D10" s="220"/>
      <c r="E10" s="221"/>
      <c r="F10" s="213"/>
      <c r="G10" s="199">
        <f>H10*1.08</f>
        <v>0</v>
      </c>
      <c r="H10" s="199">
        <f>(C10+C11)*F10</f>
        <v>0</v>
      </c>
      <c r="I10" s="197"/>
      <c r="J10" s="201"/>
    </row>
    <row r="11" spans="1:10" ht="19.5" customHeight="1">
      <c r="A11" s="207"/>
      <c r="B11" s="198"/>
      <c r="C11" s="203"/>
      <c r="D11" s="204"/>
      <c r="E11" s="205"/>
      <c r="F11" s="214"/>
      <c r="G11" s="200"/>
      <c r="H11" s="200"/>
      <c r="I11" s="198"/>
      <c r="J11" s="202"/>
    </row>
    <row r="12" spans="1:10" ht="19.5" customHeight="1">
      <c r="A12" s="206"/>
      <c r="B12" s="197"/>
      <c r="C12" s="240"/>
      <c r="D12" s="241"/>
      <c r="E12" s="242"/>
      <c r="F12" s="213"/>
      <c r="G12" s="199">
        <f>H12*1.08</f>
        <v>0</v>
      </c>
      <c r="H12" s="199">
        <f>(C12+C13)*F12</f>
        <v>0</v>
      </c>
      <c r="I12" s="197"/>
      <c r="J12" s="201"/>
    </row>
    <row r="13" spans="1:10" ht="19.5" customHeight="1">
      <c r="A13" s="207"/>
      <c r="B13" s="198"/>
      <c r="C13" s="210"/>
      <c r="D13" s="211"/>
      <c r="E13" s="212"/>
      <c r="F13" s="214"/>
      <c r="G13" s="200"/>
      <c r="H13" s="200"/>
      <c r="I13" s="198"/>
      <c r="J13" s="202"/>
    </row>
    <row r="14" spans="1:10" ht="19.5" customHeight="1">
      <c r="A14" s="206"/>
      <c r="B14" s="197"/>
      <c r="C14" s="219"/>
      <c r="D14" s="220"/>
      <c r="E14" s="221"/>
      <c r="F14" s="213"/>
      <c r="G14" s="199">
        <f>H14*1.08</f>
        <v>0</v>
      </c>
      <c r="H14" s="199">
        <f>(C14+C15)*F14</f>
        <v>0</v>
      </c>
      <c r="I14" s="197"/>
      <c r="J14" s="201"/>
    </row>
    <row r="15" spans="1:10" ht="19.5" customHeight="1">
      <c r="A15" s="207"/>
      <c r="B15" s="198"/>
      <c r="C15" s="203"/>
      <c r="D15" s="204"/>
      <c r="E15" s="205"/>
      <c r="F15" s="214"/>
      <c r="G15" s="200"/>
      <c r="H15" s="200"/>
      <c r="I15" s="198"/>
      <c r="J15" s="202"/>
    </row>
    <row r="16" spans="1:10" ht="19.5" customHeight="1">
      <c r="A16" s="206"/>
      <c r="B16" s="197"/>
      <c r="C16" s="240"/>
      <c r="D16" s="241"/>
      <c r="E16" s="242"/>
      <c r="F16" s="213"/>
      <c r="G16" s="199">
        <f>H16*1.08</f>
        <v>0</v>
      </c>
      <c r="H16" s="199">
        <f>(C16+C17)*F16</f>
        <v>0</v>
      </c>
      <c r="I16" s="197"/>
      <c r="J16" s="201"/>
    </row>
    <row r="17" spans="1:10" ht="19.5" customHeight="1">
      <c r="A17" s="207"/>
      <c r="B17" s="198"/>
      <c r="C17" s="210"/>
      <c r="D17" s="211"/>
      <c r="E17" s="212"/>
      <c r="F17" s="214"/>
      <c r="G17" s="200"/>
      <c r="H17" s="200"/>
      <c r="I17" s="198"/>
      <c r="J17" s="202"/>
    </row>
    <row r="18" spans="1:10" ht="19.5" customHeight="1">
      <c r="A18" s="206"/>
      <c r="B18" s="197"/>
      <c r="C18" s="219"/>
      <c r="D18" s="220"/>
      <c r="E18" s="221"/>
      <c r="F18" s="213"/>
      <c r="G18" s="199">
        <f>H18*1.08</f>
        <v>0</v>
      </c>
      <c r="H18" s="199">
        <f>(C18+C19)*F18</f>
        <v>0</v>
      </c>
      <c r="I18" s="197"/>
      <c r="J18" s="201"/>
    </row>
    <row r="19" spans="1:10" ht="19.5" customHeight="1">
      <c r="A19" s="207"/>
      <c r="B19" s="198"/>
      <c r="C19" s="203"/>
      <c r="D19" s="204"/>
      <c r="E19" s="205"/>
      <c r="F19" s="214"/>
      <c r="G19" s="200"/>
      <c r="H19" s="200"/>
      <c r="I19" s="198"/>
      <c r="J19" s="202"/>
    </row>
    <row r="20" spans="1:10" ht="19.5" customHeight="1">
      <c r="A20" s="206"/>
      <c r="B20" s="197"/>
      <c r="C20" s="229"/>
      <c r="D20" s="229"/>
      <c r="E20" s="229"/>
      <c r="F20" s="208"/>
      <c r="G20" s="199">
        <f>H20*1.08</f>
        <v>0</v>
      </c>
      <c r="H20" s="199">
        <f>(C20+C21)*F20</f>
        <v>0</v>
      </c>
      <c r="I20" s="197"/>
      <c r="J20" s="201"/>
    </row>
    <row r="21" spans="1:10" ht="19.5" customHeight="1">
      <c r="A21" s="207"/>
      <c r="B21" s="198"/>
      <c r="C21" s="207"/>
      <c r="D21" s="207"/>
      <c r="E21" s="207"/>
      <c r="F21" s="209"/>
      <c r="G21" s="200"/>
      <c r="H21" s="200"/>
      <c r="I21" s="198"/>
      <c r="J21" s="202"/>
    </row>
    <row r="22" spans="1:10" ht="39.75" customHeight="1">
      <c r="A22" s="224" t="s">
        <v>10</v>
      </c>
      <c r="B22" s="225"/>
      <c r="C22" s="225"/>
      <c r="D22" s="225"/>
      <c r="E22" s="225"/>
      <c r="F22" s="226"/>
      <c r="G22" s="137">
        <f>SUM(G10:G20)</f>
        <v>0</v>
      </c>
      <c r="H22" s="138">
        <f>SUM(H10:H20)</f>
        <v>0</v>
      </c>
      <c r="I22" s="23"/>
      <c r="J22" s="24"/>
    </row>
    <row r="23" ht="19.5" customHeight="1"/>
    <row r="24" spans="1:10" ht="19.5" customHeight="1">
      <c r="A24" s="102" t="s">
        <v>97</v>
      </c>
      <c r="B24" s="104"/>
      <c r="C24" s="104"/>
      <c r="D24" s="104"/>
      <c r="E24" s="104"/>
      <c r="F24" s="104"/>
      <c r="G24" s="104"/>
      <c r="H24" s="104"/>
      <c r="I24" s="104"/>
      <c r="J24" s="104"/>
    </row>
    <row r="25" spans="1:10" ht="19.5" customHeight="1">
      <c r="A25" s="243" t="s">
        <v>103</v>
      </c>
      <c r="B25" s="243"/>
      <c r="C25" s="243"/>
      <c r="D25" s="243"/>
      <c r="E25" s="243"/>
      <c r="F25" s="243"/>
      <c r="G25" s="243"/>
      <c r="H25" s="243"/>
      <c r="I25" s="243"/>
      <c r="J25" s="243"/>
    </row>
    <row r="26" spans="1:10" ht="19.5" customHeight="1">
      <c r="A26" s="244" t="s">
        <v>104</v>
      </c>
      <c r="B26" s="244"/>
      <c r="C26" s="244"/>
      <c r="D26" s="244"/>
      <c r="E26" s="244"/>
      <c r="F26" s="244"/>
      <c r="G26" s="244"/>
      <c r="H26" s="244"/>
      <c r="I26" s="244"/>
      <c r="J26" s="244"/>
    </row>
    <row r="27" spans="1:10" ht="19.5" customHeight="1">
      <c r="A27" s="64"/>
      <c r="B27" s="64"/>
      <c r="C27" s="64"/>
      <c r="D27" s="64"/>
      <c r="E27" s="64"/>
      <c r="F27" s="64"/>
      <c r="G27" s="64"/>
      <c r="H27" s="64"/>
      <c r="I27" s="64"/>
      <c r="J27" s="67" t="s">
        <v>102</v>
      </c>
    </row>
    <row r="28" spans="1:10" ht="65.25" customHeight="1">
      <c r="A28" s="222" t="s">
        <v>28</v>
      </c>
      <c r="B28" s="222" t="s">
        <v>105</v>
      </c>
      <c r="C28" s="230" t="s">
        <v>29</v>
      </c>
      <c r="D28" s="232" t="s">
        <v>30</v>
      </c>
      <c r="E28" s="73" t="s">
        <v>5</v>
      </c>
      <c r="F28" s="58" t="s">
        <v>130</v>
      </c>
      <c r="G28" s="222" t="s">
        <v>106</v>
      </c>
      <c r="H28" s="60" t="s">
        <v>101</v>
      </c>
      <c r="I28" s="217" t="s">
        <v>24</v>
      </c>
      <c r="J28" s="227" t="s">
        <v>108</v>
      </c>
    </row>
    <row r="29" spans="1:10" ht="19.5" customHeight="1">
      <c r="A29" s="218"/>
      <c r="B29" s="218"/>
      <c r="C29" s="231"/>
      <c r="D29" s="233"/>
      <c r="E29" s="71" t="s">
        <v>7</v>
      </c>
      <c r="F29" s="71" t="s">
        <v>8</v>
      </c>
      <c r="G29" s="223"/>
      <c r="H29" s="71" t="s">
        <v>9</v>
      </c>
      <c r="I29" s="218"/>
      <c r="J29" s="228"/>
    </row>
    <row r="30" spans="1:10" ht="39.75" customHeight="1">
      <c r="A30" s="13"/>
      <c r="B30" s="14"/>
      <c r="C30" s="135"/>
      <c r="D30" s="135"/>
      <c r="E30" s="113"/>
      <c r="F30" s="116"/>
      <c r="G30" s="138">
        <f>H30*1.08</f>
        <v>0</v>
      </c>
      <c r="H30" s="138">
        <f>E30*F30</f>
        <v>0</v>
      </c>
      <c r="I30" s="14"/>
      <c r="J30" s="15"/>
    </row>
    <row r="31" spans="1:10" ht="39.75" customHeight="1">
      <c r="A31" s="16"/>
      <c r="B31" s="17"/>
      <c r="C31" s="136"/>
      <c r="D31" s="136"/>
      <c r="E31" s="114"/>
      <c r="F31" s="117"/>
      <c r="G31" s="138">
        <f aca="true" t="shared" si="0" ref="G31:G36">H31*1.08</f>
        <v>0</v>
      </c>
      <c r="H31" s="138">
        <f aca="true" t="shared" si="1" ref="H31:H36">E31*F31</f>
        <v>0</v>
      </c>
      <c r="I31" s="17"/>
      <c r="J31" s="18"/>
    </row>
    <row r="32" spans="1:10" ht="39.75" customHeight="1">
      <c r="A32" s="16"/>
      <c r="B32" s="17"/>
      <c r="C32" s="136"/>
      <c r="D32" s="136"/>
      <c r="E32" s="114"/>
      <c r="F32" s="117"/>
      <c r="G32" s="138">
        <f t="shared" si="0"/>
        <v>0</v>
      </c>
      <c r="H32" s="138">
        <f t="shared" si="1"/>
        <v>0</v>
      </c>
      <c r="I32" s="17"/>
      <c r="J32" s="19"/>
    </row>
    <row r="33" spans="1:10" ht="39.75" customHeight="1">
      <c r="A33" s="16"/>
      <c r="B33" s="17"/>
      <c r="C33" s="136"/>
      <c r="D33" s="136"/>
      <c r="E33" s="114"/>
      <c r="F33" s="117"/>
      <c r="G33" s="138">
        <f t="shared" si="0"/>
        <v>0</v>
      </c>
      <c r="H33" s="138">
        <f t="shared" si="1"/>
        <v>0</v>
      </c>
      <c r="I33" s="17"/>
      <c r="J33" s="19"/>
    </row>
    <row r="34" spans="1:10" ht="39.75" customHeight="1">
      <c r="A34" s="20"/>
      <c r="B34" s="21"/>
      <c r="C34" s="133"/>
      <c r="D34" s="133"/>
      <c r="E34" s="112"/>
      <c r="F34" s="115"/>
      <c r="G34" s="138">
        <f t="shared" si="0"/>
        <v>0</v>
      </c>
      <c r="H34" s="138">
        <f t="shared" si="1"/>
        <v>0</v>
      </c>
      <c r="I34" s="21"/>
      <c r="J34" s="22"/>
    </row>
    <row r="35" spans="1:10" ht="39.75" customHeight="1">
      <c r="A35" s="16"/>
      <c r="B35" s="17"/>
      <c r="C35" s="136"/>
      <c r="D35" s="136"/>
      <c r="E35" s="114"/>
      <c r="F35" s="117"/>
      <c r="G35" s="138">
        <f t="shared" si="0"/>
        <v>0</v>
      </c>
      <c r="H35" s="138">
        <f t="shared" si="1"/>
        <v>0</v>
      </c>
      <c r="I35" s="17"/>
      <c r="J35" s="19"/>
    </row>
    <row r="36" spans="1:10" ht="39.75" customHeight="1">
      <c r="A36" s="16"/>
      <c r="B36" s="17"/>
      <c r="C36" s="136"/>
      <c r="D36" s="136"/>
      <c r="E36" s="114"/>
      <c r="F36" s="117"/>
      <c r="G36" s="138">
        <f t="shared" si="0"/>
        <v>0</v>
      </c>
      <c r="H36" s="138">
        <f t="shared" si="1"/>
        <v>0</v>
      </c>
      <c r="I36" s="17"/>
      <c r="J36" s="19"/>
    </row>
    <row r="37" spans="1:10" ht="39.75" customHeight="1">
      <c r="A37" s="224" t="s">
        <v>10</v>
      </c>
      <c r="B37" s="225"/>
      <c r="C37" s="225"/>
      <c r="D37" s="225"/>
      <c r="E37" s="225"/>
      <c r="F37" s="226"/>
      <c r="G37" s="137">
        <f>SUM(G30:G36)</f>
        <v>0</v>
      </c>
      <c r="H37" s="138">
        <f>SUM(H30:H36)</f>
        <v>0</v>
      </c>
      <c r="I37" s="23"/>
      <c r="J37" s="24"/>
    </row>
  </sheetData>
  <sheetProtection/>
  <mergeCells count="75">
    <mergeCell ref="D28:D29"/>
    <mergeCell ref="C8:E8"/>
    <mergeCell ref="C9:E9"/>
    <mergeCell ref="C10:E10"/>
    <mergeCell ref="C11:E11"/>
    <mergeCell ref="C16:E16"/>
    <mergeCell ref="A25:J25"/>
    <mergeCell ref="A26:J26"/>
    <mergeCell ref="C12:E12"/>
    <mergeCell ref="A8:A9"/>
    <mergeCell ref="A37:F37"/>
    <mergeCell ref="B28:B29"/>
    <mergeCell ref="I28:I29"/>
    <mergeCell ref="J28:J29"/>
    <mergeCell ref="A28:A29"/>
    <mergeCell ref="C18:E18"/>
    <mergeCell ref="C20:E20"/>
    <mergeCell ref="A22:F22"/>
    <mergeCell ref="C28:C29"/>
    <mergeCell ref="G28:G29"/>
    <mergeCell ref="B8:B9"/>
    <mergeCell ref="I8:I9"/>
    <mergeCell ref="J8:J9"/>
    <mergeCell ref="C14:E14"/>
    <mergeCell ref="G8:G9"/>
    <mergeCell ref="B10:B11"/>
    <mergeCell ref="F10:F11"/>
    <mergeCell ref="G10:G11"/>
    <mergeCell ref="H10:H11"/>
    <mergeCell ref="I10:I11"/>
    <mergeCell ref="A2:B2"/>
    <mergeCell ref="B3:J3"/>
    <mergeCell ref="B4:J4"/>
    <mergeCell ref="J10:J11"/>
    <mergeCell ref="A12:A13"/>
    <mergeCell ref="B12:B13"/>
    <mergeCell ref="F12:F13"/>
    <mergeCell ref="G12:G13"/>
    <mergeCell ref="H12:H13"/>
    <mergeCell ref="I12:I13"/>
    <mergeCell ref="J12:J13"/>
    <mergeCell ref="C13:E13"/>
    <mergeCell ref="A10:A11"/>
    <mergeCell ref="A14:A15"/>
    <mergeCell ref="B14:B15"/>
    <mergeCell ref="F14:F15"/>
    <mergeCell ref="G14:G15"/>
    <mergeCell ref="H14:H15"/>
    <mergeCell ref="I14:I15"/>
    <mergeCell ref="J14:J15"/>
    <mergeCell ref="C15:E15"/>
    <mergeCell ref="A16:A17"/>
    <mergeCell ref="B16:B17"/>
    <mergeCell ref="F16:F17"/>
    <mergeCell ref="G16:G17"/>
    <mergeCell ref="H16:H17"/>
    <mergeCell ref="I16:I17"/>
    <mergeCell ref="J16:J17"/>
    <mergeCell ref="C17:E17"/>
    <mergeCell ref="A18:A19"/>
    <mergeCell ref="B18:B19"/>
    <mergeCell ref="F18:F19"/>
    <mergeCell ref="G18:G19"/>
    <mergeCell ref="H18:H19"/>
    <mergeCell ref="I18:I19"/>
    <mergeCell ref="J18:J19"/>
    <mergeCell ref="I20:I21"/>
    <mergeCell ref="H20:H21"/>
    <mergeCell ref="J20:J21"/>
    <mergeCell ref="C19:E19"/>
    <mergeCell ref="A20:A21"/>
    <mergeCell ref="B20:B21"/>
    <mergeCell ref="C21:E21"/>
    <mergeCell ref="F20:F21"/>
    <mergeCell ref="G20:G21"/>
  </mergeCells>
  <printOptions/>
  <pageMargins left="0.5905511811023623" right="0.5905511811023623" top="0.5511811023622047" bottom="0.35433070866141736" header="0.31496062992125984" footer="0.31496062992125984"/>
  <pageSetup firstPageNumber="2" useFirstPageNumber="1" fitToHeight="0" fitToWidth="1" horizontalDpi="600" verticalDpi="600" orientation="portrait" paperSize="9" scale="65" r:id="rId1"/>
  <headerFooter scaleWithDoc="0">
    <oddFooter>&amp;C&amp;"Century,標準"18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showZeros="0" view="pageBreakPreview" zoomScale="60" zoomScaleNormal="80" zoomScalePageLayoutView="0" workbookViewId="0" topLeftCell="A13">
      <selection activeCell="H11" sqref="H11"/>
    </sheetView>
  </sheetViews>
  <sheetFormatPr defaultColWidth="9.140625" defaultRowHeight="15"/>
  <cols>
    <col min="1" max="2" width="12.57421875" style="11" customWidth="1"/>
    <col min="3" max="3" width="13.57421875" style="11" customWidth="1"/>
    <col min="4" max="4" width="8.7109375" style="11" customWidth="1"/>
    <col min="5" max="5" width="13.57421875" style="11" customWidth="1"/>
    <col min="6" max="8" width="19.57421875" style="11" customWidth="1"/>
    <col min="9" max="9" width="8.28125" style="11" customWidth="1"/>
    <col min="10" max="11" width="9.00390625" style="11" customWidth="1"/>
    <col min="12" max="12" width="7.57421875" style="11" customWidth="1"/>
    <col min="13" max="14" width="9.00390625" style="11" customWidth="1"/>
    <col min="15" max="15" width="18.00390625" style="11" customWidth="1"/>
  </cols>
  <sheetData>
    <row r="1" spans="1:8" ht="19.5" customHeight="1">
      <c r="A1" s="65" t="s">
        <v>117</v>
      </c>
      <c r="B1" s="65"/>
      <c r="C1" s="64"/>
      <c r="D1" s="64"/>
      <c r="E1" s="64"/>
      <c r="F1" s="64"/>
      <c r="G1" s="64"/>
      <c r="H1" s="64"/>
    </row>
    <row r="2" spans="1:8" ht="19.5" customHeight="1">
      <c r="A2" s="65"/>
      <c r="B2" s="74"/>
      <c r="C2" s="64"/>
      <c r="D2" s="64"/>
      <c r="E2" s="64"/>
      <c r="F2" s="64"/>
      <c r="G2" s="64"/>
      <c r="H2" s="64"/>
    </row>
    <row r="3" spans="1:15" ht="19.5" customHeight="1">
      <c r="A3" s="64"/>
      <c r="B3" s="64"/>
      <c r="C3" s="64"/>
      <c r="D3" s="64"/>
      <c r="E3" s="64"/>
      <c r="F3" s="64"/>
      <c r="G3" s="64"/>
      <c r="H3" s="67" t="s">
        <v>32</v>
      </c>
      <c r="O3" s="26"/>
    </row>
    <row r="4" spans="1:15" ht="39.75" customHeight="1">
      <c r="A4" s="234" t="s">
        <v>33</v>
      </c>
      <c r="B4" s="236"/>
      <c r="C4" s="245" t="s">
        <v>109</v>
      </c>
      <c r="D4" s="60" t="s">
        <v>34</v>
      </c>
      <c r="E4" s="76" t="s">
        <v>13</v>
      </c>
      <c r="F4" s="222" t="s">
        <v>110</v>
      </c>
      <c r="G4" s="77" t="s">
        <v>111</v>
      </c>
      <c r="H4" s="222" t="s">
        <v>153</v>
      </c>
      <c r="I4" s="39"/>
      <c r="J4" s="48"/>
      <c r="K4" s="48"/>
      <c r="L4" s="48"/>
      <c r="M4" s="48"/>
      <c r="N4" s="25"/>
      <c r="O4" s="1"/>
    </row>
    <row r="5" spans="1:15" ht="19.5" customHeight="1">
      <c r="A5" s="246"/>
      <c r="B5" s="252"/>
      <c r="C5" s="246"/>
      <c r="D5" s="71" t="s">
        <v>7</v>
      </c>
      <c r="E5" s="68" t="s">
        <v>8</v>
      </c>
      <c r="F5" s="223"/>
      <c r="G5" s="69" t="s">
        <v>41</v>
      </c>
      <c r="H5" s="223"/>
      <c r="I5" s="39"/>
      <c r="J5" s="48"/>
      <c r="K5" s="48"/>
      <c r="L5" s="48"/>
      <c r="M5" s="48"/>
      <c r="N5" s="40"/>
      <c r="O5" s="1"/>
    </row>
    <row r="6" spans="1:15" ht="39.75" customHeight="1">
      <c r="A6" s="250"/>
      <c r="B6" s="251"/>
      <c r="C6" s="146"/>
      <c r="D6" s="139"/>
      <c r="E6" s="140"/>
      <c r="F6" s="141">
        <f>G6*1.08</f>
        <v>0</v>
      </c>
      <c r="G6" s="142">
        <f>D6*E6</f>
        <v>0</v>
      </c>
      <c r="H6" s="134"/>
      <c r="I6" s="39"/>
      <c r="J6" s="25"/>
      <c r="K6" s="25"/>
      <c r="L6" s="25"/>
      <c r="M6" s="25"/>
      <c r="N6" s="40"/>
      <c r="O6" s="1"/>
    </row>
    <row r="7" spans="1:15" ht="39.75" customHeight="1">
      <c r="A7" s="250"/>
      <c r="B7" s="251"/>
      <c r="C7" s="146"/>
      <c r="D7" s="139"/>
      <c r="E7" s="140"/>
      <c r="F7" s="141">
        <f aca="true" t="shared" si="0" ref="F7:F12">G7*1.08</f>
        <v>0</v>
      </c>
      <c r="G7" s="142">
        <f aca="true" t="shared" si="1" ref="G7:G12">D7*E7</f>
        <v>0</v>
      </c>
      <c r="H7" s="134"/>
      <c r="I7" s="39"/>
      <c r="J7" s="25"/>
      <c r="K7" s="25"/>
      <c r="L7" s="25"/>
      <c r="M7" s="25"/>
      <c r="N7" s="40"/>
      <c r="O7" s="1"/>
    </row>
    <row r="8" spans="1:15" ht="39.75" customHeight="1">
      <c r="A8" s="250"/>
      <c r="B8" s="251"/>
      <c r="C8" s="146"/>
      <c r="D8" s="139"/>
      <c r="E8" s="140"/>
      <c r="F8" s="141">
        <f t="shared" si="0"/>
        <v>0</v>
      </c>
      <c r="G8" s="142">
        <f t="shared" si="1"/>
        <v>0</v>
      </c>
      <c r="H8" s="134"/>
      <c r="I8" s="39"/>
      <c r="J8" s="25"/>
      <c r="K8" s="25"/>
      <c r="L8" s="25"/>
      <c r="M8" s="25"/>
      <c r="N8" s="40"/>
      <c r="O8" s="1"/>
    </row>
    <row r="9" spans="1:15" ht="39.75" customHeight="1">
      <c r="A9" s="250"/>
      <c r="B9" s="251"/>
      <c r="C9" s="146"/>
      <c r="D9" s="139"/>
      <c r="E9" s="140"/>
      <c r="F9" s="141">
        <f t="shared" si="0"/>
        <v>0</v>
      </c>
      <c r="G9" s="142">
        <f t="shared" si="1"/>
        <v>0</v>
      </c>
      <c r="H9" s="134"/>
      <c r="I9" s="39"/>
      <c r="J9" s="25"/>
      <c r="K9" s="25"/>
      <c r="L9" s="25"/>
      <c r="M9" s="25"/>
      <c r="N9" s="40"/>
      <c r="O9" s="1"/>
    </row>
    <row r="10" spans="1:15" ht="39.75" customHeight="1">
      <c r="A10" s="250"/>
      <c r="B10" s="251"/>
      <c r="C10" s="146"/>
      <c r="D10" s="139"/>
      <c r="E10" s="140"/>
      <c r="F10" s="141">
        <f t="shared" si="0"/>
        <v>0</v>
      </c>
      <c r="G10" s="142">
        <f t="shared" si="1"/>
        <v>0</v>
      </c>
      <c r="H10" s="134"/>
      <c r="I10" s="39"/>
      <c r="J10" s="25"/>
      <c r="K10" s="25"/>
      <c r="L10" s="25"/>
      <c r="M10" s="25"/>
      <c r="N10" s="40"/>
      <c r="O10" s="1"/>
    </row>
    <row r="11" spans="1:15" ht="39.75" customHeight="1">
      <c r="A11" s="250"/>
      <c r="B11" s="251"/>
      <c r="C11" s="146"/>
      <c r="D11" s="139"/>
      <c r="E11" s="140"/>
      <c r="F11" s="141">
        <f t="shared" si="0"/>
        <v>0</v>
      </c>
      <c r="G11" s="142">
        <f t="shared" si="1"/>
        <v>0</v>
      </c>
      <c r="H11" s="134"/>
      <c r="I11" s="39"/>
      <c r="J11" s="25"/>
      <c r="K11" s="25"/>
      <c r="L11" s="25"/>
      <c r="M11" s="25"/>
      <c r="N11" s="40"/>
      <c r="O11" s="1"/>
    </row>
    <row r="12" spans="1:15" ht="39.75" customHeight="1">
      <c r="A12" s="253"/>
      <c r="B12" s="254"/>
      <c r="C12" s="37"/>
      <c r="D12" s="143"/>
      <c r="E12" s="144"/>
      <c r="F12" s="141">
        <f t="shared" si="0"/>
        <v>0</v>
      </c>
      <c r="G12" s="142">
        <f t="shared" si="1"/>
        <v>0</v>
      </c>
      <c r="H12" s="145"/>
      <c r="I12" s="41"/>
      <c r="J12" s="49"/>
      <c r="K12" s="49"/>
      <c r="L12" s="50"/>
      <c r="M12" s="50"/>
      <c r="N12" s="42"/>
      <c r="O12"/>
    </row>
    <row r="13" spans="1:15" ht="39.75" customHeight="1">
      <c r="A13" s="224" t="s">
        <v>15</v>
      </c>
      <c r="B13" s="225"/>
      <c r="C13" s="225"/>
      <c r="D13" s="225"/>
      <c r="E13" s="226"/>
      <c r="F13" s="147">
        <f>SUM(F6:F12)</f>
        <v>0</v>
      </c>
      <c r="G13" s="148">
        <f>SUM(G6:G12)</f>
        <v>0</v>
      </c>
      <c r="H13" s="38">
        <f>SUM(H12:I12)</f>
        <v>0</v>
      </c>
      <c r="I13" s="43"/>
      <c r="J13" s="49">
        <f>SUM(J12:K12)</f>
        <v>0</v>
      </c>
      <c r="K13" s="51"/>
      <c r="L13" s="50"/>
      <c r="M13" s="50"/>
      <c r="N13" s="44"/>
      <c r="O13"/>
    </row>
    <row r="14" ht="19.5" customHeight="1"/>
    <row r="15" spans="1:8" ht="19.5" customHeight="1">
      <c r="A15" s="65" t="s">
        <v>118</v>
      </c>
      <c r="B15" s="65"/>
      <c r="C15" s="65"/>
      <c r="D15" s="65"/>
      <c r="E15" s="65"/>
      <c r="F15" s="65"/>
      <c r="G15" s="65"/>
      <c r="H15" s="65"/>
    </row>
    <row r="16" spans="1:8" ht="19.5" customHeight="1">
      <c r="A16" s="65"/>
      <c r="B16" s="65"/>
      <c r="C16" s="65"/>
      <c r="D16" s="65"/>
      <c r="E16" s="65"/>
      <c r="F16" s="65"/>
      <c r="G16" s="65"/>
      <c r="H16" s="67" t="s">
        <v>36</v>
      </c>
    </row>
    <row r="17" spans="1:8" ht="39.75" customHeight="1">
      <c r="A17" s="234" t="s">
        <v>16</v>
      </c>
      <c r="B17" s="236"/>
      <c r="C17" s="245" t="s">
        <v>35</v>
      </c>
      <c r="D17" s="60" t="s">
        <v>12</v>
      </c>
      <c r="E17" s="76" t="s">
        <v>13</v>
      </c>
      <c r="F17" s="222" t="s">
        <v>110</v>
      </c>
      <c r="G17" s="77" t="s">
        <v>111</v>
      </c>
      <c r="H17" s="222" t="s">
        <v>116</v>
      </c>
    </row>
    <row r="18" spans="1:8" ht="19.5" customHeight="1">
      <c r="A18" s="246"/>
      <c r="B18" s="252"/>
      <c r="C18" s="246"/>
      <c r="D18" s="71" t="s">
        <v>7</v>
      </c>
      <c r="E18" s="68" t="s">
        <v>8</v>
      </c>
      <c r="F18" s="223"/>
      <c r="G18" s="69" t="s">
        <v>31</v>
      </c>
      <c r="H18" s="223"/>
    </row>
    <row r="19" spans="1:8" ht="39.75" customHeight="1">
      <c r="A19" s="250"/>
      <c r="B19" s="251"/>
      <c r="C19" s="146"/>
      <c r="D19" s="139"/>
      <c r="E19" s="140"/>
      <c r="F19" s="141">
        <f>G19*1.08</f>
        <v>0</v>
      </c>
      <c r="G19" s="142">
        <f>D19*E19</f>
        <v>0</v>
      </c>
      <c r="H19" s="134"/>
    </row>
    <row r="20" spans="1:8" ht="39.75" customHeight="1">
      <c r="A20" s="250"/>
      <c r="B20" s="251"/>
      <c r="C20" s="146"/>
      <c r="D20" s="139"/>
      <c r="E20" s="140"/>
      <c r="F20" s="141">
        <f>G20*1.08</f>
        <v>0</v>
      </c>
      <c r="G20" s="142">
        <f>D20*E20</f>
        <v>0</v>
      </c>
      <c r="H20" s="134"/>
    </row>
    <row r="21" spans="1:8" ht="39.75" customHeight="1">
      <c r="A21" s="250"/>
      <c r="B21" s="251"/>
      <c r="C21" s="146"/>
      <c r="D21" s="139"/>
      <c r="E21" s="140"/>
      <c r="F21" s="141">
        <f>G21*1.08</f>
        <v>0</v>
      </c>
      <c r="G21" s="142">
        <f>D21*E21</f>
        <v>0</v>
      </c>
      <c r="H21" s="134"/>
    </row>
    <row r="22" spans="1:8" ht="39.75" customHeight="1">
      <c r="A22" s="224" t="s">
        <v>15</v>
      </c>
      <c r="B22" s="225"/>
      <c r="C22" s="225"/>
      <c r="D22" s="225"/>
      <c r="E22" s="226"/>
      <c r="F22" s="147">
        <f>SUM(F19:F21)</f>
        <v>0</v>
      </c>
      <c r="G22" s="148">
        <f>SUM(G19:G21)</f>
        <v>0</v>
      </c>
      <c r="H22" s="38"/>
    </row>
    <row r="23" ht="19.5" customHeight="1"/>
    <row r="24" spans="1:8" ht="19.5" customHeight="1">
      <c r="A24" s="65" t="s">
        <v>90</v>
      </c>
      <c r="B24" s="65"/>
      <c r="C24" s="65"/>
      <c r="D24" s="65"/>
      <c r="E24" s="65"/>
      <c r="F24" s="65"/>
      <c r="G24" s="65"/>
      <c r="H24" s="65"/>
    </row>
    <row r="25" spans="1:8" ht="19.5" customHeight="1">
      <c r="A25" s="65"/>
      <c r="B25" s="65"/>
      <c r="C25" s="65"/>
      <c r="D25" s="65"/>
      <c r="E25" s="65"/>
      <c r="F25" s="65"/>
      <c r="G25" s="65"/>
      <c r="H25" s="67" t="s">
        <v>32</v>
      </c>
    </row>
    <row r="26" spans="1:8" ht="39.75" customHeight="1">
      <c r="A26" s="222" t="s">
        <v>112</v>
      </c>
      <c r="B26" s="222" t="s">
        <v>38</v>
      </c>
      <c r="C26" s="217" t="s">
        <v>37</v>
      </c>
      <c r="D26" s="79" t="s">
        <v>113</v>
      </c>
      <c r="E26" s="80" t="s">
        <v>114</v>
      </c>
      <c r="F26" s="222" t="s">
        <v>115</v>
      </c>
      <c r="G26" s="78" t="s">
        <v>14</v>
      </c>
      <c r="H26" s="222" t="s">
        <v>39</v>
      </c>
    </row>
    <row r="27" spans="1:8" ht="19.5" customHeight="1">
      <c r="A27" s="218"/>
      <c r="B27" s="218"/>
      <c r="C27" s="218"/>
      <c r="D27" s="68" t="s">
        <v>7</v>
      </c>
      <c r="E27" s="71" t="s">
        <v>8</v>
      </c>
      <c r="F27" s="223"/>
      <c r="G27" s="68" t="s">
        <v>42</v>
      </c>
      <c r="H27" s="223"/>
    </row>
    <row r="28" spans="1:8" ht="39.75" customHeight="1">
      <c r="A28" s="27"/>
      <c r="B28" s="45"/>
      <c r="C28" s="27"/>
      <c r="D28" s="155"/>
      <c r="E28" s="156"/>
      <c r="F28" s="147">
        <f aca="true" t="shared" si="2" ref="F28:F33">G28</f>
        <v>0</v>
      </c>
      <c r="G28" s="147">
        <f aca="true" t="shared" si="3" ref="G28:G33">D28*E28</f>
        <v>0</v>
      </c>
      <c r="H28" s="46"/>
    </row>
    <row r="29" spans="1:8" ht="39.75" customHeight="1">
      <c r="A29" s="27"/>
      <c r="B29" s="45"/>
      <c r="C29" s="27"/>
      <c r="D29" s="155"/>
      <c r="E29" s="156"/>
      <c r="F29" s="147">
        <f t="shared" si="2"/>
        <v>0</v>
      </c>
      <c r="G29" s="147">
        <f t="shared" si="3"/>
        <v>0</v>
      </c>
      <c r="H29" s="46"/>
    </row>
    <row r="30" spans="1:8" ht="39.75" customHeight="1">
      <c r="A30" s="27"/>
      <c r="B30" s="45"/>
      <c r="C30" s="27"/>
      <c r="D30" s="155"/>
      <c r="E30" s="156"/>
      <c r="F30" s="147">
        <f t="shared" si="2"/>
        <v>0</v>
      </c>
      <c r="G30" s="147">
        <f t="shared" si="3"/>
        <v>0</v>
      </c>
      <c r="H30" s="46"/>
    </row>
    <row r="31" spans="1:8" ht="39.75" customHeight="1">
      <c r="A31" s="27"/>
      <c r="B31" s="45"/>
      <c r="C31" s="27"/>
      <c r="D31" s="155"/>
      <c r="E31" s="156"/>
      <c r="F31" s="147">
        <f t="shared" si="2"/>
        <v>0</v>
      </c>
      <c r="G31" s="147">
        <f t="shared" si="3"/>
        <v>0</v>
      </c>
      <c r="H31" s="46"/>
    </row>
    <row r="32" spans="1:8" ht="39.75" customHeight="1">
      <c r="A32" s="27"/>
      <c r="B32" s="45"/>
      <c r="C32" s="27"/>
      <c r="D32" s="155"/>
      <c r="E32" s="83"/>
      <c r="F32" s="147">
        <f t="shared" si="2"/>
        <v>0</v>
      </c>
      <c r="G32" s="147">
        <f t="shared" si="3"/>
        <v>0</v>
      </c>
      <c r="H32" s="46"/>
    </row>
    <row r="33" spans="1:8" ht="39.75" customHeight="1">
      <c r="A33" s="18"/>
      <c r="B33" s="45"/>
      <c r="C33" s="18"/>
      <c r="D33" s="155"/>
      <c r="E33" s="157"/>
      <c r="F33" s="147">
        <f t="shared" si="2"/>
        <v>0</v>
      </c>
      <c r="G33" s="147">
        <f t="shared" si="3"/>
        <v>0</v>
      </c>
      <c r="H33" s="46"/>
    </row>
    <row r="34" spans="1:8" ht="39.75" customHeight="1">
      <c r="A34" s="247" t="s">
        <v>15</v>
      </c>
      <c r="B34" s="248"/>
      <c r="C34" s="248"/>
      <c r="D34" s="248"/>
      <c r="E34" s="249"/>
      <c r="F34" s="147">
        <f>SUM(F28:F33)</f>
        <v>0</v>
      </c>
      <c r="G34" s="147">
        <f>SUM(G28:G33)</f>
        <v>0</v>
      </c>
      <c r="H34" s="46"/>
    </row>
  </sheetData>
  <sheetProtection/>
  <mergeCells count="26">
    <mergeCell ref="A4:B5"/>
    <mergeCell ref="A6:B6"/>
    <mergeCell ref="A7:B7"/>
    <mergeCell ref="A8:B8"/>
    <mergeCell ref="A12:B12"/>
    <mergeCell ref="A17:B18"/>
    <mergeCell ref="A34:E34"/>
    <mergeCell ref="A9:B9"/>
    <mergeCell ref="A10:B10"/>
    <mergeCell ref="A11:B11"/>
    <mergeCell ref="A19:B19"/>
    <mergeCell ref="A20:B20"/>
    <mergeCell ref="A21:B21"/>
    <mergeCell ref="A13:E13"/>
    <mergeCell ref="C17:C18"/>
    <mergeCell ref="A22:E22"/>
    <mergeCell ref="A26:A27"/>
    <mergeCell ref="B26:B27"/>
    <mergeCell ref="C26:C27"/>
    <mergeCell ref="F4:F5"/>
    <mergeCell ref="H4:H5"/>
    <mergeCell ref="F17:F18"/>
    <mergeCell ref="H17:H18"/>
    <mergeCell ref="F26:F27"/>
    <mergeCell ref="H26:H27"/>
    <mergeCell ref="C4:C5"/>
  </mergeCells>
  <printOptions/>
  <pageMargins left="0.5905511811023623" right="0.5905511811023623" top="0.5511811023622047" bottom="0.35433070866141736" header="0.31496062992125984" footer="0.1968503937007874"/>
  <pageSetup firstPageNumber="3" useFirstPageNumber="1" fitToHeight="0" fitToWidth="1" horizontalDpi="600" verticalDpi="600" orientation="portrait" paperSize="9" scale="75" r:id="rId1"/>
  <headerFooter scaleWithDoc="0">
    <oddFooter>&amp;C&amp;"Century,標準"19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3"/>
  <sheetViews>
    <sheetView showZeros="0" view="pageBreakPreview" zoomScale="60" zoomScaleNormal="60" zoomScalePageLayoutView="0" workbookViewId="0" topLeftCell="A1">
      <selection activeCell="H11" sqref="H11"/>
    </sheetView>
  </sheetViews>
  <sheetFormatPr defaultColWidth="9.140625" defaultRowHeight="15"/>
  <cols>
    <col min="1" max="1" width="12.28125" style="11" customWidth="1"/>
    <col min="2" max="2" width="23.8515625" style="11" customWidth="1"/>
    <col min="3" max="3" width="10.57421875" style="11" customWidth="1"/>
    <col min="4" max="7" width="14.57421875" style="11" customWidth="1"/>
    <col min="8" max="10" width="9.00390625" style="11" customWidth="1"/>
    <col min="11" max="11" width="7.421875" style="11" customWidth="1"/>
    <col min="12" max="12" width="15.28125" style="11" customWidth="1"/>
  </cols>
  <sheetData>
    <row r="1" spans="1:7" ht="19.5" customHeight="1">
      <c r="A1" s="62" t="s">
        <v>152</v>
      </c>
      <c r="B1" s="62"/>
      <c r="C1" s="62"/>
      <c r="D1" s="62"/>
      <c r="E1" s="62"/>
      <c r="F1" s="62"/>
      <c r="G1" s="62"/>
    </row>
    <row r="2" spans="1:7" ht="19.5" customHeight="1">
      <c r="A2" s="62" t="s">
        <v>119</v>
      </c>
      <c r="B2" s="62"/>
      <c r="C2" s="62"/>
      <c r="D2" s="62"/>
      <c r="E2" s="62"/>
      <c r="F2" s="62"/>
      <c r="G2" s="62"/>
    </row>
    <row r="3" spans="1:7" ht="19.5" customHeight="1">
      <c r="A3" s="62"/>
      <c r="B3" s="62"/>
      <c r="C3" s="62"/>
      <c r="D3" s="62"/>
      <c r="E3" s="62"/>
      <c r="F3" s="63"/>
      <c r="G3" s="63" t="s">
        <v>32</v>
      </c>
    </row>
    <row r="4" spans="1:7" ht="39.75" customHeight="1">
      <c r="A4" s="261" t="s">
        <v>156</v>
      </c>
      <c r="B4" s="266"/>
      <c r="C4" s="59" t="s">
        <v>155</v>
      </c>
      <c r="D4" s="81" t="s">
        <v>13</v>
      </c>
      <c r="E4" s="227" t="s">
        <v>122</v>
      </c>
      <c r="F4" s="59" t="s">
        <v>123</v>
      </c>
      <c r="G4" s="227" t="s">
        <v>154</v>
      </c>
    </row>
    <row r="5" spans="1:7" ht="19.5" customHeight="1">
      <c r="A5" s="263"/>
      <c r="B5" s="267"/>
      <c r="C5" s="70" t="s">
        <v>7</v>
      </c>
      <c r="D5" s="75" t="s">
        <v>8</v>
      </c>
      <c r="E5" s="265"/>
      <c r="F5" s="70" t="s">
        <v>9</v>
      </c>
      <c r="G5" s="265"/>
    </row>
    <row r="6" spans="1:7" ht="39.75" customHeight="1">
      <c r="A6" s="268"/>
      <c r="B6" s="268"/>
      <c r="C6" s="149"/>
      <c r="D6" s="150"/>
      <c r="E6" s="158">
        <f>F6*1.08</f>
        <v>0</v>
      </c>
      <c r="F6" s="151">
        <f>C6*D6</f>
        <v>0</v>
      </c>
      <c r="G6" s="152"/>
    </row>
    <row r="7" spans="1:7" ht="39.75" customHeight="1">
      <c r="A7" s="253"/>
      <c r="B7" s="254"/>
      <c r="C7" s="149"/>
      <c r="D7" s="150"/>
      <c r="E7" s="158">
        <f>F7*1.08</f>
        <v>0</v>
      </c>
      <c r="F7" s="151">
        <f>C7*D7</f>
        <v>0</v>
      </c>
      <c r="G7" s="152"/>
    </row>
    <row r="8" spans="1:7" ht="39.75" customHeight="1">
      <c r="A8" s="253"/>
      <c r="B8" s="254"/>
      <c r="C8" s="149"/>
      <c r="D8" s="150"/>
      <c r="E8" s="158">
        <f>F8*1.08</f>
        <v>0</v>
      </c>
      <c r="F8" s="151">
        <f>C8*D8</f>
        <v>0</v>
      </c>
      <c r="G8" s="152"/>
    </row>
    <row r="9" spans="1:7" ht="39.75" customHeight="1">
      <c r="A9" s="253"/>
      <c r="B9" s="254"/>
      <c r="C9" s="149"/>
      <c r="D9" s="150"/>
      <c r="E9" s="158">
        <f>F9*1.08</f>
        <v>0</v>
      </c>
      <c r="F9" s="151">
        <f>C9*D9</f>
        <v>0</v>
      </c>
      <c r="G9" s="152"/>
    </row>
    <row r="10" spans="1:7" ht="39.75" customHeight="1">
      <c r="A10" s="260"/>
      <c r="B10" s="260"/>
      <c r="C10" s="149"/>
      <c r="D10" s="150"/>
      <c r="E10" s="158">
        <f>F10*1.08</f>
        <v>0</v>
      </c>
      <c r="F10" s="151">
        <f>C10*D10</f>
        <v>0</v>
      </c>
      <c r="G10" s="19"/>
    </row>
    <row r="11" spans="1:7" ht="39.75" customHeight="1">
      <c r="A11" s="257" t="s">
        <v>15</v>
      </c>
      <c r="B11" s="258"/>
      <c r="C11" s="258"/>
      <c r="D11" s="259"/>
      <c r="E11" s="159">
        <f>SUM(E6:E10)</f>
        <v>0</v>
      </c>
      <c r="F11" s="138">
        <f>SUM(F6:F10)</f>
        <v>0</v>
      </c>
      <c r="G11" s="28"/>
    </row>
    <row r="12" spans="1:7" ht="19.5" customHeight="1">
      <c r="A12" s="100"/>
      <c r="B12" s="100"/>
      <c r="C12" s="100"/>
      <c r="D12" s="100"/>
      <c r="E12" s="47"/>
      <c r="F12" s="47"/>
      <c r="G12" s="101"/>
    </row>
    <row r="13" spans="1:7" ht="19.5" customHeight="1">
      <c r="A13" s="62" t="s">
        <v>160</v>
      </c>
      <c r="B13" s="61"/>
      <c r="C13" s="61"/>
      <c r="D13" s="61"/>
      <c r="E13" s="61"/>
      <c r="F13" s="61"/>
      <c r="G13" s="61"/>
    </row>
    <row r="14" spans="1:7" ht="19.5" customHeight="1">
      <c r="A14" s="62" t="s">
        <v>119</v>
      </c>
      <c r="B14" s="61"/>
      <c r="C14" s="61"/>
      <c r="D14" s="61"/>
      <c r="E14" s="61"/>
      <c r="F14" s="61"/>
      <c r="G14" s="61"/>
    </row>
    <row r="15" spans="1:7" ht="19.5" customHeight="1">
      <c r="A15" s="61"/>
      <c r="B15" s="61"/>
      <c r="C15" s="61"/>
      <c r="D15" s="61"/>
      <c r="E15" s="61"/>
      <c r="F15" s="61"/>
      <c r="G15" s="63" t="s">
        <v>32</v>
      </c>
    </row>
    <row r="16" spans="1:7" ht="39.75" customHeight="1">
      <c r="A16" s="261" t="s">
        <v>156</v>
      </c>
      <c r="B16" s="262"/>
      <c r="C16" s="59" t="s">
        <v>18</v>
      </c>
      <c r="D16" s="81" t="s">
        <v>13</v>
      </c>
      <c r="E16" s="227" t="s">
        <v>122</v>
      </c>
      <c r="F16" s="59" t="s">
        <v>123</v>
      </c>
      <c r="G16" s="227" t="s">
        <v>40</v>
      </c>
    </row>
    <row r="17" spans="1:7" ht="19.5" customHeight="1">
      <c r="A17" s="263"/>
      <c r="B17" s="264"/>
      <c r="C17" s="70" t="s">
        <v>7</v>
      </c>
      <c r="D17" s="75" t="s">
        <v>8</v>
      </c>
      <c r="E17" s="265"/>
      <c r="F17" s="70" t="s">
        <v>9</v>
      </c>
      <c r="G17" s="265"/>
    </row>
    <row r="18" spans="1:7" ht="39.75" customHeight="1">
      <c r="A18" s="253"/>
      <c r="B18" s="255"/>
      <c r="C18" s="160"/>
      <c r="D18" s="150"/>
      <c r="E18" s="158">
        <f>F18*1.08</f>
        <v>0</v>
      </c>
      <c r="F18" s="151">
        <f>C18*D18</f>
        <v>0</v>
      </c>
      <c r="G18" s="152"/>
    </row>
    <row r="19" spans="1:7" ht="39.75" customHeight="1">
      <c r="A19" s="253"/>
      <c r="B19" s="255"/>
      <c r="C19" s="160"/>
      <c r="D19" s="150"/>
      <c r="E19" s="158">
        <f>F19*1.08</f>
        <v>0</v>
      </c>
      <c r="F19" s="151">
        <f>C19*D19</f>
        <v>0</v>
      </c>
      <c r="G19" s="152"/>
    </row>
    <row r="20" spans="1:7" ht="39.75" customHeight="1">
      <c r="A20" s="253"/>
      <c r="B20" s="255"/>
      <c r="C20" s="160"/>
      <c r="D20" s="150"/>
      <c r="E20" s="158">
        <f>F20*1.08</f>
        <v>0</v>
      </c>
      <c r="F20" s="151">
        <f>C20*D20</f>
        <v>0</v>
      </c>
      <c r="G20" s="152"/>
    </row>
    <row r="21" spans="1:7" ht="39.75" customHeight="1">
      <c r="A21" s="250"/>
      <c r="B21" s="256"/>
      <c r="C21" s="161"/>
      <c r="D21" s="154"/>
      <c r="E21" s="158">
        <f>F21*1.08</f>
        <v>0</v>
      </c>
      <c r="F21" s="151">
        <f>C21*D21</f>
        <v>0</v>
      </c>
      <c r="G21" s="19"/>
    </row>
    <row r="22" spans="1:7" ht="39.75" customHeight="1">
      <c r="A22" s="257" t="s">
        <v>15</v>
      </c>
      <c r="B22" s="258"/>
      <c r="C22" s="258"/>
      <c r="D22" s="259"/>
      <c r="E22" s="159">
        <f>SUM(E18:E21)</f>
        <v>0</v>
      </c>
      <c r="F22" s="138">
        <f>SUM(F18:F21)</f>
        <v>0</v>
      </c>
      <c r="G22" s="28"/>
    </row>
    <row r="23" spans="1:7" ht="19.5" customHeight="1">
      <c r="A23" s="61"/>
      <c r="B23" s="61"/>
      <c r="C23" s="61"/>
      <c r="D23" s="61"/>
      <c r="E23" s="61"/>
      <c r="F23" s="61"/>
      <c r="G23" s="61"/>
    </row>
  </sheetData>
  <sheetProtection/>
  <mergeCells count="17">
    <mergeCell ref="E16:E17"/>
    <mergeCell ref="G16:G17"/>
    <mergeCell ref="A4:B5"/>
    <mergeCell ref="E4:E5"/>
    <mergeCell ref="G4:G5"/>
    <mergeCell ref="A6:B6"/>
    <mergeCell ref="A7:B7"/>
    <mergeCell ref="A8:B8"/>
    <mergeCell ref="A18:B18"/>
    <mergeCell ref="A19:B19"/>
    <mergeCell ref="A20:B20"/>
    <mergeCell ref="A21:B21"/>
    <mergeCell ref="A22:D22"/>
    <mergeCell ref="A9:B9"/>
    <mergeCell ref="A10:B10"/>
    <mergeCell ref="A11:D11"/>
    <mergeCell ref="A16:B17"/>
  </mergeCells>
  <printOptions/>
  <pageMargins left="0.7086614173228347" right="0.7086614173228347" top="0.5511811023622047" bottom="0.35433070866141736" header="0.31496062992125984" footer="0.31496062992125984"/>
  <pageSetup firstPageNumber="4" useFirstPageNumber="1" fitToHeight="0" fitToWidth="1" horizontalDpi="600" verticalDpi="600" orientation="portrait" paperSize="9" scale="84" r:id="rId1"/>
  <headerFooter scaleWithDoc="0">
    <oddFooter>&amp;C&amp;"Century,標準"20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showZeros="0" view="pageBreakPreview" zoomScale="60" zoomScaleNormal="60" zoomScalePageLayoutView="0" workbookViewId="0" topLeftCell="A7">
      <selection activeCell="H11" sqref="H11"/>
    </sheetView>
  </sheetViews>
  <sheetFormatPr defaultColWidth="9.140625" defaultRowHeight="15"/>
  <cols>
    <col min="1" max="1" width="12.28125" style="11" customWidth="1"/>
    <col min="2" max="2" width="9.421875" style="11" customWidth="1"/>
    <col min="3" max="3" width="16.421875" style="11" customWidth="1"/>
    <col min="4" max="4" width="10.57421875" style="11" customWidth="1"/>
    <col min="5" max="8" width="14.57421875" style="11" customWidth="1"/>
    <col min="9" max="11" width="9.00390625" style="11" customWidth="1"/>
    <col min="12" max="12" width="7.421875" style="11" customWidth="1"/>
    <col min="13" max="13" width="15.28125" style="11" customWidth="1"/>
  </cols>
  <sheetData>
    <row r="1" spans="1:8" ht="19.5" customHeight="1">
      <c r="A1" s="62" t="s">
        <v>157</v>
      </c>
      <c r="B1" s="62"/>
      <c r="C1" s="62"/>
      <c r="D1" s="62"/>
      <c r="E1" s="62"/>
      <c r="F1" s="62"/>
      <c r="G1" s="62"/>
      <c r="H1" s="62"/>
    </row>
    <row r="2" spans="1:8" ht="19.5" customHeight="1">
      <c r="A2" s="62" t="s">
        <v>119</v>
      </c>
      <c r="B2" s="62"/>
      <c r="C2" s="62"/>
      <c r="D2" s="62"/>
      <c r="E2" s="62"/>
      <c r="F2" s="62"/>
      <c r="G2" s="62"/>
      <c r="H2" s="62"/>
    </row>
    <row r="3" spans="1:8" ht="19.5" customHeight="1">
      <c r="A3" s="62"/>
      <c r="B3" s="62"/>
      <c r="C3" s="62"/>
      <c r="D3" s="62"/>
      <c r="E3" s="62"/>
      <c r="F3" s="62"/>
      <c r="G3" s="63"/>
      <c r="H3" s="63" t="s">
        <v>36</v>
      </c>
    </row>
    <row r="4" spans="1:8" ht="39.75" customHeight="1">
      <c r="A4" s="261" t="s">
        <v>146</v>
      </c>
      <c r="B4" s="266"/>
      <c r="C4" s="275" t="s">
        <v>145</v>
      </c>
      <c r="D4" s="59" t="s">
        <v>120</v>
      </c>
      <c r="E4" s="81" t="s">
        <v>121</v>
      </c>
      <c r="F4" s="227" t="s">
        <v>122</v>
      </c>
      <c r="G4" s="59" t="s">
        <v>123</v>
      </c>
      <c r="H4" s="227" t="s">
        <v>40</v>
      </c>
    </row>
    <row r="5" spans="1:8" ht="19.5" customHeight="1">
      <c r="A5" s="263"/>
      <c r="B5" s="267"/>
      <c r="C5" s="228"/>
      <c r="D5" s="70" t="s">
        <v>7</v>
      </c>
      <c r="E5" s="75" t="s">
        <v>8</v>
      </c>
      <c r="F5" s="265"/>
      <c r="G5" s="70" t="s">
        <v>42</v>
      </c>
      <c r="H5" s="265"/>
    </row>
    <row r="6" spans="1:8" ht="39.75" customHeight="1">
      <c r="A6" s="268"/>
      <c r="B6" s="268"/>
      <c r="C6" s="18"/>
      <c r="D6" s="149"/>
      <c r="E6" s="150"/>
      <c r="F6" s="158">
        <f>G6*1.08</f>
        <v>0</v>
      </c>
      <c r="G6" s="151">
        <f>D6*E6</f>
        <v>0</v>
      </c>
      <c r="H6" s="152"/>
    </row>
    <row r="7" spans="1:8" ht="39.75" customHeight="1">
      <c r="A7" s="253"/>
      <c r="B7" s="254"/>
      <c r="C7" s="18"/>
      <c r="D7" s="149"/>
      <c r="E7" s="150"/>
      <c r="F7" s="158">
        <f>G7*1.08</f>
        <v>0</v>
      </c>
      <c r="G7" s="151">
        <f>D7*E7</f>
        <v>0</v>
      </c>
      <c r="H7" s="152"/>
    </row>
    <row r="8" spans="1:8" ht="39.75" customHeight="1">
      <c r="A8" s="253"/>
      <c r="B8" s="254"/>
      <c r="C8" s="18"/>
      <c r="D8" s="149"/>
      <c r="E8" s="150"/>
      <c r="F8" s="158">
        <f>G8*1.08</f>
        <v>0</v>
      </c>
      <c r="G8" s="151">
        <f>D8*E8</f>
        <v>0</v>
      </c>
      <c r="H8" s="152"/>
    </row>
    <row r="9" spans="1:8" ht="39.75" customHeight="1">
      <c r="A9" s="253"/>
      <c r="B9" s="254"/>
      <c r="C9" s="18"/>
      <c r="D9" s="149"/>
      <c r="E9" s="150"/>
      <c r="F9" s="158">
        <f>G9*1.08</f>
        <v>0</v>
      </c>
      <c r="G9" s="151">
        <f>D9*E9</f>
        <v>0</v>
      </c>
      <c r="H9" s="152"/>
    </row>
    <row r="10" spans="1:8" ht="39.75" customHeight="1">
      <c r="A10" s="260"/>
      <c r="B10" s="260"/>
      <c r="C10" s="18"/>
      <c r="D10" s="149"/>
      <c r="E10" s="150"/>
      <c r="F10" s="158">
        <f>G10*1.08</f>
        <v>0</v>
      </c>
      <c r="G10" s="151">
        <f>D10*E10</f>
        <v>0</v>
      </c>
      <c r="H10" s="19"/>
    </row>
    <row r="11" spans="1:8" ht="39.75" customHeight="1">
      <c r="A11" s="257" t="s">
        <v>15</v>
      </c>
      <c r="B11" s="258"/>
      <c r="C11" s="258"/>
      <c r="D11" s="258"/>
      <c r="E11" s="259"/>
      <c r="F11" s="159">
        <f>SUM(F6:F10)</f>
        <v>0</v>
      </c>
      <c r="G11" s="138">
        <f>SUM(G6:G10)</f>
        <v>0</v>
      </c>
      <c r="H11" s="28"/>
    </row>
    <row r="12" spans="1:8" ht="19.5" customHeight="1">
      <c r="A12" s="100"/>
      <c r="B12" s="100"/>
      <c r="C12" s="100"/>
      <c r="D12" s="100"/>
      <c r="E12" s="100"/>
      <c r="F12" s="47"/>
      <c r="G12" s="47"/>
      <c r="H12" s="101"/>
    </row>
    <row r="13" spans="1:8" ht="19.5" customHeight="1">
      <c r="A13" s="62" t="s">
        <v>150</v>
      </c>
      <c r="B13" s="61"/>
      <c r="C13" s="61"/>
      <c r="D13" s="61"/>
      <c r="E13" s="61"/>
      <c r="F13" s="61"/>
      <c r="G13" s="61"/>
      <c r="H13" s="61"/>
    </row>
    <row r="14" spans="1:8" ht="19.5" customHeight="1">
      <c r="A14" s="62" t="s">
        <v>124</v>
      </c>
      <c r="B14" s="61"/>
      <c r="C14" s="61"/>
      <c r="D14" s="61"/>
      <c r="E14" s="61"/>
      <c r="F14" s="61"/>
      <c r="G14" s="61"/>
      <c r="H14" s="61"/>
    </row>
    <row r="15" spans="1:8" ht="19.5" customHeight="1">
      <c r="A15" s="61"/>
      <c r="B15" s="61"/>
      <c r="C15" s="61"/>
      <c r="D15" s="61"/>
      <c r="E15" s="61"/>
      <c r="F15" s="61"/>
      <c r="G15" s="61"/>
      <c r="H15" s="63" t="s">
        <v>46</v>
      </c>
    </row>
    <row r="16" spans="1:8" ht="39.75" customHeight="1">
      <c r="A16" s="261" t="s">
        <v>144</v>
      </c>
      <c r="B16" s="262"/>
      <c r="C16" s="266"/>
      <c r="D16" s="59" t="s">
        <v>18</v>
      </c>
      <c r="E16" s="81" t="s">
        <v>13</v>
      </c>
      <c r="F16" s="227" t="s">
        <v>122</v>
      </c>
      <c r="G16" s="59" t="s">
        <v>123</v>
      </c>
      <c r="H16" s="227" t="s">
        <v>40</v>
      </c>
    </row>
    <row r="17" spans="1:8" ht="19.5" customHeight="1">
      <c r="A17" s="263"/>
      <c r="B17" s="264"/>
      <c r="C17" s="267"/>
      <c r="D17" s="70" t="s">
        <v>7</v>
      </c>
      <c r="E17" s="75" t="s">
        <v>8</v>
      </c>
      <c r="F17" s="265"/>
      <c r="G17" s="70" t="s">
        <v>42</v>
      </c>
      <c r="H17" s="265"/>
    </row>
    <row r="18" spans="1:8" ht="39.75" customHeight="1">
      <c r="A18" s="253"/>
      <c r="B18" s="255"/>
      <c r="C18" s="254"/>
      <c r="D18" s="149"/>
      <c r="E18" s="150"/>
      <c r="F18" s="158">
        <f>G18*1.08</f>
        <v>0</v>
      </c>
      <c r="G18" s="151">
        <f>D18*E18</f>
        <v>0</v>
      </c>
      <c r="H18" s="152"/>
    </row>
    <row r="19" spans="1:8" ht="39.75" customHeight="1">
      <c r="A19" s="253"/>
      <c r="B19" s="255"/>
      <c r="C19" s="254"/>
      <c r="D19" s="149"/>
      <c r="E19" s="150"/>
      <c r="F19" s="158">
        <f>G19*1.08</f>
        <v>0</v>
      </c>
      <c r="G19" s="151">
        <f>D19*E19</f>
        <v>0</v>
      </c>
      <c r="H19" s="152"/>
    </row>
    <row r="20" spans="1:8" ht="39.75" customHeight="1">
      <c r="A20" s="253"/>
      <c r="B20" s="255"/>
      <c r="C20" s="254"/>
      <c r="D20" s="149"/>
      <c r="E20" s="150"/>
      <c r="F20" s="158">
        <f>G20*1.08</f>
        <v>0</v>
      </c>
      <c r="G20" s="151">
        <f>D20*E20</f>
        <v>0</v>
      </c>
      <c r="H20" s="152"/>
    </row>
    <row r="21" spans="1:8" ht="39.75" customHeight="1">
      <c r="A21" s="250"/>
      <c r="B21" s="256"/>
      <c r="C21" s="251"/>
      <c r="D21" s="153"/>
      <c r="E21" s="154"/>
      <c r="F21" s="158">
        <f>G21*1.08</f>
        <v>0</v>
      </c>
      <c r="G21" s="151">
        <f>D21*E21</f>
        <v>0</v>
      </c>
      <c r="H21" s="19"/>
    </row>
    <row r="22" spans="1:8" ht="39.75" customHeight="1">
      <c r="A22" s="257" t="s">
        <v>15</v>
      </c>
      <c r="B22" s="258"/>
      <c r="C22" s="258"/>
      <c r="D22" s="258"/>
      <c r="E22" s="259"/>
      <c r="F22" s="159">
        <f>SUM(F18:F21)</f>
        <v>0</v>
      </c>
      <c r="G22" s="138">
        <f>SUM(G18:G21)</f>
        <v>0</v>
      </c>
      <c r="H22" s="28"/>
    </row>
    <row r="23" spans="1:8" ht="19.5" customHeight="1">
      <c r="A23" s="61"/>
      <c r="B23" s="61"/>
      <c r="C23" s="61"/>
      <c r="D23" s="61"/>
      <c r="E23" s="61"/>
      <c r="F23" s="61"/>
      <c r="G23" s="61"/>
      <c r="H23" s="61"/>
    </row>
    <row r="24" spans="1:8" ht="19.5" customHeight="1">
      <c r="A24" s="62" t="s">
        <v>158</v>
      </c>
      <c r="B24" s="62"/>
      <c r="C24" s="62"/>
      <c r="D24" s="62"/>
      <c r="E24" s="62"/>
      <c r="F24" s="62"/>
      <c r="G24" s="62"/>
      <c r="H24" s="62"/>
    </row>
    <row r="25" spans="1:8" ht="19.5" customHeight="1">
      <c r="A25" s="62"/>
      <c r="B25" s="62"/>
      <c r="C25" s="62"/>
      <c r="D25" s="62"/>
      <c r="E25" s="62"/>
      <c r="F25" s="62"/>
      <c r="G25" s="62"/>
      <c r="H25" s="63" t="s">
        <v>47</v>
      </c>
    </row>
    <row r="26" spans="1:8" ht="39.75" customHeight="1">
      <c r="A26" s="257" t="s">
        <v>45</v>
      </c>
      <c r="B26" s="258"/>
      <c r="C26" s="259"/>
      <c r="D26" s="273" t="s">
        <v>143</v>
      </c>
      <c r="E26" s="274"/>
      <c r="F26" s="273" t="s">
        <v>44</v>
      </c>
      <c r="G26" s="274"/>
      <c r="H26" s="59" t="s">
        <v>43</v>
      </c>
    </row>
    <row r="27" spans="1:8" ht="39.75" customHeight="1">
      <c r="A27" s="253"/>
      <c r="B27" s="255"/>
      <c r="C27" s="254"/>
      <c r="D27" s="271"/>
      <c r="E27" s="272"/>
      <c r="F27" s="269">
        <f>SUM(F24:F26)</f>
        <v>0</v>
      </c>
      <c r="G27" s="270"/>
      <c r="H27" s="152"/>
    </row>
    <row r="28" spans="1:8" ht="39.75" customHeight="1">
      <c r="A28" s="253"/>
      <c r="B28" s="255"/>
      <c r="C28" s="254"/>
      <c r="D28" s="271"/>
      <c r="E28" s="272"/>
      <c r="F28" s="269">
        <f>SUM(F25:F27)</f>
        <v>0</v>
      </c>
      <c r="G28" s="270"/>
      <c r="H28" s="152"/>
    </row>
    <row r="29" spans="1:8" ht="39.75" customHeight="1">
      <c r="A29" s="250"/>
      <c r="B29" s="256"/>
      <c r="C29" s="251"/>
      <c r="D29" s="271"/>
      <c r="E29" s="272"/>
      <c r="F29" s="269">
        <f>SUM(F26:F28)</f>
        <v>0</v>
      </c>
      <c r="G29" s="270"/>
      <c r="H29" s="19"/>
    </row>
    <row r="30" spans="1:8" ht="39.75" customHeight="1">
      <c r="A30" s="257" t="s">
        <v>15</v>
      </c>
      <c r="B30" s="258"/>
      <c r="C30" s="258"/>
      <c r="D30" s="258"/>
      <c r="E30" s="259"/>
      <c r="F30" s="269">
        <f>SUM(F27:F29)</f>
        <v>0</v>
      </c>
      <c r="G30" s="270"/>
      <c r="H30" s="28"/>
    </row>
  </sheetData>
  <sheetProtection/>
  <mergeCells count="32">
    <mergeCell ref="H16:H17"/>
    <mergeCell ref="A22:E22"/>
    <mergeCell ref="A9:B9"/>
    <mergeCell ref="A7:B7"/>
    <mergeCell ref="C4:C5"/>
    <mergeCell ref="A8:B8"/>
    <mergeCell ref="A20:C20"/>
    <mergeCell ref="A21:C21"/>
    <mergeCell ref="A16:C17"/>
    <mergeCell ref="A18:C18"/>
    <mergeCell ref="H4:H5"/>
    <mergeCell ref="A4:B5"/>
    <mergeCell ref="A6:B6"/>
    <mergeCell ref="A10:B10"/>
    <mergeCell ref="A11:E11"/>
    <mergeCell ref="F4:F5"/>
    <mergeCell ref="D27:E27"/>
    <mergeCell ref="D29:E29"/>
    <mergeCell ref="F16:F17"/>
    <mergeCell ref="A19:C19"/>
    <mergeCell ref="A27:C27"/>
    <mergeCell ref="A28:C28"/>
    <mergeCell ref="F30:G30"/>
    <mergeCell ref="D28:E28"/>
    <mergeCell ref="F28:G28"/>
    <mergeCell ref="A30:E30"/>
    <mergeCell ref="F26:G26"/>
    <mergeCell ref="D26:E26"/>
    <mergeCell ref="A29:C29"/>
    <mergeCell ref="A26:C26"/>
    <mergeCell ref="F27:G27"/>
    <mergeCell ref="F29:G29"/>
  </mergeCells>
  <printOptions/>
  <pageMargins left="0.7086614173228347" right="0.7086614173228347" top="0.5511811023622047" bottom="0.35433070866141736" header="0.31496062992125984" footer="0.31496062992125984"/>
  <pageSetup firstPageNumber="5" useFirstPageNumber="1" fitToHeight="0" fitToWidth="1" horizontalDpi="600" verticalDpi="600" orientation="portrait" paperSize="9" scale="83" r:id="rId1"/>
  <headerFooter scaleWithDoc="0">
    <oddFooter>&amp;C&amp;"Century,標準"21</oddFooter>
  </headerFooter>
</worksheet>
</file>

<file path=xl/worksheets/sheet6.xml><?xml version="1.0" encoding="utf-8"?>
<worksheet xmlns="http://schemas.openxmlformats.org/spreadsheetml/2006/main" xmlns:r="http://schemas.openxmlformats.org/officeDocument/2006/relationships">
  <dimension ref="B1:AI28"/>
  <sheetViews>
    <sheetView tabSelected="1" view="pageBreakPreview" zoomScale="80" zoomScaleNormal="70" zoomScaleSheetLayoutView="80" workbookViewId="0" topLeftCell="Y1">
      <selection activeCell="D27" sqref="D27"/>
    </sheetView>
  </sheetViews>
  <sheetFormatPr defaultColWidth="9.140625" defaultRowHeight="15"/>
  <cols>
    <col min="1" max="1" width="1.57421875" style="0" customWidth="1"/>
    <col min="2" max="2" width="20.57421875" style="11" customWidth="1"/>
    <col min="3" max="3" width="5.57421875" style="11" customWidth="1"/>
    <col min="4" max="4" width="23.57421875" style="11" customWidth="1"/>
    <col min="5" max="6" width="16.57421875" style="11" customWidth="1"/>
    <col min="7" max="7" width="18.57421875" style="11" customWidth="1"/>
    <col min="8" max="8" width="1.57421875" style="0" customWidth="1"/>
    <col min="9" max="9" width="20.57421875" style="11" customWidth="1"/>
    <col min="10" max="10" width="5.57421875" style="11" customWidth="1"/>
    <col min="11" max="11" width="25.57421875" style="11" customWidth="1"/>
    <col min="12" max="13" width="16.57421875" style="11" customWidth="1"/>
    <col min="14" max="14" width="18.57421875" style="11" customWidth="1"/>
    <col min="15" max="15" width="1.57421875" style="0" customWidth="1"/>
    <col min="16" max="16" width="20.57421875" style="11" customWidth="1"/>
    <col min="17" max="17" width="5.57421875" style="11" customWidth="1"/>
    <col min="18" max="18" width="25.57421875" style="11" customWidth="1"/>
    <col min="19" max="20" width="16.57421875" style="11" customWidth="1"/>
    <col min="21" max="21" width="18.57421875" style="11" customWidth="1"/>
    <col min="22" max="22" width="1.57421875" style="0" customWidth="1"/>
    <col min="23" max="23" width="20.57421875" style="11" customWidth="1"/>
    <col min="24" max="24" width="5.57421875" style="11" customWidth="1"/>
    <col min="25" max="25" width="25.57421875" style="11" customWidth="1"/>
    <col min="26" max="27" width="16.57421875" style="11" customWidth="1"/>
    <col min="28" max="28" width="18.57421875" style="11" customWidth="1"/>
    <col min="29" max="29" width="1.57421875" style="0" customWidth="1"/>
    <col min="30" max="30" width="20.57421875" style="11" customWidth="1"/>
    <col min="31" max="31" width="5.57421875" style="11" customWidth="1"/>
    <col min="32" max="32" width="25.57421875" style="11" customWidth="1"/>
    <col min="33" max="34" width="16.57421875" style="11" customWidth="1"/>
    <col min="35" max="35" width="18.57421875" style="11" customWidth="1"/>
  </cols>
  <sheetData>
    <row r="1" spans="2:35" ht="13.5">
      <c r="B1" s="12"/>
      <c r="C1" s="12"/>
      <c r="D1" s="12"/>
      <c r="E1" s="12"/>
      <c r="F1" s="12"/>
      <c r="G1" s="12"/>
      <c r="I1" s="12"/>
      <c r="J1" s="12"/>
      <c r="K1" s="12"/>
      <c r="L1" s="12"/>
      <c r="M1" s="12"/>
      <c r="N1" s="12"/>
      <c r="P1" s="12"/>
      <c r="Q1" s="12"/>
      <c r="R1" s="12"/>
      <c r="S1" s="12"/>
      <c r="T1" s="12"/>
      <c r="U1" s="12"/>
      <c r="W1" s="12"/>
      <c r="X1" s="12"/>
      <c r="Y1" s="12"/>
      <c r="Z1" s="12"/>
      <c r="AA1" s="12"/>
      <c r="AB1" s="12"/>
      <c r="AD1" s="12"/>
      <c r="AE1" s="12"/>
      <c r="AF1" s="12"/>
      <c r="AG1" s="12"/>
      <c r="AH1" s="12"/>
      <c r="AI1" s="12"/>
    </row>
    <row r="2" spans="2:35" ht="13.5">
      <c r="B2" s="299" t="s">
        <v>48</v>
      </c>
      <c r="C2" s="299"/>
      <c r="D2" s="299"/>
      <c r="E2" s="299"/>
      <c r="F2" s="299"/>
      <c r="G2" s="299"/>
      <c r="I2" s="299" t="s">
        <v>60</v>
      </c>
      <c r="J2" s="299"/>
      <c r="K2" s="299"/>
      <c r="L2" s="299"/>
      <c r="M2" s="299"/>
      <c r="N2" s="299"/>
      <c r="P2" s="299" t="s">
        <v>48</v>
      </c>
      <c r="Q2" s="299"/>
      <c r="R2" s="299"/>
      <c r="S2" s="299"/>
      <c r="T2" s="299"/>
      <c r="U2" s="299"/>
      <c r="W2" s="299" t="s">
        <v>48</v>
      </c>
      <c r="X2" s="299"/>
      <c r="Y2" s="299"/>
      <c r="Z2" s="299"/>
      <c r="AA2" s="299"/>
      <c r="AB2" s="299"/>
      <c r="AD2" s="299" t="s">
        <v>48</v>
      </c>
      <c r="AE2" s="299"/>
      <c r="AF2" s="299"/>
      <c r="AG2" s="299"/>
      <c r="AH2" s="299"/>
      <c r="AI2" s="299"/>
    </row>
    <row r="3" spans="2:35" ht="13.5">
      <c r="B3" s="99"/>
      <c r="C3" s="99"/>
      <c r="D3" s="99"/>
      <c r="E3" s="99"/>
      <c r="F3" s="99"/>
      <c r="G3" s="99"/>
      <c r="I3" s="99"/>
      <c r="J3" s="99"/>
      <c r="K3" s="99"/>
      <c r="L3" s="99"/>
      <c r="M3" s="99"/>
      <c r="N3" s="99"/>
      <c r="P3" s="99"/>
      <c r="Q3" s="99"/>
      <c r="R3" s="99"/>
      <c r="S3" s="99"/>
      <c r="T3" s="99"/>
      <c r="U3" s="99"/>
      <c r="W3" s="99"/>
      <c r="X3" s="99"/>
      <c r="Y3" s="99"/>
      <c r="Z3" s="99"/>
      <c r="AA3" s="99"/>
      <c r="AB3" s="99"/>
      <c r="AD3" s="99"/>
      <c r="AE3" s="99"/>
      <c r="AF3" s="99"/>
      <c r="AG3" s="99"/>
      <c r="AH3" s="99"/>
      <c r="AI3" s="99"/>
    </row>
    <row r="4" spans="2:35" ht="13.5">
      <c r="B4" s="12" t="s">
        <v>131</v>
      </c>
      <c r="C4" s="12"/>
      <c r="D4" s="12"/>
      <c r="E4" s="12"/>
      <c r="F4" s="12"/>
      <c r="G4" s="12"/>
      <c r="I4" s="12" t="s">
        <v>132</v>
      </c>
      <c r="J4" s="12"/>
      <c r="K4" s="12"/>
      <c r="L4" s="12"/>
      <c r="M4" s="12"/>
      <c r="N4" s="12"/>
      <c r="P4" s="12" t="s">
        <v>131</v>
      </c>
      <c r="Q4" s="12"/>
      <c r="R4" s="12"/>
      <c r="S4" s="12"/>
      <c r="T4" s="12"/>
      <c r="U4" s="12"/>
      <c r="W4" s="12" t="s">
        <v>131</v>
      </c>
      <c r="X4" s="12"/>
      <c r="Y4" s="12"/>
      <c r="Z4" s="12"/>
      <c r="AA4" s="12"/>
      <c r="AB4" s="12"/>
      <c r="AD4" s="12" t="s">
        <v>131</v>
      </c>
      <c r="AE4" s="12"/>
      <c r="AF4" s="12"/>
      <c r="AG4" s="12"/>
      <c r="AH4" s="12"/>
      <c r="AI4" s="12"/>
    </row>
    <row r="5" spans="2:35" ht="13.5">
      <c r="B5" s="12" t="s">
        <v>133</v>
      </c>
      <c r="C5" s="12"/>
      <c r="D5" s="12"/>
      <c r="E5" s="12"/>
      <c r="F5" s="12"/>
      <c r="G5" s="12"/>
      <c r="I5" s="12" t="s">
        <v>133</v>
      </c>
      <c r="J5" s="12"/>
      <c r="K5" s="12"/>
      <c r="L5" s="12"/>
      <c r="M5" s="12"/>
      <c r="N5" s="12"/>
      <c r="P5" s="12" t="s">
        <v>133</v>
      </c>
      <c r="Q5" s="12"/>
      <c r="R5" s="12"/>
      <c r="S5" s="12"/>
      <c r="T5" s="12"/>
      <c r="U5" s="12"/>
      <c r="W5" s="12" t="s">
        <v>133</v>
      </c>
      <c r="X5" s="12"/>
      <c r="Y5" s="12"/>
      <c r="Z5" s="12"/>
      <c r="AA5" s="12"/>
      <c r="AB5" s="12"/>
      <c r="AD5" s="12" t="s">
        <v>133</v>
      </c>
      <c r="AE5" s="12"/>
      <c r="AF5" s="12"/>
      <c r="AG5" s="12"/>
      <c r="AH5" s="12"/>
      <c r="AI5" s="12"/>
    </row>
    <row r="6" spans="2:35" ht="13.5">
      <c r="B6" s="12"/>
      <c r="C6" s="12"/>
      <c r="D6" s="12"/>
      <c r="E6" s="12"/>
      <c r="F6" s="12"/>
      <c r="G6" s="12"/>
      <c r="I6" s="12"/>
      <c r="J6" s="12"/>
      <c r="K6" s="12"/>
      <c r="L6" s="12"/>
      <c r="M6" s="12"/>
      <c r="N6" s="12"/>
      <c r="P6" s="12"/>
      <c r="Q6" s="12"/>
      <c r="R6" s="12"/>
      <c r="S6" s="12"/>
      <c r="T6" s="12"/>
      <c r="U6" s="12"/>
      <c r="W6" s="12"/>
      <c r="X6" s="12"/>
      <c r="Y6" s="12"/>
      <c r="Z6" s="12"/>
      <c r="AA6" s="12"/>
      <c r="AB6" s="12"/>
      <c r="AD6" s="12"/>
      <c r="AE6" s="12"/>
      <c r="AF6" s="12"/>
      <c r="AG6" s="12"/>
      <c r="AH6" s="12"/>
      <c r="AI6" s="12"/>
    </row>
    <row r="7" spans="2:35" ht="15" customHeight="1">
      <c r="B7" s="12" t="s">
        <v>49</v>
      </c>
      <c r="G7" s="57" t="s">
        <v>17</v>
      </c>
      <c r="I7" s="12" t="s">
        <v>61</v>
      </c>
      <c r="N7" s="57" t="s">
        <v>17</v>
      </c>
      <c r="P7" s="12" t="s">
        <v>49</v>
      </c>
      <c r="U7" s="57" t="s">
        <v>17</v>
      </c>
      <c r="W7" s="12" t="s">
        <v>49</v>
      </c>
      <c r="AB7" s="57" t="s">
        <v>17</v>
      </c>
      <c r="AD7" s="12" t="s">
        <v>49</v>
      </c>
      <c r="AI7" s="57" t="s">
        <v>17</v>
      </c>
    </row>
    <row r="8" spans="2:35" ht="49.5" customHeight="1" thickBot="1">
      <c r="B8" s="85" t="s">
        <v>19</v>
      </c>
      <c r="C8" s="276" t="s">
        <v>20</v>
      </c>
      <c r="D8" s="277"/>
      <c r="E8" s="58" t="s">
        <v>136</v>
      </c>
      <c r="F8" s="86" t="s">
        <v>21</v>
      </c>
      <c r="G8" s="86" t="s">
        <v>22</v>
      </c>
      <c r="I8" s="85" t="s">
        <v>19</v>
      </c>
      <c r="J8" s="276" t="s">
        <v>20</v>
      </c>
      <c r="K8" s="277"/>
      <c r="L8" s="58" t="s">
        <v>136</v>
      </c>
      <c r="M8" s="86" t="s">
        <v>21</v>
      </c>
      <c r="N8" s="86" t="s">
        <v>22</v>
      </c>
      <c r="P8" s="85" t="s">
        <v>19</v>
      </c>
      <c r="Q8" s="276" t="s">
        <v>20</v>
      </c>
      <c r="R8" s="277"/>
      <c r="S8" s="58" t="s">
        <v>136</v>
      </c>
      <c r="T8" s="86" t="s">
        <v>21</v>
      </c>
      <c r="U8" s="86" t="s">
        <v>22</v>
      </c>
      <c r="W8" s="85" t="s">
        <v>19</v>
      </c>
      <c r="X8" s="276" t="s">
        <v>20</v>
      </c>
      <c r="Y8" s="277"/>
      <c r="Z8" s="58" t="s">
        <v>136</v>
      </c>
      <c r="AA8" s="86" t="s">
        <v>21</v>
      </c>
      <c r="AB8" s="86" t="s">
        <v>22</v>
      </c>
      <c r="AD8" s="85" t="s">
        <v>19</v>
      </c>
      <c r="AE8" s="276" t="s">
        <v>20</v>
      </c>
      <c r="AF8" s="277"/>
      <c r="AG8" s="58" t="s">
        <v>136</v>
      </c>
      <c r="AH8" s="86" t="s">
        <v>21</v>
      </c>
      <c r="AI8" s="86" t="s">
        <v>22</v>
      </c>
    </row>
    <row r="9" spans="2:35" ht="69.75" customHeight="1" thickTop="1">
      <c r="B9" s="87" t="s">
        <v>50</v>
      </c>
      <c r="C9" s="300"/>
      <c r="D9" s="301"/>
      <c r="E9" s="32"/>
      <c r="F9" s="108">
        <f>IF(E9=0,"",E9/1.08)</f>
      </c>
      <c r="G9" s="108">
        <f>IF(E9=0,0,ROUNDDOWN(E9/1.08*2/3,-3))</f>
        <v>0</v>
      </c>
      <c r="I9" s="87" t="s">
        <v>50</v>
      </c>
      <c r="J9" s="300"/>
      <c r="K9" s="301"/>
      <c r="L9" s="32"/>
      <c r="M9" s="108">
        <f aca="true" t="shared" si="0" ref="M9:M16">IF(L9=0,"",L9/1.08)</f>
      </c>
      <c r="N9" s="108">
        <f>IF(L9=0,0,ROUNDDOWN(L9/1.08*2/3,-3))</f>
        <v>0</v>
      </c>
      <c r="P9" s="87" t="s">
        <v>50</v>
      </c>
      <c r="Q9" s="300"/>
      <c r="R9" s="301"/>
      <c r="S9" s="32"/>
      <c r="T9" s="108">
        <f>IF(S9=0,"",S9/1.08)</f>
      </c>
      <c r="U9" s="108">
        <f>IF(S9=0,0,ROUNDDOWN(S9/1.08*2/3,-3))</f>
        <v>0</v>
      </c>
      <c r="W9" s="87" t="s">
        <v>50</v>
      </c>
      <c r="X9" s="300"/>
      <c r="Y9" s="301"/>
      <c r="Z9" s="32"/>
      <c r="AA9" s="108">
        <f>IF(Z9=0,"",Z9/1.08)</f>
      </c>
      <c r="AB9" s="108">
        <f>IF(Z9=0,0,ROUNDDOWN(Z9/1.08*2/3,-3))</f>
        <v>0</v>
      </c>
      <c r="AD9" s="87" t="s">
        <v>50</v>
      </c>
      <c r="AE9" s="300"/>
      <c r="AF9" s="301"/>
      <c r="AG9" s="32"/>
      <c r="AH9" s="108">
        <f>IF(AG9=0,"",AG9/1.08)</f>
      </c>
      <c r="AI9" s="108">
        <f>IF(AG9=0,0,ROUNDDOWN(AG9/1.08*2/3,-3))</f>
        <v>0</v>
      </c>
    </row>
    <row r="10" spans="2:35" ht="79.5" customHeight="1">
      <c r="B10" s="88" t="s">
        <v>51</v>
      </c>
      <c r="C10" s="294"/>
      <c r="D10" s="291"/>
      <c r="E10" s="33"/>
      <c r="F10" s="108">
        <f>IF(E10=0,"",E10/1.08)</f>
      </c>
      <c r="G10" s="108">
        <f>IF(E10=0,0,ROUNDDOWN(E10/1.08*2/3,-3))</f>
        <v>0</v>
      </c>
      <c r="I10" s="88" t="s">
        <v>51</v>
      </c>
      <c r="J10" s="294"/>
      <c r="K10" s="291"/>
      <c r="L10" s="33"/>
      <c r="M10" s="108">
        <f t="shared" si="0"/>
      </c>
      <c r="N10" s="108">
        <f>IF(L10=0,0,ROUNDDOWN(L10/1.08*2/3,-3))</f>
        <v>0</v>
      </c>
      <c r="P10" s="88" t="s">
        <v>51</v>
      </c>
      <c r="Q10" s="294"/>
      <c r="R10" s="291"/>
      <c r="S10" s="33"/>
      <c r="T10" s="108">
        <f>IF(S10=0,"",S10/1.08)</f>
      </c>
      <c r="U10" s="108">
        <f>IF(S10=0,0,ROUNDDOWN(S10/1.08*2/3,-3))</f>
        <v>0</v>
      </c>
      <c r="W10" s="88" t="s">
        <v>51</v>
      </c>
      <c r="X10" s="294"/>
      <c r="Y10" s="291"/>
      <c r="Z10" s="33"/>
      <c r="AA10" s="108">
        <f>IF(Z10=0,"",Z10/1.08)</f>
      </c>
      <c r="AB10" s="108">
        <f>IF(Z10=0,0,ROUNDDOWN(Z10/1.08*2/3,-3))</f>
        <v>0</v>
      </c>
      <c r="AD10" s="88" t="s">
        <v>51</v>
      </c>
      <c r="AE10" s="294"/>
      <c r="AF10" s="291"/>
      <c r="AG10" s="33"/>
      <c r="AH10" s="108">
        <f>IF(AG10=0,"",AG10/1.08)</f>
      </c>
      <c r="AI10" s="108">
        <f>IF(AG10=0,0,ROUNDDOWN(AG10/1.08*2/3,-3))</f>
        <v>0</v>
      </c>
    </row>
    <row r="11" spans="2:35" ht="62.25" customHeight="1">
      <c r="B11" s="88" t="s">
        <v>52</v>
      </c>
      <c r="C11" s="294"/>
      <c r="D11" s="291"/>
      <c r="E11" s="33"/>
      <c r="F11" s="108">
        <f>IF(E11=0,"",E11/1.08)</f>
      </c>
      <c r="G11" s="108">
        <f>IF(E11=0,0,ROUNDDOWN(E11/1.08*2/3,-3))</f>
        <v>0</v>
      </c>
      <c r="I11" s="88" t="s">
        <v>52</v>
      </c>
      <c r="J11" s="294"/>
      <c r="K11" s="291"/>
      <c r="L11" s="33"/>
      <c r="M11" s="108">
        <f t="shared" si="0"/>
      </c>
      <c r="N11" s="108">
        <f>IF(L11=0,0,ROUNDDOWN(L11/1.08*2/3,-3))</f>
        <v>0</v>
      </c>
      <c r="P11" s="88" t="s">
        <v>52</v>
      </c>
      <c r="Q11" s="294"/>
      <c r="R11" s="291"/>
      <c r="S11" s="33"/>
      <c r="T11" s="108">
        <f>IF(S11=0,"",S11/1.08)</f>
      </c>
      <c r="U11" s="108">
        <f>IF(S11=0,0,ROUNDDOWN(S11/1.08*2/3,-3))</f>
        <v>0</v>
      </c>
      <c r="W11" s="88" t="s">
        <v>52</v>
      </c>
      <c r="X11" s="294"/>
      <c r="Y11" s="291"/>
      <c r="Z11" s="33"/>
      <c r="AA11" s="108">
        <f>IF(Z11=0,"",Z11/1.08)</f>
      </c>
      <c r="AB11" s="108">
        <f>IF(Z11=0,0,ROUNDDOWN(Z11/1.08*2/3,-3))</f>
        <v>0</v>
      </c>
      <c r="AD11" s="88" t="s">
        <v>52</v>
      </c>
      <c r="AE11" s="294"/>
      <c r="AF11" s="291"/>
      <c r="AG11" s="33"/>
      <c r="AH11" s="108">
        <f>IF(AG11=0,"",AG11/1.08)</f>
      </c>
      <c r="AI11" s="108">
        <f>IF(AG11=0,0,ROUNDDOWN(AG11/1.08*2/3,-3))</f>
        <v>0</v>
      </c>
    </row>
    <row r="12" spans="2:35" ht="39.75" customHeight="1">
      <c r="B12" s="89" t="s">
        <v>53</v>
      </c>
      <c r="C12" s="302"/>
      <c r="D12" s="303"/>
      <c r="E12" s="34"/>
      <c r="F12" s="108">
        <f>IF(E12=0,"",E12/1.08)</f>
      </c>
      <c r="G12" s="108">
        <f>IF(E12=0,0,ROUNDDOWN(E12/1.08*2/3,-3))</f>
        <v>0</v>
      </c>
      <c r="I12" s="89" t="s">
        <v>53</v>
      </c>
      <c r="J12" s="302"/>
      <c r="K12" s="303"/>
      <c r="L12" s="34"/>
      <c r="M12" s="108">
        <f t="shared" si="0"/>
      </c>
      <c r="N12" s="108">
        <f>IF(L12=0,0,ROUNDDOWN(L12/1.08*2/3,-3))</f>
        <v>0</v>
      </c>
      <c r="P12" s="89" t="s">
        <v>53</v>
      </c>
      <c r="Q12" s="302"/>
      <c r="R12" s="303"/>
      <c r="S12" s="34"/>
      <c r="T12" s="108">
        <f>IF(S12=0,"",S12/1.08)</f>
      </c>
      <c r="U12" s="108">
        <f>IF(S12=0,0,ROUNDDOWN(S12/1.08*2/3,-3))</f>
        <v>0</v>
      </c>
      <c r="W12" s="89" t="s">
        <v>53</v>
      </c>
      <c r="X12" s="302"/>
      <c r="Y12" s="303"/>
      <c r="Z12" s="34"/>
      <c r="AA12" s="108">
        <f>IF(Z12=0,"",Z12/1.08)</f>
      </c>
      <c r="AB12" s="108">
        <f>IF(Z12=0,0,ROUNDDOWN(Z12/1.08*2/3,-3))</f>
        <v>0</v>
      </c>
      <c r="AD12" s="89" t="s">
        <v>53</v>
      </c>
      <c r="AE12" s="302"/>
      <c r="AF12" s="303"/>
      <c r="AG12" s="34"/>
      <c r="AH12" s="108">
        <f>IF(AG12=0,"",AG12/1.08)</f>
      </c>
      <c r="AI12" s="108">
        <f>IF(AG12=0,0,ROUNDDOWN(AG12/1.08*2/3,-3))</f>
        <v>0</v>
      </c>
    </row>
    <row r="13" spans="2:35" ht="54" customHeight="1">
      <c r="B13" s="88" t="s">
        <v>54</v>
      </c>
      <c r="C13" s="290"/>
      <c r="D13" s="291"/>
      <c r="E13" s="33"/>
      <c r="F13" s="111">
        <f>IF(E13=0,"",E13)</f>
      </c>
      <c r="G13" s="108">
        <f>IF(E13=0,0,ROUNDDOWN(E13*2/3,-3))</f>
        <v>0</v>
      </c>
      <c r="I13" s="88" t="s">
        <v>54</v>
      </c>
      <c r="J13" s="290"/>
      <c r="K13" s="291"/>
      <c r="L13" s="33"/>
      <c r="M13" s="108">
        <f>IF(L13=0,"",L13)</f>
      </c>
      <c r="N13" s="108">
        <f>IF(L13=0,0,ROUNDDOWN(L13*2/3,-3))</f>
        <v>0</v>
      </c>
      <c r="P13" s="88" t="s">
        <v>54</v>
      </c>
      <c r="Q13" s="290"/>
      <c r="R13" s="291"/>
      <c r="S13" s="33"/>
      <c r="T13" s="108">
        <f>IF(S13=0,"",S13)</f>
      </c>
      <c r="U13" s="108">
        <f>IF(S13=0,0,ROUNDDOWN(S13*2/3,-3))</f>
        <v>0</v>
      </c>
      <c r="W13" s="88" t="s">
        <v>54</v>
      </c>
      <c r="X13" s="290"/>
      <c r="Y13" s="291"/>
      <c r="Z13" s="33"/>
      <c r="AA13" s="108">
        <f>IF(Z13=0,"",Z13)</f>
      </c>
      <c r="AB13" s="108">
        <f>IF(Z13=0,0,ROUNDDOWN(Z13*2/3,-3))</f>
        <v>0</v>
      </c>
      <c r="AD13" s="88" t="s">
        <v>54</v>
      </c>
      <c r="AE13" s="290"/>
      <c r="AF13" s="291"/>
      <c r="AG13" s="33"/>
      <c r="AH13" s="108">
        <f>IF(AG13=0,"",AG13)</f>
      </c>
      <c r="AI13" s="108">
        <f>IF(AG13=0,0,ROUNDDOWN(AG13*2/3,-3))</f>
        <v>0</v>
      </c>
    </row>
    <row r="14" spans="2:35" ht="60" customHeight="1">
      <c r="B14" s="88" t="s">
        <v>159</v>
      </c>
      <c r="C14" s="290"/>
      <c r="D14" s="291"/>
      <c r="E14" s="33"/>
      <c r="F14" s="111"/>
      <c r="G14" s="108">
        <f>IF(E14=0,0,ROUNDDOWN(E14/1.08*2/3,-3))</f>
        <v>0</v>
      </c>
      <c r="I14" s="88" t="s">
        <v>159</v>
      </c>
      <c r="J14" s="290"/>
      <c r="K14" s="291"/>
      <c r="L14" s="33"/>
      <c r="M14" s="108"/>
      <c r="N14" s="108">
        <f>IF(L14=0,0,ROUNDDOWN(L14*2/3,-3))</f>
        <v>0</v>
      </c>
      <c r="P14" s="88" t="s">
        <v>159</v>
      </c>
      <c r="Q14" s="292"/>
      <c r="R14" s="293"/>
      <c r="S14" s="33"/>
      <c r="T14" s="108"/>
      <c r="U14" s="108">
        <f>IF(S14=0,0,ROUNDDOWN(S14/1.08*2/3,-3))</f>
        <v>0</v>
      </c>
      <c r="W14" s="88" t="s">
        <v>159</v>
      </c>
      <c r="X14" s="290"/>
      <c r="Y14" s="291"/>
      <c r="Z14" s="33"/>
      <c r="AA14" s="108"/>
      <c r="AB14" s="108">
        <f>IF(Z14=0,0,ROUNDDOWN(Z14/1.08*2/3,-3))</f>
        <v>0</v>
      </c>
      <c r="AD14" s="88" t="s">
        <v>159</v>
      </c>
      <c r="AE14" s="290"/>
      <c r="AF14" s="291"/>
      <c r="AG14" s="33"/>
      <c r="AH14" s="108"/>
      <c r="AI14" s="108">
        <f>IF(AG14=0,0,ROUNDDOWN(AG14*2/3,-3))</f>
        <v>0</v>
      </c>
    </row>
    <row r="15" spans="2:35" ht="41.25" customHeight="1">
      <c r="B15" s="162" t="s">
        <v>161</v>
      </c>
      <c r="C15" s="290"/>
      <c r="D15" s="291"/>
      <c r="E15" s="33"/>
      <c r="F15" s="111"/>
      <c r="G15" s="108">
        <f>IF(E15=0,0,ROUNDDOWN(E15/1.08*2/3,-3))</f>
        <v>0</v>
      </c>
      <c r="I15" s="162" t="s">
        <v>161</v>
      </c>
      <c r="J15" s="290"/>
      <c r="K15" s="291"/>
      <c r="L15" s="33"/>
      <c r="M15" s="108"/>
      <c r="N15" s="108">
        <f>IF(L15=0,0,ROUNDDOWN(L15*2/3,-3))</f>
        <v>0</v>
      </c>
      <c r="P15" s="162" t="s">
        <v>161</v>
      </c>
      <c r="Q15" s="292"/>
      <c r="R15" s="293"/>
      <c r="S15" s="33"/>
      <c r="T15" s="108"/>
      <c r="U15" s="108">
        <f>IF(S15=0,0,ROUNDDOWN(S15/1.08*2/3,-3))</f>
        <v>0</v>
      </c>
      <c r="W15" s="162" t="s">
        <v>161</v>
      </c>
      <c r="X15" s="290"/>
      <c r="Y15" s="291"/>
      <c r="Z15" s="33"/>
      <c r="AA15" s="108"/>
      <c r="AB15" s="108">
        <f>IF(Z15=0,0,ROUNDDOWN(Z15/1.08*2/3,-3))</f>
        <v>0</v>
      </c>
      <c r="AD15" s="162" t="s">
        <v>161</v>
      </c>
      <c r="AE15" s="290"/>
      <c r="AF15" s="291"/>
      <c r="AG15" s="33"/>
      <c r="AH15" s="108"/>
      <c r="AI15" s="108">
        <f>IF(AG15=0,0,ROUNDDOWN(AG15*2/3,-3))</f>
        <v>0</v>
      </c>
    </row>
    <row r="16" spans="2:35" ht="39.75" customHeight="1">
      <c r="B16" s="88" t="s">
        <v>55</v>
      </c>
      <c r="C16" s="292"/>
      <c r="D16" s="293"/>
      <c r="E16" s="33"/>
      <c r="F16" s="108">
        <f>IF(E16=0,"",E16/1.08)</f>
      </c>
      <c r="G16" s="108">
        <f>IF(E16=0,0,ROUNDDOWN(E16/1.08*2/3,-3))</f>
        <v>0</v>
      </c>
      <c r="I16" s="88" t="s">
        <v>55</v>
      </c>
      <c r="J16" s="292"/>
      <c r="K16" s="293"/>
      <c r="L16" s="33"/>
      <c r="M16" s="108">
        <f t="shared" si="0"/>
      </c>
      <c r="N16" s="108">
        <f>IF(L16=0,0,ROUNDDOWN(L16/1.08*2/3,-3))</f>
        <v>0</v>
      </c>
      <c r="P16" s="88" t="s">
        <v>55</v>
      </c>
      <c r="Q16" s="292"/>
      <c r="R16" s="293"/>
      <c r="S16" s="33"/>
      <c r="T16" s="108">
        <f>IF(S16=0,"",S16/1.08)</f>
      </c>
      <c r="U16" s="108">
        <f>IF(S16=0,0,ROUNDDOWN(S16/1.08*2/3,-3))</f>
        <v>0</v>
      </c>
      <c r="W16" s="88" t="s">
        <v>55</v>
      </c>
      <c r="X16" s="292"/>
      <c r="Y16" s="293"/>
      <c r="Z16" s="33"/>
      <c r="AA16" s="108">
        <f>IF(Z16=0,"",Z16/1.08)</f>
      </c>
      <c r="AB16" s="108">
        <f>IF(Z16=0,0,ROUNDDOWN(Z16/1.08*2/3,-3))</f>
        <v>0</v>
      </c>
      <c r="AD16" s="88" t="s">
        <v>55</v>
      </c>
      <c r="AE16" s="292"/>
      <c r="AF16" s="293"/>
      <c r="AG16" s="33"/>
      <c r="AH16" s="108">
        <f>IF(AG16=0,"",AG16/1.08)</f>
      </c>
      <c r="AI16" s="108">
        <f>IF(AG16=0,0,ROUNDDOWN(AG16/1.08*2/3,-3))</f>
        <v>0</v>
      </c>
    </row>
    <row r="17" spans="2:35" ht="39.75" customHeight="1">
      <c r="B17" s="88" t="s">
        <v>58</v>
      </c>
      <c r="C17" s="294"/>
      <c r="D17" s="291"/>
      <c r="E17" s="33"/>
      <c r="F17" s="108">
        <f>IF(E17=0,"",E17/1.08)</f>
      </c>
      <c r="G17" s="108">
        <f>IF(E17=0,0,ROUNDDOWN(E17/1.08*2/3,-3))</f>
        <v>0</v>
      </c>
      <c r="I17" s="88" t="s">
        <v>58</v>
      </c>
      <c r="J17" s="294"/>
      <c r="K17" s="291"/>
      <c r="L17" s="33"/>
      <c r="M17" s="108">
        <f>IF(L17=0,"",L17/1.08)</f>
      </c>
      <c r="N17" s="108">
        <f>IF(L17=0,0,ROUNDDOWN(L17/1.08*2/3,-3))</f>
        <v>0</v>
      </c>
      <c r="P17" s="88" t="s">
        <v>58</v>
      </c>
      <c r="Q17" s="294"/>
      <c r="R17" s="291"/>
      <c r="S17" s="33"/>
      <c r="T17" s="108">
        <f>IF(S17=0,"",S17/1.08)</f>
      </c>
      <c r="U17" s="108">
        <f>IF(S17=0,0,ROUNDDOWN(S17/1.08*2/3,-3))</f>
        <v>0</v>
      </c>
      <c r="W17" s="88" t="s">
        <v>58</v>
      </c>
      <c r="X17" s="294"/>
      <c r="Y17" s="291"/>
      <c r="Z17" s="33"/>
      <c r="AA17" s="108">
        <f>IF(Z17=0,"",Z17/1.08)</f>
      </c>
      <c r="AB17" s="108">
        <f>IF(Z17=0,0,ROUNDDOWN(Z17/1.08*2/3,-3))</f>
        <v>0</v>
      </c>
      <c r="AD17" s="88" t="s">
        <v>58</v>
      </c>
      <c r="AE17" s="294"/>
      <c r="AF17" s="291"/>
      <c r="AG17" s="33"/>
      <c r="AH17" s="108">
        <f>IF(AG17=0,"",AG17/1.08)</f>
      </c>
      <c r="AI17" s="108">
        <f>IF(AG17=0,0,ROUNDDOWN(AG17/1.08*2/3,-3))</f>
        <v>0</v>
      </c>
    </row>
    <row r="18" spans="2:35" ht="39.75" customHeight="1" thickBot="1">
      <c r="B18" s="88" t="s">
        <v>59</v>
      </c>
      <c r="C18" s="292"/>
      <c r="D18" s="293"/>
      <c r="E18" s="33"/>
      <c r="F18" s="35"/>
      <c r="G18" s="36"/>
      <c r="I18" s="88" t="s">
        <v>59</v>
      </c>
      <c r="J18" s="292"/>
      <c r="K18" s="293"/>
      <c r="L18" s="33"/>
      <c r="M18" s="35"/>
      <c r="N18" s="36"/>
      <c r="P18" s="88" t="s">
        <v>59</v>
      </c>
      <c r="Q18" s="292"/>
      <c r="R18" s="293"/>
      <c r="S18" s="33"/>
      <c r="T18" s="35"/>
      <c r="U18" s="36"/>
      <c r="W18" s="88" t="s">
        <v>59</v>
      </c>
      <c r="X18" s="292"/>
      <c r="Y18" s="293"/>
      <c r="Z18" s="33"/>
      <c r="AA18" s="35"/>
      <c r="AB18" s="36"/>
      <c r="AD18" s="88" t="s">
        <v>59</v>
      </c>
      <c r="AE18" s="292"/>
      <c r="AF18" s="293"/>
      <c r="AG18" s="33"/>
      <c r="AH18" s="35"/>
      <c r="AI18" s="36"/>
    </row>
    <row r="19" spans="2:35" ht="34.5" customHeight="1" thickTop="1">
      <c r="B19" s="87" t="s">
        <v>66</v>
      </c>
      <c r="C19" s="295"/>
      <c r="D19" s="296"/>
      <c r="E19" s="109">
        <f>IF(SUM(E9:E18)=0,"",SUM(E9:E18))</f>
      </c>
      <c r="F19" s="109">
        <f>IF(SUM(F9:F18)=0,"",SUM(F9:F18))</f>
      </c>
      <c r="G19" s="109">
        <f>IF(SUM(G9:G18)=0,"",SUM(G9:G18))</f>
      </c>
      <c r="I19" s="87" t="s">
        <v>66</v>
      </c>
      <c r="J19" s="295"/>
      <c r="K19" s="296"/>
      <c r="L19" s="109">
        <f>IF(SUM(L9:L18)=0,"",SUM(L9:L18))</f>
      </c>
      <c r="M19" s="109">
        <f>IF(SUM(M9:M18)=0,"",SUM(M9:M18))</f>
      </c>
      <c r="N19" s="109">
        <f>IF(SUM(N9:N18)=0,"",SUM(N9:N18))</f>
      </c>
      <c r="P19" s="87" t="s">
        <v>66</v>
      </c>
      <c r="Q19" s="295"/>
      <c r="R19" s="296"/>
      <c r="S19" s="109">
        <f>IF(SUM(S9:S18)=0,"",SUM(S9:S18))</f>
      </c>
      <c r="T19" s="109">
        <f>IF(SUM(T9:T18)=0,"",SUM(T9:T18))</f>
      </c>
      <c r="U19" s="109">
        <f>IF(SUM(U9:U18)=0,"",SUM(U9:U18))</f>
      </c>
      <c r="W19" s="87" t="s">
        <v>66</v>
      </c>
      <c r="X19" s="295"/>
      <c r="Y19" s="296"/>
      <c r="Z19" s="109">
        <f>IF(SUM(Z9:Z18)=0,"",SUM(Z9:Z18))</f>
      </c>
      <c r="AA19" s="109">
        <f>IF(SUM(AA9:AA18)=0,"",SUM(AA9:AA18))</f>
      </c>
      <c r="AB19" s="109">
        <f>IF(SUM(AB9:AB18)=0,"",SUM(AB9:AB18))</f>
      </c>
      <c r="AD19" s="87" t="s">
        <v>66</v>
      </c>
      <c r="AE19" s="295"/>
      <c r="AF19" s="296"/>
      <c r="AG19" s="109">
        <f>IF(SUM(AG9:AG18)=0,"",SUM(AG9:AG18))</f>
      </c>
      <c r="AH19" s="109">
        <f>IF(SUM(AH9:AH18)=0,"",SUM(AH9:AH18))</f>
      </c>
      <c r="AI19" s="109">
        <f>IF(SUM(AI9:AI18)=0,"",SUM(AI9:AI18))</f>
      </c>
    </row>
    <row r="20" spans="2:35" ht="13.5">
      <c r="B20" s="12"/>
      <c r="C20" s="12"/>
      <c r="D20" s="12"/>
      <c r="E20" s="12"/>
      <c r="F20" s="12"/>
      <c r="G20" s="12"/>
      <c r="I20" s="12"/>
      <c r="J20" s="12"/>
      <c r="K20" s="12"/>
      <c r="L20" s="12"/>
      <c r="M20" s="12"/>
      <c r="N20" s="12"/>
      <c r="P20" s="12"/>
      <c r="Q20" s="12"/>
      <c r="R20" s="12"/>
      <c r="S20" s="12"/>
      <c r="T20" s="12"/>
      <c r="U20" s="12"/>
      <c r="W20" s="12"/>
      <c r="X20" s="12"/>
      <c r="Y20" s="12"/>
      <c r="Z20" s="12"/>
      <c r="AA20" s="12"/>
      <c r="AB20" s="12"/>
      <c r="AD20" s="12"/>
      <c r="AE20" s="12"/>
      <c r="AF20" s="12"/>
      <c r="AG20" s="12"/>
      <c r="AH20" s="12"/>
      <c r="AI20" s="12"/>
    </row>
    <row r="21" spans="2:35" ht="15" customHeight="1">
      <c r="B21" s="12" t="s">
        <v>125</v>
      </c>
      <c r="C21" s="12"/>
      <c r="D21" s="12"/>
      <c r="E21" s="12"/>
      <c r="F21" s="12"/>
      <c r="G21" s="57" t="s">
        <v>102</v>
      </c>
      <c r="I21" s="12" t="s">
        <v>125</v>
      </c>
      <c r="J21" s="12"/>
      <c r="K21" s="12"/>
      <c r="L21" s="12"/>
      <c r="M21" s="12"/>
      <c r="N21" s="57" t="s">
        <v>17</v>
      </c>
      <c r="P21" s="12" t="s">
        <v>125</v>
      </c>
      <c r="Q21" s="12"/>
      <c r="R21" s="12"/>
      <c r="S21" s="12"/>
      <c r="T21" s="12"/>
      <c r="U21" s="57" t="s">
        <v>17</v>
      </c>
      <c r="W21" s="12" t="s">
        <v>125</v>
      </c>
      <c r="X21" s="12"/>
      <c r="Y21" s="12"/>
      <c r="Z21" s="12"/>
      <c r="AA21" s="12"/>
      <c r="AB21" s="57" t="s">
        <v>17</v>
      </c>
      <c r="AD21" s="12" t="s">
        <v>125</v>
      </c>
      <c r="AE21" s="12"/>
      <c r="AF21" s="12"/>
      <c r="AG21" s="12"/>
      <c r="AH21" s="12"/>
      <c r="AI21" s="57" t="s">
        <v>17</v>
      </c>
    </row>
    <row r="22" spans="2:35" ht="30" customHeight="1" thickBot="1">
      <c r="B22" s="297" t="s">
        <v>56</v>
      </c>
      <c r="C22" s="298"/>
      <c r="D22" s="72" t="s">
        <v>57</v>
      </c>
      <c r="E22" s="276" t="s">
        <v>137</v>
      </c>
      <c r="F22" s="277"/>
      <c r="G22" s="72" t="s">
        <v>142</v>
      </c>
      <c r="I22" s="297" t="s">
        <v>56</v>
      </c>
      <c r="J22" s="298"/>
      <c r="K22" s="72" t="s">
        <v>57</v>
      </c>
      <c r="L22" s="276" t="s">
        <v>137</v>
      </c>
      <c r="M22" s="277"/>
      <c r="N22" s="72" t="s">
        <v>142</v>
      </c>
      <c r="P22" s="297" t="s">
        <v>56</v>
      </c>
      <c r="Q22" s="298"/>
      <c r="R22" s="72" t="s">
        <v>57</v>
      </c>
      <c r="S22" s="276" t="s">
        <v>137</v>
      </c>
      <c r="T22" s="277"/>
      <c r="U22" s="72" t="s">
        <v>142</v>
      </c>
      <c r="W22" s="297" t="s">
        <v>56</v>
      </c>
      <c r="X22" s="298"/>
      <c r="Y22" s="72" t="s">
        <v>57</v>
      </c>
      <c r="Z22" s="276" t="s">
        <v>137</v>
      </c>
      <c r="AA22" s="277"/>
      <c r="AB22" s="72" t="s">
        <v>142</v>
      </c>
      <c r="AD22" s="297" t="s">
        <v>56</v>
      </c>
      <c r="AE22" s="298"/>
      <c r="AF22" s="72" t="s">
        <v>57</v>
      </c>
      <c r="AG22" s="276" t="s">
        <v>137</v>
      </c>
      <c r="AH22" s="277"/>
      <c r="AI22" s="72" t="s">
        <v>142</v>
      </c>
    </row>
    <row r="23" spans="2:35" ht="30" customHeight="1" thickTop="1">
      <c r="B23" s="280" t="s">
        <v>62</v>
      </c>
      <c r="C23" s="281"/>
      <c r="D23" s="82"/>
      <c r="E23" s="282"/>
      <c r="F23" s="283"/>
      <c r="G23" s="30"/>
      <c r="I23" s="280" t="s">
        <v>62</v>
      </c>
      <c r="J23" s="281"/>
      <c r="K23" s="82"/>
      <c r="L23" s="282"/>
      <c r="M23" s="283"/>
      <c r="N23" s="30"/>
      <c r="P23" s="280" t="s">
        <v>62</v>
      </c>
      <c r="Q23" s="281"/>
      <c r="R23" s="82"/>
      <c r="S23" s="282"/>
      <c r="T23" s="283"/>
      <c r="U23" s="30"/>
      <c r="W23" s="280" t="s">
        <v>62</v>
      </c>
      <c r="X23" s="281"/>
      <c r="Y23" s="82"/>
      <c r="Z23" s="282"/>
      <c r="AA23" s="283"/>
      <c r="AB23" s="30"/>
      <c r="AD23" s="280" t="s">
        <v>62</v>
      </c>
      <c r="AE23" s="281"/>
      <c r="AF23" s="82"/>
      <c r="AG23" s="282"/>
      <c r="AH23" s="283"/>
      <c r="AI23" s="30"/>
    </row>
    <row r="24" spans="2:35" ht="30" customHeight="1">
      <c r="B24" s="284" t="s">
        <v>63</v>
      </c>
      <c r="C24" s="285"/>
      <c r="D24" s="83"/>
      <c r="E24" s="286"/>
      <c r="F24" s="287"/>
      <c r="G24" s="18"/>
      <c r="I24" s="284" t="s">
        <v>63</v>
      </c>
      <c r="J24" s="285"/>
      <c r="K24" s="83"/>
      <c r="L24" s="286"/>
      <c r="M24" s="287"/>
      <c r="N24" s="18"/>
      <c r="P24" s="284" t="s">
        <v>63</v>
      </c>
      <c r="Q24" s="285"/>
      <c r="R24" s="83"/>
      <c r="S24" s="286"/>
      <c r="T24" s="287"/>
      <c r="U24" s="18"/>
      <c r="W24" s="284" t="s">
        <v>63</v>
      </c>
      <c r="X24" s="285"/>
      <c r="Y24" s="83"/>
      <c r="Z24" s="286"/>
      <c r="AA24" s="287"/>
      <c r="AB24" s="18"/>
      <c r="AD24" s="284" t="s">
        <v>63</v>
      </c>
      <c r="AE24" s="285"/>
      <c r="AF24" s="83"/>
      <c r="AG24" s="286"/>
      <c r="AH24" s="287"/>
      <c r="AI24" s="18"/>
    </row>
    <row r="25" spans="2:35" ht="30" customHeight="1">
      <c r="B25" s="284" t="s">
        <v>64</v>
      </c>
      <c r="C25" s="285"/>
      <c r="D25" s="83"/>
      <c r="E25" s="288"/>
      <c r="F25" s="289"/>
      <c r="G25" s="18"/>
      <c r="I25" s="284" t="s">
        <v>64</v>
      </c>
      <c r="J25" s="285"/>
      <c r="K25" s="83"/>
      <c r="L25" s="288"/>
      <c r="M25" s="289"/>
      <c r="N25" s="18"/>
      <c r="P25" s="284" t="s">
        <v>64</v>
      </c>
      <c r="Q25" s="285"/>
      <c r="R25" s="83"/>
      <c r="S25" s="288"/>
      <c r="T25" s="289"/>
      <c r="U25" s="18"/>
      <c r="W25" s="284" t="s">
        <v>64</v>
      </c>
      <c r="X25" s="285"/>
      <c r="Y25" s="83"/>
      <c r="Z25" s="288"/>
      <c r="AA25" s="289"/>
      <c r="AB25" s="18"/>
      <c r="AD25" s="284" t="s">
        <v>64</v>
      </c>
      <c r="AE25" s="285"/>
      <c r="AF25" s="83"/>
      <c r="AG25" s="288"/>
      <c r="AH25" s="289"/>
      <c r="AI25" s="18"/>
    </row>
    <row r="26" spans="2:35" ht="30" customHeight="1" thickBot="1">
      <c r="B26" s="276" t="s">
        <v>65</v>
      </c>
      <c r="C26" s="277"/>
      <c r="D26" s="84"/>
      <c r="E26" s="278"/>
      <c r="F26" s="279"/>
      <c r="G26" s="31"/>
      <c r="I26" s="276" t="s">
        <v>65</v>
      </c>
      <c r="J26" s="277"/>
      <c r="K26" s="84"/>
      <c r="L26" s="278"/>
      <c r="M26" s="279"/>
      <c r="N26" s="31"/>
      <c r="P26" s="276" t="s">
        <v>65</v>
      </c>
      <c r="Q26" s="277"/>
      <c r="R26" s="84"/>
      <c r="S26" s="278"/>
      <c r="T26" s="279"/>
      <c r="U26" s="31"/>
      <c r="W26" s="276" t="s">
        <v>65</v>
      </c>
      <c r="X26" s="277"/>
      <c r="Y26" s="84"/>
      <c r="Z26" s="278"/>
      <c r="AA26" s="279"/>
      <c r="AB26" s="31"/>
      <c r="AD26" s="276" t="s">
        <v>65</v>
      </c>
      <c r="AE26" s="277"/>
      <c r="AF26" s="84"/>
      <c r="AG26" s="278"/>
      <c r="AH26" s="279"/>
      <c r="AI26" s="31"/>
    </row>
    <row r="27" spans="2:35" ht="30" customHeight="1" thickTop="1">
      <c r="B27" s="280" t="s">
        <v>66</v>
      </c>
      <c r="C27" s="281"/>
      <c r="D27" s="110">
        <f>IF(SUM(D23:D26)=0,"",SUM(D23:D26))</f>
      </c>
      <c r="E27" s="282"/>
      <c r="F27" s="283"/>
      <c r="G27" s="29"/>
      <c r="I27" s="280" t="s">
        <v>66</v>
      </c>
      <c r="J27" s="281"/>
      <c r="K27" s="110">
        <f>IF(SUM(K23:K26)=0,"",SUM(K23:K26))</f>
      </c>
      <c r="L27" s="282"/>
      <c r="M27" s="283"/>
      <c r="N27" s="29"/>
      <c r="P27" s="280" t="s">
        <v>66</v>
      </c>
      <c r="Q27" s="281"/>
      <c r="R27" s="110">
        <f>IF(SUM(R23:R26)=0,"",SUM(R23:R26))</f>
      </c>
      <c r="S27" s="282"/>
      <c r="T27" s="283"/>
      <c r="U27" s="29"/>
      <c r="W27" s="280" t="s">
        <v>66</v>
      </c>
      <c r="X27" s="281"/>
      <c r="Y27" s="110">
        <f>IF(SUM(Y23:Y26)=0,"",SUM(Y23:Y26))</f>
      </c>
      <c r="Z27" s="282"/>
      <c r="AA27" s="283"/>
      <c r="AB27" s="29"/>
      <c r="AD27" s="280" t="s">
        <v>66</v>
      </c>
      <c r="AE27" s="281"/>
      <c r="AF27" s="110">
        <f>IF(SUM(AF23:AF26)=0,"",SUM(AF23:AF26))</f>
      </c>
      <c r="AG27" s="282"/>
      <c r="AH27" s="283"/>
      <c r="AI27" s="29"/>
    </row>
    <row r="28" spans="2:35" ht="13.5">
      <c r="B28" s="90"/>
      <c r="C28" s="90"/>
      <c r="D28" s="90"/>
      <c r="E28" s="90"/>
      <c r="F28" s="90"/>
      <c r="G28" s="90"/>
      <c r="I28" s="90"/>
      <c r="J28" s="90"/>
      <c r="K28" s="90"/>
      <c r="L28" s="90"/>
      <c r="M28" s="90"/>
      <c r="N28" s="90"/>
      <c r="P28" s="90"/>
      <c r="Q28" s="90"/>
      <c r="R28" s="90"/>
      <c r="S28" s="90"/>
      <c r="T28" s="90"/>
      <c r="U28" s="90"/>
      <c r="W28" s="90"/>
      <c r="X28" s="90"/>
      <c r="Y28" s="90"/>
      <c r="Z28" s="90"/>
      <c r="AA28" s="90"/>
      <c r="AB28" s="90"/>
      <c r="AD28" s="90"/>
      <c r="AE28" s="90"/>
      <c r="AF28" s="90"/>
      <c r="AG28" s="90"/>
      <c r="AH28" s="90"/>
      <c r="AI28" s="90"/>
    </row>
  </sheetData>
  <sheetProtection/>
  <mergeCells count="125">
    <mergeCell ref="AD26:AE26"/>
    <mergeCell ref="AG26:AH26"/>
    <mergeCell ref="AD27:AE27"/>
    <mergeCell ref="AG27:AH27"/>
    <mergeCell ref="AG22:AH22"/>
    <mergeCell ref="AD23:AE23"/>
    <mergeCell ref="AG23:AH23"/>
    <mergeCell ref="AD24:AE24"/>
    <mergeCell ref="AG24:AH24"/>
    <mergeCell ref="AD25:AE25"/>
    <mergeCell ref="AG25:AH25"/>
    <mergeCell ref="AE13:AF13"/>
    <mergeCell ref="AE16:AF16"/>
    <mergeCell ref="AE17:AF17"/>
    <mergeCell ref="AE18:AF18"/>
    <mergeCell ref="AE19:AF19"/>
    <mergeCell ref="AD22:AE22"/>
    <mergeCell ref="AE14:AF14"/>
    <mergeCell ref="AE15:AF15"/>
    <mergeCell ref="AD2:AI2"/>
    <mergeCell ref="AE8:AF8"/>
    <mergeCell ref="AE9:AF9"/>
    <mergeCell ref="AE10:AF10"/>
    <mergeCell ref="AE11:AF11"/>
    <mergeCell ref="AE12:AF12"/>
    <mergeCell ref="C12:D12"/>
    <mergeCell ref="J12:K12"/>
    <mergeCell ref="C17:D17"/>
    <mergeCell ref="J17:K17"/>
    <mergeCell ref="C19:D19"/>
    <mergeCell ref="J19:K19"/>
    <mergeCell ref="C14:D14"/>
    <mergeCell ref="C15:D15"/>
    <mergeCell ref="J14:K14"/>
    <mergeCell ref="J15:K15"/>
    <mergeCell ref="B26:C26"/>
    <mergeCell ref="E26:F26"/>
    <mergeCell ref="I26:J26"/>
    <mergeCell ref="C10:D10"/>
    <mergeCell ref="J10:K10"/>
    <mergeCell ref="C18:D18"/>
    <mergeCell ref="J18:K18"/>
    <mergeCell ref="C13:D13"/>
    <mergeCell ref="J13:K13"/>
    <mergeCell ref="C16:D16"/>
    <mergeCell ref="I24:J24"/>
    <mergeCell ref="L24:M24"/>
    <mergeCell ref="B25:C25"/>
    <mergeCell ref="C8:D8"/>
    <mergeCell ref="J8:K8"/>
    <mergeCell ref="C9:D9"/>
    <mergeCell ref="J9:K9"/>
    <mergeCell ref="J16:K16"/>
    <mergeCell ref="C11:D11"/>
    <mergeCell ref="J11:K11"/>
    <mergeCell ref="B23:C23"/>
    <mergeCell ref="E23:F23"/>
    <mergeCell ref="I23:J23"/>
    <mergeCell ref="L26:M26"/>
    <mergeCell ref="B27:C27"/>
    <mergeCell ref="E27:F27"/>
    <mergeCell ref="I27:J27"/>
    <mergeCell ref="L27:M27"/>
    <mergeCell ref="B24:C24"/>
    <mergeCell ref="E24:F24"/>
    <mergeCell ref="B2:G2"/>
    <mergeCell ref="I2:N2"/>
    <mergeCell ref="L23:M23"/>
    <mergeCell ref="E25:F25"/>
    <mergeCell ref="I25:J25"/>
    <mergeCell ref="L25:M25"/>
    <mergeCell ref="B22:C22"/>
    <mergeCell ref="E22:F22"/>
    <mergeCell ref="I22:J22"/>
    <mergeCell ref="L22:M22"/>
    <mergeCell ref="P2:U2"/>
    <mergeCell ref="Q8:R8"/>
    <mergeCell ref="Q9:R9"/>
    <mergeCell ref="Q10:R10"/>
    <mergeCell ref="Q11:R11"/>
    <mergeCell ref="Q12:R12"/>
    <mergeCell ref="Q13:R13"/>
    <mergeCell ref="Q16:R16"/>
    <mergeCell ref="Q17:R17"/>
    <mergeCell ref="Q18:R18"/>
    <mergeCell ref="Q19:R19"/>
    <mergeCell ref="P22:Q22"/>
    <mergeCell ref="Q15:R15"/>
    <mergeCell ref="Q14:R14"/>
    <mergeCell ref="S22:T22"/>
    <mergeCell ref="P23:Q23"/>
    <mergeCell ref="S23:T23"/>
    <mergeCell ref="P24:Q24"/>
    <mergeCell ref="S24:T24"/>
    <mergeCell ref="P25:Q25"/>
    <mergeCell ref="S25:T25"/>
    <mergeCell ref="P26:Q26"/>
    <mergeCell ref="S26:T26"/>
    <mergeCell ref="P27:Q27"/>
    <mergeCell ref="S27:T27"/>
    <mergeCell ref="W2:AB2"/>
    <mergeCell ref="X8:Y8"/>
    <mergeCell ref="X9:Y9"/>
    <mergeCell ref="X10:Y10"/>
    <mergeCell ref="X11:Y11"/>
    <mergeCell ref="X12:Y12"/>
    <mergeCell ref="Z25:AA25"/>
    <mergeCell ref="X13:Y13"/>
    <mergeCell ref="X16:Y16"/>
    <mergeCell ref="X17:Y17"/>
    <mergeCell ref="X18:Y18"/>
    <mergeCell ref="X19:Y19"/>
    <mergeCell ref="W22:X22"/>
    <mergeCell ref="X14:Y14"/>
    <mergeCell ref="X15:Y15"/>
    <mergeCell ref="W26:X26"/>
    <mergeCell ref="Z26:AA26"/>
    <mergeCell ref="W27:X27"/>
    <mergeCell ref="Z27:AA27"/>
    <mergeCell ref="Z22:AA22"/>
    <mergeCell ref="W23:X23"/>
    <mergeCell ref="Z23:AA23"/>
    <mergeCell ref="W24:X24"/>
    <mergeCell ref="Z24:AA24"/>
    <mergeCell ref="W25:X25"/>
  </mergeCells>
  <printOptions horizontalCentered="1"/>
  <pageMargins left="0.31496062992125984" right="0.31496062992125984" top="0.5511811023622047" bottom="0.35433070866141736" header="0.31496062992125984" footer="0.31496062992125984"/>
  <pageSetup cellComments="asDisplayed" firstPageNumber="22" useFirstPageNumber="1" fitToWidth="2" horizontalDpi="600" verticalDpi="600" orientation="portrait" paperSize="9" scale="91" r:id="rId1"/>
  <headerFooter scaleWithDoc="0">
    <oddFooter>&amp;C&amp;"Century,標準"&amp;P</oddFooter>
  </headerFooter>
  <colBreaks count="4" manualBreakCount="4">
    <brk id="7" max="65535" man="1"/>
    <brk id="14" max="24" man="1"/>
    <brk id="21" max="24" man="1"/>
    <brk id="28" max="24" man="1"/>
  </colBreaks>
  <ignoredErrors>
    <ignoredError sqref="AA13 T13 M13 F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josei03</dc:creator>
  <cp:keywords/>
  <dc:description/>
  <cp:lastModifiedBy>佐谷 友邦</cp:lastModifiedBy>
  <cp:lastPrinted>2016-10-21T02:19:10Z</cp:lastPrinted>
  <dcterms:created xsi:type="dcterms:W3CDTF">2012-08-10T01:20:46Z</dcterms:created>
  <dcterms:modified xsi:type="dcterms:W3CDTF">2016-12-12T09:32:54Z</dcterms:modified>
  <cp:category/>
  <cp:version/>
  <cp:contentType/>
  <cp:contentStatus/>
</cp:coreProperties>
</file>