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5" windowWidth="21420" windowHeight="9900" activeTab="1"/>
  </bookViews>
  <sheets>
    <sheet name="５(1)(2)" sheetId="4" r:id="rId1"/>
    <sheet name="５(３)ニーズ評価" sheetId="5" r:id="rId2"/>
    <sheet name="５(３)改良" sheetId="1" r:id="rId3"/>
  </sheets>
  <definedNames>
    <definedName name="_xlnm.Print_Area" localSheetId="0">'５(1)(2)'!$A$1:$F$22</definedName>
    <definedName name="_xlnm.Print_Area" localSheetId="1">'５(３)ニーズ評価'!$A$1:$H$26</definedName>
    <definedName name="_xlnm.Print_Area" localSheetId="2">'５(３)改良'!$A$1:$G$28</definedName>
  </definedNames>
  <calcPr calcId="145621"/>
</workbook>
</file>

<file path=xl/calcChain.xml><?xml version="1.0" encoding="utf-8"?>
<calcChain xmlns="http://schemas.openxmlformats.org/spreadsheetml/2006/main">
  <c r="E11" i="1" l="1"/>
  <c r="F11" i="1"/>
  <c r="F10" i="1"/>
  <c r="F17" i="1"/>
  <c r="F18" i="1"/>
  <c r="F19" i="1"/>
  <c r="E19" i="1"/>
  <c r="E28" i="1"/>
  <c r="F28" i="1"/>
  <c r="F25" i="1"/>
  <c r="G26" i="5"/>
  <c r="F26" i="5"/>
  <c r="F24" i="5"/>
  <c r="G24" i="5"/>
  <c r="G23" i="5"/>
  <c r="G18" i="5"/>
  <c r="F18" i="5"/>
  <c r="F17" i="5"/>
  <c r="G17" i="5"/>
  <c r="G16" i="5"/>
  <c r="G15" i="5"/>
  <c r="F15" i="5"/>
  <c r="G13" i="5"/>
  <c r="G12" i="5"/>
  <c r="G11" i="5"/>
  <c r="G8" i="5"/>
  <c r="G7" i="5"/>
  <c r="G6" i="5"/>
  <c r="F6" i="5"/>
  <c r="D22" i="4" l="1"/>
  <c r="E12" i="4"/>
  <c r="E7" i="4"/>
  <c r="D7" i="4"/>
  <c r="E6" i="4"/>
  <c r="E8" i="4" s="1"/>
  <c r="E13" i="4" s="1"/>
  <c r="D6" i="4"/>
  <c r="D8" i="4" s="1"/>
  <c r="G9" i="5"/>
  <c r="F9" i="5"/>
  <c r="F6" i="4" l="1"/>
  <c r="F7" i="4"/>
  <c r="F8" i="4"/>
  <c r="D9" i="4"/>
  <c r="E9" i="4"/>
  <c r="F9" i="4"/>
  <c r="D10" i="4"/>
  <c r="E10" i="4"/>
  <c r="F10" i="4"/>
  <c r="D11" i="4"/>
  <c r="D12" i="4" s="1"/>
  <c r="D13" i="4" s="1"/>
  <c r="E11" i="4"/>
  <c r="F11" i="4"/>
  <c r="F12" i="4"/>
  <c r="F13" i="4"/>
  <c r="F25" i="5" l="1"/>
  <c r="F23" i="5"/>
  <c r="F16" i="5"/>
  <c r="F13" i="5"/>
  <c r="F14" i="5"/>
  <c r="F11" i="5"/>
  <c r="F8" i="5"/>
  <c r="F7" i="1" l="1"/>
  <c r="E7" i="1" s="1"/>
  <c r="F8" i="1"/>
  <c r="E8" i="1" s="1"/>
  <c r="E17" i="1"/>
  <c r="G25" i="5"/>
  <c r="F7" i="5"/>
  <c r="G14" i="5"/>
  <c r="F12" i="5"/>
  <c r="F26" i="1" l="1"/>
  <c r="E26" i="1" s="1"/>
  <c r="E25" i="1"/>
  <c r="E18" i="1"/>
  <c r="F16" i="1"/>
  <c r="E16" i="1" l="1"/>
  <c r="F27" i="1" l="1"/>
  <c r="F9" i="1"/>
  <c r="E9" i="1" s="1"/>
  <c r="E10" i="1"/>
  <c r="F6" i="1"/>
  <c r="E6" i="1" s="1"/>
  <c r="E27" i="1" l="1"/>
</calcChain>
</file>

<file path=xl/sharedStrings.xml><?xml version="1.0" encoding="utf-8"?>
<sst xmlns="http://schemas.openxmlformats.org/spreadsheetml/2006/main" count="105" uniqueCount="63">
  <si>
    <t>　　助成対象期間の全体経費を記入してください</t>
    <rPh sb="2" eb="4">
      <t>ジョセイ</t>
    </rPh>
    <rPh sb="4" eb="6">
      <t>タイショウ</t>
    </rPh>
    <rPh sb="6" eb="8">
      <t>キカン</t>
    </rPh>
    <rPh sb="9" eb="11">
      <t>ゼンタイ</t>
    </rPh>
    <rPh sb="11" eb="13">
      <t>ケイヒ</t>
    </rPh>
    <rPh sb="14" eb="16">
      <t>キニュウ</t>
    </rPh>
    <phoneticPr fontId="1"/>
  </si>
  <si>
    <t>経費区分</t>
    <rPh sb="0" eb="2">
      <t>ケイヒ</t>
    </rPh>
    <rPh sb="2" eb="4">
      <t>クブン</t>
    </rPh>
    <phoneticPr fontId="1"/>
  </si>
  <si>
    <t>合　　計</t>
    <rPh sb="0" eb="1">
      <t>ア</t>
    </rPh>
    <rPh sb="3" eb="4">
      <t>ケイ</t>
    </rPh>
    <phoneticPr fontId="1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</si>
  <si>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</si>
  <si>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</si>
  <si>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（単位：円）</t>
    <rPh sb="1" eb="3">
      <t>タンイ</t>
    </rPh>
    <rPh sb="4" eb="5">
      <t>エン</t>
    </rPh>
    <phoneticPr fontId="1"/>
  </si>
  <si>
    <t>自己資金</t>
    <rPh sb="0" eb="2">
      <t>ジコ</t>
    </rPh>
    <rPh sb="2" eb="4">
      <t>シキン</t>
    </rPh>
    <phoneticPr fontId="1"/>
  </si>
  <si>
    <t>銀行借入金</t>
    <rPh sb="0" eb="2">
      <t>ギンコウ</t>
    </rPh>
    <rPh sb="2" eb="4">
      <t>カリイレ</t>
    </rPh>
    <rPh sb="4" eb="5">
      <t>キン</t>
    </rPh>
    <phoneticPr fontId="1"/>
  </si>
  <si>
    <t>役員借入金</t>
    <rPh sb="0" eb="2">
      <t>ヤクイン</t>
    </rPh>
    <rPh sb="2" eb="4">
      <t>カリイレ</t>
    </rPh>
    <rPh sb="4" eb="5">
      <t>キン</t>
    </rPh>
    <phoneticPr fontId="1"/>
  </si>
  <si>
    <t>資金調達額</t>
    <rPh sb="0" eb="2">
      <t>シキン</t>
    </rPh>
    <rPh sb="2" eb="4">
      <t>チョウタツ</t>
    </rPh>
    <rPh sb="4" eb="5">
      <t>ガク</t>
    </rPh>
    <phoneticPr fontId="1"/>
  </si>
  <si>
    <t>調達先</t>
    <rPh sb="0" eb="2">
      <t>チョウタツ</t>
    </rPh>
    <rPh sb="2" eb="3">
      <t>サキ</t>
    </rPh>
    <phoneticPr fontId="1"/>
  </si>
  <si>
    <t>進捗状況等</t>
    <rPh sb="0" eb="2">
      <t>シンチョク</t>
    </rPh>
    <rPh sb="2" eb="4">
      <t>ジョウキョウ</t>
    </rPh>
    <rPh sb="4" eb="5">
      <t>トウ</t>
    </rPh>
    <phoneticPr fontId="1"/>
  </si>
  <si>
    <t>　(１)　支出額内訳</t>
    <rPh sb="5" eb="7">
      <t>シシュツ</t>
    </rPh>
    <rPh sb="7" eb="8">
      <t>ガク</t>
    </rPh>
    <rPh sb="8" eb="10">
      <t>ウチワケ</t>
    </rPh>
    <phoneticPr fontId="1"/>
  </si>
  <si>
    <t>　(２)　資金調達内訳</t>
    <rPh sb="5" eb="7">
      <t>シキン</t>
    </rPh>
    <rPh sb="7" eb="9">
      <t>チョウタツ</t>
    </rPh>
    <rPh sb="9" eb="11">
      <t>ウチワケ</t>
    </rPh>
    <phoneticPr fontId="1"/>
  </si>
  <si>
    <t>品　名</t>
    <rPh sb="0" eb="1">
      <t>ヒン</t>
    </rPh>
    <rPh sb="2" eb="3">
      <t>メイ</t>
    </rPh>
    <phoneticPr fontId="1"/>
  </si>
  <si>
    <r>
      <t xml:space="preserve">助成金交付申請額
</t>
    </r>
    <r>
      <rPr>
        <sz val="9"/>
        <color theme="1"/>
        <rFont val="ＭＳ 明朝"/>
        <family val="1"/>
        <charset val="128"/>
      </rPr>
      <t>助成対象経費の１／２以内
（千円未満切り捨て）</t>
    </r>
    <rPh sb="0" eb="2">
      <t>ジョセイ</t>
    </rPh>
    <rPh sb="2" eb="3">
      <t>キン</t>
    </rPh>
    <rPh sb="3" eb="5">
      <t>コウフ</t>
    </rPh>
    <rPh sb="5" eb="7">
      <t>シンセイ</t>
    </rPh>
    <rPh sb="7" eb="8">
      <t>ガク</t>
    </rPh>
    <rPh sb="9" eb="11">
      <t>ジョセイ</t>
    </rPh>
    <rPh sb="11" eb="13">
      <t>タイショウ</t>
    </rPh>
    <rPh sb="13" eb="15">
      <t>ケイヒ</t>
    </rPh>
    <rPh sb="19" eb="21">
      <t>イナイ</t>
    </rPh>
    <rPh sb="23" eb="25">
      <t>センエン</t>
    </rPh>
    <rPh sb="25" eb="27">
      <t>ミマン</t>
    </rPh>
    <rPh sb="27" eb="28">
      <t>キ</t>
    </rPh>
    <rPh sb="29" eb="30">
      <t>ス</t>
    </rPh>
    <phoneticPr fontId="1"/>
  </si>
  <si>
    <t>その他
（　　　　　　　　）</t>
    <rPh sb="2" eb="3">
      <t>タ</t>
    </rPh>
    <phoneticPr fontId="1"/>
  </si>
  <si>
    <t>単価
(税抜)
Ａ</t>
    <rPh sb="0" eb="2">
      <t>タンカ</t>
    </rPh>
    <rPh sb="4" eb="6">
      <t>ゼイヌキ</t>
    </rPh>
    <phoneticPr fontId="1"/>
  </si>
  <si>
    <t>数量
Ｂ</t>
    <rPh sb="0" eb="2">
      <t>スウリョウ</t>
    </rPh>
    <phoneticPr fontId="1"/>
  </si>
  <si>
    <t>助成対象経費
Ａ×Ｂ</t>
    <rPh sb="0" eb="2">
      <t>ジョセイ</t>
    </rPh>
    <rPh sb="2" eb="4">
      <t>タイショウ</t>
    </rPh>
    <rPh sb="4" eb="6">
      <t>ケイヒ</t>
    </rPh>
    <phoneticPr fontId="1"/>
  </si>
  <si>
    <t>小　　計</t>
    <rPh sb="0" eb="1">
      <t>ショウ</t>
    </rPh>
    <rPh sb="3" eb="4">
      <t>ケイ</t>
    </rPh>
    <phoneticPr fontId="1"/>
  </si>
  <si>
    <t>内　容</t>
    <rPh sb="0" eb="1">
      <t>ウチ</t>
    </rPh>
    <rPh sb="2" eb="3">
      <t>カタチ</t>
    </rPh>
    <phoneticPr fontId="1"/>
  </si>
  <si>
    <t>(３)　支出額内訳</t>
    <rPh sb="4" eb="6">
      <t>シシュツ</t>
    </rPh>
    <rPh sb="6" eb="7">
      <t>ガク</t>
    </rPh>
    <rPh sb="7" eb="9">
      <t>ウチワケ</t>
    </rPh>
    <phoneticPr fontId="1"/>
  </si>
  <si>
    <t>契約先</t>
    <rPh sb="0" eb="3">
      <t>ケイヤクサキ</t>
    </rPh>
    <phoneticPr fontId="1"/>
  </si>
  <si>
    <t>契約先</t>
    <rPh sb="0" eb="2">
      <t>ケイヤク</t>
    </rPh>
    <rPh sb="2" eb="3">
      <t>テサキ</t>
    </rPh>
    <phoneticPr fontId="1"/>
  </si>
  <si>
    <t>※単価(税抜)×数量ではない場合は、計算式を削除してお使いください</t>
    <rPh sb="1" eb="3">
      <t>タンカ</t>
    </rPh>
    <rPh sb="4" eb="6">
      <t>ゼイヌキ</t>
    </rPh>
    <rPh sb="8" eb="10">
      <t>スウリョウ</t>
    </rPh>
    <rPh sb="14" eb="16">
      <t>バアイ</t>
    </rPh>
    <rPh sb="18" eb="20">
      <t>ケイサン</t>
    </rPh>
    <rPh sb="20" eb="21">
      <t>シキ</t>
    </rPh>
    <rPh sb="22" eb="24">
      <t>サクジョ</t>
    </rPh>
    <rPh sb="27" eb="28">
      <t>ツカ</t>
    </rPh>
    <phoneticPr fontId="1"/>
  </si>
  <si>
    <t>出展小間料</t>
    <rPh sb="0" eb="2">
      <t>シュッテン</t>
    </rPh>
    <rPh sb="2" eb="4">
      <t>コマ</t>
    </rPh>
    <rPh sb="4" eb="5">
      <t>リョウ</t>
    </rPh>
    <phoneticPr fontId="1"/>
  </si>
  <si>
    <t>資材費</t>
    <rPh sb="0" eb="2">
      <t>シザイ</t>
    </rPh>
    <rPh sb="2" eb="3">
      <t>ヒ</t>
    </rPh>
    <phoneticPr fontId="1"/>
  </si>
  <si>
    <t>顧客ニーズ評価</t>
    <rPh sb="0" eb="2">
      <t>コキャク</t>
    </rPh>
    <rPh sb="5" eb="7">
      <t>ヒョウカ</t>
    </rPh>
    <phoneticPr fontId="1"/>
  </si>
  <si>
    <t>計</t>
    <rPh sb="0" eb="1">
      <t>ケイ</t>
    </rPh>
    <phoneticPr fontId="1"/>
  </si>
  <si>
    <t>製品等改良</t>
    <rPh sb="0" eb="2">
      <t>セイヒン</t>
    </rPh>
    <rPh sb="2" eb="3">
      <t>トウ</t>
    </rPh>
    <rPh sb="3" eb="5">
      <t>カイリョウ</t>
    </rPh>
    <phoneticPr fontId="1"/>
  </si>
  <si>
    <t>※網掛けのセルのみ入力</t>
    <rPh sb="1" eb="3">
      <t>アミカ</t>
    </rPh>
    <rPh sb="9" eb="11">
      <t>ニュウリョク</t>
    </rPh>
    <phoneticPr fontId="1"/>
  </si>
  <si>
    <t>展示会名称</t>
    <rPh sb="0" eb="3">
      <t>テンジカイ</t>
    </rPh>
    <rPh sb="3" eb="5">
      <t>メイショウ</t>
    </rPh>
    <phoneticPr fontId="1"/>
  </si>
  <si>
    <t>区分</t>
    <rPh sb="0" eb="2">
      <t>クブン</t>
    </rPh>
    <phoneticPr fontId="1"/>
  </si>
  <si>
    <t>契約先</t>
    <rPh sb="0" eb="2">
      <t>ケイヤク</t>
    </rPh>
    <rPh sb="2" eb="3">
      <t>サキ</t>
    </rPh>
    <phoneticPr fontId="1"/>
  </si>
  <si>
    <t>　</t>
    <phoneticPr fontId="1"/>
  </si>
  <si>
    <t>小間数
Ｂ</t>
    <rPh sb="0" eb="2">
      <t>コマ</t>
    </rPh>
    <rPh sb="2" eb="3">
      <t>スウ</t>
    </rPh>
    <phoneticPr fontId="1"/>
  </si>
  <si>
    <t>申込・支払先</t>
    <rPh sb="0" eb="2">
      <t>モウシコミ</t>
    </rPh>
    <rPh sb="3" eb="5">
      <t>シハライ</t>
    </rPh>
    <rPh sb="5" eb="6">
      <t>サキ</t>
    </rPh>
    <phoneticPr fontId="1"/>
  </si>
  <si>
    <t>展示会名称
(略称可)</t>
    <rPh sb="0" eb="3">
      <t>テンジカイ</t>
    </rPh>
    <rPh sb="3" eb="5">
      <t>メイショウ</t>
    </rPh>
    <rPh sb="7" eb="9">
      <t>リャクショウ</t>
    </rPh>
    <rPh sb="9" eb="10">
      <t>カ</t>
    </rPh>
    <phoneticPr fontId="1"/>
  </si>
  <si>
    <r>
      <rPr>
        <sz val="9"/>
        <color theme="1"/>
        <rFont val="ＭＳ 明朝"/>
        <family val="1"/>
        <charset val="128"/>
      </rPr>
      <t xml:space="preserve">助成事業に要する経費
</t>
    </r>
    <r>
      <rPr>
        <sz val="10"/>
        <color theme="1"/>
        <rFont val="ＭＳ 明朝"/>
        <family val="1"/>
        <charset val="128"/>
      </rPr>
      <t xml:space="preserve">
Ａ×Ｂ＋消費税</t>
    </r>
    <rPh sb="0" eb="2">
      <t>ジョセイ</t>
    </rPh>
    <rPh sb="2" eb="4">
      <t>ジギョウ</t>
    </rPh>
    <rPh sb="5" eb="6">
      <t>ヨウ</t>
    </rPh>
    <rPh sb="8" eb="10">
      <t>ケイヒ</t>
    </rPh>
    <rPh sb="16" eb="19">
      <t>ショウヒゼイ</t>
    </rPh>
    <phoneticPr fontId="1"/>
  </si>
  <si>
    <t>※　リース品の場合、単価は月当たりの単価、数量は月数を記入してください</t>
    <rPh sb="5" eb="6">
      <t>ヒン</t>
    </rPh>
    <rPh sb="7" eb="9">
      <t>バアイ</t>
    </rPh>
    <rPh sb="10" eb="12">
      <t>タンカ</t>
    </rPh>
    <rPh sb="13" eb="15">
      <t>ツキア</t>
    </rPh>
    <rPh sb="18" eb="20">
      <t>タンカ</t>
    </rPh>
    <rPh sb="21" eb="23">
      <t>スウリョウ</t>
    </rPh>
    <rPh sb="24" eb="26">
      <t>ツキスウ</t>
    </rPh>
    <rPh sb="27" eb="29">
      <t>キニュウ</t>
    </rPh>
    <phoneticPr fontId="1"/>
  </si>
  <si>
    <t>※Excelで作成する場合は、次のシート（内訳）を入力すると
　支出金額部分については自動的に計算されます</t>
    <rPh sb="7" eb="9">
      <t>サクセイ</t>
    </rPh>
    <rPh sb="11" eb="13">
      <t>バアイ</t>
    </rPh>
    <rPh sb="15" eb="16">
      <t>ツギ</t>
    </rPh>
    <rPh sb="21" eb="23">
      <t>ウチワケ</t>
    </rPh>
    <rPh sb="25" eb="27">
      <t>ニュウリョク</t>
    </rPh>
    <rPh sb="32" eb="34">
      <t>シシュツ</t>
    </rPh>
    <rPh sb="34" eb="36">
      <t>キンガク</t>
    </rPh>
    <rPh sb="36" eb="38">
      <t>ブブン</t>
    </rPh>
    <rPh sb="43" eb="46">
      <t>ジドウテキ</t>
    </rPh>
    <rPh sb="47" eb="49">
      <t>ケイサン</t>
    </rPh>
    <phoneticPr fontId="1"/>
  </si>
  <si>
    <t>仕様等</t>
    <rPh sb="0" eb="1">
      <t>シ</t>
    </rPh>
    <rPh sb="1" eb="2">
      <t>サマ</t>
    </rPh>
    <rPh sb="2" eb="3">
      <t>トウ</t>
    </rPh>
    <phoneticPr fontId="1"/>
  </si>
  <si>
    <t>←上限は150万円です</t>
    <rPh sb="1" eb="3">
      <t>ジョウゲン</t>
    </rPh>
    <rPh sb="7" eb="9">
      <t>マンエン</t>
    </rPh>
    <phoneticPr fontId="1"/>
  </si>
  <si>
    <t>←上限は500万円です</t>
    <rPh sb="1" eb="3">
      <t>ジョウゲン</t>
    </rPh>
    <rPh sb="7" eb="9">
      <t>マンエン</t>
    </rPh>
    <phoneticPr fontId="1"/>
  </si>
  <si>
    <t>※資金調達内訳は、網掛けのセルに入力してください</t>
    <rPh sb="1" eb="3">
      <t>シキン</t>
    </rPh>
    <rPh sb="3" eb="5">
      <t>チョウタツ</t>
    </rPh>
    <rPh sb="5" eb="7">
      <t>ウチワケ</t>
    </rPh>
    <rPh sb="9" eb="11">
      <t>アミカ</t>
    </rPh>
    <rPh sb="16" eb="18">
      <t>ニュウリョク</t>
    </rPh>
    <phoneticPr fontId="1"/>
  </si>
  <si>
    <t>　イ　製品等改良</t>
    <rPh sb="3" eb="5">
      <t>セイヒン</t>
    </rPh>
    <rPh sb="5" eb="6">
      <t>トウ</t>
    </rPh>
    <rPh sb="6" eb="8">
      <t>カイリョウ</t>
    </rPh>
    <phoneticPr fontId="1"/>
  </si>
  <si>
    <t>　　①　原材料・副資材費</t>
    <rPh sb="4" eb="7">
      <t>ゲンザイリョウ</t>
    </rPh>
    <rPh sb="8" eb="11">
      <t>フクシザイ</t>
    </rPh>
    <rPh sb="11" eb="12">
      <t>ヒ</t>
    </rPh>
    <phoneticPr fontId="1"/>
  </si>
  <si>
    <t>　　②　機械装置・工具器具費</t>
    <rPh sb="4" eb="6">
      <t>キカイ</t>
    </rPh>
    <rPh sb="6" eb="8">
      <t>ソウチ</t>
    </rPh>
    <rPh sb="9" eb="11">
      <t>コウグ</t>
    </rPh>
    <rPh sb="11" eb="13">
      <t>キグ</t>
    </rPh>
    <rPh sb="13" eb="14">
      <t>ヒ</t>
    </rPh>
    <phoneticPr fontId="1"/>
  </si>
  <si>
    <t>　　③　委託・外注費　</t>
    <rPh sb="4" eb="6">
      <t>イタク</t>
    </rPh>
    <rPh sb="7" eb="10">
      <t>ガイチュウヒ</t>
    </rPh>
    <phoneticPr fontId="1"/>
  </si>
  <si>
    <t>　ア　顧客ニーズ評価</t>
    <rPh sb="3" eb="5">
      <t>コキャク</t>
    </rPh>
    <rPh sb="8" eb="10">
      <t>ヒョウカ</t>
    </rPh>
    <phoneticPr fontId="1"/>
  </si>
  <si>
    <t>　　②　顧客ニーズ調査費</t>
    <rPh sb="4" eb="6">
      <t>コキャク</t>
    </rPh>
    <rPh sb="9" eb="11">
      <t>チョウサ</t>
    </rPh>
    <rPh sb="11" eb="12">
      <t>ヒ</t>
    </rPh>
    <phoneticPr fontId="1"/>
  </si>
  <si>
    <t>５　資金計画</t>
    <rPh sb="2" eb="4">
      <t>シキン</t>
    </rPh>
    <rPh sb="4" eb="6">
      <t>ケイカク</t>
    </rPh>
    <phoneticPr fontId="1"/>
  </si>
  <si>
    <t>　　①　展示会等参加費</t>
    <rPh sb="4" eb="7">
      <t>テンジカイ</t>
    </rPh>
    <rPh sb="7" eb="8">
      <t>トウ</t>
    </rPh>
    <rPh sb="8" eb="11">
      <t>サンカヒ</t>
    </rPh>
    <phoneticPr fontId="1"/>
  </si>
  <si>
    <t>※　すべての調査の詳細を「3(5)ア②　委託・外注による顧客ニーズ把握」に記入してください</t>
    <rPh sb="6" eb="8">
      <t>チョウサ</t>
    </rPh>
    <rPh sb="9" eb="11">
      <t>ショウサイ</t>
    </rPh>
    <phoneticPr fontId="1"/>
  </si>
  <si>
    <t>※　税抜100万円以上の物件は「3(5)イ⑤　機械装置・工具器具購入計画書」に記入してください</t>
    <phoneticPr fontId="1"/>
  </si>
  <si>
    <t>※　すべての詳細を「3(5)イ⑥　改良にかかる委託・外注計画書」に記入してください</t>
    <rPh sb="6" eb="8">
      <t>ショウサイ</t>
    </rPh>
    <rPh sb="17" eb="19">
      <t>カイリョウ</t>
    </rPh>
    <phoneticPr fontId="1"/>
  </si>
  <si>
    <t>※　すべての展示会の詳細を「3(5)ア①　展示会出展による顧客ニーズ把握」に記入してください</t>
    <rPh sb="6" eb="8">
      <t>テンジ</t>
    </rPh>
    <rPh sb="8" eb="9">
      <t>カイ</t>
    </rPh>
    <rPh sb="10" eb="12">
      <t>ショウサイ</t>
    </rPh>
    <rPh sb="21" eb="24">
      <t>テンジカイ</t>
    </rPh>
    <rPh sb="24" eb="26">
      <t>シュッテン</t>
    </rPh>
    <rPh sb="29" eb="31">
      <t>コキャク</t>
    </rPh>
    <rPh sb="34" eb="36">
      <t>ハアク</t>
    </rPh>
    <phoneticPr fontId="1"/>
  </si>
  <si>
    <t>　展示会等参加費</t>
    <rPh sb="1" eb="4">
      <t>テンジカイ</t>
    </rPh>
    <rPh sb="4" eb="5">
      <t>トウ</t>
    </rPh>
    <rPh sb="5" eb="8">
      <t>サンカヒ</t>
    </rPh>
    <phoneticPr fontId="1"/>
  </si>
  <si>
    <t>　顧客ニーズ調査費</t>
    <rPh sb="1" eb="3">
      <t>コキャク</t>
    </rPh>
    <rPh sb="6" eb="8">
      <t>チョウサ</t>
    </rPh>
    <rPh sb="8" eb="9">
      <t>ヒ</t>
    </rPh>
    <phoneticPr fontId="1"/>
  </si>
  <si>
    <t>　原材料・副資材費</t>
    <rPh sb="1" eb="4">
      <t>ゲンザイリョウ</t>
    </rPh>
    <rPh sb="5" eb="8">
      <t>フクシザイ</t>
    </rPh>
    <rPh sb="8" eb="9">
      <t>ヒ</t>
    </rPh>
    <phoneticPr fontId="1"/>
  </si>
  <si>
    <t>　機械装置・工具器具費</t>
    <rPh sb="1" eb="3">
      <t>キカイ</t>
    </rPh>
    <rPh sb="3" eb="5">
      <t>ソウチ</t>
    </rPh>
    <rPh sb="6" eb="8">
      <t>コウグ</t>
    </rPh>
    <rPh sb="8" eb="10">
      <t>キグ</t>
    </rPh>
    <rPh sb="10" eb="11">
      <t>ヒ</t>
    </rPh>
    <phoneticPr fontId="1"/>
  </si>
  <si>
    <t>　委託・外注費</t>
    <rPh sb="1" eb="3">
      <t>イタク</t>
    </rPh>
    <rPh sb="4" eb="7">
      <t>ガイチュウヒ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</si>
</sst>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.5"/>
      <color rgb="FFFF33CC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38" fontId="10" fillId="0" borderId="5" xfId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10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8" fontId="12" fillId="0" borderId="1" xfId="1" applyFont="1" applyFill="1" applyBorder="1" applyAlignment="1">
      <alignment horizontal="right" vertical="center"/>
    </xf>
    <xf numFmtId="38" fontId="12" fillId="0" borderId="2" xfId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 wrapText="1"/>
    </xf>
    <xf numFmtId="38" fontId="13" fillId="2" borderId="1" xfId="1" applyFont="1" applyFill="1" applyBorder="1" applyAlignment="1">
      <alignment horizontal="right" vertical="center"/>
    </xf>
    <xf numFmtId="38" fontId="14" fillId="2" borderId="1" xfId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38" fontId="15" fillId="2" borderId="3" xfId="1" applyFont="1" applyFill="1" applyBorder="1" applyAlignment="1">
      <alignment horizontal="right" vertical="center"/>
    </xf>
    <xf numFmtId="38" fontId="16" fillId="2" borderId="3" xfId="1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/>
    </xf>
    <xf numFmtId="38" fontId="14" fillId="2" borderId="3" xfId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38" fontId="12" fillId="0" borderId="3" xfId="1" applyFont="1" applyFill="1" applyBorder="1" applyAlignment="1">
      <alignment horizontal="right" vertical="center"/>
    </xf>
    <xf numFmtId="38" fontId="11" fillId="2" borderId="1" xfId="1" applyFont="1" applyFill="1" applyBorder="1" applyAlignment="1">
      <alignment horizontal="right" vertical="center"/>
    </xf>
    <xf numFmtId="38" fontId="11" fillId="2" borderId="4" xfId="1" applyFont="1" applyFill="1" applyBorder="1" applyAlignment="1">
      <alignment horizontal="right" vertical="center"/>
    </xf>
    <xf numFmtId="38" fontId="14" fillId="2" borderId="1" xfId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38" fontId="14" fillId="2" borderId="4" xfId="1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38" fontId="5" fillId="0" borderId="0" xfId="0" applyNumberFormat="1" applyFont="1" applyFill="1">
      <alignment vertical="center"/>
    </xf>
    <xf numFmtId="0" fontId="5" fillId="0" borderId="15" xfId="0" applyFont="1" applyFill="1" applyBorder="1">
      <alignment vertical="center"/>
    </xf>
    <xf numFmtId="0" fontId="16" fillId="2" borderId="10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38" fontId="17" fillId="0" borderId="10" xfId="1" applyFont="1" applyFill="1" applyBorder="1" applyAlignment="1">
      <alignment horizontal="right" vertical="center" wrapText="1"/>
    </xf>
    <xf numFmtId="38" fontId="17" fillId="0" borderId="14" xfId="1" applyFont="1" applyFill="1" applyBorder="1" applyAlignment="1">
      <alignment horizontal="right" vertical="center" wrapText="1"/>
    </xf>
    <xf numFmtId="38" fontId="13" fillId="2" borderId="3" xfId="1" applyFont="1" applyFill="1" applyBorder="1" applyAlignment="1">
      <alignment horizontal="right" vertical="center"/>
    </xf>
    <xf numFmtId="38" fontId="19" fillId="2" borderId="1" xfId="1" applyFont="1" applyFill="1" applyBorder="1" applyAlignment="1">
      <alignment horizontal="right" vertical="center"/>
    </xf>
    <xf numFmtId="38" fontId="19" fillId="2" borderId="3" xfId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38" fontId="17" fillId="0" borderId="21" xfId="1" applyFont="1" applyFill="1" applyBorder="1" applyAlignment="1">
      <alignment horizontal="right" vertical="center" wrapText="1"/>
    </xf>
    <xf numFmtId="38" fontId="12" fillId="0" borderId="4" xfId="1" applyFont="1" applyFill="1" applyBorder="1" applyAlignment="1">
      <alignment horizontal="right" vertical="center"/>
    </xf>
    <xf numFmtId="38" fontId="12" fillId="0" borderId="7" xfId="1" applyFont="1" applyFill="1" applyBorder="1" applyAlignment="1">
      <alignment horizontal="right" vertical="center"/>
    </xf>
    <xf numFmtId="0" fontId="20" fillId="0" borderId="0" xfId="0" applyFont="1" applyFill="1">
      <alignment vertical="center"/>
    </xf>
    <xf numFmtId="38" fontId="19" fillId="2" borderId="19" xfId="1" applyFont="1" applyFill="1" applyBorder="1" applyAlignment="1">
      <alignment horizontal="right" vertical="center" shrinkToFit="1"/>
    </xf>
    <xf numFmtId="0" fontId="14" fillId="2" borderId="19" xfId="0" applyFont="1" applyFill="1" applyBorder="1" applyAlignment="1">
      <alignment horizontal="right" vertical="center"/>
    </xf>
    <xf numFmtId="38" fontId="19" fillId="2" borderId="1" xfId="1" applyFont="1" applyFill="1" applyBorder="1" applyAlignment="1">
      <alignment horizontal="right" vertical="center" shrinkToFit="1"/>
    </xf>
    <xf numFmtId="38" fontId="19" fillId="2" borderId="3" xfId="1" applyFont="1" applyFill="1" applyBorder="1" applyAlignment="1">
      <alignment horizontal="right" vertical="center" shrinkToFit="1"/>
    </xf>
    <xf numFmtId="0" fontId="7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38" fontId="17" fillId="0" borderId="7" xfId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8" xfId="0" applyFont="1" applyFill="1" applyBorder="1" applyAlignment="1">
      <alignment horizontal="center" vertical="center" textRotation="255"/>
    </xf>
    <xf numFmtId="0" fontId="15" fillId="2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  <color rgb="FFFF33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zoomScaleNormal="100" zoomScaleSheetLayoutView="100" workbookViewId="0">
      <selection activeCell="E6" sqref="E6"/>
    </sheetView>
  </sheetViews>
  <sheetFormatPr defaultRowHeight="12.75" x14ac:dyDescent="0.15"/>
  <cols>
    <col min="1" max="1" width="1.875" style="3" customWidth="1"/>
    <col min="2" max="2" width="3.375" style="3" customWidth="1"/>
    <col min="3" max="3" width="23.5" style="3" customWidth="1"/>
    <col min="4" max="6" width="20.625" style="3" customWidth="1"/>
    <col min="7" max="7" width="53.375" style="3" customWidth="1"/>
    <col min="8" max="16384" width="9" style="3"/>
  </cols>
  <sheetData>
    <row r="1" spans="1:7" ht="19.5" customHeight="1" x14ac:dyDescent="0.15">
      <c r="A1" s="2" t="s">
        <v>52</v>
      </c>
    </row>
    <row r="2" spans="1:7" ht="19.5" customHeight="1" x14ac:dyDescent="0.15">
      <c r="A2" s="3" t="s">
        <v>0</v>
      </c>
    </row>
    <row r="4" spans="1:7" ht="19.5" customHeight="1" x14ac:dyDescent="0.15">
      <c r="A4" s="2" t="s">
        <v>12</v>
      </c>
      <c r="F4" s="4" t="s">
        <v>5</v>
      </c>
    </row>
    <row r="5" spans="1:7" ht="42.75" customHeight="1" x14ac:dyDescent="0.15">
      <c r="B5" s="80" t="s">
        <v>1</v>
      </c>
      <c r="C5" s="81"/>
      <c r="D5" s="5" t="s">
        <v>3</v>
      </c>
      <c r="E5" s="5" t="s">
        <v>4</v>
      </c>
      <c r="F5" s="6" t="s">
        <v>15</v>
      </c>
      <c r="G5" s="7" t="s">
        <v>41</v>
      </c>
    </row>
    <row r="6" spans="1:7" ht="35.25" customHeight="1" x14ac:dyDescent="0.15">
      <c r="B6" s="86" t="s">
        <v>28</v>
      </c>
      <c r="C6" s="45" t="s">
        <v>58</v>
      </c>
      <c r="D6" s="30">
        <f>'５(３)ニーズ評価'!F18</f>
        <v>0</v>
      </c>
      <c r="E6" s="30">
        <f>'５(３)ニーズ評価'!G18</f>
        <v>0</v>
      </c>
      <c r="F6" s="30">
        <f>ROUNDDOWN(E6/2,-3)</f>
        <v>0</v>
      </c>
      <c r="G6" s="44"/>
    </row>
    <row r="7" spans="1:7" ht="35.25" customHeight="1" thickBot="1" x14ac:dyDescent="0.2">
      <c r="B7" s="87"/>
      <c r="C7" s="45" t="s">
        <v>59</v>
      </c>
      <c r="D7" s="30">
        <f>'５(３)ニーズ評価'!F26</f>
        <v>0</v>
      </c>
      <c r="E7" s="30">
        <f>'５(３)ニーズ評価'!G26</f>
        <v>0</v>
      </c>
      <c r="F7" s="30">
        <f>ROUNDDOWN(E7/2,-3)</f>
        <v>0</v>
      </c>
    </row>
    <row r="8" spans="1:7" ht="35.25" customHeight="1" thickTop="1" x14ac:dyDescent="0.15">
      <c r="B8" s="88"/>
      <c r="C8" s="38" t="s">
        <v>29</v>
      </c>
      <c r="D8" s="18">
        <f>SUM(D6:D7)</f>
        <v>0</v>
      </c>
      <c r="E8" s="18">
        <f>SUM(E6:E7)</f>
        <v>0</v>
      </c>
      <c r="F8" s="18">
        <f>MIN(SUM(F6:F7),1500000)</f>
        <v>0</v>
      </c>
      <c r="G8" s="62" t="s">
        <v>43</v>
      </c>
    </row>
    <row r="9" spans="1:7" ht="35.25" customHeight="1" x14ac:dyDescent="0.15">
      <c r="B9" s="86" t="s">
        <v>30</v>
      </c>
      <c r="C9" s="8" t="s">
        <v>60</v>
      </c>
      <c r="D9" s="17">
        <f>'５(３)改良'!E11</f>
        <v>0</v>
      </c>
      <c r="E9" s="17">
        <f>'５(３)改良'!F11</f>
        <v>0</v>
      </c>
      <c r="F9" s="17">
        <f>ROUNDDOWN(E9/2,-3)</f>
        <v>0</v>
      </c>
    </row>
    <row r="10" spans="1:7" ht="35.25" customHeight="1" x14ac:dyDescent="0.15">
      <c r="B10" s="87"/>
      <c r="C10" s="45" t="s">
        <v>61</v>
      </c>
      <c r="D10" s="30">
        <f>'５(３)改良'!E19</f>
        <v>0</v>
      </c>
      <c r="E10" s="30">
        <f>'５(３)改良'!F19</f>
        <v>0</v>
      </c>
      <c r="F10" s="30">
        <f>ROUNDDOWN(E10/2,-3)</f>
        <v>0</v>
      </c>
    </row>
    <row r="11" spans="1:7" ht="35.25" customHeight="1" thickBot="1" x14ac:dyDescent="0.2">
      <c r="B11" s="87"/>
      <c r="C11" s="9" t="s">
        <v>62</v>
      </c>
      <c r="D11" s="30">
        <f>'５(３)改良'!E28</f>
        <v>0</v>
      </c>
      <c r="E11" s="30">
        <f>'５(３)改良'!F28</f>
        <v>0</v>
      </c>
      <c r="F11" s="30">
        <f>ROUNDDOWN(E11/2,-3)</f>
        <v>0</v>
      </c>
    </row>
    <row r="12" spans="1:7" ht="35.25" customHeight="1" thickTop="1" thickBot="1" x14ac:dyDescent="0.2">
      <c r="B12" s="89"/>
      <c r="C12" s="38" t="s">
        <v>29</v>
      </c>
      <c r="D12" s="18">
        <f>SUM(D9:D11)</f>
        <v>0</v>
      </c>
      <c r="E12" s="18">
        <f>SUM(E9:E11)</f>
        <v>0</v>
      </c>
      <c r="F12" s="18">
        <f>MIN(SUM(F9:F11),5000000)</f>
        <v>0</v>
      </c>
      <c r="G12" s="62" t="s">
        <v>44</v>
      </c>
    </row>
    <row r="13" spans="1:7" ht="35.25" customHeight="1" thickTop="1" x14ac:dyDescent="0.15">
      <c r="B13" s="78" t="s">
        <v>2</v>
      </c>
      <c r="C13" s="79"/>
      <c r="D13" s="18">
        <f>SUM(D8,D12)</f>
        <v>0</v>
      </c>
      <c r="E13" s="18">
        <f>SUM(E8,E12)</f>
        <v>0</v>
      </c>
      <c r="F13" s="18">
        <f t="shared" ref="F13" si="0">SUM(F8,F12)</f>
        <v>0</v>
      </c>
    </row>
    <row r="16" spans="1:7" ht="19.5" customHeight="1" x14ac:dyDescent="0.15">
      <c r="A16" s="2" t="s">
        <v>13</v>
      </c>
      <c r="F16" s="4" t="s">
        <v>5</v>
      </c>
    </row>
    <row r="17" spans="2:7" ht="35.25" customHeight="1" x14ac:dyDescent="0.15">
      <c r="B17" s="80" t="s">
        <v>1</v>
      </c>
      <c r="C17" s="81"/>
      <c r="D17" s="5" t="s">
        <v>9</v>
      </c>
      <c r="E17" s="5" t="s">
        <v>10</v>
      </c>
      <c r="F17" s="6" t="s">
        <v>11</v>
      </c>
      <c r="G17" s="3" t="s">
        <v>45</v>
      </c>
    </row>
    <row r="18" spans="2:7" ht="35.25" customHeight="1" x14ac:dyDescent="0.15">
      <c r="B18" s="82" t="s">
        <v>6</v>
      </c>
      <c r="C18" s="83"/>
      <c r="D18" s="31"/>
      <c r="E18" s="1"/>
      <c r="F18" s="34"/>
    </row>
    <row r="19" spans="2:7" ht="35.25" customHeight="1" x14ac:dyDescent="0.15">
      <c r="B19" s="82" t="s">
        <v>7</v>
      </c>
      <c r="C19" s="83"/>
      <c r="D19" s="31"/>
      <c r="E19" s="33"/>
      <c r="F19" s="34"/>
    </row>
    <row r="20" spans="2:7" ht="35.25" customHeight="1" x14ac:dyDescent="0.15">
      <c r="B20" s="82" t="s">
        <v>8</v>
      </c>
      <c r="C20" s="83"/>
      <c r="D20" s="31"/>
      <c r="E20" s="33"/>
      <c r="F20" s="22"/>
    </row>
    <row r="21" spans="2:7" ht="35.25" customHeight="1" thickBot="1" x14ac:dyDescent="0.2">
      <c r="B21" s="84" t="s">
        <v>16</v>
      </c>
      <c r="C21" s="85"/>
      <c r="D21" s="32"/>
      <c r="E21" s="35"/>
      <c r="F21" s="36"/>
    </row>
    <row r="22" spans="2:7" ht="35.25" customHeight="1" thickTop="1" x14ac:dyDescent="0.15">
      <c r="B22" s="78" t="s">
        <v>2</v>
      </c>
      <c r="C22" s="79"/>
      <c r="D22" s="18">
        <f>SUM(D18:D21)</f>
        <v>0</v>
      </c>
      <c r="E22" s="10"/>
      <c r="F22" s="11"/>
    </row>
  </sheetData>
  <mergeCells count="10">
    <mergeCell ref="B22:C22"/>
    <mergeCell ref="B13:C13"/>
    <mergeCell ref="B5:C5"/>
    <mergeCell ref="B18:C18"/>
    <mergeCell ref="B19:C19"/>
    <mergeCell ref="B20:C20"/>
    <mergeCell ref="B21:C21"/>
    <mergeCell ref="B17:C17"/>
    <mergeCell ref="B6:B8"/>
    <mergeCell ref="B9:B12"/>
  </mergeCells>
  <phoneticPr fontId="1"/>
  <printOptions horizontalCentered="1"/>
  <pageMargins left="0.59055118110236227" right="0.59055118110236227" top="0.59055118110236227" bottom="0.59055118110236227" header="0.31496062992125984" footer="0.19685039370078741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G18" sqref="G18"/>
    </sheetView>
  </sheetViews>
  <sheetFormatPr defaultRowHeight="12.75" x14ac:dyDescent="0.15"/>
  <cols>
    <col min="1" max="1" width="3.125" style="3" customWidth="1"/>
    <col min="2" max="2" width="13.25" style="3" customWidth="1"/>
    <col min="3" max="3" width="11.125" style="3" customWidth="1"/>
    <col min="4" max="4" width="10.625" style="3" customWidth="1"/>
    <col min="5" max="5" width="6.625" style="3" customWidth="1"/>
    <col min="6" max="6" width="17.625" style="3" customWidth="1"/>
    <col min="7" max="7" width="16.125" style="3" customWidth="1"/>
    <col min="8" max="8" width="12.625" style="3" customWidth="1"/>
    <col min="9" max="9" width="10.625" style="3" customWidth="1"/>
    <col min="10" max="16384" width="9" style="3"/>
  </cols>
  <sheetData>
    <row r="1" spans="1:9" ht="19.5" customHeight="1" x14ac:dyDescent="0.15">
      <c r="A1" s="2" t="s">
        <v>22</v>
      </c>
      <c r="F1"/>
      <c r="I1" s="3" t="s">
        <v>31</v>
      </c>
    </row>
    <row r="2" spans="1:9" ht="19.5" customHeight="1" x14ac:dyDescent="0.15">
      <c r="A2" s="2" t="s">
        <v>50</v>
      </c>
      <c r="F2"/>
    </row>
    <row r="3" spans="1:9" ht="19.5" customHeight="1" x14ac:dyDescent="0.15">
      <c r="A3" s="2" t="s">
        <v>53</v>
      </c>
      <c r="F3"/>
    </row>
    <row r="4" spans="1:9" ht="19.5" customHeight="1" x14ac:dyDescent="0.15">
      <c r="A4" s="67" t="s">
        <v>57</v>
      </c>
      <c r="F4"/>
      <c r="H4" s="4" t="s">
        <v>5</v>
      </c>
    </row>
    <row r="5" spans="1:9" ht="40.5" customHeight="1" x14ac:dyDescent="0.15">
      <c r="A5" s="76" t="s">
        <v>33</v>
      </c>
      <c r="B5" s="95" t="s">
        <v>32</v>
      </c>
      <c r="C5" s="96"/>
      <c r="D5" s="13" t="s">
        <v>17</v>
      </c>
      <c r="E5" s="13" t="s">
        <v>36</v>
      </c>
      <c r="F5" s="77" t="s">
        <v>39</v>
      </c>
      <c r="G5" s="77" t="s">
        <v>19</v>
      </c>
      <c r="H5" s="13" t="s">
        <v>37</v>
      </c>
      <c r="I5" s="7"/>
    </row>
    <row r="6" spans="1:9" ht="35.25" customHeight="1" x14ac:dyDescent="0.15">
      <c r="A6" s="107" t="s">
        <v>26</v>
      </c>
      <c r="B6" s="108"/>
      <c r="C6" s="109"/>
      <c r="D6" s="63"/>
      <c r="E6" s="64"/>
      <c r="F6" s="50">
        <f>INT(G6*1.08)</f>
        <v>0</v>
      </c>
      <c r="G6" s="50">
        <f>D6*E6</f>
        <v>0</v>
      </c>
      <c r="H6" s="71" t="s">
        <v>35</v>
      </c>
    </row>
    <row r="7" spans="1:9" ht="35.25" customHeight="1" x14ac:dyDescent="0.15">
      <c r="A7" s="105"/>
      <c r="B7" s="108"/>
      <c r="C7" s="109"/>
      <c r="D7" s="65"/>
      <c r="E7" s="22"/>
      <c r="F7" s="50">
        <f>INT(G7*1.08)</f>
        <v>0</v>
      </c>
      <c r="G7" s="50">
        <f>D7*E7</f>
        <v>0</v>
      </c>
      <c r="H7" s="71"/>
    </row>
    <row r="8" spans="1:9" ht="35.25" customHeight="1" thickBot="1" x14ac:dyDescent="0.2">
      <c r="A8" s="105"/>
      <c r="B8" s="108"/>
      <c r="C8" s="109"/>
      <c r="D8" s="65"/>
      <c r="E8" s="22"/>
      <c r="F8" s="50">
        <f>INT(G8*1.08)</f>
        <v>0</v>
      </c>
      <c r="G8" s="50">
        <f>D8*E8</f>
        <v>0</v>
      </c>
      <c r="H8" s="71"/>
    </row>
    <row r="9" spans="1:9" ht="35.25" customHeight="1" thickTop="1" x14ac:dyDescent="0.15">
      <c r="A9" s="106"/>
      <c r="B9" s="79" t="s">
        <v>20</v>
      </c>
      <c r="C9" s="90"/>
      <c r="D9" s="90"/>
      <c r="E9" s="91"/>
      <c r="F9" s="74">
        <f>SUM(F6:F8)</f>
        <v>0</v>
      </c>
      <c r="G9" s="74">
        <f>SUM(G6:G8)</f>
        <v>0</v>
      </c>
      <c r="H9" s="75"/>
    </row>
    <row r="10" spans="1:9" ht="40.5" customHeight="1" x14ac:dyDescent="0.15">
      <c r="A10" s="76" t="s">
        <v>33</v>
      </c>
      <c r="B10" s="13" t="s">
        <v>38</v>
      </c>
      <c r="C10" s="69" t="s">
        <v>21</v>
      </c>
      <c r="D10" s="13" t="s">
        <v>17</v>
      </c>
      <c r="E10" s="13" t="s">
        <v>18</v>
      </c>
      <c r="F10" s="77" t="s">
        <v>39</v>
      </c>
      <c r="G10" s="77" t="s">
        <v>19</v>
      </c>
      <c r="H10" s="13" t="s">
        <v>34</v>
      </c>
      <c r="I10" s="7"/>
    </row>
    <row r="11" spans="1:9" ht="35.25" customHeight="1" x14ac:dyDescent="0.15">
      <c r="A11" s="86" t="s">
        <v>27</v>
      </c>
      <c r="B11" s="48"/>
      <c r="C11" s="46"/>
      <c r="D11" s="65"/>
      <c r="E11" s="22"/>
      <c r="F11" s="50">
        <f>INT(G11*1.08)</f>
        <v>0</v>
      </c>
      <c r="G11" s="50">
        <f t="shared" ref="G11:G16" si="0">D11*E11</f>
        <v>0</v>
      </c>
      <c r="H11" s="71"/>
    </row>
    <row r="12" spans="1:9" ht="35.25" customHeight="1" x14ac:dyDescent="0.15">
      <c r="A12" s="105"/>
      <c r="B12" s="48"/>
      <c r="C12" s="46"/>
      <c r="D12" s="65"/>
      <c r="E12" s="22"/>
      <c r="F12" s="59">
        <f t="shared" ref="F12:F16" si="1">INT(G12*1.08)</f>
        <v>0</v>
      </c>
      <c r="G12" s="50">
        <f t="shared" si="0"/>
        <v>0</v>
      </c>
      <c r="H12" s="71"/>
    </row>
    <row r="13" spans="1:9" ht="35.25" customHeight="1" x14ac:dyDescent="0.15">
      <c r="A13" s="105"/>
      <c r="B13" s="49"/>
      <c r="C13" s="47"/>
      <c r="D13" s="66"/>
      <c r="E13" s="27"/>
      <c r="F13" s="59">
        <f t="shared" si="1"/>
        <v>0</v>
      </c>
      <c r="G13" s="50">
        <f t="shared" si="0"/>
        <v>0</v>
      </c>
      <c r="H13" s="71"/>
    </row>
    <row r="14" spans="1:9" ht="35.25" customHeight="1" x14ac:dyDescent="0.15">
      <c r="A14" s="105"/>
      <c r="B14" s="49"/>
      <c r="C14" s="47"/>
      <c r="D14" s="66"/>
      <c r="E14" s="27"/>
      <c r="F14" s="59">
        <f t="shared" si="1"/>
        <v>0</v>
      </c>
      <c r="G14" s="50">
        <f t="shared" si="0"/>
        <v>0</v>
      </c>
      <c r="H14" s="71"/>
    </row>
    <row r="15" spans="1:9" ht="35.25" customHeight="1" x14ac:dyDescent="0.15">
      <c r="A15" s="105"/>
      <c r="B15" s="49"/>
      <c r="C15" s="47"/>
      <c r="D15" s="66"/>
      <c r="E15" s="27"/>
      <c r="F15" s="59">
        <f>INT(G15*1.08)</f>
        <v>0</v>
      </c>
      <c r="G15" s="50">
        <f t="shared" si="0"/>
        <v>0</v>
      </c>
      <c r="H15" s="72"/>
    </row>
    <row r="16" spans="1:9" ht="35.25" customHeight="1" thickBot="1" x14ac:dyDescent="0.2">
      <c r="A16" s="105"/>
      <c r="B16" s="49"/>
      <c r="C16" s="43"/>
      <c r="D16" s="66"/>
      <c r="E16" s="27"/>
      <c r="F16" s="51">
        <f t="shared" si="1"/>
        <v>0</v>
      </c>
      <c r="G16" s="51">
        <f t="shared" si="0"/>
        <v>0</v>
      </c>
      <c r="H16" s="73"/>
    </row>
    <row r="17" spans="1:12" ht="35.25" customHeight="1" thickTop="1" x14ac:dyDescent="0.15">
      <c r="A17" s="106"/>
      <c r="B17" s="79" t="s">
        <v>20</v>
      </c>
      <c r="C17" s="90"/>
      <c r="D17" s="90"/>
      <c r="E17" s="91"/>
      <c r="F17" s="74">
        <f>SUM(F11:F16)</f>
        <v>0</v>
      </c>
      <c r="G17" s="74">
        <f>SUM(G11:G16)</f>
        <v>0</v>
      </c>
      <c r="H17" s="75"/>
    </row>
    <row r="18" spans="1:12" ht="35.25" customHeight="1" x14ac:dyDescent="0.15">
      <c r="A18" s="80" t="s">
        <v>2</v>
      </c>
      <c r="B18" s="103"/>
      <c r="C18" s="103"/>
      <c r="D18" s="103"/>
      <c r="E18" s="104"/>
      <c r="F18" s="50">
        <f>SUM(F9,F17)</f>
        <v>0</v>
      </c>
      <c r="G18" s="50">
        <f>SUM(G9,G17)</f>
        <v>0</v>
      </c>
      <c r="H18" s="70"/>
      <c r="I18" s="44"/>
    </row>
    <row r="19" spans="1:12" ht="22.5" customHeight="1" x14ac:dyDescent="0.15">
      <c r="B19" s="15"/>
      <c r="C19" s="15"/>
      <c r="D19" s="15"/>
      <c r="E19" s="15"/>
      <c r="F19" s="16"/>
      <c r="G19" s="16"/>
      <c r="H19" s="16"/>
    </row>
    <row r="20" spans="1:12" ht="19.5" customHeight="1" x14ac:dyDescent="0.15">
      <c r="A20" s="2" t="s">
        <v>51</v>
      </c>
      <c r="F20"/>
    </row>
    <row r="21" spans="1:12" ht="19.5" customHeight="1" x14ac:dyDescent="0.15">
      <c r="A21" s="67" t="s">
        <v>54</v>
      </c>
      <c r="F21"/>
      <c r="H21" s="4" t="s">
        <v>5</v>
      </c>
    </row>
    <row r="22" spans="1:12" ht="40.5" customHeight="1" x14ac:dyDescent="0.15">
      <c r="A22" s="92" t="s">
        <v>21</v>
      </c>
      <c r="B22" s="93"/>
      <c r="C22" s="94"/>
      <c r="D22" s="13" t="s">
        <v>17</v>
      </c>
      <c r="E22" s="13" t="s">
        <v>18</v>
      </c>
      <c r="F22" s="13" t="s">
        <v>39</v>
      </c>
      <c r="G22" s="13" t="s">
        <v>19</v>
      </c>
      <c r="H22" s="13" t="s">
        <v>24</v>
      </c>
      <c r="L22" s="7"/>
    </row>
    <row r="23" spans="1:12" ht="35.25" customHeight="1" x14ac:dyDescent="0.15">
      <c r="A23" s="97"/>
      <c r="B23" s="98"/>
      <c r="C23" s="99"/>
      <c r="D23" s="53"/>
      <c r="E23" s="22"/>
      <c r="F23" s="17">
        <f t="shared" ref="F23:F25" si="2">INT(G23*1.08)</f>
        <v>0</v>
      </c>
      <c r="G23" s="17">
        <f>D23*E23</f>
        <v>0</v>
      </c>
      <c r="H23" s="55"/>
    </row>
    <row r="24" spans="1:12" ht="35.25" customHeight="1" x14ac:dyDescent="0.15">
      <c r="A24" s="97"/>
      <c r="B24" s="98"/>
      <c r="C24" s="99"/>
      <c r="D24" s="53"/>
      <c r="E24" s="22"/>
      <c r="F24" s="17">
        <f>INT(G24*1.08)</f>
        <v>0</v>
      </c>
      <c r="G24" s="17">
        <f>D24*E24</f>
        <v>0</v>
      </c>
      <c r="H24" s="55"/>
    </row>
    <row r="25" spans="1:12" ht="35.25" customHeight="1" thickBot="1" x14ac:dyDescent="0.2">
      <c r="A25" s="100"/>
      <c r="B25" s="101"/>
      <c r="C25" s="102"/>
      <c r="D25" s="54"/>
      <c r="E25" s="27"/>
      <c r="F25" s="60">
        <f t="shared" si="2"/>
        <v>0</v>
      </c>
      <c r="G25" s="60">
        <f>D25*E25</f>
        <v>0</v>
      </c>
      <c r="H25" s="56"/>
    </row>
    <row r="26" spans="1:12" ht="35.25" customHeight="1" thickTop="1" x14ac:dyDescent="0.15">
      <c r="A26" s="78" t="s">
        <v>2</v>
      </c>
      <c r="B26" s="90"/>
      <c r="C26" s="90"/>
      <c r="D26" s="90"/>
      <c r="E26" s="91"/>
      <c r="F26" s="61">
        <f>SUM(F23:F25)</f>
        <v>0</v>
      </c>
      <c r="G26" s="61">
        <f>SUM(G23:G25)</f>
        <v>0</v>
      </c>
      <c r="H26" s="14"/>
    </row>
  </sheetData>
  <mergeCells count="14">
    <mergeCell ref="A26:E26"/>
    <mergeCell ref="A22:C22"/>
    <mergeCell ref="B5:C5"/>
    <mergeCell ref="B9:E9"/>
    <mergeCell ref="A23:C23"/>
    <mergeCell ref="A24:C24"/>
    <mergeCell ref="A25:C25"/>
    <mergeCell ref="A18:E18"/>
    <mergeCell ref="A11:A17"/>
    <mergeCell ref="B17:E17"/>
    <mergeCell ref="A6:A9"/>
    <mergeCell ref="B6:C6"/>
    <mergeCell ref="B7:C7"/>
    <mergeCell ref="B8:C8"/>
  </mergeCells>
  <phoneticPr fontId="1"/>
  <printOptions horizontalCentered="1"/>
  <pageMargins left="0.59055118110236227" right="0.59055118110236227" top="0.59055118110236227" bottom="0.39370078740157483" header="0.31496062992125984" footer="0.19685039370078741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3" zoomScaleNormal="100" zoomScaleSheetLayoutView="75" workbookViewId="0">
      <selection activeCell="J7" sqref="J7"/>
    </sheetView>
  </sheetViews>
  <sheetFormatPr defaultRowHeight="12.75" x14ac:dyDescent="0.15"/>
  <cols>
    <col min="1" max="1" width="15.875" style="3" customWidth="1"/>
    <col min="2" max="2" width="13.5" style="3" customWidth="1"/>
    <col min="3" max="3" width="10.625" style="3" customWidth="1"/>
    <col min="4" max="4" width="6.625" style="3" customWidth="1"/>
    <col min="5" max="5" width="17.625" style="3" customWidth="1"/>
    <col min="6" max="6" width="16.125" style="3" customWidth="1"/>
    <col min="7" max="7" width="10.75" style="3" customWidth="1"/>
    <col min="8" max="8" width="10.625" style="3" customWidth="1"/>
    <col min="9" max="16384" width="9" style="3"/>
  </cols>
  <sheetData>
    <row r="1" spans="1:8" ht="19.5" customHeight="1" x14ac:dyDescent="0.15">
      <c r="A1" s="68"/>
      <c r="D1"/>
      <c r="H1" s="3" t="s">
        <v>25</v>
      </c>
    </row>
    <row r="2" spans="1:8" ht="19.5" customHeight="1" x14ac:dyDescent="0.15">
      <c r="A2" s="68" t="s">
        <v>46</v>
      </c>
      <c r="D2"/>
    </row>
    <row r="3" spans="1:8" ht="19.5" customHeight="1" x14ac:dyDescent="0.15">
      <c r="A3" s="68" t="s">
        <v>47</v>
      </c>
      <c r="D3"/>
    </row>
    <row r="4" spans="1:8" ht="20.25" customHeight="1" x14ac:dyDescent="0.15">
      <c r="G4" s="4" t="s">
        <v>5</v>
      </c>
    </row>
    <row r="5" spans="1:8" ht="40.5" customHeight="1" x14ac:dyDescent="0.15">
      <c r="A5" s="12" t="s">
        <v>14</v>
      </c>
      <c r="B5" s="41" t="s">
        <v>42</v>
      </c>
      <c r="C5" s="13" t="s">
        <v>17</v>
      </c>
      <c r="D5" s="13" t="s">
        <v>18</v>
      </c>
      <c r="E5" s="13" t="s">
        <v>39</v>
      </c>
      <c r="F5" s="13" t="s">
        <v>19</v>
      </c>
      <c r="G5" s="13" t="s">
        <v>23</v>
      </c>
      <c r="H5" s="7"/>
    </row>
    <row r="6" spans="1:8" ht="35.25" customHeight="1" x14ac:dyDescent="0.15">
      <c r="A6" s="28"/>
      <c r="B6" s="42"/>
      <c r="C6" s="21"/>
      <c r="D6" s="22"/>
      <c r="E6" s="17">
        <f>INT(F6*1.08)</f>
        <v>0</v>
      </c>
      <c r="F6" s="17">
        <f>C6*D6</f>
        <v>0</v>
      </c>
      <c r="G6" s="19"/>
    </row>
    <row r="7" spans="1:8" ht="35.25" customHeight="1" x14ac:dyDescent="0.15">
      <c r="A7" s="28"/>
      <c r="B7" s="42"/>
      <c r="C7" s="21"/>
      <c r="D7" s="22"/>
      <c r="E7" s="17">
        <f t="shared" ref="E7:E10" si="0">INT(F7*1.08)</f>
        <v>0</v>
      </c>
      <c r="F7" s="17">
        <f t="shared" ref="F7:F8" si="1">C7*D7</f>
        <v>0</v>
      </c>
      <c r="G7" s="19"/>
    </row>
    <row r="8" spans="1:8" ht="35.25" customHeight="1" x14ac:dyDescent="0.15">
      <c r="A8" s="28"/>
      <c r="B8" s="42"/>
      <c r="C8" s="21"/>
      <c r="D8" s="22"/>
      <c r="E8" s="17">
        <f t="shared" si="0"/>
        <v>0</v>
      </c>
      <c r="F8" s="17">
        <f t="shared" si="1"/>
        <v>0</v>
      </c>
      <c r="G8" s="19"/>
    </row>
    <row r="9" spans="1:8" ht="35.25" customHeight="1" x14ac:dyDescent="0.15">
      <c r="A9" s="28"/>
      <c r="B9" s="42"/>
      <c r="C9" s="21"/>
      <c r="D9" s="22"/>
      <c r="E9" s="17">
        <f t="shared" si="0"/>
        <v>0</v>
      </c>
      <c r="F9" s="17">
        <f t="shared" ref="F9" si="2">C9*D9</f>
        <v>0</v>
      </c>
      <c r="G9" s="19"/>
    </row>
    <row r="10" spans="1:8" ht="35.25" customHeight="1" thickBot="1" x14ac:dyDescent="0.2">
      <c r="A10" s="29"/>
      <c r="B10" s="43"/>
      <c r="C10" s="24"/>
      <c r="D10" s="25"/>
      <c r="E10" s="17">
        <f t="shared" si="0"/>
        <v>0</v>
      </c>
      <c r="F10" s="17">
        <f>C10*D10</f>
        <v>0</v>
      </c>
      <c r="G10" s="37"/>
    </row>
    <row r="11" spans="1:8" ht="30" customHeight="1" thickTop="1" x14ac:dyDescent="0.15">
      <c r="A11" s="78" t="s">
        <v>2</v>
      </c>
      <c r="B11" s="112"/>
      <c r="C11" s="112"/>
      <c r="D11" s="113"/>
      <c r="E11" s="18">
        <f>SUM(E6:E10)</f>
        <v>0</v>
      </c>
      <c r="F11" s="18">
        <f>SUM(F6:F10)</f>
        <v>0</v>
      </c>
      <c r="G11" s="14"/>
    </row>
    <row r="13" spans="1:8" ht="19.5" customHeight="1" x14ac:dyDescent="0.15">
      <c r="A13" s="110" t="s">
        <v>48</v>
      </c>
      <c r="B13" s="111"/>
      <c r="C13" s="111"/>
      <c r="D13" s="111"/>
      <c r="E13" s="111"/>
      <c r="F13" s="111"/>
      <c r="G13" s="111"/>
    </row>
    <row r="14" spans="1:8" ht="20.25" customHeight="1" x14ac:dyDescent="0.15">
      <c r="A14" s="67" t="s">
        <v>55</v>
      </c>
      <c r="G14" s="4" t="s">
        <v>5</v>
      </c>
    </row>
    <row r="15" spans="1:8" ht="40.5" customHeight="1" x14ac:dyDescent="0.15">
      <c r="A15" s="12" t="s">
        <v>14</v>
      </c>
      <c r="B15" s="41" t="s">
        <v>42</v>
      </c>
      <c r="C15" s="13" t="s">
        <v>17</v>
      </c>
      <c r="D15" s="13" t="s">
        <v>18</v>
      </c>
      <c r="E15" s="13" t="s">
        <v>39</v>
      </c>
      <c r="F15" s="13" t="s">
        <v>19</v>
      </c>
      <c r="G15" s="13" t="s">
        <v>23</v>
      </c>
      <c r="H15" s="7"/>
    </row>
    <row r="16" spans="1:8" ht="35.25" customHeight="1" x14ac:dyDescent="0.15">
      <c r="A16" s="28"/>
      <c r="B16" s="42"/>
      <c r="C16" s="20"/>
      <c r="D16" s="22"/>
      <c r="E16" s="17">
        <f t="shared" ref="E16:E18" si="3">INT(F16*1.08)</f>
        <v>0</v>
      </c>
      <c r="F16" s="17">
        <f>C16*D16</f>
        <v>0</v>
      </c>
      <c r="G16" s="19"/>
    </row>
    <row r="17" spans="1:8" ht="35.25" customHeight="1" x14ac:dyDescent="0.15">
      <c r="A17" s="57"/>
      <c r="B17" s="58"/>
      <c r="C17" s="52"/>
      <c r="D17" s="27"/>
      <c r="E17" s="17">
        <f t="shared" si="3"/>
        <v>0</v>
      </c>
      <c r="F17" s="17">
        <f>C17*D17</f>
        <v>0</v>
      </c>
      <c r="G17" s="37"/>
    </row>
    <row r="18" spans="1:8" ht="35.25" customHeight="1" thickBot="1" x14ac:dyDescent="0.2">
      <c r="A18" s="29"/>
      <c r="B18" s="43"/>
      <c r="C18" s="23"/>
      <c r="D18" s="25"/>
      <c r="E18" s="17">
        <f t="shared" si="3"/>
        <v>0</v>
      </c>
      <c r="F18" s="17">
        <f>C18*D18</f>
        <v>0</v>
      </c>
      <c r="G18" s="37"/>
    </row>
    <row r="19" spans="1:8" ht="30" customHeight="1" thickTop="1" x14ac:dyDescent="0.15">
      <c r="A19" s="78" t="s">
        <v>20</v>
      </c>
      <c r="B19" s="90"/>
      <c r="C19" s="90"/>
      <c r="D19" s="91"/>
      <c r="E19" s="18">
        <f>SUM(E16:E18)</f>
        <v>0</v>
      </c>
      <c r="F19" s="18">
        <f>SUM(F16:F18)</f>
        <v>0</v>
      </c>
      <c r="G19" s="14"/>
    </row>
    <row r="20" spans="1:8" x14ac:dyDescent="0.15">
      <c r="A20" s="3" t="s">
        <v>40</v>
      </c>
    </row>
    <row r="21" spans="1:8" ht="13.5" x14ac:dyDescent="0.15">
      <c r="A21" s="15"/>
      <c r="B21" s="15"/>
      <c r="C21" s="15"/>
      <c r="D21" s="15"/>
      <c r="E21" s="16"/>
      <c r="F21" s="16"/>
      <c r="G21" s="16"/>
    </row>
    <row r="22" spans="1:8" ht="15.75" customHeight="1" x14ac:dyDescent="0.15">
      <c r="A22" s="110" t="s">
        <v>49</v>
      </c>
      <c r="B22" s="111"/>
      <c r="C22" s="111"/>
      <c r="D22" s="111"/>
      <c r="E22" s="111"/>
      <c r="F22" s="111"/>
      <c r="G22" s="111"/>
    </row>
    <row r="23" spans="1:8" ht="20.25" customHeight="1" x14ac:dyDescent="0.15">
      <c r="A23" s="67" t="s">
        <v>56</v>
      </c>
      <c r="G23" s="4" t="s">
        <v>5</v>
      </c>
    </row>
    <row r="24" spans="1:8" ht="40.5" customHeight="1" x14ac:dyDescent="0.15">
      <c r="A24" s="12" t="s">
        <v>21</v>
      </c>
      <c r="B24" s="41" t="s">
        <v>42</v>
      </c>
      <c r="C24" s="13" t="s">
        <v>17</v>
      </c>
      <c r="D24" s="13" t="s">
        <v>18</v>
      </c>
      <c r="E24" s="13" t="s">
        <v>39</v>
      </c>
      <c r="F24" s="12" t="s">
        <v>4</v>
      </c>
      <c r="G24" s="13" t="s">
        <v>24</v>
      </c>
      <c r="H24" s="7"/>
    </row>
    <row r="25" spans="1:8" ht="35.25" customHeight="1" x14ac:dyDescent="0.15">
      <c r="A25" s="19"/>
      <c r="B25" s="39"/>
      <c r="C25" s="21"/>
      <c r="D25" s="22"/>
      <c r="E25" s="17">
        <f t="shared" ref="E25:E27" si="4">INT(F25*1.08)</f>
        <v>0</v>
      </c>
      <c r="F25" s="17">
        <f>C25*D25</f>
        <v>0</v>
      </c>
      <c r="G25" s="19"/>
    </row>
    <row r="26" spans="1:8" ht="35.25" customHeight="1" x14ac:dyDescent="0.15">
      <c r="A26" s="19"/>
      <c r="B26" s="39"/>
      <c r="C26" s="21"/>
      <c r="D26" s="22"/>
      <c r="E26" s="17">
        <f t="shared" si="4"/>
        <v>0</v>
      </c>
      <c r="F26" s="17">
        <f>C26*D26</f>
        <v>0</v>
      </c>
      <c r="G26" s="19"/>
    </row>
    <row r="27" spans="1:8" ht="35.25" customHeight="1" thickBot="1" x14ac:dyDescent="0.2">
      <c r="A27" s="19"/>
      <c r="B27" s="40"/>
      <c r="C27" s="26"/>
      <c r="D27" s="27"/>
      <c r="E27" s="30">
        <f t="shared" si="4"/>
        <v>0</v>
      </c>
      <c r="F27" s="17">
        <f>C27*D27</f>
        <v>0</v>
      </c>
      <c r="G27" s="37"/>
    </row>
    <row r="28" spans="1:8" ht="30" customHeight="1" thickTop="1" x14ac:dyDescent="0.15">
      <c r="A28" s="78" t="s">
        <v>2</v>
      </c>
      <c r="B28" s="90"/>
      <c r="C28" s="90"/>
      <c r="D28" s="91"/>
      <c r="E28" s="18">
        <f>SUM(E25:E27)</f>
        <v>0</v>
      </c>
      <c r="F28" s="18">
        <f>SUM(F25:F27)</f>
        <v>0</v>
      </c>
      <c r="G28" s="14"/>
    </row>
  </sheetData>
  <mergeCells count="5">
    <mergeCell ref="A13:G13"/>
    <mergeCell ref="A22:G22"/>
    <mergeCell ref="A28:D28"/>
    <mergeCell ref="A11:D11"/>
    <mergeCell ref="A19:D19"/>
  </mergeCells>
  <phoneticPr fontId="1"/>
  <printOptions horizontalCentered="1"/>
  <pageMargins left="0.59055118110236227" right="0.59055118110236227" top="0.59055118110236227" bottom="0.59055118110236227" header="0.31496062992125984" footer="0.1968503937007874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５(1)(2)</vt:lpstr>
      <vt:lpstr>５(３)ニーズ評価</vt:lpstr>
      <vt:lpstr>５(３)改良</vt:lpstr>
      <vt:lpstr>'５(1)(2)'!Print_Area</vt:lpstr>
      <vt:lpstr>'５(３)ニーズ評価'!Print_Area</vt:lpstr>
      <vt:lpstr>'５(３)改良'!Print_Area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2014-06-09T00:51:38Z</dcterms:created>
  <dcterms:modified xsi:type="dcterms:W3CDTF">2015-02-25T05:29:12Z</dcterms:modified>
</cp:coreProperties>
</file>