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5955" tabRatio="866" activeTab="0"/>
  </bookViews>
  <sheets>
    <sheet name="6.資金計画" sheetId="1" r:id="rId1"/>
    <sheet name="7.原・機" sheetId="2" r:id="rId2"/>
    <sheet name="委・産・人" sheetId="3" r:id="rId3"/>
    <sheet name="展・広・そ" sheetId="4" r:id="rId4"/>
    <sheet name="8.全体実施スケジュール" sheetId="5" r:id="rId5"/>
    <sheet name="期別実施スケジュール " sheetId="6" r:id="rId6"/>
    <sheet name="事業資金計画書（期別）" sheetId="7" r:id="rId7"/>
  </sheets>
  <definedNames>
    <definedName name="_xlnm.Print_Area" localSheetId="0">'6.資金計画'!$A$1:$F$32</definedName>
    <definedName name="_xlnm.Print_Area" localSheetId="1">'7.原・機'!$A$1:$J$37</definedName>
    <definedName name="_xlnm.Print_Area" localSheetId="4">'8.全体実施スケジュール'!$A$1:$AX$32</definedName>
    <definedName name="_xlnm.Print_Area" localSheetId="2">'委・産・人'!$A$1:$H$34</definedName>
    <definedName name="_xlnm.Print_Area" localSheetId="3">'展・広・そ'!$A$1:$H$28</definedName>
  </definedNames>
  <calcPr fullCalcOnLoad="1"/>
</workbook>
</file>

<file path=xl/sharedStrings.xml><?xml version="1.0" encoding="utf-8"?>
<sst xmlns="http://schemas.openxmlformats.org/spreadsheetml/2006/main" count="356" uniqueCount="191">
  <si>
    <t>(１)　経費区分別内訳</t>
  </si>
  <si>
    <t>(２)　資金調達内訳</t>
  </si>
  <si>
    <t>資金調達金額</t>
  </si>
  <si>
    <t>その他</t>
  </si>
  <si>
    <t>　区分　</t>
  </si>
  <si>
    <t>数量</t>
  </si>
  <si>
    <t>単価
（税抜）</t>
  </si>
  <si>
    <t>(A)</t>
  </si>
  <si>
    <t>(B)</t>
  </si>
  <si>
    <t>(A)×(B)</t>
  </si>
  <si>
    <t>計　</t>
  </si>
  <si>
    <t>（単位：円）</t>
  </si>
  <si>
    <t>数量</t>
  </si>
  <si>
    <t>単価
(税抜)</t>
  </si>
  <si>
    <t>助成対象経費</t>
  </si>
  <si>
    <t xml:space="preserve">計 </t>
  </si>
  <si>
    <t>件名</t>
  </si>
  <si>
    <t>（単位：円）</t>
  </si>
  <si>
    <t>数量
（回）</t>
  </si>
  <si>
    <t>事業実施期間（</t>
  </si>
  <si>
    <t>年</t>
  </si>
  <si>
    <t>月 から</t>
  </si>
  <si>
    <t>月まで）</t>
  </si>
  <si>
    <t>年</t>
  </si>
  <si>
    <t>備 考</t>
  </si>
  <si>
    <t>月</t>
  </si>
  <si>
    <t>期の区分</t>
  </si>
  <si>
    <t>取組項目とスケジュール</t>
  </si>
  <si>
    <t>達成目標（具体的達成条件を明示）</t>
  </si>
  <si>
    <t>取組項目とスケジュール</t>
  </si>
  <si>
    <t>各取組項目の具体的実施方法・工程</t>
  </si>
  <si>
    <t>経費区分</t>
  </si>
  <si>
    <t>経費内容明細</t>
  </si>
  <si>
    <t>助成対象経費
（税抜）</t>
  </si>
  <si>
    <t>助成金交付申請額
（千円未満切捨）</t>
  </si>
  <si>
    <t>「助成事業に要する経費」には当該研究開発を遂行するために必要な経費を記入してください。</t>
  </si>
  <si>
    <t>購入企業名</t>
  </si>
  <si>
    <t>品名</t>
  </si>
  <si>
    <t>仕様</t>
  </si>
  <si>
    <t>品名
設置場所</t>
  </si>
  <si>
    <t>(A)×(B)</t>
  </si>
  <si>
    <t>（単位：円）</t>
  </si>
  <si>
    <t>委託・外注内容等</t>
  </si>
  <si>
    <t>数量・
日数等</t>
  </si>
  <si>
    <t>内容</t>
  </si>
  <si>
    <t>（単位：円）</t>
  </si>
  <si>
    <t>従事内容</t>
  </si>
  <si>
    <t>所属/
役職</t>
  </si>
  <si>
    <t>保有資格又は
主な開発従事物</t>
  </si>
  <si>
    <t>会場</t>
  </si>
  <si>
    <t>支払予定先</t>
  </si>
  <si>
    <t>(A)×(B)</t>
  </si>
  <si>
    <t>(A)×(B)</t>
  </si>
  <si>
    <t>作成物</t>
  </si>
  <si>
    <t>備考</t>
  </si>
  <si>
    <t>助成事業に要する経費(税込)</t>
  </si>
  <si>
    <t>積算根拠</t>
  </si>
  <si>
    <t>経費項目</t>
  </si>
  <si>
    <t>内容</t>
  </si>
  <si>
    <t>（単位：円）</t>
  </si>
  <si>
    <t>（単位：円）</t>
  </si>
  <si>
    <t>支出</t>
  </si>
  <si>
    <t>原材料・副資材費</t>
  </si>
  <si>
    <t>機械装置・工具器具費</t>
  </si>
  <si>
    <t>委託・外注費</t>
  </si>
  <si>
    <t>産業財産権出願・導入費</t>
  </si>
  <si>
    <t>直接人件費</t>
  </si>
  <si>
    <t>展示会等参加費</t>
  </si>
  <si>
    <t>区分</t>
  </si>
  <si>
    <t>資金調達金額</t>
  </si>
  <si>
    <t>広告費</t>
  </si>
  <si>
    <t>その他助成対象外経費</t>
  </si>
  <si>
    <t>支出</t>
  </si>
  <si>
    <t>自己資金</t>
  </si>
  <si>
    <t>銀行借入金</t>
  </si>
  <si>
    <t>役員借入金</t>
  </si>
  <si>
    <t>その他</t>
  </si>
  <si>
    <t>合計</t>
  </si>
  <si>
    <t>（注１）</t>
  </si>
  <si>
    <t>（注３）</t>
  </si>
  <si>
    <t>（注４）</t>
  </si>
  <si>
    <t>本研究開発に用いる設備・試作金型は、機械装置・工具器具費の区分に経費を記入してください。</t>
  </si>
  <si>
    <t>（注５）</t>
  </si>
  <si>
    <t>自社内では不可能であるが、当該改良の一部を外部の事業者等へ委託・外注する場合に要する経費を記入してください。</t>
  </si>
  <si>
    <t>（注６）</t>
  </si>
  <si>
    <t>（注７）</t>
  </si>
  <si>
    <t>助成対象外の経費として本助成事業に要する経費があれば、これを含み「助成事業に要する経費の合計」と「資金調達金額の合計」とが一致するように記入してください。</t>
  </si>
  <si>
    <t>（注８）</t>
  </si>
  <si>
    <t>助成金は事業完了後に交付されます。「資金調達内訳」には助成金が交付されるまでの間の資金調達額等について記入してください。</t>
  </si>
  <si>
    <t>６．助成事業の資金計画</t>
  </si>
  <si>
    <t>７．資金支出明細</t>
  </si>
  <si>
    <t>（１）原材料・副資材費</t>
  </si>
  <si>
    <t>（４）産業財産権出願・導入費</t>
  </si>
  <si>
    <t>（６）展示会等参加費</t>
  </si>
  <si>
    <t>（７）広告費</t>
  </si>
  <si>
    <t>経費区分</t>
  </si>
  <si>
    <t>合計</t>
  </si>
  <si>
    <t xml:space="preserve">（単位：円） </t>
  </si>
  <si>
    <t>自己資金</t>
  </si>
  <si>
    <t>銀行借入金</t>
  </si>
  <si>
    <t>役員借入金</t>
  </si>
  <si>
    <t>（２）機械装置・工具器具費</t>
  </si>
  <si>
    <t>（注４）</t>
  </si>
  <si>
    <t>（３）委託・外注費</t>
  </si>
  <si>
    <t>（注５）</t>
  </si>
  <si>
    <t>（５）直接人件費</t>
  </si>
  <si>
    <t>（注６）</t>
  </si>
  <si>
    <t>（８）その他助成対象外経費</t>
  </si>
  <si>
    <t>（注７）</t>
  </si>
  <si>
    <t>（注８）</t>
  </si>
  <si>
    <t>「助成金交付申請額」とは、「助成対象経費」のうち、助成金の交付を希望する額で「助成対象経費」に助成率の２／３を乗じた金額(千円未満切り捨て)で、かつ助成限度額以内となります。</t>
  </si>
  <si>
    <t>「助成対象経費」には、「助成事業に要する経費」から消費税、振込手数料、交通費、通信費、光熱費、収入印紙代等の間接経費を除いたものを記入してください。</t>
  </si>
  <si>
    <t>＜注意事項＞</t>
  </si>
  <si>
    <t>（単位：円）</t>
  </si>
  <si>
    <t>規格
（メーカー、
型番等）</t>
  </si>
  <si>
    <t>助成事業に
要する経費
（税込）</t>
  </si>
  <si>
    <t>リース・
レンタル先
及び借入期間
又は購入企業名</t>
  </si>
  <si>
    <t>仕様
(具体的
な内容)</t>
  </si>
  <si>
    <t>助成事業に
要する
経費(税込)</t>
  </si>
  <si>
    <t>助成対象
経費</t>
  </si>
  <si>
    <t>委託・
外注先、
指導者名等</t>
  </si>
  <si>
    <t>従事者
氏名</t>
  </si>
  <si>
    <t>従事
時間</t>
  </si>
  <si>
    <t>時間
単価</t>
  </si>
  <si>
    <t>弁理士事務所
又は
導入先企業名</t>
  </si>
  <si>
    <t>（３）委託・外注費</t>
  </si>
  <si>
    <t>（４）産業財産権出願・導入費</t>
  </si>
  <si>
    <t>（６）展示会等参加費</t>
  </si>
  <si>
    <t>（７）広告費</t>
  </si>
  <si>
    <t>（８） その他助成対象外経費</t>
  </si>
  <si>
    <t xml:space="preserve">  　※　支払予定先が複数の場合は複数記入してください。</t>
  </si>
  <si>
    <t>数量
(小間)</t>
  </si>
  <si>
    <t>単価
(税抜)</t>
  </si>
  <si>
    <t>助成事業
に要する
経費(税込)</t>
  </si>
  <si>
    <t>助成対象
経費</t>
  </si>
  <si>
    <t xml:space="preserve">  　※　支払予定先が複数の場合は複数記入してください。</t>
  </si>
  <si>
    <t>作成目的
・内容</t>
  </si>
  <si>
    <t>調達</t>
  </si>
  <si>
    <t xml:space="preserve"> 　　　　　合計</t>
  </si>
  <si>
    <t>助成対象経費
(税抜)
（注２）</t>
  </si>
  <si>
    <t>助成金交付申請額
(千円未満切捨)
（注３）</t>
  </si>
  <si>
    <t xml:space="preserve">（注２）
</t>
  </si>
  <si>
    <t>※　期を設定した場合に添付して下さい。</t>
  </si>
  <si>
    <t>※　期を設定した場合に添付して下さい。</t>
  </si>
  <si>
    <t>※　期を設定した場合に添付して下さい。</t>
  </si>
  <si>
    <t>　　各期の合算額が、端数処理等により通期の金額と異なる場合があります。</t>
  </si>
  <si>
    <t>調達先(名称等)</t>
  </si>
  <si>
    <t>備考(進捗状況等)</t>
  </si>
  <si>
    <t>　　※　技術指導受入れ費のみ、指導者名と共に、指導者の専門分野をご記入ください。</t>
  </si>
  <si>
    <t>助成事業に
要する経費
(税込)</t>
  </si>
  <si>
    <t>調達先(名称等)</t>
  </si>
  <si>
    <t xml:space="preserve">（単位：円） </t>
  </si>
  <si>
    <t>助成事業に要する
経費(税込)
（注１）</t>
  </si>
  <si>
    <t xml:space="preserve">       ① 
　</t>
  </si>
  <si>
    <t xml:space="preserve">       ②
</t>
  </si>
  <si>
    <t>展示会名・開催期間
経費名</t>
  </si>
  <si>
    <t>備考(進捗状況等)</t>
  </si>
  <si>
    <t>　　助成対象期間の全体経費を記入してください。</t>
  </si>
  <si>
    <t>８．全体実施スケジュール</t>
  </si>
  <si>
    <t>助成金交付申請額は、１年につき500万円が上限となります。直接人件費のみを申請する場合も同様です。</t>
  </si>
  <si>
    <t>研究開発に直接必要な経費が対象です。量産用経費や消費税、振込手数料、交通費、通信費、光熱費、収入印紙代等の間接経費は助成対象外となります。</t>
  </si>
  <si>
    <t>中小企業グループによる共同申請の場合は、各経費区分の用途の欄に「負担する企業名」を用途と合わせて記載してください。</t>
  </si>
  <si>
    <t>数量(開発)</t>
  </si>
  <si>
    <t>助成対象
経費</t>
  </si>
  <si>
    <t>用途</t>
  </si>
  <si>
    <t>数量(無償提供品)</t>
  </si>
  <si>
    <t>（２）機械装置・工具器具費</t>
  </si>
  <si>
    <t>（単位：円）</t>
  </si>
  <si>
    <t>購入</t>
  </si>
  <si>
    <t>リース・レンタル</t>
  </si>
  <si>
    <t>購入単価又はリース料等
合計(税抜)</t>
  </si>
  <si>
    <t>助成事業に
要する経費
（税込）</t>
  </si>
  <si>
    <t>助成対象
経費</t>
  </si>
  <si>
    <t>(A)</t>
  </si>
  <si>
    <t>(B)</t>
  </si>
  <si>
    <t>(A)×(B)</t>
  </si>
  <si>
    <t>　　リース・レンタルの場合は、助成実施期間内に機械装置・工具器具を使用した月数×月額リース料・</t>
  </si>
  <si>
    <t>　　レンタル料が計上できます。</t>
  </si>
  <si>
    <t>事業資金計画書（期別／第  期）</t>
  </si>
  <si>
    <t>助成金交付申請額の上限は8,000万円</t>
  </si>
  <si>
    <t>↓</t>
  </si>
  <si>
    <t>(1)経費区分別内訳と（２）資金調達内訳の合計</t>
  </si>
  <si>
    <t>期別実施スケジュール表</t>
  </si>
  <si>
    <t>　　達成目標の記載に当たっては、必ず具体的な達成条件（「・・・していること。」等）を明記して</t>
  </si>
  <si>
    <t>　　ください。この条件が助成金交付の前提となります。</t>
  </si>
  <si>
    <t>第　期（</t>
  </si>
  <si>
    <t>年</t>
  </si>
  <si>
    <t>月から</t>
  </si>
  <si>
    <t>月末までの</t>
  </si>
  <si>
    <t>ヶ月）</t>
  </si>
  <si>
    <t>提出する成果物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</si>
</sst>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_);[Red]\(#,##0\)"/>
    <numFmt numFmtId="179" formatCode="0_ "/>
    <numFmt numFmtId="180" formatCode="#,##0_ ;[Red]\-#,##0\ "/>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quot;円&quot;"/>
    <numFmt numFmtId="187" formatCode="#,###&quot;円&quot;"/>
    <numFmt numFmtId="188" formatCode="#,##0.0_ "/>
    <numFmt numFmtId="189" formatCode="#,##0.00_ "/>
    <numFmt numFmtId="190" formatCode="#,##0.0000_ "/>
    <numFmt numFmtId="191" formatCode="#,##0.0_);[Red]\(#,##0.0\)"/>
    <numFmt numFmtId="192" formatCode="#,##0.00_);[Red]\(#,##0.00\)"/>
  </numFmts>
  <fonts count="90">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5"/>
      <color indexed="8"/>
      <name val="ＭＳ 明朝"/>
      <family val="1"/>
    </font>
    <font>
      <sz val="11"/>
      <name val="ＭＳ 明朝"/>
      <family val="1"/>
    </font>
    <font>
      <sz val="10.5"/>
      <name val="ＭＳ 明朝"/>
      <family val="1"/>
    </font>
    <font>
      <b/>
      <sz val="10.5"/>
      <name val="ＭＳ 明朝"/>
      <family val="1"/>
    </font>
    <font>
      <sz val="12"/>
      <name val="HG丸ｺﾞｼｯｸM-PRO"/>
      <family val="3"/>
    </font>
    <font>
      <sz val="11"/>
      <name val="HG丸ｺﾞｼｯｸM-PRO"/>
      <family val="3"/>
    </font>
    <font>
      <sz val="12"/>
      <name val="ＭＳ 明朝"/>
      <family val="1"/>
    </font>
    <font>
      <sz val="14"/>
      <name val="ＭＳ 明朝"/>
      <family val="1"/>
    </font>
    <font>
      <sz val="16"/>
      <name val="ＭＳ 明朝"/>
      <family val="1"/>
    </font>
    <font>
      <b/>
      <sz val="16"/>
      <name val="ＭＳ 明朝"/>
      <family val="1"/>
    </font>
    <font>
      <sz val="14"/>
      <name val="HG丸ｺﾞｼｯｸM-PRO"/>
      <family val="3"/>
    </font>
    <font>
      <sz val="8"/>
      <name val="HG丸ｺﾞｼｯｸM-PRO"/>
      <family val="3"/>
    </font>
    <font>
      <sz val="10.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4"/>
      <name val="ＭＳ Ｐゴシック"/>
      <family val="3"/>
    </font>
    <font>
      <sz val="14"/>
      <color indexed="62"/>
      <name val="ＭＳ 明朝"/>
      <family val="1"/>
    </font>
    <font>
      <sz val="10"/>
      <name val="ＭＳ Ｐゴシック"/>
      <family val="3"/>
    </font>
    <font>
      <sz val="16"/>
      <name val="ＭＳ Ｐゴシック"/>
      <family val="3"/>
    </font>
    <font>
      <b/>
      <sz val="12"/>
      <color indexed="10"/>
      <name val="ＭＳ Ｐゴシック"/>
      <family val="3"/>
    </font>
    <font>
      <sz val="12"/>
      <color indexed="8"/>
      <name val="ＭＳ Ｐゴシック"/>
      <family val="3"/>
    </font>
    <font>
      <sz val="14"/>
      <color indexed="8"/>
      <name val="ＭＳ Ｐゴシック"/>
      <family val="3"/>
    </font>
    <font>
      <sz val="10.5"/>
      <color indexed="10"/>
      <name val="ＭＳ ゴシック"/>
      <family val="3"/>
    </font>
    <font>
      <sz val="10.5"/>
      <color indexed="10"/>
      <name val="HG丸ｺﾞｼｯｸM-PRO"/>
      <family val="3"/>
    </font>
    <font>
      <b/>
      <sz val="12"/>
      <color indexed="56"/>
      <name val="ＭＳ Ｐゴシック"/>
      <family val="3"/>
    </font>
    <font>
      <b/>
      <sz val="14"/>
      <color indexed="56"/>
      <name val="ＭＳ Ｐゴシック"/>
      <family val="3"/>
    </font>
    <font>
      <b/>
      <sz val="16"/>
      <color indexed="10"/>
      <name val="ＭＳ Ｐゴシック"/>
      <family val="3"/>
    </font>
    <font>
      <b/>
      <sz val="14"/>
      <color indexed="10"/>
      <name val="ＭＳ Ｐゴシック"/>
      <family val="3"/>
    </font>
    <font>
      <b/>
      <sz val="12"/>
      <color indexed="10"/>
      <name val="ＭＳ ゴシック"/>
      <family val="3"/>
    </font>
    <font>
      <b/>
      <u val="single"/>
      <sz val="12"/>
      <color indexed="10"/>
      <name val="ＭＳ ゴシック"/>
      <family val="3"/>
    </font>
    <font>
      <b/>
      <sz val="16"/>
      <color indexed="10"/>
      <name val="ＭＳ ゴシック"/>
      <family val="3"/>
    </font>
    <font>
      <b/>
      <u val="single"/>
      <sz val="16"/>
      <color indexed="10"/>
      <name val="ＭＳ ゴシック"/>
      <family val="3"/>
    </font>
    <font>
      <b/>
      <u val="single"/>
      <sz val="14"/>
      <color indexed="10"/>
      <name val="ＭＳ ゴシック"/>
      <family val="3"/>
    </font>
    <font>
      <sz val="16"/>
      <color indexed="10"/>
      <name val="ＭＳ ゴシック"/>
      <family val="3"/>
    </font>
    <font>
      <b/>
      <sz val="20"/>
      <color indexed="10"/>
      <name val="ＭＳ ゴシック"/>
      <family val="3"/>
    </font>
    <font>
      <b/>
      <sz val="18"/>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theme="1"/>
      <name val="ＭＳ 明朝"/>
      <family val="1"/>
    </font>
    <font>
      <sz val="14"/>
      <name val="Calibri"/>
      <family val="3"/>
    </font>
    <font>
      <sz val="14"/>
      <color theme="3" tint="0.39998000860214233"/>
      <name val="ＭＳ 明朝"/>
      <family val="1"/>
    </font>
    <font>
      <sz val="10"/>
      <name val="Calibri"/>
      <family val="3"/>
    </font>
    <font>
      <sz val="16"/>
      <name val="Calibri"/>
      <family val="3"/>
    </font>
    <font>
      <b/>
      <sz val="12"/>
      <color rgb="FFFF0000"/>
      <name val="Calibri"/>
      <family val="3"/>
    </font>
    <font>
      <sz val="12"/>
      <color theme="1"/>
      <name val="Calibri"/>
      <family val="3"/>
    </font>
    <font>
      <sz val="14"/>
      <color theme="1"/>
      <name val="Calibri"/>
      <family val="3"/>
    </font>
    <font>
      <sz val="10.5"/>
      <color rgb="FFFF0000"/>
      <name val="ＭＳ ゴシック"/>
      <family val="3"/>
    </font>
    <font>
      <b/>
      <sz val="12"/>
      <color theme="3"/>
      <name val="Calibri"/>
      <family val="3"/>
    </font>
    <font>
      <b/>
      <sz val="14"/>
      <color theme="3"/>
      <name val="Calibri"/>
      <family val="3"/>
    </font>
    <font>
      <b/>
      <sz val="16"/>
      <color rgb="FFFF0000"/>
      <name val="Calibri"/>
      <family val="3"/>
    </font>
    <font>
      <b/>
      <sz val="14"/>
      <color rgb="FFFF0000"/>
      <name val="Calibri"/>
      <family val="3"/>
    </font>
    <font>
      <sz val="10.5"/>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bottom style="thin"/>
    </border>
    <border>
      <left style="medium"/>
      <right/>
      <top style="medium"/>
      <bottom style="medium"/>
    </border>
    <border>
      <left style="medium"/>
      <right/>
      <top/>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thin"/>
      <bottom/>
    </border>
    <border>
      <left/>
      <right style="thin"/>
      <top style="thin"/>
      <bottom/>
    </border>
    <border>
      <left style="thin"/>
      <right style="thin"/>
      <top style="double"/>
      <bottom style="thin"/>
    </border>
    <border>
      <left style="thin"/>
      <right style="thin"/>
      <top style="thin"/>
      <bottom style="double"/>
    </border>
    <border>
      <left/>
      <right/>
      <top/>
      <bottom style="thin"/>
    </border>
    <border>
      <left style="thin"/>
      <right/>
      <top/>
      <bottom/>
    </border>
    <border>
      <left/>
      <right style="thin"/>
      <top style="thin"/>
      <bottom style="thin"/>
    </border>
    <border>
      <left/>
      <right style="thin"/>
      <top style="thin"/>
      <bottom style="double"/>
    </border>
    <border>
      <left style="thin"/>
      <right/>
      <top style="thin"/>
      <bottom style="double"/>
    </border>
    <border>
      <left style="thin"/>
      <right/>
      <top style="hair"/>
      <bottom style="thin"/>
    </border>
    <border>
      <left/>
      <right style="thin"/>
      <top style="hair"/>
      <bottom style="thin"/>
    </border>
    <border>
      <left style="thin"/>
      <right style="thin"/>
      <top style="hair"/>
      <bottom style="thin"/>
    </border>
    <border>
      <left style="thin"/>
      <right/>
      <top style="thin"/>
      <bottom style="hair"/>
    </border>
    <border>
      <left/>
      <right style="thin"/>
      <top style="thin"/>
      <bottom style="hair"/>
    </border>
    <border>
      <left style="thin"/>
      <right/>
      <top style="thin"/>
      <bottom/>
    </border>
    <border>
      <left style="thin"/>
      <right/>
      <top style="double"/>
      <bottom style="thin"/>
    </border>
    <border>
      <left style="thin"/>
      <right/>
      <top style="thin"/>
      <bottom style="thin"/>
    </border>
    <border>
      <left/>
      <right style="thin"/>
      <top style="double"/>
      <bottom style="thin"/>
    </border>
    <border>
      <left style="thin"/>
      <right style="hair"/>
      <top style="thin"/>
      <bottom/>
    </border>
    <border>
      <left style="thin"/>
      <right style="hair"/>
      <top/>
      <bottom/>
    </border>
    <border>
      <left style="thin"/>
      <right style="hair"/>
      <top/>
      <bottom style="thin"/>
    </border>
    <border>
      <left>
        <color indexed="63"/>
      </left>
      <right style="hair"/>
      <top/>
      <bottom/>
    </border>
    <border>
      <left style="hair"/>
      <right style="hair"/>
      <top/>
      <bottom/>
    </border>
    <border diagonalUp="1">
      <left style="thin"/>
      <right style="thin"/>
      <top style="double"/>
      <bottom style="thin"/>
      <diagonal style="thin"/>
    </border>
    <border diagonalUp="1">
      <left style="thin"/>
      <right/>
      <top style="thin"/>
      <bottom style="double"/>
      <diagonal style="thin"/>
    </border>
    <border diagonalUp="1">
      <left style="thin"/>
      <right style="thin"/>
      <top style="thin"/>
      <bottom style="double"/>
      <diagonal style="thin"/>
    </border>
    <border diagonalUp="1">
      <left/>
      <right style="thin"/>
      <top style="thin"/>
      <bottom style="double"/>
      <diagonal style="thin"/>
    </border>
    <border>
      <left style="thin"/>
      <right style="hair"/>
      <top style="medium"/>
      <bottom/>
    </border>
    <border>
      <left style="hair"/>
      <right style="hair"/>
      <top style="medium"/>
      <bottom/>
    </border>
    <border>
      <left>
        <color indexed="63"/>
      </left>
      <right style="hair"/>
      <top style="medium"/>
      <bottom/>
    </border>
    <border>
      <left style="hair"/>
      <right style="medium"/>
      <top style="medium"/>
      <bottom/>
    </border>
    <border>
      <left style="hair"/>
      <right style="medium"/>
      <top/>
      <bottom/>
    </border>
    <border>
      <left style="thin"/>
      <right style="hair"/>
      <top/>
      <bottom style="medium"/>
    </border>
    <border>
      <left style="hair"/>
      <right style="hair"/>
      <top/>
      <bottom style="medium"/>
    </border>
    <border>
      <left>
        <color indexed="63"/>
      </left>
      <right style="hair"/>
      <top/>
      <bottom style="medium"/>
    </border>
    <border>
      <left style="hair"/>
      <right style="medium"/>
      <top/>
      <bottom style="medium"/>
    </border>
    <border diagonalUp="1">
      <left style="thin"/>
      <right style="thin"/>
      <top style="thin"/>
      <bottom style="thin"/>
      <diagonal style="thin"/>
    </border>
    <border diagonalUp="1">
      <left/>
      <right style="thin"/>
      <top style="thin"/>
      <bottom style="thin"/>
      <diagonal style="thin"/>
    </border>
    <border>
      <left style="thin"/>
      <right style="thin"/>
      <top/>
      <bottom/>
    </border>
    <border>
      <left/>
      <right style="thin"/>
      <top/>
      <bottom/>
    </border>
    <border>
      <left style="thin"/>
      <right/>
      <top/>
      <bottom style="thin"/>
    </border>
    <border>
      <left/>
      <right style="thin"/>
      <top/>
      <bottom style="thin"/>
    </border>
    <border>
      <left/>
      <right/>
      <top style="thin"/>
      <bottom style="thin"/>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right/>
      <top style="thin"/>
      <bottom style="double"/>
    </border>
    <border>
      <left>
        <color indexed="63"/>
      </left>
      <right>
        <color indexed="63"/>
      </right>
      <top style="double"/>
      <bottom style="thin"/>
    </border>
    <border>
      <left style="thin"/>
      <right style="thin"/>
      <top/>
      <bottom style="double"/>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right/>
      <top style="hair"/>
      <bottom style="thin"/>
    </border>
    <border diagonalUp="1">
      <left style="thin"/>
      <right/>
      <top style="double"/>
      <bottom style="thin"/>
      <diagonal style="thin"/>
    </border>
    <border diagonalUp="1">
      <left/>
      <right style="thin"/>
      <top style="double"/>
      <bottom style="thin"/>
      <diagonal style="thin"/>
    </border>
    <border>
      <left style="thin"/>
      <right/>
      <top style="medium"/>
      <bottom style="medium"/>
    </border>
    <border>
      <left/>
      <right/>
      <top style="medium"/>
      <bottom style="medium"/>
    </border>
    <border>
      <left/>
      <right style="medium"/>
      <top style="medium"/>
      <bottom style="medium"/>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thin"/>
      <top/>
      <bottom/>
    </border>
    <border>
      <left>
        <color indexed="63"/>
      </left>
      <right style="hair"/>
      <top/>
      <bottom style="thin"/>
    </border>
    <border>
      <left style="hair"/>
      <right style="hair"/>
      <top/>
      <bottom style="thin"/>
    </border>
    <border>
      <left style="hair"/>
      <right style="thin"/>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1"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429">
    <xf numFmtId="0" fontId="0"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61" fillId="0" borderId="0" xfId="43" applyFill="1" applyAlignment="1">
      <alignment vertical="center"/>
    </xf>
    <xf numFmtId="0" fontId="75"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10" xfId="0" applyFont="1" applyFill="1" applyBorder="1" applyAlignment="1">
      <alignment horizontal="center" vertical="center" wrapText="1"/>
    </xf>
    <xf numFmtId="0" fontId="7" fillId="0" borderId="0" xfId="0" applyFont="1" applyAlignment="1">
      <alignment vertical="center"/>
    </xf>
    <xf numFmtId="0" fontId="75" fillId="0" borderId="0" xfId="0" applyFont="1" applyAlignment="1">
      <alignment vertical="center"/>
    </xf>
    <xf numFmtId="0" fontId="5" fillId="0" borderId="0" xfId="0" applyFont="1" applyAlignment="1">
      <alignment vertical="center"/>
    </xf>
    <xf numFmtId="0" fontId="9" fillId="0" borderId="11" xfId="0" applyFont="1" applyBorder="1" applyAlignment="1">
      <alignment vertical="center"/>
    </xf>
    <xf numFmtId="0" fontId="6" fillId="0" borderId="0" xfId="0" applyFont="1" applyBorder="1" applyAlignment="1">
      <alignment horizontal="center" vertical="center"/>
    </xf>
    <xf numFmtId="0" fontId="75" fillId="0" borderId="0" xfId="0" applyFont="1" applyAlignment="1">
      <alignment horizontal="right" vertical="center"/>
    </xf>
    <xf numFmtId="0" fontId="9" fillId="0" borderId="12" xfId="0" applyFont="1" applyBorder="1" applyAlignment="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5" fillId="0" borderId="18" xfId="0" applyFont="1" applyBorder="1" applyAlignment="1">
      <alignment vertical="center"/>
    </xf>
    <xf numFmtId="0" fontId="75" fillId="0" borderId="19" xfId="0" applyFont="1" applyBorder="1" applyAlignment="1">
      <alignment vertical="center"/>
    </xf>
    <xf numFmtId="0" fontId="75" fillId="0" borderId="20" xfId="0" applyFont="1" applyBorder="1" applyAlignment="1">
      <alignment vertical="center"/>
    </xf>
    <xf numFmtId="0" fontId="6" fillId="0" borderId="0" xfId="0" applyFont="1" applyAlignment="1">
      <alignment vertical="center"/>
    </xf>
    <xf numFmtId="0" fontId="75" fillId="0" borderId="0" xfId="0" applyFont="1" applyAlignment="1">
      <alignment vertical="center"/>
    </xf>
    <xf numFmtId="0" fontId="75" fillId="0" borderId="21" xfId="0" applyFont="1" applyBorder="1" applyAlignment="1">
      <alignment vertical="center"/>
    </xf>
    <xf numFmtId="0" fontId="75" fillId="0" borderId="22" xfId="0" applyFont="1" applyBorder="1" applyAlignment="1">
      <alignment vertical="center"/>
    </xf>
    <xf numFmtId="0" fontId="76" fillId="0" borderId="0" xfId="0" applyFont="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6" fillId="0" borderId="0" xfId="0" applyFont="1" applyAlignment="1">
      <alignment horizontal="center" vertical="center"/>
    </xf>
    <xf numFmtId="0" fontId="6" fillId="0" borderId="25" xfId="0" applyFont="1" applyBorder="1" applyAlignment="1">
      <alignment vertical="center"/>
    </xf>
    <xf numFmtId="176" fontId="8" fillId="0" borderId="11" xfId="0" applyNumberFormat="1" applyFont="1" applyFill="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176" fontId="8" fillId="0" borderId="26" xfId="0" applyNumberFormat="1" applyFont="1" applyFill="1" applyBorder="1" applyAlignment="1">
      <alignment vertical="center"/>
    </xf>
    <xf numFmtId="0" fontId="9" fillId="0" borderId="0" xfId="0" applyFont="1" applyBorder="1" applyAlignment="1">
      <alignment horizontal="left" vertical="center" wrapText="1"/>
    </xf>
    <xf numFmtId="0" fontId="8" fillId="0" borderId="26" xfId="0" applyFont="1" applyFill="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176" fontId="8" fillId="0" borderId="0" xfId="0" applyNumberFormat="1" applyFont="1" applyFill="1" applyBorder="1" applyAlignment="1">
      <alignment vertical="center"/>
    </xf>
    <xf numFmtId="0" fontId="9" fillId="0" borderId="0" xfId="0" applyFont="1" applyBorder="1" applyAlignment="1">
      <alignment vertical="center"/>
    </xf>
    <xf numFmtId="0" fontId="8" fillId="0" borderId="0"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vertical="center" shrinkToFit="1"/>
    </xf>
    <xf numFmtId="179" fontId="6" fillId="0" borderId="25" xfId="0" applyNumberFormat="1" applyFont="1" applyBorder="1" applyAlignment="1">
      <alignment vertical="center"/>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vertical="center"/>
    </xf>
    <xf numFmtId="0" fontId="0" fillId="0" borderId="0" xfId="0" applyFill="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7" fillId="0" borderId="0" xfId="0" applyFont="1" applyAlignment="1">
      <alignment vertical="center"/>
    </xf>
    <xf numFmtId="0" fontId="11" fillId="0" borderId="0" xfId="0" applyFont="1" applyAlignment="1">
      <alignment vertical="center"/>
    </xf>
    <xf numFmtId="0" fontId="77" fillId="0" borderId="0" xfId="0" applyFont="1" applyAlignment="1">
      <alignment horizontal="center" vertical="center"/>
    </xf>
    <xf numFmtId="0" fontId="11" fillId="0" borderId="0" xfId="0" applyFont="1" applyAlignment="1">
      <alignment horizontal="righ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5" fillId="0" borderId="10" xfId="0" applyFont="1" applyBorder="1" applyAlignment="1">
      <alignment horizontal="center" vertical="center"/>
    </xf>
    <xf numFmtId="0" fontId="11" fillId="0" borderId="10" xfId="0" applyFont="1" applyBorder="1" applyAlignment="1">
      <alignment horizontal="center" vertical="center" textRotation="255"/>
    </xf>
    <xf numFmtId="0" fontId="78" fillId="0" borderId="0" xfId="0" applyFont="1" applyAlignment="1">
      <alignment vertical="center"/>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3" xfId="0" applyFont="1" applyBorder="1" applyAlignment="1">
      <alignment horizontal="center" vertical="center" shrinkToFit="1"/>
    </xf>
    <xf numFmtId="0" fontId="11" fillId="0" borderId="33"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5" fillId="0" borderId="35" xfId="0" applyFont="1" applyBorder="1" applyAlignment="1">
      <alignment horizontal="center" vertical="center" shrinkToFit="1"/>
    </xf>
    <xf numFmtId="0" fontId="5" fillId="0" borderId="24" xfId="0" applyFont="1" applyBorder="1" applyAlignment="1">
      <alignment horizontal="center" vertical="center" wrapTex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7" xfId="0" applyFont="1" applyFill="1" applyBorder="1" applyAlignment="1">
      <alignment horizontal="center" vertical="center" shrinkToFit="1"/>
    </xf>
    <xf numFmtId="0" fontId="79" fillId="0" borderId="0" xfId="0" applyFont="1" applyAlignment="1">
      <alignment vertical="center"/>
    </xf>
    <xf numFmtId="0" fontId="6" fillId="0" borderId="35" xfId="0" applyFont="1" applyFill="1" applyBorder="1" applyAlignment="1">
      <alignment vertical="center"/>
    </xf>
    <xf numFmtId="0" fontId="6" fillId="0" borderId="21" xfId="0" applyFont="1" applyFill="1" applyBorder="1" applyAlignment="1">
      <alignment vertical="center" shrinkToFit="1"/>
    </xf>
    <xf numFmtId="0" fontId="6" fillId="0" borderId="38" xfId="0" applyFont="1" applyFill="1" applyBorder="1" applyAlignment="1">
      <alignment horizontal="center" vertical="center"/>
    </xf>
    <xf numFmtId="0" fontId="6" fillId="0" borderId="0" xfId="0" applyFont="1" applyFill="1" applyAlignment="1" applyProtection="1">
      <alignment vertical="center"/>
      <protection locked="0"/>
    </xf>
    <xf numFmtId="0" fontId="5" fillId="0" borderId="0" xfId="0" applyFont="1" applyFill="1" applyAlignment="1">
      <alignment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80" fillId="0" borderId="0" xfId="0" applyFont="1" applyAlignment="1">
      <alignment vertical="center"/>
    </xf>
    <xf numFmtId="0" fontId="12" fillId="0" borderId="0" xfId="0" applyFont="1" applyAlignment="1">
      <alignment horizontal="center" vertical="center" wrapText="1"/>
    </xf>
    <xf numFmtId="0" fontId="9" fillId="0" borderId="39" xfId="0" applyFont="1" applyFill="1" applyBorder="1" applyAlignment="1">
      <alignment vertical="top"/>
    </xf>
    <xf numFmtId="0" fontId="9" fillId="0" borderId="40" xfId="0" applyFont="1" applyFill="1" applyBorder="1" applyAlignment="1">
      <alignment vertical="top"/>
    </xf>
    <xf numFmtId="0" fontId="9" fillId="0" borderId="41" xfId="0" applyFont="1" applyFill="1" applyBorder="1" applyAlignment="1">
      <alignment vertical="top"/>
    </xf>
    <xf numFmtId="0" fontId="9" fillId="0" borderId="42" xfId="0" applyFont="1" applyBorder="1" applyAlignment="1">
      <alignment vertical="center"/>
    </xf>
    <xf numFmtId="0" fontId="9" fillId="0" borderId="43" xfId="0" applyFont="1" applyBorder="1" applyAlignment="1">
      <alignment vertical="center"/>
    </xf>
    <xf numFmtId="176" fontId="8" fillId="0" borderId="36" xfId="0" applyNumberFormat="1" applyFont="1" applyFill="1" applyBorder="1" applyAlignment="1">
      <alignment vertical="center"/>
    </xf>
    <xf numFmtId="176" fontId="8" fillId="0" borderId="44" xfId="0" applyNumberFormat="1" applyFont="1" applyFill="1" applyBorder="1" applyAlignment="1">
      <alignment vertical="center"/>
    </xf>
    <xf numFmtId="0" fontId="8" fillId="0" borderId="23" xfId="0" applyFont="1" applyFill="1" applyBorder="1" applyAlignment="1">
      <alignment vertical="center"/>
    </xf>
    <xf numFmtId="176" fontId="8" fillId="0" borderId="37" xfId="0" applyNumberFormat="1" applyFont="1" applyFill="1" applyBorder="1" applyAlignment="1">
      <alignment vertical="center"/>
    </xf>
    <xf numFmtId="176"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176" fontId="8" fillId="0" borderId="29" xfId="0" applyNumberFormat="1" applyFont="1" applyFill="1" applyBorder="1" applyAlignment="1">
      <alignment vertical="center"/>
    </xf>
    <xf numFmtId="176" fontId="8" fillId="0" borderId="24" xfId="0" applyNumberFormat="1" applyFont="1" applyFill="1" applyBorder="1" applyAlignment="1">
      <alignment vertical="center"/>
    </xf>
    <xf numFmtId="0" fontId="8" fillId="0" borderId="24" xfId="0" applyFont="1" applyFill="1" applyBorder="1" applyAlignment="1">
      <alignment vertical="center"/>
    </xf>
    <xf numFmtId="176" fontId="8" fillId="28" borderId="23" xfId="0" applyNumberFormat="1" applyFont="1" applyFill="1" applyBorder="1" applyAlignment="1">
      <alignment horizontal="right" vertical="center"/>
    </xf>
    <xf numFmtId="176" fontId="8" fillId="28" borderId="36" xfId="0" applyNumberFormat="1" applyFont="1" applyFill="1" applyBorder="1" applyAlignment="1">
      <alignment vertical="center"/>
    </xf>
    <xf numFmtId="176" fontId="8" fillId="28" borderId="23" xfId="0" applyNumberFormat="1" applyFont="1" applyFill="1" applyBorder="1" applyAlignment="1">
      <alignment vertical="center"/>
    </xf>
    <xf numFmtId="176" fontId="8" fillId="28" borderId="11" xfId="0" applyNumberFormat="1" applyFont="1" applyFill="1" applyBorder="1" applyAlignment="1">
      <alignment horizontal="right" vertical="center"/>
    </xf>
    <xf numFmtId="176" fontId="8" fillId="28" borderId="37" xfId="0" applyNumberFormat="1" applyFont="1" applyFill="1" applyBorder="1" applyAlignment="1">
      <alignment vertical="center"/>
    </xf>
    <xf numFmtId="176" fontId="8" fillId="28" borderId="11" xfId="0" applyNumberFormat="1" applyFont="1" applyFill="1" applyBorder="1" applyAlignment="1">
      <alignment vertical="center"/>
    </xf>
    <xf numFmtId="176" fontId="8" fillId="0" borderId="45" xfId="0" applyNumberFormat="1" applyFont="1" applyFill="1" applyBorder="1" applyAlignment="1">
      <alignment vertical="center" wrapText="1"/>
    </xf>
    <xf numFmtId="176" fontId="8" fillId="0" borderId="46" xfId="0" applyNumberFormat="1" applyFont="1" applyFill="1" applyBorder="1" applyAlignment="1">
      <alignment vertical="center" wrapText="1"/>
    </xf>
    <xf numFmtId="176" fontId="8" fillId="28" borderId="24" xfId="0" applyNumberFormat="1" applyFont="1" applyFill="1" applyBorder="1" applyAlignment="1">
      <alignment horizontal="right" vertical="center"/>
    </xf>
    <xf numFmtId="176" fontId="8" fillId="28" borderId="12" xfId="0" applyNumberFormat="1" applyFont="1" applyFill="1" applyBorder="1" applyAlignment="1">
      <alignment horizontal="right" vertical="center"/>
    </xf>
    <xf numFmtId="178" fontId="9" fillId="0" borderId="11" xfId="0" applyNumberFormat="1" applyFont="1" applyBorder="1" applyAlignment="1">
      <alignment vertical="center"/>
    </xf>
    <xf numFmtId="178" fontId="9" fillId="0" borderId="11" xfId="0" applyNumberFormat="1" applyFont="1" applyFill="1" applyBorder="1" applyAlignment="1">
      <alignment vertical="center"/>
    </xf>
    <xf numFmtId="0" fontId="9" fillId="0" borderId="46" xfId="0" applyFont="1" applyFill="1" applyBorder="1" applyAlignment="1">
      <alignment vertical="center"/>
    </xf>
    <xf numFmtId="0" fontId="9" fillId="0" borderId="47" xfId="0" applyFont="1" applyFill="1" applyBorder="1" applyAlignment="1">
      <alignment vertical="center"/>
    </xf>
    <xf numFmtId="176" fontId="9" fillId="0" borderId="23" xfId="0" applyNumberFormat="1" applyFont="1" applyBorder="1" applyAlignment="1">
      <alignment vertical="center"/>
    </xf>
    <xf numFmtId="176" fontId="9" fillId="0" borderId="11" xfId="0" applyNumberFormat="1" applyFont="1" applyBorder="1" applyAlignment="1">
      <alignment vertical="center"/>
    </xf>
    <xf numFmtId="176" fontId="9" fillId="0" borderId="24" xfId="0" applyNumberFormat="1" applyFont="1" applyBorder="1" applyAlignment="1">
      <alignment vertical="center"/>
    </xf>
    <xf numFmtId="178" fontId="9" fillId="28" borderId="12" xfId="0" applyNumberFormat="1" applyFont="1" applyFill="1" applyBorder="1" applyAlignment="1">
      <alignment vertical="center"/>
    </xf>
    <xf numFmtId="178" fontId="9" fillId="28" borderId="23" xfId="0" applyNumberFormat="1" applyFont="1" applyFill="1" applyBorder="1" applyAlignment="1">
      <alignment vertical="center"/>
    </xf>
    <xf numFmtId="176" fontId="9" fillId="28" borderId="12" xfId="0" applyNumberFormat="1" applyFont="1" applyFill="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11" xfId="0" applyFont="1" applyBorder="1" applyAlignment="1">
      <alignment horizontal="center" vertical="center"/>
    </xf>
    <xf numFmtId="176" fontId="81" fillId="0" borderId="0" xfId="0" applyNumberFormat="1" applyFont="1" applyFill="1" applyAlignment="1">
      <alignment vertical="center" wrapText="1"/>
    </xf>
    <xf numFmtId="176" fontId="82" fillId="0" borderId="0" xfId="0" applyNumberFormat="1" applyFont="1" applyFill="1" applyAlignment="1">
      <alignment vertical="center" wrapText="1"/>
    </xf>
    <xf numFmtId="0" fontId="11" fillId="0" borderId="22" xfId="0" applyFont="1" applyBorder="1" applyAlignment="1">
      <alignment horizontal="center" vertical="center" wrapText="1"/>
    </xf>
    <xf numFmtId="0" fontId="83" fillId="0" borderId="0" xfId="0" applyFont="1" applyAlignment="1">
      <alignment vertical="center"/>
    </xf>
    <xf numFmtId="0" fontId="11" fillId="0" borderId="0" xfId="0" applyFont="1" applyBorder="1" applyAlignment="1">
      <alignment horizontal="center" vertical="center"/>
    </xf>
    <xf numFmtId="176" fontId="14" fillId="0" borderId="0" xfId="0" applyNumberFormat="1" applyFont="1" applyFill="1" applyBorder="1" applyAlignment="1">
      <alignment vertical="center"/>
    </xf>
    <xf numFmtId="0" fontId="14" fillId="0" borderId="0" xfId="0" applyFont="1" applyBorder="1" applyAlignment="1">
      <alignment vertical="center"/>
    </xf>
    <xf numFmtId="0" fontId="11" fillId="0" borderId="11" xfId="0" applyFont="1" applyBorder="1" applyAlignment="1">
      <alignment horizontal="center" vertical="center" wrapText="1"/>
    </xf>
    <xf numFmtId="0" fontId="8" fillId="0" borderId="44" xfId="0" applyFont="1" applyFill="1" applyBorder="1" applyAlignment="1">
      <alignment vertical="center"/>
    </xf>
    <xf numFmtId="0" fontId="84" fillId="0" borderId="0" xfId="0" applyFont="1" applyAlignment="1">
      <alignment horizontal="center" vertical="center" shrinkToFit="1"/>
    </xf>
    <xf numFmtId="179" fontId="84" fillId="0" borderId="0" xfId="0" applyNumberFormat="1" applyFont="1" applyFill="1" applyAlignment="1">
      <alignment horizontal="center" vertical="center" shrinkToFit="1"/>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40"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8" fillId="0" borderId="22" xfId="0" applyFont="1" applyBorder="1" applyAlignment="1">
      <alignment horizontal="center" vertical="center" wrapText="1"/>
    </xf>
    <xf numFmtId="0" fontId="8" fillId="0" borderId="10"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176" fontId="8" fillId="28" borderId="27" xfId="0" applyNumberFormat="1" applyFont="1" applyFill="1" applyBorder="1" applyAlignment="1">
      <alignment vertical="center" shrinkToFit="1"/>
    </xf>
    <xf numFmtId="176" fontId="8" fillId="28" borderId="11" xfId="0" applyNumberFormat="1" applyFont="1" applyFill="1" applyBorder="1" applyAlignment="1">
      <alignment vertical="center" shrinkToFit="1"/>
    </xf>
    <xf numFmtId="0" fontId="8" fillId="0" borderId="57" xfId="0" applyFont="1" applyBorder="1" applyAlignment="1">
      <alignment vertical="center"/>
    </xf>
    <xf numFmtId="0" fontId="8" fillId="0" borderId="58" xfId="0" applyFont="1" applyBorder="1" applyAlignment="1">
      <alignment vertical="center"/>
    </xf>
    <xf numFmtId="0" fontId="8" fillId="0" borderId="26" xfId="0" applyFont="1" applyBorder="1" applyAlignment="1">
      <alignment horizontal="center" vertical="center" wrapText="1"/>
    </xf>
    <xf numFmtId="0" fontId="8" fillId="0" borderId="59" xfId="0" applyFont="1" applyBorder="1" applyAlignment="1">
      <alignment vertical="center" wrapText="1"/>
    </xf>
    <xf numFmtId="0" fontId="8" fillId="0" borderId="59" xfId="0" applyFont="1" applyBorder="1" applyAlignment="1">
      <alignment horizontal="center" vertical="center"/>
    </xf>
    <xf numFmtId="176" fontId="8" fillId="0" borderId="59" xfId="0" applyNumberFormat="1" applyFont="1" applyBorder="1" applyAlignment="1">
      <alignment horizontal="center" vertical="center" shrinkToFit="1"/>
    </xf>
    <xf numFmtId="176" fontId="8" fillId="0" borderId="59" xfId="0" applyNumberFormat="1" applyFont="1" applyBorder="1" applyAlignment="1">
      <alignment vertical="center"/>
    </xf>
    <xf numFmtId="0" fontId="8" fillId="0" borderId="60" xfId="0" applyFont="1" applyBorder="1" applyAlignment="1">
      <alignment vertical="center" wrapText="1"/>
    </xf>
    <xf numFmtId="0" fontId="8" fillId="0" borderId="37"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horizontal="center" vertical="center"/>
    </xf>
    <xf numFmtId="176" fontId="8" fillId="0" borderId="11" xfId="0" applyNumberFormat="1" applyFont="1" applyBorder="1" applyAlignment="1">
      <alignment horizontal="center" vertical="center" shrinkToFit="1"/>
    </xf>
    <xf numFmtId="176" fontId="8" fillId="0" borderId="11" xfId="0" applyNumberFormat="1" applyFont="1" applyBorder="1" applyAlignment="1">
      <alignment vertical="center"/>
    </xf>
    <xf numFmtId="0" fontId="8" fillId="0" borderId="27" xfId="0" applyFont="1" applyBorder="1" applyAlignment="1">
      <alignment vertical="center" wrapText="1"/>
    </xf>
    <xf numFmtId="0" fontId="8" fillId="0" borderId="61" xfId="0" applyFont="1" applyBorder="1" applyAlignment="1">
      <alignment vertical="center" wrapText="1"/>
    </xf>
    <xf numFmtId="0" fontId="8" fillId="0" borderId="12" xfId="0" applyFont="1" applyBorder="1" applyAlignment="1">
      <alignment horizontal="center" vertical="center"/>
    </xf>
    <xf numFmtId="176" fontId="8" fillId="0" borderId="12" xfId="0" applyNumberFormat="1" applyFont="1" applyBorder="1" applyAlignment="1">
      <alignment horizontal="center" vertical="center" shrinkToFit="1"/>
    </xf>
    <xf numFmtId="176" fontId="8" fillId="0" borderId="12" xfId="0" applyNumberFormat="1" applyFont="1" applyBorder="1" applyAlignment="1">
      <alignment vertical="center"/>
    </xf>
    <xf numFmtId="176" fontId="8" fillId="28" borderId="11" xfId="0" applyNumberFormat="1" applyFont="1" applyFill="1" applyBorder="1" applyAlignment="1">
      <alignment vertical="center"/>
    </xf>
    <xf numFmtId="0" fontId="8" fillId="0" borderId="62" xfId="0" applyFont="1" applyBorder="1" applyAlignment="1">
      <alignment vertical="center" wrapText="1"/>
    </xf>
    <xf numFmtId="0" fontId="8" fillId="0" borderId="37" xfId="0" applyFont="1" applyBorder="1" applyAlignment="1">
      <alignment vertical="center" wrapText="1"/>
    </xf>
    <xf numFmtId="176" fontId="8" fillId="28" borderId="59" xfId="0" applyNumberFormat="1" applyFont="1" applyFill="1" applyBorder="1" applyAlignment="1">
      <alignment vertical="center"/>
    </xf>
    <xf numFmtId="176" fontId="8" fillId="28" borderId="59" xfId="0" applyNumberFormat="1" applyFont="1" applyFill="1" applyBorder="1" applyAlignment="1">
      <alignment vertical="center" shrinkToFit="1"/>
    </xf>
    <xf numFmtId="0" fontId="8" fillId="0" borderId="25" xfId="0" applyFont="1" applyBorder="1" applyAlignment="1">
      <alignment horizontal="center" vertical="center" wrapText="1"/>
    </xf>
    <xf numFmtId="178" fontId="8" fillId="0" borderId="61" xfId="0" applyNumberFormat="1" applyFont="1" applyBorder="1" applyAlignment="1">
      <alignment vertical="center" shrinkToFit="1"/>
    </xf>
    <xf numFmtId="178" fontId="8" fillId="28" borderId="12" xfId="0" applyNumberFormat="1" applyFont="1" applyFill="1" applyBorder="1" applyAlignment="1">
      <alignment vertical="center"/>
    </xf>
    <xf numFmtId="178" fontId="8" fillId="28" borderId="62" xfId="0" applyNumberFormat="1" applyFont="1" applyFill="1" applyBorder="1" applyAlignment="1">
      <alignment vertical="center"/>
    </xf>
    <xf numFmtId="0" fontId="8" fillId="0" borderId="25" xfId="0" applyFont="1" applyBorder="1" applyAlignment="1">
      <alignment horizontal="left" vertical="center" wrapText="1"/>
    </xf>
    <xf numFmtId="0" fontId="8" fillId="0" borderId="25" xfId="0" applyFont="1" applyBorder="1" applyAlignment="1">
      <alignment horizontal="center" vertical="center"/>
    </xf>
    <xf numFmtId="178" fontId="8" fillId="0" borderId="61" xfId="0" applyNumberFormat="1" applyFont="1" applyBorder="1" applyAlignment="1">
      <alignment vertical="center"/>
    </xf>
    <xf numFmtId="0" fontId="8" fillId="0" borderId="12" xfId="0" applyFont="1" applyBorder="1" applyAlignment="1">
      <alignment horizontal="left" vertical="center" wrapText="1"/>
    </xf>
    <xf numFmtId="0" fontId="8" fillId="0" borderId="63" xfId="0" applyFont="1" applyBorder="1" applyAlignment="1">
      <alignment vertical="center" wrapText="1"/>
    </xf>
    <xf numFmtId="0" fontId="8" fillId="0" borderId="11" xfId="0" applyFont="1" applyBorder="1" applyAlignment="1">
      <alignment horizontal="center" vertical="center" wrapText="1"/>
    </xf>
    <xf numFmtId="178" fontId="8" fillId="0" borderId="37" xfId="0" applyNumberFormat="1" applyFont="1" applyBorder="1" applyAlignment="1">
      <alignment vertical="center"/>
    </xf>
    <xf numFmtId="178" fontId="8" fillId="28" borderId="11" xfId="0" applyNumberFormat="1" applyFont="1" applyFill="1" applyBorder="1" applyAlignment="1">
      <alignment vertical="center"/>
    </xf>
    <xf numFmtId="178" fontId="8" fillId="28" borderId="27" xfId="0" applyNumberFormat="1" applyFont="1" applyFill="1" applyBorder="1" applyAlignment="1">
      <alignment vertical="center"/>
    </xf>
    <xf numFmtId="176" fontId="8" fillId="28" borderId="12" xfId="0" applyNumberFormat="1" applyFont="1" applyFill="1" applyBorder="1" applyAlignment="1">
      <alignment vertical="center"/>
    </xf>
    <xf numFmtId="176" fontId="8" fillId="28" borderId="62" xfId="0" applyNumberFormat="1" applyFont="1" applyFill="1" applyBorder="1" applyAlignment="1">
      <alignment vertical="center"/>
    </xf>
    <xf numFmtId="0" fontId="8" fillId="0" borderId="10" xfId="0" applyFont="1" applyBorder="1" applyAlignment="1">
      <alignment horizontal="center" vertical="center"/>
    </xf>
    <xf numFmtId="0" fontId="8" fillId="0" borderId="37" xfId="0" applyFont="1" applyBorder="1" applyAlignment="1">
      <alignment vertical="center"/>
    </xf>
    <xf numFmtId="0" fontId="8" fillId="0" borderId="10" xfId="0" applyFont="1" applyBorder="1" applyAlignment="1">
      <alignment vertical="center"/>
    </xf>
    <xf numFmtId="176" fontId="8" fillId="0" borderId="37" xfId="0" applyNumberFormat="1" applyFont="1" applyBorder="1" applyAlignment="1">
      <alignment vertical="center"/>
    </xf>
    <xf numFmtId="176" fontId="8" fillId="0" borderId="10" xfId="0" applyNumberFormat="1" applyFont="1" applyBorder="1" applyAlignment="1">
      <alignment vertical="center"/>
    </xf>
    <xf numFmtId="0" fontId="8" fillId="0" borderId="0" xfId="0" applyFont="1" applyAlignment="1">
      <alignment vertical="center" wrapText="1"/>
    </xf>
    <xf numFmtId="0" fontId="8" fillId="0" borderId="11" xfId="0" applyFont="1" applyBorder="1" applyAlignment="1">
      <alignment vertical="center"/>
    </xf>
    <xf numFmtId="0" fontId="8" fillId="0" borderId="11" xfId="0" applyFont="1" applyBorder="1" applyAlignment="1">
      <alignment vertical="center"/>
    </xf>
    <xf numFmtId="0" fontId="8" fillId="28" borderId="0" xfId="0" applyFont="1" applyFill="1" applyAlignment="1">
      <alignment vertical="center"/>
    </xf>
    <xf numFmtId="176" fontId="8" fillId="0" borderId="22" xfId="0" applyNumberFormat="1" applyFont="1" applyBorder="1" applyAlignment="1">
      <alignment horizontal="center" vertical="center"/>
    </xf>
    <xf numFmtId="176" fontId="8" fillId="0" borderId="22" xfId="0" applyNumberFormat="1" applyFont="1" applyBorder="1" applyAlignment="1">
      <alignment vertical="center"/>
    </xf>
    <xf numFmtId="176" fontId="8" fillId="28" borderId="21" xfId="0" applyNumberFormat="1" applyFont="1" applyFill="1" applyBorder="1" applyAlignment="1">
      <alignment vertical="center"/>
    </xf>
    <xf numFmtId="176" fontId="8" fillId="28" borderId="10" xfId="0" applyNumberFormat="1" applyFont="1" applyFill="1" applyBorder="1" applyAlignment="1">
      <alignment vertical="center"/>
    </xf>
    <xf numFmtId="176" fontId="8" fillId="28" borderId="63" xfId="0" applyNumberFormat="1" applyFont="1" applyFill="1" applyBorder="1" applyAlignment="1">
      <alignment vertical="center"/>
    </xf>
    <xf numFmtId="176" fontId="8" fillId="0" borderId="22" xfId="0" applyNumberFormat="1" applyFont="1" applyBorder="1" applyAlignment="1">
      <alignment vertical="center" shrinkToFit="1"/>
    </xf>
    <xf numFmtId="0" fontId="8" fillId="0" borderId="11" xfId="0" applyFont="1" applyBorder="1" applyAlignment="1">
      <alignment horizontal="left" vertical="center" wrapText="1"/>
    </xf>
    <xf numFmtId="0" fontId="8" fillId="0" borderId="27" xfId="0" applyFont="1" applyBorder="1" applyAlignment="1">
      <alignment vertical="center"/>
    </xf>
    <xf numFmtId="176" fontId="8" fillId="0" borderId="37" xfId="0" applyNumberFormat="1" applyFont="1" applyBorder="1" applyAlignment="1">
      <alignment horizontal="right" vertical="center"/>
    </xf>
    <xf numFmtId="178" fontId="9" fillId="0" borderId="12" xfId="0" applyNumberFormat="1" applyFont="1" applyFill="1" applyBorder="1" applyAlignment="1">
      <alignment vertical="center"/>
    </xf>
    <xf numFmtId="178" fontId="9" fillId="28" borderId="11" xfId="0" applyNumberFormat="1" applyFont="1" applyFill="1" applyBorder="1" applyAlignment="1">
      <alignment vertical="center"/>
    </xf>
    <xf numFmtId="0" fontId="85" fillId="0" borderId="64" xfId="0" applyFont="1" applyFill="1" applyBorder="1" applyAlignment="1">
      <alignment horizontal="center" vertical="center"/>
    </xf>
    <xf numFmtId="0" fontId="85" fillId="0" borderId="65" xfId="0" applyFont="1" applyFill="1" applyBorder="1" applyAlignment="1">
      <alignment horizontal="center" vertical="center"/>
    </xf>
    <xf numFmtId="0" fontId="85" fillId="0" borderId="66" xfId="0" applyFont="1" applyFill="1" applyBorder="1" applyAlignment="1">
      <alignment horizontal="center" vertical="center"/>
    </xf>
    <xf numFmtId="0" fontId="86" fillId="0" borderId="67"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68" xfId="0" applyFont="1" applyFill="1" applyBorder="1" applyAlignment="1">
      <alignment horizontal="center" vertical="center"/>
    </xf>
    <xf numFmtId="0" fontId="87" fillId="0" borderId="14" xfId="0" applyFont="1" applyFill="1" applyBorder="1" applyAlignment="1">
      <alignment horizontal="center" vertical="center"/>
    </xf>
    <xf numFmtId="0" fontId="87" fillId="0" borderId="69" xfId="0" applyFont="1" applyFill="1" applyBorder="1" applyAlignment="1">
      <alignment horizontal="center" vertical="center"/>
    </xf>
    <xf numFmtId="0" fontId="87" fillId="0" borderId="70" xfId="0" applyFont="1" applyFill="1" applyBorder="1" applyAlignment="1">
      <alignment horizontal="center" vertical="center"/>
    </xf>
    <xf numFmtId="176" fontId="88" fillId="0" borderId="67" xfId="0" applyNumberFormat="1" applyFont="1" applyFill="1" applyBorder="1" applyAlignment="1">
      <alignment horizontal="center" vertical="center" wrapText="1"/>
    </xf>
    <xf numFmtId="176" fontId="88" fillId="0" borderId="0" xfId="0" applyNumberFormat="1" applyFont="1" applyFill="1" applyBorder="1" applyAlignment="1">
      <alignment horizontal="center" vertical="center" wrapText="1"/>
    </xf>
    <xf numFmtId="176" fontId="88" fillId="0" borderId="68" xfId="0" applyNumberFormat="1" applyFont="1" applyFill="1" applyBorder="1" applyAlignment="1">
      <alignment horizontal="center" vertical="center" wrapText="1"/>
    </xf>
    <xf numFmtId="176" fontId="88" fillId="0" borderId="14" xfId="0" applyNumberFormat="1" applyFont="1" applyFill="1" applyBorder="1" applyAlignment="1">
      <alignment horizontal="center" vertical="center" wrapText="1"/>
    </xf>
    <xf numFmtId="176" fontId="88" fillId="0" borderId="69" xfId="0" applyNumberFormat="1" applyFont="1" applyFill="1" applyBorder="1" applyAlignment="1">
      <alignment horizontal="center" vertical="center" wrapText="1"/>
    </xf>
    <xf numFmtId="176" fontId="88" fillId="0" borderId="70" xfId="0" applyNumberFormat="1" applyFont="1" applyFill="1" applyBorder="1" applyAlignment="1">
      <alignment horizontal="center" vertical="center" wrapText="1"/>
    </xf>
    <xf numFmtId="187" fontId="87" fillId="0" borderId="67" xfId="0" applyNumberFormat="1" applyFont="1" applyFill="1" applyBorder="1" applyAlignment="1">
      <alignment horizontal="center" vertical="center" wrapText="1"/>
    </xf>
    <xf numFmtId="187" fontId="87" fillId="0" borderId="0" xfId="0" applyNumberFormat="1" applyFont="1" applyFill="1" applyBorder="1" applyAlignment="1">
      <alignment horizontal="center" vertical="center" wrapText="1"/>
    </xf>
    <xf numFmtId="187" fontId="87" fillId="0" borderId="68" xfId="0" applyNumberFormat="1"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7" fillId="0" borderId="36"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6" fillId="0" borderId="29"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0" xfId="0" applyFont="1" applyFill="1" applyAlignment="1">
      <alignment vertical="center" wrapText="1"/>
    </xf>
    <xf numFmtId="0" fontId="6" fillId="0" borderId="21" xfId="0" applyFont="1" applyFill="1" applyBorder="1" applyAlignment="1">
      <alignment vertical="center"/>
    </xf>
    <xf numFmtId="0" fontId="6" fillId="0" borderId="0" xfId="0" applyFont="1" applyFill="1" applyAlignment="1">
      <alignment vertical="center"/>
    </xf>
    <xf numFmtId="0" fontId="6" fillId="0" borderId="29"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2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2"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27"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3"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wrapText="1"/>
    </xf>
    <xf numFmtId="0" fontId="11" fillId="0" borderId="10" xfId="0" applyFont="1" applyBorder="1" applyAlignment="1">
      <alignment horizontal="center" vertical="center"/>
    </xf>
    <xf numFmtId="0" fontId="11" fillId="0" borderId="59" xfId="0" applyFont="1" applyBorder="1" applyAlignment="1">
      <alignment horizontal="center" vertical="center"/>
    </xf>
    <xf numFmtId="0" fontId="11" fillId="0" borderId="12" xfId="0" applyFont="1" applyBorder="1" applyAlignment="1">
      <alignment horizontal="center" vertical="center"/>
    </xf>
    <xf numFmtId="0" fontId="11" fillId="0" borderId="35"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30" xfId="0" applyFont="1" applyBorder="1" applyAlignment="1">
      <alignment horizontal="center" vertical="center"/>
    </xf>
    <xf numFmtId="0" fontId="11" fillId="0" borderId="78" xfId="0" applyFont="1" applyBorder="1" applyAlignment="1">
      <alignment horizontal="center" vertical="center"/>
    </xf>
    <xf numFmtId="0" fontId="11" fillId="0" borderId="31" xfId="0" applyFont="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176" fontId="8" fillId="0" borderId="10" xfId="0" applyNumberFormat="1" applyFont="1" applyBorder="1" applyAlignment="1">
      <alignment vertical="center"/>
    </xf>
    <xf numFmtId="176" fontId="8" fillId="0" borderId="12" xfId="0" applyNumberFormat="1" applyFont="1" applyBorder="1" applyAlignment="1">
      <alignment vertical="center"/>
    </xf>
    <xf numFmtId="176" fontId="8" fillId="28" borderId="10" xfId="0" applyNumberFormat="1" applyFont="1" applyFill="1" applyBorder="1" applyAlignment="1">
      <alignment horizontal="right" vertical="center" shrinkToFit="1"/>
    </xf>
    <xf numFmtId="176" fontId="8" fillId="28" borderId="12" xfId="0" applyNumberFormat="1" applyFont="1" applyFill="1" applyBorder="1" applyAlignment="1">
      <alignment horizontal="right" vertical="center" shrinkToFit="1"/>
    </xf>
    <xf numFmtId="176" fontId="8" fillId="28" borderId="10" xfId="0" applyNumberFormat="1" applyFont="1" applyFill="1" applyBorder="1" applyAlignment="1">
      <alignment vertical="center" shrinkToFit="1"/>
    </xf>
    <xf numFmtId="176" fontId="8" fillId="28" borderId="12" xfId="0" applyNumberFormat="1" applyFont="1" applyFill="1" applyBorder="1" applyAlignment="1">
      <alignment vertical="center" shrinkToFit="1"/>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30"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31" xfId="0" applyFont="1" applyBorder="1" applyAlignment="1">
      <alignment horizontal="center" vertical="center" wrapText="1"/>
    </xf>
    <xf numFmtId="176" fontId="8" fillId="28" borderId="10" xfId="0" applyNumberFormat="1" applyFont="1" applyFill="1" applyBorder="1" applyAlignment="1">
      <alignment horizontal="center" vertical="center" shrinkToFit="1"/>
    </xf>
    <xf numFmtId="176" fontId="8" fillId="28" borderId="12" xfId="0" applyNumberFormat="1" applyFont="1" applyFill="1" applyBorder="1" applyAlignment="1">
      <alignment horizontal="center" vertical="center" shrinkToFit="1"/>
    </xf>
    <xf numFmtId="176" fontId="8" fillId="0" borderId="22" xfId="0" applyNumberFormat="1" applyFont="1" applyBorder="1" applyAlignment="1">
      <alignment vertical="center"/>
    </xf>
    <xf numFmtId="176" fontId="8" fillId="0" borderId="62" xfId="0" applyNumberFormat="1" applyFont="1" applyBorder="1" applyAlignment="1">
      <alignment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xf>
    <xf numFmtId="0" fontId="8" fillId="0" borderId="37" xfId="0" applyFont="1" applyBorder="1" applyAlignment="1">
      <alignment horizontal="center" vertical="center"/>
    </xf>
    <xf numFmtId="0" fontId="8" fillId="0" borderId="63" xfId="0" applyFont="1" applyBorder="1" applyAlignment="1">
      <alignment horizontal="center" vertical="center"/>
    </xf>
    <xf numFmtId="0" fontId="8" fillId="0" borderId="27"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11" fillId="0" borderId="10"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0" xfId="0" applyFont="1" applyBorder="1" applyAlignment="1">
      <alignment horizontal="center" vertical="center" textRotation="255" shrinkToFit="1"/>
    </xf>
    <xf numFmtId="0" fontId="11" fillId="0" borderId="12" xfId="0" applyFont="1" applyBorder="1" applyAlignment="1">
      <alignment horizontal="center" vertical="center" textRotation="255" shrinkToFit="1"/>
    </xf>
    <xf numFmtId="0" fontId="11" fillId="0" borderId="35" xfId="0" applyFont="1" applyBorder="1" applyAlignment="1">
      <alignment horizontal="center" vertical="center" wrapText="1"/>
    </xf>
    <xf numFmtId="0" fontId="11" fillId="0" borderId="61" xfId="0" applyFont="1" applyBorder="1" applyAlignment="1">
      <alignment horizontal="center" vertical="center"/>
    </xf>
    <xf numFmtId="0" fontId="8" fillId="0" borderId="37" xfId="0" applyFont="1" applyBorder="1" applyAlignment="1">
      <alignment horizontal="left" vertical="center" wrapText="1"/>
    </xf>
    <xf numFmtId="0" fontId="8" fillId="0" borderId="27" xfId="0" applyFont="1" applyBorder="1" applyAlignment="1">
      <alignment horizontal="left" vertical="center" wrapText="1"/>
    </xf>
    <xf numFmtId="0" fontId="11" fillId="0" borderId="62" xfId="0" applyFont="1" applyBorder="1" applyAlignment="1">
      <alignment horizontal="center" vertical="center"/>
    </xf>
    <xf numFmtId="0" fontId="8" fillId="0" borderId="37"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63" xfId="0" applyFont="1" applyBorder="1" applyAlignment="1">
      <alignment horizontal="center" vertical="center"/>
    </xf>
    <xf numFmtId="0" fontId="11" fillId="0" borderId="27" xfId="0" applyFont="1" applyBorder="1" applyAlignment="1">
      <alignment horizontal="center" vertical="center"/>
    </xf>
    <xf numFmtId="0" fontId="8" fillId="0" borderId="63" xfId="0" applyFont="1" applyBorder="1" applyAlignment="1">
      <alignment horizontal="center" vertical="center" wrapText="1"/>
    </xf>
    <xf numFmtId="176" fontId="8" fillId="0" borderId="37" xfId="0" applyNumberFormat="1" applyFont="1" applyBorder="1" applyAlignment="1">
      <alignment horizontal="center" vertical="center"/>
    </xf>
    <xf numFmtId="176" fontId="8" fillId="0" borderId="27" xfId="0" applyNumberFormat="1" applyFont="1" applyBorder="1" applyAlignment="1">
      <alignment horizontal="center" vertical="center"/>
    </xf>
    <xf numFmtId="176" fontId="8" fillId="0" borderId="37" xfId="0" applyNumberFormat="1" applyFont="1" applyBorder="1" applyAlignment="1">
      <alignment vertical="center"/>
    </xf>
    <xf numFmtId="176" fontId="8" fillId="0" borderId="27" xfId="0" applyNumberFormat="1" applyFont="1" applyBorder="1" applyAlignment="1">
      <alignment vertical="center"/>
    </xf>
    <xf numFmtId="0" fontId="11" fillId="0" borderId="3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7"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176" fontId="8" fillId="28" borderId="37" xfId="0" applyNumberFormat="1" applyFont="1" applyFill="1" applyBorder="1" applyAlignment="1">
      <alignment vertical="center"/>
    </xf>
    <xf numFmtId="176" fontId="8" fillId="28" borderId="27" xfId="0" applyNumberFormat="1" applyFont="1" applyFill="1" applyBorder="1" applyAlignment="1">
      <alignment vertical="center"/>
    </xf>
    <xf numFmtId="0" fontId="8"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6" fillId="0" borderId="69" xfId="0" applyFont="1" applyBorder="1" applyAlignment="1">
      <alignment horizontal="center" vertical="center" shrinkToFi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4" xfId="0" applyFont="1" applyBorder="1" applyAlignment="1">
      <alignment horizontal="center" vertical="center" textRotation="255"/>
    </xf>
    <xf numFmtId="0" fontId="6" fillId="0" borderId="67"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0" xfId="0" applyFont="1" applyAlignment="1">
      <alignment horizontal="center" vertical="center"/>
    </xf>
    <xf numFmtId="0" fontId="6" fillId="0" borderId="25" xfId="0" applyFont="1" applyBorder="1" applyAlignment="1">
      <alignment horizontal="left" vertical="center"/>
    </xf>
    <xf numFmtId="0" fontId="6" fillId="0" borderId="25" xfId="0" applyFont="1" applyBorder="1" applyAlignment="1">
      <alignment horizontal="center" vertical="center" shrinkToFit="1"/>
    </xf>
    <xf numFmtId="0" fontId="6" fillId="0" borderId="35"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0" xfId="0" applyFont="1" applyFill="1" applyBorder="1" applyAlignment="1">
      <alignment horizontal="left" vertical="top" wrapText="1"/>
    </xf>
    <xf numFmtId="0" fontId="9" fillId="0" borderId="61"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62" xfId="0" applyFont="1" applyFill="1" applyBorder="1" applyAlignment="1">
      <alignment horizontal="left" vertical="top" wrapText="1"/>
    </xf>
    <xf numFmtId="0" fontId="5" fillId="0" borderId="0" xfId="0" applyFont="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37" xfId="0" applyFont="1" applyBorder="1" applyAlignment="1">
      <alignment horizontal="left" vertical="center"/>
    </xf>
    <xf numFmtId="0" fontId="9" fillId="0" borderId="27" xfId="0" applyFont="1" applyBorder="1" applyAlignment="1">
      <alignment horizontal="left" vertical="center"/>
    </xf>
    <xf numFmtId="0" fontId="15" fillId="0" borderId="36" xfId="0" applyFont="1" applyFill="1" applyBorder="1" applyAlignment="1">
      <alignment horizontal="left" vertical="center" wrapText="1"/>
    </xf>
    <xf numFmtId="0" fontId="15" fillId="0" borderId="38" xfId="0" applyFont="1" applyFill="1" applyBorder="1" applyAlignment="1">
      <alignment horizontal="left" vertical="center"/>
    </xf>
    <xf numFmtId="0" fontId="15" fillId="0" borderId="37" xfId="0" applyFont="1" applyBorder="1" applyAlignment="1">
      <alignment horizontal="left" vertical="center" wrapText="1"/>
    </xf>
    <xf numFmtId="0" fontId="15" fillId="0" borderId="27" xfId="0" applyFont="1" applyBorder="1" applyAlignment="1">
      <alignment horizontal="left" vertical="center"/>
    </xf>
    <xf numFmtId="0" fontId="15" fillId="0" borderId="29" xfId="0" applyFont="1" applyBorder="1" applyAlignment="1">
      <alignment horizontal="left" vertical="center" wrapText="1"/>
    </xf>
    <xf numFmtId="0" fontId="15" fillId="0" borderId="28" xfId="0" applyFont="1" applyBorder="1" applyAlignment="1">
      <alignment horizontal="left" vertical="center"/>
    </xf>
    <xf numFmtId="0" fontId="15" fillId="0" borderId="29" xfId="0" applyFont="1" applyBorder="1" applyAlignment="1">
      <alignment horizontal="left" vertical="center"/>
    </xf>
    <xf numFmtId="3" fontId="15" fillId="0" borderId="37" xfId="0" applyNumberFormat="1" applyFont="1" applyBorder="1" applyAlignment="1">
      <alignment horizontal="left" vertical="center" wrapText="1"/>
    </xf>
    <xf numFmtId="0" fontId="15" fillId="0" borderId="37" xfId="0" applyFont="1" applyBorder="1" applyAlignment="1">
      <alignment horizontal="center" vertical="center"/>
    </xf>
    <xf numFmtId="0" fontId="15" fillId="0" borderId="27" xfId="0" applyFont="1" applyBorder="1" applyAlignment="1">
      <alignment horizontal="center" vertical="center"/>
    </xf>
    <xf numFmtId="0" fontId="15" fillId="0" borderId="37" xfId="0" applyFont="1" applyFill="1" applyBorder="1" applyAlignment="1">
      <alignment horizontal="left" vertical="center" wrapText="1"/>
    </xf>
    <xf numFmtId="0" fontId="15" fillId="0" borderId="27" xfId="0" applyFont="1" applyFill="1" applyBorder="1" applyAlignment="1">
      <alignment horizontal="left"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89" fillId="0" borderId="81" xfId="0" applyFont="1" applyBorder="1" applyAlignment="1">
      <alignment vertical="center" wrapText="1"/>
    </xf>
    <xf numFmtId="0" fontId="89" fillId="0" borderId="82" xfId="0" applyFont="1" applyBorder="1" applyAlignment="1">
      <alignment vertical="center" wrapText="1"/>
    </xf>
    <xf numFmtId="0" fontId="89" fillId="0" borderId="83" xfId="0" applyFont="1" applyBorder="1" applyAlignment="1">
      <alignment vertical="center" wrapText="1"/>
    </xf>
    <xf numFmtId="179" fontId="6" fillId="0" borderId="25" xfId="0" applyNumberFormat="1" applyFont="1" applyBorder="1" applyAlignment="1">
      <alignment vertical="center" shrinkToFit="1"/>
    </xf>
    <xf numFmtId="0" fontId="6" fillId="0" borderId="0" xfId="0" applyFont="1" applyAlignment="1">
      <alignment horizontal="left" vertical="center"/>
    </xf>
    <xf numFmtId="0" fontId="6" fillId="0" borderId="25" xfId="0" applyFont="1" applyBorder="1" applyAlignment="1">
      <alignment vertical="center" shrinkToFit="1"/>
    </xf>
    <xf numFmtId="0" fontId="9" fillId="0" borderId="26" xfId="0" applyFont="1" applyBorder="1" applyAlignment="1">
      <alignment horizontal="left" vertical="top" wrapText="1"/>
    </xf>
    <xf numFmtId="0" fontId="9" fillId="0" borderId="0" xfId="0" applyFont="1" applyBorder="1" applyAlignment="1">
      <alignment horizontal="left" vertical="top" wrapText="1"/>
    </xf>
    <xf numFmtId="0" fontId="9" fillId="0" borderId="60" xfId="0" applyFont="1" applyBorder="1" applyAlignment="1">
      <alignment horizontal="left" vertical="top" wrapText="1"/>
    </xf>
    <xf numFmtId="0" fontId="9" fillId="0" borderId="26" xfId="0" applyFont="1" applyBorder="1" applyAlignment="1">
      <alignment horizontal="left" vertical="top"/>
    </xf>
    <xf numFmtId="0" fontId="9" fillId="0" borderId="0" xfId="0" applyFont="1" applyAlignment="1">
      <alignment horizontal="left" vertical="top"/>
    </xf>
    <xf numFmtId="0" fontId="9" fillId="0" borderId="60" xfId="0" applyFont="1" applyBorder="1" applyAlignment="1">
      <alignment horizontal="left" vertical="top"/>
    </xf>
    <xf numFmtId="0" fontId="9" fillId="0" borderId="0" xfId="0" applyFont="1" applyBorder="1" applyAlignment="1">
      <alignment horizontal="left" vertical="top"/>
    </xf>
    <xf numFmtId="0" fontId="9" fillId="0" borderId="61" xfId="0" applyFont="1" applyBorder="1" applyAlignment="1">
      <alignment horizontal="left" vertical="top" wrapText="1"/>
    </xf>
    <xf numFmtId="0" fontId="9" fillId="0" borderId="25" xfId="0" applyFont="1" applyBorder="1" applyAlignment="1">
      <alignment horizontal="left" vertical="top" wrapText="1"/>
    </xf>
    <xf numFmtId="0" fontId="9" fillId="0" borderId="62" xfId="0" applyFont="1" applyBorder="1" applyAlignment="1">
      <alignment horizontal="left" vertical="top" wrapText="1"/>
    </xf>
    <xf numFmtId="0" fontId="9" fillId="0" borderId="61" xfId="0" applyFont="1" applyBorder="1" applyAlignment="1">
      <alignment horizontal="left" vertical="top"/>
    </xf>
    <xf numFmtId="0" fontId="9" fillId="0" borderId="25" xfId="0" applyFont="1" applyBorder="1" applyAlignment="1">
      <alignment horizontal="left" vertical="top"/>
    </xf>
    <xf numFmtId="0" fontId="9" fillId="0" borderId="62" xfId="0" applyFont="1" applyBorder="1" applyAlignment="1">
      <alignment horizontal="left" vertical="top"/>
    </xf>
    <xf numFmtId="0" fontId="6" fillId="0" borderId="84" xfId="0" applyFont="1" applyFill="1" applyBorder="1" applyAlignment="1">
      <alignment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6" xfId="0" applyFont="1" applyBorder="1" applyAlignment="1">
      <alignment vertical="center"/>
    </xf>
    <xf numFmtId="0" fontId="5" fillId="0" borderId="87" xfId="0" applyFont="1" applyBorder="1" applyAlignment="1">
      <alignment vertical="center"/>
    </xf>
    <xf numFmtId="0" fontId="9" fillId="0" borderId="35" xfId="0" applyFont="1" applyFill="1" applyBorder="1" applyAlignment="1">
      <alignment horizontal="left" vertical="top" wrapText="1"/>
    </xf>
    <xf numFmtId="0" fontId="75" fillId="0" borderId="42" xfId="0" applyFont="1" applyBorder="1" applyAlignment="1">
      <alignment vertical="center"/>
    </xf>
    <xf numFmtId="0" fontId="75" fillId="0" borderId="43" xfId="0" applyFont="1" applyBorder="1" applyAlignment="1">
      <alignment vertical="center"/>
    </xf>
    <xf numFmtId="0" fontId="75" fillId="0" borderId="88" xfId="0" applyFont="1" applyBorder="1" applyAlignment="1">
      <alignment vertical="center"/>
    </xf>
    <xf numFmtId="0" fontId="75" fillId="0" borderId="89" xfId="0" applyFont="1" applyBorder="1" applyAlignment="1">
      <alignment vertical="center"/>
    </xf>
    <xf numFmtId="0" fontId="75" fillId="0" borderId="90" xfId="0" applyFont="1" applyBorder="1" applyAlignment="1">
      <alignment vertical="center"/>
    </xf>
    <xf numFmtId="0" fontId="75" fillId="0" borderId="91" xfId="0" applyFont="1" applyBorder="1" applyAlignment="1">
      <alignment vertical="center"/>
    </xf>
    <xf numFmtId="0" fontId="5" fillId="0" borderId="61" xfId="0" applyFont="1" applyBorder="1" applyAlignment="1">
      <alignment horizontal="left" vertical="top"/>
    </xf>
    <xf numFmtId="0" fontId="5" fillId="0" borderId="25" xfId="0" applyFont="1" applyBorder="1" applyAlignment="1">
      <alignment horizontal="left" vertical="top"/>
    </xf>
    <xf numFmtId="0" fontId="5" fillId="0" borderId="62"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219075</xdr:rowOff>
    </xdr:from>
    <xdr:to>
      <xdr:col>12</xdr:col>
      <xdr:colOff>209550</xdr:colOff>
      <xdr:row>4</xdr:row>
      <xdr:rowOff>381000</xdr:rowOff>
    </xdr:to>
    <xdr:sp>
      <xdr:nvSpPr>
        <xdr:cNvPr id="1" name="Text Box 6"/>
        <xdr:cNvSpPr txBox="1">
          <a:spLocks noChangeArrowheads="1"/>
        </xdr:cNvSpPr>
      </xdr:nvSpPr>
      <xdr:spPr>
        <a:xfrm>
          <a:off x="6334125" y="219075"/>
          <a:ext cx="3705225" cy="1038225"/>
        </a:xfrm>
        <a:prstGeom prst="rect">
          <a:avLst/>
        </a:prstGeom>
        <a:solidFill>
          <a:srgbClr val="FDEADA"/>
        </a:solidFill>
        <a:ln w="28575" cmpd="sng">
          <a:solidFill>
            <a:srgbClr val="000000"/>
          </a:solidFill>
          <a:headEnd type="none"/>
          <a:tailEnd type="none"/>
        </a:ln>
      </xdr:spPr>
      <xdr:txBody>
        <a:bodyPr vertOverflow="clip" wrap="square" lIns="74295" tIns="8890" rIns="74295" bIns="8890" anchor="ctr"/>
        <a:p>
          <a:pPr algn="l">
            <a:defRPr/>
          </a:pPr>
          <a:r>
            <a:rPr lang="en-US" cap="none" sz="1200" b="1" i="0" u="none" baseline="0">
              <a:solidFill>
                <a:srgbClr val="FF0000"/>
              </a:solidFill>
              <a:latin typeface="ＭＳ ゴシック"/>
              <a:ea typeface="ＭＳ ゴシック"/>
              <a:cs typeface="ＭＳ ゴシック"/>
            </a:rPr>
            <a:t>色のついているセルには計算式が組み込まれています。</a:t>
          </a:r>
          <a:r>
            <a:rPr lang="en-US" cap="none" sz="1200" b="1" i="0" u="none" baseline="0">
              <a:solidFill>
                <a:srgbClr val="FF0000"/>
              </a:solidFill>
              <a:latin typeface="ＭＳ ゴシック"/>
              <a:ea typeface="ＭＳ ゴシック"/>
              <a:cs typeface="ＭＳ ゴシック"/>
            </a:rPr>
            <a:t>
</a:t>
          </a:r>
          <a:r>
            <a:rPr lang="en-US" cap="none" sz="1200" b="1" i="0" u="sng" baseline="0">
              <a:solidFill>
                <a:srgbClr val="FF0000"/>
              </a:solidFill>
              <a:latin typeface="ＭＳ ゴシック"/>
              <a:ea typeface="ＭＳ ゴシック"/>
              <a:cs typeface="ＭＳ ゴシック"/>
            </a:rPr>
            <a:t>入力しないでください。</a:t>
          </a:r>
          <a:r>
            <a:rPr lang="en-US" cap="none" sz="1200" b="1" i="0" u="sng"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
</a:t>
          </a:r>
          <a:r>
            <a:rPr lang="en-US" cap="none" sz="1200" b="1" i="0" u="none" baseline="0">
              <a:solidFill>
                <a:srgbClr val="FF0000"/>
              </a:solidFill>
              <a:latin typeface="ＭＳ ゴシック"/>
              <a:ea typeface="ＭＳ ゴシック"/>
              <a:cs typeface="ＭＳ ゴシック"/>
            </a:rPr>
            <a:t>７．資金支出明細に入力すると、自動的に転記されます。</a:t>
          </a:r>
        </a:p>
      </xdr:txBody>
    </xdr:sp>
    <xdr:clientData/>
  </xdr:twoCellAnchor>
  <xdr:twoCellAnchor>
    <xdr:from>
      <xdr:col>7</xdr:col>
      <xdr:colOff>28575</xdr:colOff>
      <xdr:row>9</xdr:row>
      <xdr:rowOff>28575</xdr:rowOff>
    </xdr:from>
    <xdr:to>
      <xdr:col>10</xdr:col>
      <xdr:colOff>581025</xdr:colOff>
      <xdr:row>10</xdr:row>
      <xdr:rowOff>47625</xdr:rowOff>
    </xdr:to>
    <xdr:sp>
      <xdr:nvSpPr>
        <xdr:cNvPr id="2" name="Text Box 8"/>
        <xdr:cNvSpPr txBox="1">
          <a:spLocks noChangeArrowheads="1"/>
        </xdr:cNvSpPr>
      </xdr:nvSpPr>
      <xdr:spPr>
        <a:xfrm>
          <a:off x="6858000" y="2771775"/>
          <a:ext cx="2352675" cy="333375"/>
        </a:xfrm>
        <a:prstGeom prst="rect">
          <a:avLst/>
        </a:prstGeom>
        <a:solidFill>
          <a:srgbClr val="FDEADA"/>
        </a:solidFill>
        <a:ln w="19050" cmpd="sng">
          <a:solidFill>
            <a:srgbClr val="000000"/>
          </a:solidFill>
          <a:headEnd type="none"/>
          <a:tailEnd type="none"/>
        </a:ln>
      </xdr:spPr>
      <xdr:txBody>
        <a:bodyPr vertOverflow="clip" wrap="square" lIns="74295" tIns="0" rIns="74295" bIns="8890" anchor="ctr"/>
        <a:p>
          <a:pPr algn="ctr">
            <a:defRPr/>
          </a:pPr>
          <a:r>
            <a:rPr lang="en-US" cap="none" sz="1200" b="1" i="0" u="none" baseline="0">
              <a:solidFill>
                <a:srgbClr val="FF0000"/>
              </a:solidFill>
              <a:latin typeface="ＭＳ ゴシック"/>
              <a:ea typeface="ＭＳ ゴシック"/>
              <a:cs typeface="ＭＳ ゴシック"/>
            </a:rPr>
            <a:t>直接人件費の上限は</a:t>
          </a:r>
          <a:r>
            <a:rPr lang="en-US" cap="none" sz="1200" b="1" i="0" u="none" baseline="0">
              <a:solidFill>
                <a:srgbClr val="FF0000"/>
              </a:solidFill>
              <a:latin typeface="ＭＳ ゴシック"/>
              <a:ea typeface="ＭＳ ゴシック"/>
              <a:cs typeface="ＭＳ ゴシック"/>
            </a:rPr>
            <a:t>2,000</a:t>
          </a:r>
          <a:r>
            <a:rPr lang="en-US" cap="none" sz="1200" b="1" i="0" u="none" baseline="0">
              <a:solidFill>
                <a:srgbClr val="FF0000"/>
              </a:solidFill>
              <a:latin typeface="ＭＳ ゴシック"/>
              <a:ea typeface="ＭＳ ゴシック"/>
              <a:cs typeface="ＭＳ ゴシック"/>
            </a:rPr>
            <a:t>万円です。</a:t>
          </a:r>
        </a:p>
      </xdr:txBody>
    </xdr:sp>
    <xdr:clientData/>
  </xdr:twoCellAnchor>
  <xdr:twoCellAnchor>
    <xdr:from>
      <xdr:col>6</xdr:col>
      <xdr:colOff>0</xdr:colOff>
      <xdr:row>9</xdr:row>
      <xdr:rowOff>180975</xdr:rowOff>
    </xdr:from>
    <xdr:to>
      <xdr:col>7</xdr:col>
      <xdr:colOff>19050</xdr:colOff>
      <xdr:row>9</xdr:row>
      <xdr:rowOff>180975</xdr:rowOff>
    </xdr:to>
    <xdr:sp>
      <xdr:nvSpPr>
        <xdr:cNvPr id="3" name="AutoShape 9"/>
        <xdr:cNvSpPr>
          <a:spLocks/>
        </xdr:cNvSpPr>
      </xdr:nvSpPr>
      <xdr:spPr>
        <a:xfrm flipH="1">
          <a:off x="6229350" y="2924175"/>
          <a:ext cx="619125" cy="0"/>
        </a:xfrm>
        <a:prstGeom prst="straightConnector1">
          <a:avLst/>
        </a:prstGeom>
        <a:noFill/>
        <a:ln w="285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2</xdr:row>
      <xdr:rowOff>0</xdr:rowOff>
    </xdr:from>
    <xdr:to>
      <xdr:col>18</xdr:col>
      <xdr:colOff>523875</xdr:colOff>
      <xdr:row>5</xdr:row>
      <xdr:rowOff>0</xdr:rowOff>
    </xdr:to>
    <xdr:sp>
      <xdr:nvSpPr>
        <xdr:cNvPr id="1" name="Text Box 6"/>
        <xdr:cNvSpPr txBox="1">
          <a:spLocks noChangeArrowheads="1"/>
        </xdr:cNvSpPr>
      </xdr:nvSpPr>
      <xdr:spPr>
        <a:xfrm>
          <a:off x="10106025" y="552450"/>
          <a:ext cx="4800600" cy="1257300"/>
        </a:xfrm>
        <a:prstGeom prst="rect">
          <a:avLst/>
        </a:prstGeom>
        <a:solidFill>
          <a:srgbClr val="FDEADA"/>
        </a:solidFill>
        <a:ln w="28575" cmpd="sng">
          <a:solidFill>
            <a:srgbClr val="000000"/>
          </a:solidFill>
          <a:headEnd type="none"/>
          <a:tailEnd type="none"/>
        </a:ln>
      </xdr:spPr>
      <xdr:txBody>
        <a:bodyPr vertOverflow="clip" wrap="square" lIns="74295" tIns="8890" rIns="74295" bIns="8890" anchor="ctr"/>
        <a:p>
          <a:pPr algn="l">
            <a:defRPr/>
          </a:pPr>
          <a:r>
            <a:rPr lang="en-US" cap="none" sz="1600" b="1" i="0" u="none" baseline="0">
              <a:solidFill>
                <a:srgbClr val="FF0000"/>
              </a:solidFill>
              <a:latin typeface="ＭＳ ゴシック"/>
              <a:ea typeface="ＭＳ ゴシック"/>
              <a:cs typeface="ＭＳ ゴシック"/>
            </a:rPr>
            <a:t>色のついているセルには計算式が組み込まれています。</a:t>
          </a:r>
          <a:r>
            <a:rPr lang="en-US" cap="none" sz="1600" b="1" i="0" u="none" baseline="0">
              <a:solidFill>
                <a:srgbClr val="FF0000"/>
              </a:solidFill>
              <a:latin typeface="ＭＳ ゴシック"/>
              <a:ea typeface="ＭＳ ゴシック"/>
              <a:cs typeface="ＭＳ ゴシック"/>
            </a:rPr>
            <a:t>
</a:t>
          </a:r>
          <a:r>
            <a:rPr lang="en-US" cap="none" sz="1600" b="1" i="0" u="sng" baseline="0">
              <a:solidFill>
                <a:srgbClr val="FF0000"/>
              </a:solidFill>
              <a:latin typeface="ＭＳ ゴシック"/>
              <a:ea typeface="ＭＳ ゴシック"/>
              <a:cs typeface="ＭＳ ゴシック"/>
            </a:rPr>
            <a:t>
</a:t>
          </a:r>
          <a:r>
            <a:rPr lang="en-US" cap="none" sz="1600" b="1" i="0" u="sng" baseline="0">
              <a:solidFill>
                <a:srgbClr val="FF0000"/>
              </a:solidFill>
              <a:latin typeface="ＭＳ ゴシック"/>
              <a:ea typeface="ＭＳ ゴシック"/>
              <a:cs typeface="ＭＳ ゴシック"/>
            </a:rPr>
            <a:t>入力しないでください</a:t>
          </a:r>
          <a:r>
            <a:rPr lang="en-US" cap="none" sz="1400" b="1" i="0" u="sng" baseline="0">
              <a:solidFill>
                <a:srgbClr val="FF0000"/>
              </a:solidFill>
              <a:latin typeface="ＭＳ ゴシック"/>
              <a:ea typeface="ＭＳ ゴシック"/>
              <a:cs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29</xdr:row>
      <xdr:rowOff>438150</xdr:rowOff>
    </xdr:from>
    <xdr:to>
      <xdr:col>17</xdr:col>
      <xdr:colOff>190500</xdr:colOff>
      <xdr:row>32</xdr:row>
      <xdr:rowOff>466725</xdr:rowOff>
    </xdr:to>
    <xdr:sp>
      <xdr:nvSpPr>
        <xdr:cNvPr id="1" name="Text Box 4"/>
        <xdr:cNvSpPr txBox="1">
          <a:spLocks noChangeArrowheads="1"/>
        </xdr:cNvSpPr>
      </xdr:nvSpPr>
      <xdr:spPr>
        <a:xfrm>
          <a:off x="8763000" y="11991975"/>
          <a:ext cx="5924550" cy="1543050"/>
        </a:xfrm>
        <a:prstGeom prst="rect">
          <a:avLst/>
        </a:prstGeom>
        <a:solidFill>
          <a:srgbClr val="FDEADA"/>
        </a:solidFill>
        <a:ln w="28575" cmpd="sng">
          <a:solidFill>
            <a:srgbClr val="000000"/>
          </a:solidFill>
          <a:headEnd type="none"/>
          <a:tailEnd type="none"/>
        </a:ln>
      </xdr:spPr>
      <xdr:txBody>
        <a:bodyPr vertOverflow="clip" wrap="square" lIns="74295" tIns="72000" rIns="74295" bIns="8890" anchor="ctr"/>
        <a:p>
          <a:pPr algn="l">
            <a:defRPr/>
          </a:pPr>
          <a:r>
            <a:rPr lang="en-US" cap="none" sz="1600" b="1" i="0" u="none" baseline="0">
              <a:solidFill>
                <a:srgbClr val="FF0000"/>
              </a:solidFill>
              <a:latin typeface="ＭＳ ゴシック"/>
              <a:ea typeface="ＭＳ ゴシック"/>
              <a:cs typeface="ＭＳ ゴシック"/>
            </a:rPr>
            <a:t>時間単価は募集要項の「人件費単価一覧表」を参照の上ご記入ください。</a:t>
          </a:r>
          <a:r>
            <a:rPr lang="en-US" cap="none" sz="1600" b="0" i="0" u="none" baseline="0">
              <a:solidFill>
                <a:srgbClr val="FF0000"/>
              </a:solidFill>
              <a:latin typeface="ＭＳ ゴシック"/>
              <a:ea typeface="ＭＳ ゴシック"/>
              <a:cs typeface="ＭＳ ゴシック"/>
            </a:rPr>
            <a:t>
</a:t>
          </a:r>
          <a:r>
            <a:rPr lang="en-US" cap="none" sz="2000" b="1" i="0" u="none" baseline="0">
              <a:solidFill>
                <a:srgbClr val="FF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時間単価の上限は、一人につき上限</a:t>
          </a:r>
          <a:r>
            <a:rPr lang="en-US" cap="none" sz="1600" b="1" i="0" u="none" baseline="0">
              <a:solidFill>
                <a:srgbClr val="FF0000"/>
              </a:solidFill>
              <a:latin typeface="ＭＳ ゴシック"/>
              <a:ea typeface="ＭＳ ゴシック"/>
              <a:cs typeface="ＭＳ ゴシック"/>
            </a:rPr>
            <a:t>4,690</a:t>
          </a:r>
          <a:r>
            <a:rPr lang="en-US" cap="none" sz="1600" b="1" i="0" u="none" baseline="0">
              <a:solidFill>
                <a:srgbClr val="FF0000"/>
              </a:solidFill>
              <a:latin typeface="ＭＳ ゴシック"/>
              <a:ea typeface="ＭＳ ゴシック"/>
              <a:cs typeface="ＭＳ ゴシック"/>
            </a:rPr>
            <a:t>円です。</a:t>
          </a:r>
        </a:p>
      </xdr:txBody>
    </xdr:sp>
    <xdr:clientData/>
  </xdr:twoCellAnchor>
  <xdr:twoCellAnchor>
    <xdr:from>
      <xdr:col>8</xdr:col>
      <xdr:colOff>161925</xdr:colOff>
      <xdr:row>26</xdr:row>
      <xdr:rowOff>476250</xdr:rowOff>
    </xdr:from>
    <xdr:to>
      <xdr:col>17</xdr:col>
      <xdr:colOff>171450</xdr:colOff>
      <xdr:row>29</xdr:row>
      <xdr:rowOff>95250</xdr:rowOff>
    </xdr:to>
    <xdr:sp>
      <xdr:nvSpPr>
        <xdr:cNvPr id="2" name="Text Box 10"/>
        <xdr:cNvSpPr txBox="1">
          <a:spLocks noChangeArrowheads="1"/>
        </xdr:cNvSpPr>
      </xdr:nvSpPr>
      <xdr:spPr>
        <a:xfrm>
          <a:off x="8782050" y="10772775"/>
          <a:ext cx="5886450" cy="876300"/>
        </a:xfrm>
        <a:prstGeom prst="rect">
          <a:avLst/>
        </a:prstGeom>
        <a:solidFill>
          <a:srgbClr val="FDEADA"/>
        </a:solidFill>
        <a:ln w="28575" cmpd="sng">
          <a:solidFill>
            <a:srgbClr val="000000"/>
          </a:solidFill>
          <a:headEnd type="none"/>
          <a:tailEnd type="none"/>
        </a:ln>
      </xdr:spPr>
      <xdr:txBody>
        <a:bodyPr vertOverflow="clip" wrap="square" lIns="74295" tIns="0" rIns="74295" bIns="0" anchor="ctr"/>
        <a:p>
          <a:pPr algn="l">
            <a:defRPr/>
          </a:pPr>
          <a:r>
            <a:rPr lang="en-US" cap="none" sz="1800" b="1" i="0" u="none" baseline="0">
              <a:solidFill>
                <a:srgbClr val="FF0000"/>
              </a:solidFill>
              <a:latin typeface="ＭＳ ゴシック"/>
              <a:ea typeface="ＭＳ ゴシック"/>
              <a:cs typeface="ＭＳ ゴシック"/>
            </a:rPr>
            <a:t>従事時間の限度は、一人につき１日８時間、年間</a:t>
          </a:r>
          <a:r>
            <a:rPr lang="en-US" cap="none" sz="1800" b="1" i="0" u="none" baseline="0">
              <a:solidFill>
                <a:srgbClr val="FF0000"/>
              </a:solidFill>
              <a:latin typeface="ＭＳ ゴシック"/>
              <a:ea typeface="ＭＳ ゴシック"/>
              <a:cs typeface="ＭＳ ゴシック"/>
            </a:rPr>
            <a:t>1800</a:t>
          </a:r>
          <a:r>
            <a:rPr lang="en-US" cap="none" sz="1800" b="1" i="0" u="none" baseline="0">
              <a:solidFill>
                <a:srgbClr val="FF0000"/>
              </a:solidFill>
              <a:latin typeface="ＭＳ ゴシック"/>
              <a:ea typeface="ＭＳ ゴシック"/>
              <a:cs typeface="ＭＳ ゴシック"/>
            </a:rPr>
            <a:t>時間です。</a:t>
          </a:r>
        </a:p>
      </xdr:txBody>
    </xdr:sp>
    <xdr:clientData/>
  </xdr:twoCellAnchor>
  <xdr:twoCellAnchor>
    <xdr:from>
      <xdr:col>9</xdr:col>
      <xdr:colOff>0</xdr:colOff>
      <xdr:row>3</xdr:row>
      <xdr:rowOff>0</xdr:rowOff>
    </xdr:from>
    <xdr:to>
      <xdr:col>16</xdr:col>
      <xdr:colOff>0</xdr:colOff>
      <xdr:row>6</xdr:row>
      <xdr:rowOff>0</xdr:rowOff>
    </xdr:to>
    <xdr:sp>
      <xdr:nvSpPr>
        <xdr:cNvPr id="3" name="Text Box 6"/>
        <xdr:cNvSpPr txBox="1">
          <a:spLocks noChangeArrowheads="1"/>
        </xdr:cNvSpPr>
      </xdr:nvSpPr>
      <xdr:spPr>
        <a:xfrm>
          <a:off x="9172575" y="742950"/>
          <a:ext cx="4714875" cy="1257300"/>
        </a:xfrm>
        <a:prstGeom prst="rect">
          <a:avLst/>
        </a:prstGeom>
        <a:solidFill>
          <a:srgbClr val="FDEADA"/>
        </a:solidFill>
        <a:ln w="28575" cmpd="sng">
          <a:solidFill>
            <a:srgbClr val="000000"/>
          </a:solidFill>
          <a:headEnd type="none"/>
          <a:tailEnd type="none"/>
        </a:ln>
      </xdr:spPr>
      <xdr:txBody>
        <a:bodyPr vertOverflow="clip" wrap="square" lIns="74295" tIns="8890" rIns="74295" bIns="8890" anchor="ctr"/>
        <a:p>
          <a:pPr algn="l">
            <a:defRPr/>
          </a:pPr>
          <a:r>
            <a:rPr lang="en-US" cap="none" sz="1600" b="1" i="0" u="none" baseline="0">
              <a:solidFill>
                <a:srgbClr val="FF0000"/>
              </a:solidFill>
              <a:latin typeface="ＭＳ ゴシック"/>
              <a:ea typeface="ＭＳ ゴシック"/>
              <a:cs typeface="ＭＳ ゴシック"/>
            </a:rPr>
            <a:t>色のついているセルには計算式が組み込まれています。</a:t>
          </a:r>
          <a:r>
            <a:rPr lang="en-US" cap="none" sz="1600" b="1" i="0" u="none" baseline="0">
              <a:solidFill>
                <a:srgbClr val="FF0000"/>
              </a:solidFill>
              <a:latin typeface="ＭＳ ゴシック"/>
              <a:ea typeface="ＭＳ ゴシック"/>
              <a:cs typeface="ＭＳ ゴシック"/>
            </a:rPr>
            <a:t>
</a:t>
          </a:r>
          <a:r>
            <a:rPr lang="en-US" cap="none" sz="1600" b="1" i="0" u="sng" baseline="0">
              <a:solidFill>
                <a:srgbClr val="FF0000"/>
              </a:solidFill>
              <a:latin typeface="ＭＳ ゴシック"/>
              <a:ea typeface="ＭＳ ゴシック"/>
              <a:cs typeface="ＭＳ ゴシック"/>
            </a:rPr>
            <a:t>
</a:t>
          </a:r>
          <a:r>
            <a:rPr lang="en-US" cap="none" sz="1600" b="1" i="0" u="sng" baseline="0">
              <a:solidFill>
                <a:srgbClr val="FF0000"/>
              </a:solidFill>
              <a:latin typeface="ＭＳ ゴシック"/>
              <a:ea typeface="ＭＳ ゴシック"/>
              <a:cs typeface="ＭＳ ゴシック"/>
            </a:rPr>
            <a:t>入力しないでください</a:t>
          </a:r>
          <a:r>
            <a:rPr lang="en-US" cap="none" sz="1400" b="1" i="0" u="sng" baseline="0">
              <a:solidFill>
                <a:srgbClr val="FF0000"/>
              </a:solidFill>
              <a:latin typeface="ＭＳ ゴシック"/>
              <a:ea typeface="ＭＳ ゴシック"/>
              <a:cs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16</xdr:col>
      <xdr:colOff>200025</xdr:colOff>
      <xdr:row>6</xdr:row>
      <xdr:rowOff>0</xdr:rowOff>
    </xdr:to>
    <xdr:sp>
      <xdr:nvSpPr>
        <xdr:cNvPr id="1" name="Text Box 6"/>
        <xdr:cNvSpPr txBox="1">
          <a:spLocks noChangeArrowheads="1"/>
        </xdr:cNvSpPr>
      </xdr:nvSpPr>
      <xdr:spPr>
        <a:xfrm>
          <a:off x="8315325" y="742950"/>
          <a:ext cx="4714875" cy="1257300"/>
        </a:xfrm>
        <a:prstGeom prst="rect">
          <a:avLst/>
        </a:prstGeom>
        <a:solidFill>
          <a:srgbClr val="FDEADA"/>
        </a:solidFill>
        <a:ln w="28575" cmpd="sng">
          <a:solidFill>
            <a:srgbClr val="000000"/>
          </a:solidFill>
          <a:headEnd type="none"/>
          <a:tailEnd type="none"/>
        </a:ln>
      </xdr:spPr>
      <xdr:txBody>
        <a:bodyPr vertOverflow="clip" wrap="square" lIns="74295" tIns="8890" rIns="74295" bIns="8890" anchor="ctr"/>
        <a:p>
          <a:pPr algn="l">
            <a:defRPr/>
          </a:pPr>
          <a:r>
            <a:rPr lang="en-US" cap="none" sz="1600" b="1" i="0" u="none" baseline="0">
              <a:solidFill>
                <a:srgbClr val="FF0000"/>
              </a:solidFill>
              <a:latin typeface="ＭＳ ゴシック"/>
              <a:ea typeface="ＭＳ ゴシック"/>
              <a:cs typeface="ＭＳ ゴシック"/>
            </a:rPr>
            <a:t>色のついているセルには計算式が組み込まれています。</a:t>
          </a:r>
          <a:r>
            <a:rPr lang="en-US" cap="none" sz="1600" b="1" i="0" u="none" baseline="0">
              <a:solidFill>
                <a:srgbClr val="FF0000"/>
              </a:solidFill>
              <a:latin typeface="ＭＳ ゴシック"/>
              <a:ea typeface="ＭＳ ゴシック"/>
              <a:cs typeface="ＭＳ ゴシック"/>
            </a:rPr>
            <a:t>
</a:t>
          </a:r>
          <a:r>
            <a:rPr lang="en-US" cap="none" sz="1600" b="1" i="0" u="sng" baseline="0">
              <a:solidFill>
                <a:srgbClr val="FF0000"/>
              </a:solidFill>
              <a:latin typeface="ＭＳ ゴシック"/>
              <a:ea typeface="ＭＳ ゴシック"/>
              <a:cs typeface="ＭＳ ゴシック"/>
            </a:rPr>
            <a:t>
</a:t>
          </a:r>
          <a:r>
            <a:rPr lang="en-US" cap="none" sz="1600" b="1" i="0" u="sng" baseline="0">
              <a:solidFill>
                <a:srgbClr val="FF0000"/>
              </a:solidFill>
              <a:latin typeface="ＭＳ ゴシック"/>
              <a:ea typeface="ＭＳ ゴシック"/>
              <a:cs typeface="ＭＳ ゴシック"/>
            </a:rPr>
            <a:t>入力しないでください</a:t>
          </a:r>
          <a:r>
            <a:rPr lang="en-US" cap="none" sz="1400" b="1" i="0" u="sng" baseline="0">
              <a:solidFill>
                <a:srgbClr val="FF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2"/>
  <sheetViews>
    <sheetView showZeros="0" tabSelected="1" view="pageBreakPreview" zoomScaleSheetLayoutView="100" zoomScalePageLayoutView="0" workbookViewId="0" topLeftCell="A1">
      <selection activeCell="D19" sqref="D19"/>
    </sheetView>
  </sheetViews>
  <sheetFormatPr defaultColWidth="9.140625" defaultRowHeight="15"/>
  <cols>
    <col min="1" max="1" width="8.57421875" style="6" customWidth="1"/>
    <col min="2" max="2" width="20.57421875" style="6" customWidth="1"/>
    <col min="3" max="3" width="8.57421875" style="6" customWidth="1"/>
    <col min="4" max="6" width="18.57421875" style="6" customWidth="1"/>
    <col min="7" max="16384" width="9.00390625" style="4" customWidth="1"/>
  </cols>
  <sheetData>
    <row r="1" spans="1:6" ht="18" customHeight="1">
      <c r="A1" s="7" t="s">
        <v>89</v>
      </c>
      <c r="B1" s="7"/>
      <c r="C1" s="7"/>
      <c r="D1" s="84"/>
      <c r="E1" s="84"/>
      <c r="F1" s="84"/>
    </row>
    <row r="2" spans="1:6" ht="18" customHeight="1">
      <c r="A2" s="8" t="s">
        <v>157</v>
      </c>
      <c r="B2" s="8"/>
      <c r="C2" s="8"/>
      <c r="D2" s="8"/>
      <c r="E2" s="8"/>
      <c r="F2" s="8"/>
    </row>
    <row r="3" spans="1:6" ht="18" customHeight="1">
      <c r="A3" s="9" t="s">
        <v>0</v>
      </c>
      <c r="B3" s="9"/>
      <c r="C3"/>
      <c r="D3"/>
      <c r="E3" s="84"/>
      <c r="F3" s="10"/>
    </row>
    <row r="4" spans="1:6" ht="15" customHeight="1">
      <c r="A4" s="9"/>
      <c r="B4" s="9"/>
      <c r="C4" s="9"/>
      <c r="D4" s="84"/>
      <c r="E4" s="84"/>
      <c r="F4" s="10" t="s">
        <v>97</v>
      </c>
    </row>
    <row r="5" spans="1:6" ht="48" customHeight="1" thickBot="1">
      <c r="A5" s="233" t="s">
        <v>95</v>
      </c>
      <c r="B5" s="234"/>
      <c r="C5" s="235"/>
      <c r="D5" s="11" t="s">
        <v>152</v>
      </c>
      <c r="E5" s="52" t="s">
        <v>139</v>
      </c>
      <c r="F5" s="53" t="s">
        <v>140</v>
      </c>
    </row>
    <row r="6" spans="1:6" ht="24.75" customHeight="1" thickTop="1">
      <c r="A6" s="236" t="s">
        <v>91</v>
      </c>
      <c r="B6" s="237"/>
      <c r="C6" s="238"/>
      <c r="D6" s="107">
        <f>'7.原・機'!G23</f>
        <v>0</v>
      </c>
      <c r="E6" s="108">
        <f>'7.原・機'!H23</f>
        <v>0</v>
      </c>
      <c r="F6" s="109">
        <f>'事業資金計画書（期別）'!G9+'事業資金計画書（期別）'!N9+'事業資金計画書（期別）'!U9+'事業資金計画書（期別）'!AB9</f>
        <v>0</v>
      </c>
    </row>
    <row r="7" spans="1:6" ht="24.75" customHeight="1">
      <c r="A7" s="239" t="s">
        <v>101</v>
      </c>
      <c r="B7" s="240"/>
      <c r="C7" s="50" t="s">
        <v>102</v>
      </c>
      <c r="D7" s="110">
        <f>'7.原・機'!G37</f>
        <v>0</v>
      </c>
      <c r="E7" s="111">
        <f>'7.原・機'!H37</f>
        <v>0</v>
      </c>
      <c r="F7" s="112">
        <f>'事業資金計画書（期別）'!G10+'事業資金計画書（期別）'!N10+'事業資金計画書（期別）'!U10+'事業資金計画書（期別）'!AB10</f>
        <v>0</v>
      </c>
    </row>
    <row r="8" spans="1:9" ht="24.75" customHeight="1">
      <c r="A8" s="239" t="s">
        <v>103</v>
      </c>
      <c r="B8" s="240"/>
      <c r="C8" s="50" t="s">
        <v>104</v>
      </c>
      <c r="D8" s="110">
        <f>'委・産・人'!F14</f>
        <v>0</v>
      </c>
      <c r="E8" s="111">
        <f>'委・産・人'!G14</f>
        <v>0</v>
      </c>
      <c r="F8" s="112">
        <f>'事業資金計画書（期別）'!G11+'事業資金計画書（期別）'!N11+'事業資金計画書（期別）'!U11+'事業資金計画書（期別）'!AB11</f>
        <v>0</v>
      </c>
      <c r="I8" s="5"/>
    </row>
    <row r="9" spans="1:9" ht="24.75" customHeight="1">
      <c r="A9" s="239" t="s">
        <v>92</v>
      </c>
      <c r="B9" s="240"/>
      <c r="C9" s="241"/>
      <c r="D9" s="110">
        <f>'委・産・人'!F23</f>
        <v>0</v>
      </c>
      <c r="E9" s="111">
        <f>'委・産・人'!G23</f>
        <v>0</v>
      </c>
      <c r="F9" s="112">
        <f>'事業資金計画書（期別）'!G12+'事業資金計画書（期別）'!N12+'事業資金計画書（期別）'!U12+'事業資金計画書（期別）'!AB12</f>
        <v>0</v>
      </c>
      <c r="I9" s="5"/>
    </row>
    <row r="10" spans="1:6" ht="24.75" customHeight="1">
      <c r="A10" s="239" t="s">
        <v>105</v>
      </c>
      <c r="B10" s="240"/>
      <c r="C10" s="50" t="s">
        <v>106</v>
      </c>
      <c r="D10" s="110">
        <f>'委・産・人'!F34</f>
        <v>0</v>
      </c>
      <c r="E10" s="111">
        <f>'委・産・人'!G34</f>
        <v>0</v>
      </c>
      <c r="F10" s="112">
        <f>'事業資金計画書（期別）'!G13+'事業資金計画書（期別）'!N13+'事業資金計画書（期別）'!U13+'事業資金計画書（期別）'!AB13</f>
        <v>0</v>
      </c>
    </row>
    <row r="11" spans="1:6" ht="24.75" customHeight="1" thickBot="1">
      <c r="A11" s="239" t="s">
        <v>93</v>
      </c>
      <c r="B11" s="240"/>
      <c r="C11" s="241"/>
      <c r="D11" s="110">
        <f>'展・広・そ'!F10</f>
        <v>0</v>
      </c>
      <c r="E11" s="111">
        <f>'展・広・そ'!G10</f>
        <v>0</v>
      </c>
      <c r="F11" s="112">
        <f>'事業資金計画書（期別）'!G14+'事業資金計画書（期別）'!N14+'事業資金計画書（期別）'!U14+'事業資金計画書（期別）'!AB14</f>
        <v>0</v>
      </c>
    </row>
    <row r="12" spans="1:12" ht="24.75" customHeight="1">
      <c r="A12" s="239" t="s">
        <v>94</v>
      </c>
      <c r="B12" s="240"/>
      <c r="C12" s="241"/>
      <c r="D12" s="110">
        <f>'展・広・そ'!F20</f>
        <v>0</v>
      </c>
      <c r="E12" s="111">
        <f>'展・広・そ'!G20</f>
        <v>0</v>
      </c>
      <c r="F12" s="112">
        <f>'事業資金計画書（期別）'!G15+'事業資金計画書（期別）'!N15+'事業資金計画書（期別）'!U15+'事業資金計画書（期別）'!AB15</f>
        <v>0</v>
      </c>
      <c r="H12" s="215" t="s">
        <v>179</v>
      </c>
      <c r="I12" s="216"/>
      <c r="J12" s="216"/>
      <c r="K12" s="216"/>
      <c r="L12" s="217"/>
    </row>
    <row r="13" spans="1:12" ht="24.75" customHeight="1" thickBot="1">
      <c r="A13" s="245" t="s">
        <v>107</v>
      </c>
      <c r="B13" s="246"/>
      <c r="C13" s="51" t="s">
        <v>108</v>
      </c>
      <c r="D13" s="115">
        <f>'展・広・そ'!F28</f>
        <v>0</v>
      </c>
      <c r="E13" s="113"/>
      <c r="F13" s="114"/>
      <c r="H13" s="218" t="s">
        <v>180</v>
      </c>
      <c r="I13" s="219"/>
      <c r="J13" s="219"/>
      <c r="K13" s="219"/>
      <c r="L13" s="220"/>
    </row>
    <row r="14" spans="1:13" ht="24.75" customHeight="1" thickTop="1">
      <c r="A14" s="242" t="s">
        <v>96</v>
      </c>
      <c r="B14" s="243"/>
      <c r="C14" s="244"/>
      <c r="D14" s="116">
        <f>SUM(D6:D13)</f>
        <v>0</v>
      </c>
      <c r="E14" s="108">
        <f>SUM(E6:E13)</f>
        <v>0</v>
      </c>
      <c r="F14" s="109">
        <f>SUM(F6:F13)</f>
        <v>0</v>
      </c>
      <c r="G14" s="130"/>
      <c r="H14" s="230">
        <f>F14</f>
        <v>0</v>
      </c>
      <c r="I14" s="231"/>
      <c r="J14" s="231"/>
      <c r="K14" s="231"/>
      <c r="L14" s="232"/>
      <c r="M14" s="131"/>
    </row>
    <row r="15" spans="1:13" ht="13.5" customHeight="1">
      <c r="A15" s="84"/>
      <c r="B15" s="84"/>
      <c r="C15" s="84"/>
      <c r="D15" s="84"/>
      <c r="E15" s="84"/>
      <c r="F15" s="84"/>
      <c r="G15" s="131"/>
      <c r="H15" s="224">
        <f>IF(F14&gt;80000000,"8,000万円以下になるように、各経費間で助成金交付申請額を調整してください。","")</f>
      </c>
      <c r="I15" s="225"/>
      <c r="J15" s="225"/>
      <c r="K15" s="225"/>
      <c r="L15" s="226"/>
      <c r="M15" s="131"/>
    </row>
    <row r="16" spans="1:13" ht="18" customHeight="1">
      <c r="A16" s="9" t="s">
        <v>1</v>
      </c>
      <c r="B16"/>
      <c r="C16"/>
      <c r="D16" s="13"/>
      <c r="E16" s="84"/>
      <c r="F16" s="10"/>
      <c r="G16" s="131"/>
      <c r="H16" s="224"/>
      <c r="I16" s="225"/>
      <c r="J16" s="225"/>
      <c r="K16" s="225"/>
      <c r="L16" s="226"/>
      <c r="M16" s="131"/>
    </row>
    <row r="17" spans="1:12" ht="15" customHeight="1" thickBot="1">
      <c r="A17" s="9"/>
      <c r="B17" s="9"/>
      <c r="C17" s="9"/>
      <c r="D17" s="84"/>
      <c r="E17" s="84"/>
      <c r="F17" s="10" t="s">
        <v>151</v>
      </c>
      <c r="H17" s="227"/>
      <c r="I17" s="228"/>
      <c r="J17" s="228"/>
      <c r="K17" s="228"/>
      <c r="L17" s="229"/>
    </row>
    <row r="18" spans="1:12" ht="24.75" customHeight="1" thickBot="1">
      <c r="A18" s="250" t="s">
        <v>4</v>
      </c>
      <c r="B18" s="251"/>
      <c r="C18" s="252"/>
      <c r="D18" s="85" t="s">
        <v>2</v>
      </c>
      <c r="E18" s="86" t="s">
        <v>146</v>
      </c>
      <c r="F18" s="86" t="s">
        <v>147</v>
      </c>
      <c r="H18" s="131"/>
      <c r="I18" s="131"/>
      <c r="J18" s="131"/>
      <c r="K18" s="131"/>
      <c r="L18" s="131"/>
    </row>
    <row r="19" spans="1:6" ht="24.75" customHeight="1" thickBot="1" thickTop="1">
      <c r="A19" s="262" t="s">
        <v>98</v>
      </c>
      <c r="B19" s="263"/>
      <c r="C19" s="264"/>
      <c r="D19" s="97"/>
      <c r="E19" s="98"/>
      <c r="F19" s="99"/>
    </row>
    <row r="20" spans="1:12" ht="24.75" customHeight="1">
      <c r="A20" s="255" t="s">
        <v>99</v>
      </c>
      <c r="B20" s="256"/>
      <c r="C20" s="257"/>
      <c r="D20" s="100"/>
      <c r="E20" s="101"/>
      <c r="F20" s="102"/>
      <c r="H20" s="215" t="s">
        <v>181</v>
      </c>
      <c r="I20" s="216"/>
      <c r="J20" s="216"/>
      <c r="K20" s="216"/>
      <c r="L20" s="217"/>
    </row>
    <row r="21" spans="1:12" ht="24.75" customHeight="1">
      <c r="A21" s="255" t="s">
        <v>100</v>
      </c>
      <c r="B21" s="256"/>
      <c r="C21" s="257"/>
      <c r="D21" s="100"/>
      <c r="E21" s="101"/>
      <c r="F21" s="102"/>
      <c r="H21" s="218" t="s">
        <v>180</v>
      </c>
      <c r="I21" s="219"/>
      <c r="J21" s="219"/>
      <c r="K21" s="219"/>
      <c r="L21" s="220"/>
    </row>
    <row r="22" spans="1:12" ht="24.75" customHeight="1" thickBot="1">
      <c r="A22" s="265" t="s">
        <v>3</v>
      </c>
      <c r="B22" s="258"/>
      <c r="C22" s="259"/>
      <c r="D22" s="100"/>
      <c r="E22" s="36"/>
      <c r="F22" s="103"/>
      <c r="H22" s="221" t="str">
        <f>IF(D14=D24,"一致","不一致です。訂正してください。")</f>
        <v>一致</v>
      </c>
      <c r="I22" s="222"/>
      <c r="J22" s="222"/>
      <c r="K22" s="222"/>
      <c r="L22" s="223"/>
    </row>
    <row r="23" spans="1:6" ht="24.75" customHeight="1" thickBot="1">
      <c r="A23" s="266"/>
      <c r="B23" s="260"/>
      <c r="C23" s="261"/>
      <c r="D23" s="104"/>
      <c r="E23" s="105"/>
      <c r="F23" s="106"/>
    </row>
    <row r="24" spans="1:6" ht="24.75" customHeight="1" thickTop="1">
      <c r="A24" s="253" t="s">
        <v>138</v>
      </c>
      <c r="B24" s="254"/>
      <c r="C24" s="82" t="s">
        <v>109</v>
      </c>
      <c r="D24" s="108">
        <f>SUM(D19:D23)</f>
        <v>0</v>
      </c>
      <c r="E24" s="98"/>
      <c r="F24" s="138"/>
    </row>
    <row r="25" spans="1:6" ht="19.5" customHeight="1">
      <c r="A25" s="8" t="s">
        <v>78</v>
      </c>
      <c r="B25" s="248" t="s">
        <v>35</v>
      </c>
      <c r="C25" s="248"/>
      <c r="D25" s="248"/>
      <c r="E25" s="248"/>
      <c r="F25" s="248"/>
    </row>
    <row r="26" spans="1:6" ht="39.75" customHeight="1">
      <c r="A26" s="83" t="s">
        <v>141</v>
      </c>
      <c r="B26" s="247" t="s">
        <v>111</v>
      </c>
      <c r="C26" s="247"/>
      <c r="D26" s="247"/>
      <c r="E26" s="247"/>
      <c r="F26" s="247"/>
    </row>
    <row r="27" spans="1:6" ht="39.75" customHeight="1">
      <c r="A27" s="8" t="s">
        <v>79</v>
      </c>
      <c r="B27" s="247" t="s">
        <v>110</v>
      </c>
      <c r="C27" s="247"/>
      <c r="D27" s="247"/>
      <c r="E27" s="247"/>
      <c r="F27" s="247"/>
    </row>
    <row r="28" spans="1:6" ht="19.5" customHeight="1">
      <c r="A28" s="8" t="s">
        <v>80</v>
      </c>
      <c r="B28" s="249" t="s">
        <v>81</v>
      </c>
      <c r="C28" s="249"/>
      <c r="D28" s="249"/>
      <c r="E28" s="249"/>
      <c r="F28" s="249"/>
    </row>
    <row r="29" spans="1:6" ht="39.75" customHeight="1">
      <c r="A29" s="8" t="s">
        <v>82</v>
      </c>
      <c r="B29" s="247" t="s">
        <v>83</v>
      </c>
      <c r="C29" s="247"/>
      <c r="D29" s="247"/>
      <c r="E29" s="247"/>
      <c r="F29" s="247"/>
    </row>
    <row r="30" spans="1:6" ht="39.75" customHeight="1">
      <c r="A30" s="8" t="s">
        <v>84</v>
      </c>
      <c r="B30" s="247" t="s">
        <v>159</v>
      </c>
      <c r="C30" s="247"/>
      <c r="D30" s="247"/>
      <c r="E30" s="247"/>
      <c r="F30" s="247"/>
    </row>
    <row r="31" spans="1:6" s="55" customFormat="1" ht="39.75" customHeight="1">
      <c r="A31" s="8" t="s">
        <v>85</v>
      </c>
      <c r="B31" s="247" t="s">
        <v>86</v>
      </c>
      <c r="C31" s="247"/>
      <c r="D31" s="247"/>
      <c r="E31" s="247"/>
      <c r="F31" s="247"/>
    </row>
    <row r="32" spans="1:6" ht="39.75" customHeight="1">
      <c r="A32" s="8" t="s">
        <v>87</v>
      </c>
      <c r="B32" s="247" t="s">
        <v>88</v>
      </c>
      <c r="C32" s="247"/>
      <c r="D32" s="247"/>
      <c r="E32" s="247"/>
      <c r="F32" s="247"/>
    </row>
  </sheetData>
  <sheetProtection/>
  <mergeCells count="33">
    <mergeCell ref="A18:C18"/>
    <mergeCell ref="A24:B24"/>
    <mergeCell ref="A21:C21"/>
    <mergeCell ref="B22:C22"/>
    <mergeCell ref="B23:C23"/>
    <mergeCell ref="A19:C19"/>
    <mergeCell ref="A20:C20"/>
    <mergeCell ref="A22:A23"/>
    <mergeCell ref="B31:F31"/>
    <mergeCell ref="B32:F32"/>
    <mergeCell ref="B25:F25"/>
    <mergeCell ref="B26:F26"/>
    <mergeCell ref="B27:F27"/>
    <mergeCell ref="B28:F28"/>
    <mergeCell ref="B29:F29"/>
    <mergeCell ref="B30:F30"/>
    <mergeCell ref="A5:C5"/>
    <mergeCell ref="A6:C6"/>
    <mergeCell ref="A9:C9"/>
    <mergeCell ref="A11:C11"/>
    <mergeCell ref="A12:C12"/>
    <mergeCell ref="A14:C14"/>
    <mergeCell ref="A7:B7"/>
    <mergeCell ref="A8:B8"/>
    <mergeCell ref="A10:B10"/>
    <mergeCell ref="A13:B13"/>
    <mergeCell ref="H20:L20"/>
    <mergeCell ref="H21:L21"/>
    <mergeCell ref="H22:L22"/>
    <mergeCell ref="H15:L17"/>
    <mergeCell ref="H12:L12"/>
    <mergeCell ref="H13:L13"/>
    <mergeCell ref="H14:L14"/>
  </mergeCells>
  <printOptions/>
  <pageMargins left="0.4724409448818898" right="0.4724409448818898" top="0.5511811023622047" bottom="0.35433070866141736" header="0.31496062992125984" footer="0.31496062992125984"/>
  <pageSetup firstPageNumber="35" useFirstPageNumber="1" horizontalDpi="600" verticalDpi="600" orientation="portrait"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showZeros="0" view="pageBreakPreview" zoomScale="70" zoomScaleNormal="70" zoomScaleSheetLayoutView="70" workbookViewId="0" topLeftCell="A1">
      <selection activeCell="A11" sqref="A11:A12"/>
    </sheetView>
  </sheetViews>
  <sheetFormatPr defaultColWidth="18.57421875" defaultRowHeight="15"/>
  <cols>
    <col min="1" max="2" width="17.57421875" style="13" customWidth="1"/>
    <col min="3" max="5" width="5.57421875" style="13" customWidth="1"/>
    <col min="6" max="8" width="17.57421875" style="13" customWidth="1"/>
    <col min="9" max="10" width="19.57421875" style="13" customWidth="1"/>
    <col min="11" max="247" width="9.00390625" style="0" customWidth="1"/>
    <col min="248" max="248" width="3.57421875" style="0" customWidth="1"/>
    <col min="249" max="250" width="17.57421875" style="0" customWidth="1"/>
    <col min="251" max="251" width="8.57421875" style="0" customWidth="1"/>
  </cols>
  <sheetData>
    <row r="1" spans="1:10" ht="21.75" customHeight="1">
      <c r="A1" s="89" t="s">
        <v>90</v>
      </c>
      <c r="B1" s="90"/>
      <c r="C1" s="90"/>
      <c r="D1" s="90"/>
      <c r="E1" s="90"/>
      <c r="F1" s="90"/>
      <c r="G1" s="90"/>
      <c r="H1" s="90"/>
      <c r="I1" s="90"/>
      <c r="J1" s="90"/>
    </row>
    <row r="2" spans="1:10" ht="21.75" customHeight="1">
      <c r="A2" s="267" t="s">
        <v>112</v>
      </c>
      <c r="B2" s="267"/>
      <c r="C2" s="90"/>
      <c r="D2" s="90"/>
      <c r="E2" s="90"/>
      <c r="F2" s="90"/>
      <c r="G2" s="90"/>
      <c r="H2" s="90"/>
      <c r="I2" s="90"/>
      <c r="J2" s="90"/>
    </row>
    <row r="3" spans="1:10" ht="39.75" customHeight="1">
      <c r="A3" s="91" t="s">
        <v>153</v>
      </c>
      <c r="B3" s="268" t="s">
        <v>160</v>
      </c>
      <c r="C3" s="268"/>
      <c r="D3" s="268"/>
      <c r="E3" s="268"/>
      <c r="F3" s="268"/>
      <c r="G3" s="268"/>
      <c r="H3" s="268"/>
      <c r="I3" s="268"/>
      <c r="J3" s="268"/>
    </row>
    <row r="4" spans="1:12" ht="39.75" customHeight="1">
      <c r="A4" s="91" t="s">
        <v>154</v>
      </c>
      <c r="B4" s="268" t="s">
        <v>161</v>
      </c>
      <c r="C4" s="268"/>
      <c r="D4" s="268"/>
      <c r="E4" s="268"/>
      <c r="F4" s="268"/>
      <c r="G4" s="268"/>
      <c r="H4" s="268"/>
      <c r="I4" s="268"/>
      <c r="J4" s="268"/>
      <c r="K4" s="2"/>
      <c r="L4" s="2"/>
    </row>
    <row r="5" spans="1:10" ht="19.5" customHeight="1">
      <c r="A5" s="59"/>
      <c r="B5" s="59"/>
      <c r="C5" s="59"/>
      <c r="D5" s="59"/>
      <c r="E5" s="59"/>
      <c r="F5" s="59"/>
      <c r="G5" s="59"/>
      <c r="H5" s="59"/>
      <c r="I5" s="59"/>
      <c r="J5" s="59"/>
    </row>
    <row r="6" spans="1:10" ht="21.75" customHeight="1">
      <c r="A6" s="88" t="s">
        <v>91</v>
      </c>
      <c r="B6" s="59"/>
      <c r="C6" s="59"/>
      <c r="D6" s="59"/>
      <c r="E6" s="59"/>
      <c r="F6" s="59"/>
      <c r="G6" s="59"/>
      <c r="H6" s="59"/>
      <c r="I6" s="59"/>
      <c r="J6" s="59"/>
    </row>
    <row r="7" spans="1:10" ht="19.5" customHeight="1">
      <c r="A7" s="59"/>
      <c r="B7" s="61"/>
      <c r="C7" s="61"/>
      <c r="D7" s="61"/>
      <c r="E7" s="59"/>
      <c r="F7" s="59"/>
      <c r="G7" s="59"/>
      <c r="H7" s="59"/>
      <c r="I7" s="59"/>
      <c r="J7" s="62" t="s">
        <v>11</v>
      </c>
    </row>
    <row r="8" spans="1:10" ht="19.5" customHeight="1">
      <c r="A8" s="269" t="s">
        <v>37</v>
      </c>
      <c r="B8" s="269" t="s">
        <v>38</v>
      </c>
      <c r="C8" s="272" t="s">
        <v>162</v>
      </c>
      <c r="D8" s="273"/>
      <c r="E8" s="274"/>
      <c r="F8" s="275" t="s">
        <v>6</v>
      </c>
      <c r="G8" s="275" t="s">
        <v>115</v>
      </c>
      <c r="H8" s="275" t="s">
        <v>163</v>
      </c>
      <c r="I8" s="269" t="s">
        <v>164</v>
      </c>
      <c r="J8" s="269" t="s">
        <v>36</v>
      </c>
    </row>
    <row r="9" spans="1:10" ht="19.5" customHeight="1">
      <c r="A9" s="270"/>
      <c r="B9" s="270"/>
      <c r="C9" s="279" t="s">
        <v>165</v>
      </c>
      <c r="D9" s="280"/>
      <c r="E9" s="281"/>
      <c r="F9" s="276"/>
      <c r="G9" s="277"/>
      <c r="H9" s="276"/>
      <c r="I9" s="270"/>
      <c r="J9" s="270"/>
    </row>
    <row r="10" spans="1:10" ht="19.5" customHeight="1">
      <c r="A10" s="271"/>
      <c r="B10" s="271"/>
      <c r="C10" s="282" t="s">
        <v>7</v>
      </c>
      <c r="D10" s="283"/>
      <c r="E10" s="284"/>
      <c r="F10" s="65" t="s">
        <v>8</v>
      </c>
      <c r="G10" s="278"/>
      <c r="H10" s="65" t="s">
        <v>9</v>
      </c>
      <c r="I10" s="271"/>
      <c r="J10" s="271"/>
    </row>
    <row r="11" spans="1:10" ht="19.5" customHeight="1">
      <c r="A11" s="285"/>
      <c r="B11" s="285"/>
      <c r="C11" s="287"/>
      <c r="D11" s="288"/>
      <c r="E11" s="289"/>
      <c r="F11" s="290"/>
      <c r="G11" s="292">
        <f>ROUNDDOWN(H11*1.08,0)</f>
        <v>0</v>
      </c>
      <c r="H11" s="294">
        <f>(C11+C12)*$F11</f>
        <v>0</v>
      </c>
      <c r="I11" s="296"/>
      <c r="J11" s="285"/>
    </row>
    <row r="12" spans="1:10" ht="19.5" customHeight="1">
      <c r="A12" s="286"/>
      <c r="B12" s="286"/>
      <c r="C12" s="298"/>
      <c r="D12" s="299"/>
      <c r="E12" s="300"/>
      <c r="F12" s="291"/>
      <c r="G12" s="293"/>
      <c r="H12" s="295"/>
      <c r="I12" s="297"/>
      <c r="J12" s="286"/>
    </row>
    <row r="13" spans="1:10" ht="19.5" customHeight="1">
      <c r="A13" s="285"/>
      <c r="B13" s="285"/>
      <c r="C13" s="287"/>
      <c r="D13" s="288"/>
      <c r="E13" s="289"/>
      <c r="F13" s="290"/>
      <c r="G13" s="292">
        <f>ROUNDDOWN(H13*1.08,0)</f>
        <v>0</v>
      </c>
      <c r="H13" s="294">
        <f>(C13+C14)*$F13</f>
        <v>0</v>
      </c>
      <c r="I13" s="296"/>
      <c r="J13" s="285"/>
    </row>
    <row r="14" spans="1:10" ht="19.5" customHeight="1">
      <c r="A14" s="286"/>
      <c r="B14" s="286"/>
      <c r="C14" s="298"/>
      <c r="D14" s="299"/>
      <c r="E14" s="300"/>
      <c r="F14" s="291"/>
      <c r="G14" s="293"/>
      <c r="H14" s="295"/>
      <c r="I14" s="297"/>
      <c r="J14" s="286"/>
    </row>
    <row r="15" spans="1:10" ht="19.5" customHeight="1">
      <c r="A15" s="285"/>
      <c r="B15" s="285"/>
      <c r="C15" s="287"/>
      <c r="D15" s="288"/>
      <c r="E15" s="289"/>
      <c r="F15" s="290"/>
      <c r="G15" s="292">
        <f>ROUNDDOWN(H15*1.08,0)</f>
        <v>0</v>
      </c>
      <c r="H15" s="294">
        <f>(C15+C16)*$F15</f>
        <v>0</v>
      </c>
      <c r="I15" s="296"/>
      <c r="J15" s="296"/>
    </row>
    <row r="16" spans="1:10" ht="19.5" customHeight="1">
      <c r="A16" s="286"/>
      <c r="B16" s="286"/>
      <c r="C16" s="298"/>
      <c r="D16" s="299"/>
      <c r="E16" s="300"/>
      <c r="F16" s="291"/>
      <c r="G16" s="293"/>
      <c r="H16" s="295"/>
      <c r="I16" s="297"/>
      <c r="J16" s="297"/>
    </row>
    <row r="17" spans="1:10" ht="19.5" customHeight="1">
      <c r="A17" s="285"/>
      <c r="B17" s="285"/>
      <c r="C17" s="287"/>
      <c r="D17" s="288"/>
      <c r="E17" s="289"/>
      <c r="F17" s="290"/>
      <c r="G17" s="292">
        <f>ROUNDDOWN(H17*1.08,0)</f>
        <v>0</v>
      </c>
      <c r="H17" s="294">
        <f>(C17+C18)*$F17</f>
        <v>0</v>
      </c>
      <c r="I17" s="296"/>
      <c r="J17" s="285"/>
    </row>
    <row r="18" spans="1:10" ht="19.5" customHeight="1">
      <c r="A18" s="286"/>
      <c r="B18" s="286"/>
      <c r="C18" s="298"/>
      <c r="D18" s="299"/>
      <c r="E18" s="300"/>
      <c r="F18" s="291"/>
      <c r="G18" s="293"/>
      <c r="H18" s="295"/>
      <c r="I18" s="297"/>
      <c r="J18" s="286"/>
    </row>
    <row r="19" spans="1:10" ht="19.5" customHeight="1">
      <c r="A19" s="285"/>
      <c r="B19" s="285"/>
      <c r="C19" s="287"/>
      <c r="D19" s="288"/>
      <c r="E19" s="289"/>
      <c r="F19" s="290"/>
      <c r="G19" s="301">
        <f>ROUNDDOWN(H19*1.08,0)</f>
        <v>0</v>
      </c>
      <c r="H19" s="294">
        <f>(C19+C20)*$F19</f>
        <v>0</v>
      </c>
      <c r="I19" s="296"/>
      <c r="J19" s="285"/>
    </row>
    <row r="20" spans="1:10" ht="19.5" customHeight="1">
      <c r="A20" s="286"/>
      <c r="B20" s="286"/>
      <c r="C20" s="298"/>
      <c r="D20" s="299"/>
      <c r="E20" s="300"/>
      <c r="F20" s="291"/>
      <c r="G20" s="302"/>
      <c r="H20" s="295"/>
      <c r="I20" s="297"/>
      <c r="J20" s="286"/>
    </row>
    <row r="21" spans="1:10" ht="19.5" customHeight="1">
      <c r="A21" s="285"/>
      <c r="B21" s="285"/>
      <c r="C21" s="288"/>
      <c r="D21" s="288"/>
      <c r="E21" s="289"/>
      <c r="F21" s="303"/>
      <c r="G21" s="301">
        <f>ROUNDDOWN(H21*1.08,0)</f>
        <v>0</v>
      </c>
      <c r="H21" s="294">
        <f>(C21+C22)*$F21</f>
        <v>0</v>
      </c>
      <c r="I21" s="296"/>
      <c r="J21" s="296"/>
    </row>
    <row r="22" spans="1:10" ht="19.5" customHeight="1">
      <c r="A22" s="286"/>
      <c r="B22" s="286"/>
      <c r="C22" s="298"/>
      <c r="D22" s="299"/>
      <c r="E22" s="300"/>
      <c r="F22" s="304"/>
      <c r="G22" s="302"/>
      <c r="H22" s="295"/>
      <c r="I22" s="297"/>
      <c r="J22" s="297"/>
    </row>
    <row r="23" spans="1:10" ht="39.75" customHeight="1">
      <c r="A23" s="307" t="s">
        <v>10</v>
      </c>
      <c r="B23" s="308"/>
      <c r="C23" s="308"/>
      <c r="D23" s="308"/>
      <c r="E23" s="308"/>
      <c r="F23" s="309"/>
      <c r="G23" s="155">
        <f>SUM(G11:G21)</f>
        <v>0</v>
      </c>
      <c r="H23" s="156">
        <f>SUM(H11:H21)</f>
        <v>0</v>
      </c>
      <c r="I23" s="157"/>
      <c r="J23" s="158"/>
    </row>
    <row r="24" ht="19.5" customHeight="1"/>
    <row r="25" spans="1:10" ht="19.5" customHeight="1">
      <c r="A25" s="88" t="s">
        <v>166</v>
      </c>
      <c r="B25" s="90"/>
      <c r="C25" s="90"/>
      <c r="D25" s="90"/>
      <c r="E25" s="90"/>
      <c r="F25" s="90"/>
      <c r="G25" s="90"/>
      <c r="H25" s="90"/>
      <c r="I25" s="90"/>
      <c r="J25" s="90"/>
    </row>
    <row r="26" spans="1:10" ht="19.5" customHeight="1">
      <c r="A26" s="310" t="s">
        <v>176</v>
      </c>
      <c r="B26" s="310"/>
      <c r="C26" s="310"/>
      <c r="D26" s="310"/>
      <c r="E26" s="310"/>
      <c r="F26" s="310"/>
      <c r="G26" s="310"/>
      <c r="H26" s="310"/>
      <c r="I26" s="310"/>
      <c r="J26" s="310"/>
    </row>
    <row r="27" spans="1:10" ht="19.5" customHeight="1">
      <c r="A27" s="311" t="s">
        <v>177</v>
      </c>
      <c r="B27" s="311"/>
      <c r="C27" s="311"/>
      <c r="D27" s="311"/>
      <c r="E27" s="311"/>
      <c r="F27" s="311"/>
      <c r="G27" s="311"/>
      <c r="H27" s="311"/>
      <c r="I27" s="311"/>
      <c r="J27" s="311"/>
    </row>
    <row r="28" spans="1:10" ht="19.5" customHeight="1">
      <c r="A28" s="59"/>
      <c r="B28" s="59"/>
      <c r="C28" s="59"/>
      <c r="D28" s="59"/>
      <c r="E28" s="59"/>
      <c r="F28" s="59"/>
      <c r="G28" s="59"/>
      <c r="H28" s="59"/>
      <c r="I28" s="59"/>
      <c r="J28" s="62" t="s">
        <v>167</v>
      </c>
    </row>
    <row r="29" spans="1:10" ht="65.25" customHeight="1">
      <c r="A29" s="275" t="s">
        <v>39</v>
      </c>
      <c r="B29" s="275" t="s">
        <v>114</v>
      </c>
      <c r="C29" s="312" t="s">
        <v>168</v>
      </c>
      <c r="D29" s="314" t="s">
        <v>169</v>
      </c>
      <c r="E29" s="67" t="s">
        <v>5</v>
      </c>
      <c r="F29" s="57" t="s">
        <v>170</v>
      </c>
      <c r="G29" s="275" t="s">
        <v>171</v>
      </c>
      <c r="H29" s="58" t="s">
        <v>172</v>
      </c>
      <c r="I29" s="269" t="s">
        <v>164</v>
      </c>
      <c r="J29" s="305" t="s">
        <v>116</v>
      </c>
    </row>
    <row r="30" spans="1:10" ht="19.5" customHeight="1">
      <c r="A30" s="271"/>
      <c r="B30" s="271"/>
      <c r="C30" s="313"/>
      <c r="D30" s="315"/>
      <c r="E30" s="65" t="s">
        <v>173</v>
      </c>
      <c r="F30" s="65" t="s">
        <v>174</v>
      </c>
      <c r="G30" s="278"/>
      <c r="H30" s="65" t="s">
        <v>175</v>
      </c>
      <c r="I30" s="271"/>
      <c r="J30" s="306"/>
    </row>
    <row r="31" spans="1:10" ht="39" customHeight="1">
      <c r="A31" s="159"/>
      <c r="B31" s="160"/>
      <c r="C31" s="161"/>
      <c r="D31" s="161"/>
      <c r="E31" s="162"/>
      <c r="F31" s="163"/>
      <c r="G31" s="156">
        <f aca="true" t="shared" si="0" ref="G31:G36">ROUNDDOWN(H31*1.08,0)</f>
        <v>0</v>
      </c>
      <c r="H31" s="156">
        <f aca="true" t="shared" si="1" ref="H31:H36">$E31*$F31</f>
        <v>0</v>
      </c>
      <c r="I31" s="160"/>
      <c r="J31" s="164"/>
    </row>
    <row r="32" spans="1:10" ht="39.75" customHeight="1">
      <c r="A32" s="165"/>
      <c r="B32" s="166"/>
      <c r="C32" s="167"/>
      <c r="D32" s="167"/>
      <c r="E32" s="168"/>
      <c r="F32" s="169"/>
      <c r="G32" s="156">
        <f t="shared" si="0"/>
        <v>0</v>
      </c>
      <c r="H32" s="156">
        <f t="shared" si="1"/>
        <v>0</v>
      </c>
      <c r="I32" s="166"/>
      <c r="J32" s="166"/>
    </row>
    <row r="33" spans="1:10" ht="39.75" customHeight="1">
      <c r="A33" s="165"/>
      <c r="B33" s="166"/>
      <c r="C33" s="167"/>
      <c r="D33" s="167"/>
      <c r="E33" s="168"/>
      <c r="F33" s="169"/>
      <c r="G33" s="156">
        <f t="shared" si="0"/>
        <v>0</v>
      </c>
      <c r="H33" s="156">
        <f t="shared" si="1"/>
        <v>0</v>
      </c>
      <c r="I33" s="166"/>
      <c r="J33" s="170"/>
    </row>
    <row r="34" spans="1:10" ht="39.75" customHeight="1">
      <c r="A34" s="165"/>
      <c r="B34" s="166"/>
      <c r="C34" s="167"/>
      <c r="D34" s="167"/>
      <c r="E34" s="168"/>
      <c r="F34" s="169"/>
      <c r="G34" s="156">
        <f t="shared" si="0"/>
        <v>0</v>
      </c>
      <c r="H34" s="156">
        <f t="shared" si="1"/>
        <v>0</v>
      </c>
      <c r="I34" s="166"/>
      <c r="J34" s="170"/>
    </row>
    <row r="35" spans="1:10" ht="39.75" customHeight="1">
      <c r="A35" s="171"/>
      <c r="B35" s="154"/>
      <c r="C35" s="172"/>
      <c r="D35" s="172"/>
      <c r="E35" s="173"/>
      <c r="F35" s="174"/>
      <c r="G35" s="175">
        <f t="shared" si="0"/>
        <v>0</v>
      </c>
      <c r="H35" s="156">
        <f t="shared" si="1"/>
        <v>0</v>
      </c>
      <c r="I35" s="154"/>
      <c r="J35" s="176"/>
    </row>
    <row r="36" spans="1:10" ht="39.75" customHeight="1">
      <c r="A36" s="177"/>
      <c r="B36" s="166"/>
      <c r="C36" s="167"/>
      <c r="D36" s="167"/>
      <c r="E36" s="168"/>
      <c r="F36" s="169"/>
      <c r="G36" s="178">
        <f t="shared" si="0"/>
        <v>0</v>
      </c>
      <c r="H36" s="179">
        <f t="shared" si="1"/>
        <v>0</v>
      </c>
      <c r="I36" s="166"/>
      <c r="J36" s="170"/>
    </row>
    <row r="37" spans="1:10" ht="39.75" customHeight="1">
      <c r="A37" s="307" t="s">
        <v>10</v>
      </c>
      <c r="B37" s="308"/>
      <c r="C37" s="308"/>
      <c r="D37" s="308"/>
      <c r="E37" s="308"/>
      <c r="F37" s="309"/>
      <c r="G37" s="155">
        <f>SUM(G31:G36)</f>
        <v>0</v>
      </c>
      <c r="H37" s="156">
        <f>SUM(H31:H36)</f>
        <v>0</v>
      </c>
      <c r="I37" s="157"/>
      <c r="J37" s="158"/>
    </row>
  </sheetData>
  <sheetProtection/>
  <mergeCells count="78">
    <mergeCell ref="J29:J30"/>
    <mergeCell ref="A37:F37"/>
    <mergeCell ref="C22:E22"/>
    <mergeCell ref="A23:F23"/>
    <mergeCell ref="A26:J26"/>
    <mergeCell ref="A27:J27"/>
    <mergeCell ref="A29:A30"/>
    <mergeCell ref="B29:B30"/>
    <mergeCell ref="C29:C30"/>
    <mergeCell ref="D29:D30"/>
    <mergeCell ref="G29:G30"/>
    <mergeCell ref="I29:I30"/>
    <mergeCell ref="J19:J20"/>
    <mergeCell ref="C20:E20"/>
    <mergeCell ref="A21:A22"/>
    <mergeCell ref="B21:B22"/>
    <mergeCell ref="C21:E21"/>
    <mergeCell ref="F21:F22"/>
    <mergeCell ref="G21:G22"/>
    <mergeCell ref="H21:H22"/>
    <mergeCell ref="I21:I22"/>
    <mergeCell ref="J21:J22"/>
    <mergeCell ref="I17:I18"/>
    <mergeCell ref="J17:J18"/>
    <mergeCell ref="C18:E18"/>
    <mergeCell ref="A19:A20"/>
    <mergeCell ref="B19:B20"/>
    <mergeCell ref="C19:E19"/>
    <mergeCell ref="F19:F20"/>
    <mergeCell ref="G19:G20"/>
    <mergeCell ref="H19:H20"/>
    <mergeCell ref="I19:I20"/>
    <mergeCell ref="H15:H16"/>
    <mergeCell ref="I15:I16"/>
    <mergeCell ref="J15:J16"/>
    <mergeCell ref="C16:E16"/>
    <mergeCell ref="A17:A18"/>
    <mergeCell ref="B17:B18"/>
    <mergeCell ref="C17:E17"/>
    <mergeCell ref="F17:F18"/>
    <mergeCell ref="G17:G18"/>
    <mergeCell ref="H17:H18"/>
    <mergeCell ref="C14:E14"/>
    <mergeCell ref="A15:A16"/>
    <mergeCell ref="B15:B16"/>
    <mergeCell ref="C15:E15"/>
    <mergeCell ref="F15:F16"/>
    <mergeCell ref="G15:G16"/>
    <mergeCell ref="J11:J12"/>
    <mergeCell ref="C12:E12"/>
    <mergeCell ref="A13:A14"/>
    <mergeCell ref="B13:B14"/>
    <mergeCell ref="C13:E13"/>
    <mergeCell ref="F13:F14"/>
    <mergeCell ref="G13:G14"/>
    <mergeCell ref="H13:H14"/>
    <mergeCell ref="I13:I14"/>
    <mergeCell ref="J13:J14"/>
    <mergeCell ref="J8:J10"/>
    <mergeCell ref="C9:E9"/>
    <mergeCell ref="C10:E10"/>
    <mergeCell ref="A11:A12"/>
    <mergeCell ref="B11:B12"/>
    <mergeCell ref="C11:E11"/>
    <mergeCell ref="F11:F12"/>
    <mergeCell ref="G11:G12"/>
    <mergeCell ref="H11:H12"/>
    <mergeCell ref="I11:I12"/>
    <mergeCell ref="A2:B2"/>
    <mergeCell ref="B3:J3"/>
    <mergeCell ref="B4:J4"/>
    <mergeCell ref="A8:A10"/>
    <mergeCell ref="B8:B10"/>
    <mergeCell ref="C8:E8"/>
    <mergeCell ref="F8:F9"/>
    <mergeCell ref="G8:G10"/>
    <mergeCell ref="H8:H9"/>
    <mergeCell ref="I8:I10"/>
  </mergeCells>
  <dataValidations count="1">
    <dataValidation type="list" allowBlank="1" showInputMessage="1" showErrorMessage="1" sqref="C31:D36">
      <formula1>"〇"</formula1>
    </dataValidation>
  </dataValidations>
  <printOptions/>
  <pageMargins left="0.5905511811023623" right="0.5905511811023623" top="0.5511811023622047" bottom="0.35433070866141736" header="0.31496062992125984" footer="0.31496062992125984"/>
  <pageSetup firstPageNumber="36" useFirstPageNumber="1" fitToHeight="0" fitToWidth="1" horizontalDpi="600" verticalDpi="600" orientation="portrait" paperSize="9" scale="63"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showZeros="0" view="pageBreakPreview" zoomScale="70" zoomScaleNormal="75" zoomScaleSheetLayoutView="70" zoomScalePageLayoutView="0" workbookViewId="0" topLeftCell="A1">
      <selection activeCell="A6" sqref="A6:B6"/>
    </sheetView>
  </sheetViews>
  <sheetFormatPr defaultColWidth="9.140625" defaultRowHeight="15"/>
  <cols>
    <col min="1" max="2" width="12.57421875" style="13" customWidth="1"/>
    <col min="3" max="3" width="13.57421875" style="13" customWidth="1"/>
    <col min="4" max="4" width="11.57421875" style="13" customWidth="1"/>
    <col min="5" max="5" width="15.57421875" style="13" customWidth="1"/>
    <col min="6" max="8" width="21.140625" style="13" customWidth="1"/>
    <col min="9" max="9" width="8.28125" style="13" customWidth="1"/>
    <col min="10" max="11" width="9.00390625" style="13" customWidth="1"/>
    <col min="12" max="12" width="7.57421875" style="13" customWidth="1"/>
    <col min="13" max="14" width="9.00390625" style="13" customWidth="1"/>
    <col min="15" max="15" width="18.00390625" style="13" customWidth="1"/>
  </cols>
  <sheetData>
    <row r="1" spans="1:8" ht="19.5" customHeight="1">
      <c r="A1" s="60" t="s">
        <v>125</v>
      </c>
      <c r="B1" s="60"/>
      <c r="C1" s="59"/>
      <c r="D1" s="59"/>
      <c r="E1" s="59"/>
      <c r="F1" s="59"/>
      <c r="G1" s="59"/>
      <c r="H1" s="59"/>
    </row>
    <row r="2" spans="1:8" ht="19.5" customHeight="1">
      <c r="A2" s="60" t="s">
        <v>148</v>
      </c>
      <c r="B2" s="68"/>
      <c r="C2" s="59"/>
      <c r="D2" s="59"/>
      <c r="E2" s="59"/>
      <c r="F2" s="59"/>
      <c r="G2" s="59"/>
      <c r="H2" s="59"/>
    </row>
    <row r="3" spans="1:15" ht="19.5" customHeight="1">
      <c r="A3" s="59"/>
      <c r="B3" s="59"/>
      <c r="C3" s="59"/>
      <c r="D3" s="59"/>
      <c r="E3" s="59"/>
      <c r="F3" s="59"/>
      <c r="G3" s="59"/>
      <c r="H3" s="62" t="s">
        <v>41</v>
      </c>
      <c r="O3" s="17"/>
    </row>
    <row r="4" spans="1:15" ht="39.75" customHeight="1">
      <c r="A4" s="272" t="s">
        <v>42</v>
      </c>
      <c r="B4" s="274"/>
      <c r="C4" s="316" t="s">
        <v>117</v>
      </c>
      <c r="D4" s="58" t="s">
        <v>43</v>
      </c>
      <c r="E4" s="69" t="s">
        <v>13</v>
      </c>
      <c r="F4" s="275" t="s">
        <v>118</v>
      </c>
      <c r="G4" s="70" t="s">
        <v>119</v>
      </c>
      <c r="H4" s="275" t="s">
        <v>120</v>
      </c>
      <c r="I4" s="37"/>
      <c r="J4" s="43"/>
      <c r="K4" s="43"/>
      <c r="L4" s="43"/>
      <c r="M4" s="43"/>
      <c r="N4" s="16"/>
      <c r="O4" s="1"/>
    </row>
    <row r="5" spans="1:15" ht="19.5" customHeight="1">
      <c r="A5" s="317"/>
      <c r="B5" s="320"/>
      <c r="C5" s="317"/>
      <c r="D5" s="65" t="s">
        <v>7</v>
      </c>
      <c r="E5" s="63" t="s">
        <v>8</v>
      </c>
      <c r="F5" s="278"/>
      <c r="G5" s="64" t="s">
        <v>51</v>
      </c>
      <c r="H5" s="278"/>
      <c r="I5" s="37"/>
      <c r="J5" s="43"/>
      <c r="K5" s="43"/>
      <c r="L5" s="43"/>
      <c r="M5" s="43"/>
      <c r="N5" s="38"/>
      <c r="O5" s="1"/>
    </row>
    <row r="6" spans="1:15" ht="39.75" customHeight="1">
      <c r="A6" s="321"/>
      <c r="B6" s="322"/>
      <c r="C6" s="180"/>
      <c r="D6" s="172"/>
      <c r="E6" s="181"/>
      <c r="F6" s="182">
        <f>ROUNDDOWN(G6*1.08,0)</f>
        <v>0</v>
      </c>
      <c r="G6" s="183">
        <f>$D6*$E6</f>
        <v>0</v>
      </c>
      <c r="H6" s="172"/>
      <c r="I6" s="37"/>
      <c r="J6" s="16"/>
      <c r="K6" s="16"/>
      <c r="L6" s="16"/>
      <c r="M6" s="16"/>
      <c r="N6" s="38"/>
      <c r="O6" s="1"/>
    </row>
    <row r="7" spans="1:15" ht="39.75" customHeight="1">
      <c r="A7" s="307"/>
      <c r="B7" s="309"/>
      <c r="C7" s="184"/>
      <c r="D7" s="172"/>
      <c r="E7" s="181"/>
      <c r="F7" s="182">
        <f aca="true" t="shared" si="0" ref="F7:F13">ROUNDDOWN(G7*1.08,0)</f>
        <v>0</v>
      </c>
      <c r="G7" s="183">
        <f aca="true" t="shared" si="1" ref="G7:G13">$D7*$E7</f>
        <v>0</v>
      </c>
      <c r="H7" s="153"/>
      <c r="I7" s="37"/>
      <c r="J7" s="16"/>
      <c r="K7" s="16"/>
      <c r="L7" s="16"/>
      <c r="M7" s="16"/>
      <c r="N7" s="38"/>
      <c r="O7" s="1"/>
    </row>
    <row r="8" spans="1:15" ht="39.75" customHeight="1">
      <c r="A8" s="307"/>
      <c r="B8" s="309"/>
      <c r="C8" s="185"/>
      <c r="D8" s="172"/>
      <c r="E8" s="186"/>
      <c r="F8" s="182">
        <f t="shared" si="0"/>
        <v>0</v>
      </c>
      <c r="G8" s="183">
        <f t="shared" si="1"/>
        <v>0</v>
      </c>
      <c r="H8" s="187"/>
      <c r="I8" s="37"/>
      <c r="J8" s="16"/>
      <c r="K8" s="16"/>
      <c r="L8" s="16"/>
      <c r="M8" s="16"/>
      <c r="N8" s="38"/>
      <c r="O8" s="1"/>
    </row>
    <row r="9" spans="1:15" ht="39.75" customHeight="1">
      <c r="A9" s="318"/>
      <c r="B9" s="319"/>
      <c r="C9" s="180"/>
      <c r="D9" s="172"/>
      <c r="E9" s="186"/>
      <c r="F9" s="182">
        <f t="shared" si="0"/>
        <v>0</v>
      </c>
      <c r="G9" s="183">
        <f t="shared" si="1"/>
        <v>0</v>
      </c>
      <c r="H9" s="153"/>
      <c r="I9" s="37"/>
      <c r="J9" s="16"/>
      <c r="K9" s="16"/>
      <c r="L9" s="16"/>
      <c r="M9" s="16"/>
      <c r="N9" s="38"/>
      <c r="O9" s="1"/>
    </row>
    <row r="10" spans="1:15" ht="39.75" customHeight="1">
      <c r="A10" s="307"/>
      <c r="B10" s="309"/>
      <c r="C10" s="185"/>
      <c r="D10" s="172"/>
      <c r="E10" s="186"/>
      <c r="F10" s="182">
        <f t="shared" si="0"/>
        <v>0</v>
      </c>
      <c r="G10" s="183">
        <f t="shared" si="1"/>
        <v>0</v>
      </c>
      <c r="H10" s="172"/>
      <c r="I10" s="37"/>
      <c r="J10" s="16"/>
      <c r="K10" s="16"/>
      <c r="L10" s="16"/>
      <c r="M10" s="16"/>
      <c r="N10" s="38"/>
      <c r="O10" s="1"/>
    </row>
    <row r="11" spans="1:15" ht="39.75" customHeight="1">
      <c r="A11" s="307"/>
      <c r="B11" s="309"/>
      <c r="C11" s="185"/>
      <c r="D11" s="172"/>
      <c r="E11" s="186"/>
      <c r="F11" s="182">
        <f t="shared" si="0"/>
        <v>0</v>
      </c>
      <c r="G11" s="183">
        <f t="shared" si="1"/>
        <v>0</v>
      </c>
      <c r="H11" s="172"/>
      <c r="I11" s="37"/>
      <c r="J11" s="16"/>
      <c r="K11" s="16"/>
      <c r="L11" s="16"/>
      <c r="M11" s="16"/>
      <c r="N11" s="38"/>
      <c r="O11" s="1"/>
    </row>
    <row r="12" spans="1:15" ht="39.75" customHeight="1">
      <c r="A12" s="321"/>
      <c r="B12" s="322"/>
      <c r="C12" s="188"/>
      <c r="D12" s="189"/>
      <c r="E12" s="190"/>
      <c r="F12" s="191">
        <f t="shared" si="0"/>
        <v>0</v>
      </c>
      <c r="G12" s="192">
        <f t="shared" si="1"/>
        <v>0</v>
      </c>
      <c r="H12" s="101"/>
      <c r="I12" s="39"/>
      <c r="J12" s="44"/>
      <c r="K12" s="44"/>
      <c r="L12" s="45"/>
      <c r="M12" s="45"/>
      <c r="N12" s="40"/>
      <c r="O12"/>
    </row>
    <row r="13" spans="1:15" ht="39.75" customHeight="1">
      <c r="A13" s="321"/>
      <c r="B13" s="322"/>
      <c r="C13" s="188"/>
      <c r="D13" s="189"/>
      <c r="E13" s="190"/>
      <c r="F13" s="191">
        <f t="shared" si="0"/>
        <v>0</v>
      </c>
      <c r="G13" s="192">
        <f t="shared" si="1"/>
        <v>0</v>
      </c>
      <c r="H13" s="101"/>
      <c r="I13" s="39"/>
      <c r="J13" s="44"/>
      <c r="K13" s="44"/>
      <c r="L13" s="45"/>
      <c r="M13" s="45"/>
      <c r="N13" s="40"/>
      <c r="O13"/>
    </row>
    <row r="14" spans="1:15" ht="39.75" customHeight="1">
      <c r="A14" s="307" t="s">
        <v>15</v>
      </c>
      <c r="B14" s="308"/>
      <c r="C14" s="308"/>
      <c r="D14" s="308"/>
      <c r="E14" s="309"/>
      <c r="F14" s="111">
        <f>SUM(F6:F13)</f>
        <v>0</v>
      </c>
      <c r="G14" s="112">
        <f>SUM(G6:G13)</f>
        <v>0</v>
      </c>
      <c r="H14" s="36">
        <f>SUM(H12:I12)</f>
        <v>0</v>
      </c>
      <c r="I14" s="41"/>
      <c r="J14" s="44">
        <f>SUM(J12:K12)</f>
        <v>0</v>
      </c>
      <c r="K14" s="46"/>
      <c r="L14" s="45"/>
      <c r="M14" s="45"/>
      <c r="N14" s="42"/>
      <c r="O14"/>
    </row>
    <row r="15" ht="19.5" customHeight="1"/>
    <row r="16" spans="1:8" ht="19.5" customHeight="1">
      <c r="A16" s="60" t="s">
        <v>126</v>
      </c>
      <c r="B16" s="60"/>
      <c r="C16" s="60"/>
      <c r="D16" s="60"/>
      <c r="E16" s="60"/>
      <c r="F16" s="60"/>
      <c r="G16" s="60"/>
      <c r="H16" s="60"/>
    </row>
    <row r="17" spans="1:8" ht="19.5" customHeight="1">
      <c r="A17" s="60"/>
      <c r="B17" s="60"/>
      <c r="C17" s="60"/>
      <c r="D17" s="60"/>
      <c r="E17" s="60"/>
      <c r="F17" s="60"/>
      <c r="G17" s="60"/>
      <c r="H17" s="62" t="s">
        <v>45</v>
      </c>
    </row>
    <row r="18" spans="1:8" ht="39.75" customHeight="1">
      <c r="A18" s="272" t="s">
        <v>16</v>
      </c>
      <c r="B18" s="274"/>
      <c r="C18" s="316" t="s">
        <v>44</v>
      </c>
      <c r="D18" s="58" t="s">
        <v>12</v>
      </c>
      <c r="E18" s="69" t="s">
        <v>13</v>
      </c>
      <c r="F18" s="275" t="s">
        <v>118</v>
      </c>
      <c r="G18" s="70" t="s">
        <v>119</v>
      </c>
      <c r="H18" s="275" t="s">
        <v>124</v>
      </c>
    </row>
    <row r="19" spans="1:8" ht="19.5" customHeight="1">
      <c r="A19" s="317"/>
      <c r="B19" s="320"/>
      <c r="C19" s="317"/>
      <c r="D19" s="65" t="s">
        <v>7</v>
      </c>
      <c r="E19" s="63" t="s">
        <v>8</v>
      </c>
      <c r="F19" s="278"/>
      <c r="G19" s="64" t="s">
        <v>40</v>
      </c>
      <c r="H19" s="278"/>
    </row>
    <row r="20" spans="1:8" ht="39.75" customHeight="1">
      <c r="A20" s="307"/>
      <c r="B20" s="309"/>
      <c r="C20" s="185"/>
      <c r="D20" s="172"/>
      <c r="E20" s="186"/>
      <c r="F20" s="193">
        <f>ROUNDDOWN(G20*1.08,0)</f>
        <v>0</v>
      </c>
      <c r="G20" s="194">
        <f>$D20*$E20</f>
        <v>0</v>
      </c>
      <c r="H20" s="172"/>
    </row>
    <row r="21" spans="1:8" ht="39.75" customHeight="1">
      <c r="A21" s="307"/>
      <c r="B21" s="309"/>
      <c r="C21" s="185"/>
      <c r="D21" s="172"/>
      <c r="E21" s="186"/>
      <c r="F21" s="193">
        <f>ROUNDDOWN(G21*1.08,0)</f>
        <v>0</v>
      </c>
      <c r="G21" s="194">
        <f>$D21*$E21</f>
        <v>0</v>
      </c>
      <c r="H21" s="172"/>
    </row>
    <row r="22" spans="1:8" ht="39.75" customHeight="1">
      <c r="A22" s="307"/>
      <c r="B22" s="309"/>
      <c r="C22" s="185"/>
      <c r="D22" s="172"/>
      <c r="E22" s="186"/>
      <c r="F22" s="193">
        <f>ROUNDDOWN(G22*1.08,0)</f>
        <v>0</v>
      </c>
      <c r="G22" s="194">
        <f>$D22*$E22</f>
        <v>0</v>
      </c>
      <c r="H22" s="172"/>
    </row>
    <row r="23" spans="1:8" ht="39.75" customHeight="1">
      <c r="A23" s="307" t="s">
        <v>15</v>
      </c>
      <c r="B23" s="308"/>
      <c r="C23" s="308"/>
      <c r="D23" s="308"/>
      <c r="E23" s="309"/>
      <c r="F23" s="111">
        <f>SUM(F20:F22)</f>
        <v>0</v>
      </c>
      <c r="G23" s="112">
        <f>SUM(G20:G22)</f>
        <v>0</v>
      </c>
      <c r="H23" s="36"/>
    </row>
    <row r="24" ht="19.5" customHeight="1"/>
    <row r="25" spans="1:8" ht="19.5" customHeight="1">
      <c r="A25" s="60" t="s">
        <v>105</v>
      </c>
      <c r="B25" s="60"/>
      <c r="C25" s="60"/>
      <c r="D25" s="60"/>
      <c r="E25" s="60"/>
      <c r="F25" s="60"/>
      <c r="G25" s="60"/>
      <c r="H25" s="60"/>
    </row>
    <row r="26" spans="1:8" ht="19.5" customHeight="1">
      <c r="A26" s="60"/>
      <c r="B26" s="60"/>
      <c r="C26" s="60"/>
      <c r="D26" s="60"/>
      <c r="E26" s="60"/>
      <c r="F26" s="60"/>
      <c r="G26" s="60"/>
      <c r="H26" s="62" t="s">
        <v>41</v>
      </c>
    </row>
    <row r="27" spans="1:8" ht="39.75" customHeight="1">
      <c r="A27" s="275" t="s">
        <v>121</v>
      </c>
      <c r="B27" s="275" t="s">
        <v>47</v>
      </c>
      <c r="C27" s="269" t="s">
        <v>46</v>
      </c>
      <c r="D27" s="72" t="s">
        <v>122</v>
      </c>
      <c r="E27" s="73" t="s">
        <v>123</v>
      </c>
      <c r="F27" s="275" t="s">
        <v>118</v>
      </c>
      <c r="G27" s="71" t="s">
        <v>14</v>
      </c>
      <c r="H27" s="275" t="s">
        <v>48</v>
      </c>
    </row>
    <row r="28" spans="1:8" ht="19.5" customHeight="1">
      <c r="A28" s="271"/>
      <c r="B28" s="271"/>
      <c r="C28" s="271"/>
      <c r="D28" s="63" t="s">
        <v>7</v>
      </c>
      <c r="E28" s="65" t="s">
        <v>8</v>
      </c>
      <c r="F28" s="278"/>
      <c r="G28" s="63" t="s">
        <v>52</v>
      </c>
      <c r="H28" s="278"/>
    </row>
    <row r="29" spans="1:8" ht="39.75" customHeight="1">
      <c r="A29" s="195"/>
      <c r="B29" s="196"/>
      <c r="C29" s="197"/>
      <c r="D29" s="212"/>
      <c r="E29" s="199"/>
      <c r="F29" s="111">
        <f aca="true" t="shared" si="2" ref="F29:G33">$D29*$E29</f>
        <v>0</v>
      </c>
      <c r="G29" s="111">
        <f t="shared" si="2"/>
        <v>0</v>
      </c>
      <c r="H29" s="166"/>
    </row>
    <row r="30" spans="1:8" ht="39.75" customHeight="1">
      <c r="A30" s="195"/>
      <c r="B30" s="200"/>
      <c r="C30" s="152"/>
      <c r="D30" s="212"/>
      <c r="E30" s="199"/>
      <c r="F30" s="111">
        <f t="shared" si="2"/>
        <v>0</v>
      </c>
      <c r="G30" s="111">
        <f t="shared" si="2"/>
        <v>0</v>
      </c>
      <c r="H30" s="166"/>
    </row>
    <row r="31" spans="1:8" ht="39.75" customHeight="1">
      <c r="A31" s="195"/>
      <c r="B31" s="196"/>
      <c r="C31" s="197"/>
      <c r="D31" s="198"/>
      <c r="E31" s="199"/>
      <c r="F31" s="111">
        <f t="shared" si="2"/>
        <v>0</v>
      </c>
      <c r="G31" s="111">
        <f t="shared" si="2"/>
        <v>0</v>
      </c>
      <c r="H31" s="201"/>
    </row>
    <row r="32" spans="1:8" ht="39.75" customHeight="1">
      <c r="A32" s="195"/>
      <c r="B32" s="196"/>
      <c r="C32" s="202"/>
      <c r="D32" s="198"/>
      <c r="E32" s="199"/>
      <c r="F32" s="203">
        <f t="shared" si="2"/>
        <v>0</v>
      </c>
      <c r="G32" s="111">
        <f t="shared" si="2"/>
        <v>0</v>
      </c>
      <c r="H32" s="201"/>
    </row>
    <row r="33" spans="1:8" ht="39.75" customHeight="1">
      <c r="A33" s="197"/>
      <c r="B33" s="196"/>
      <c r="C33" s="197"/>
      <c r="D33" s="198"/>
      <c r="E33" s="169"/>
      <c r="F33" s="111">
        <f t="shared" si="2"/>
        <v>0</v>
      </c>
      <c r="G33" s="111">
        <f t="shared" si="2"/>
        <v>0</v>
      </c>
      <c r="H33" s="201"/>
    </row>
    <row r="34" spans="1:8" ht="39.75" customHeight="1">
      <c r="A34" s="307" t="s">
        <v>15</v>
      </c>
      <c r="B34" s="308"/>
      <c r="C34" s="308"/>
      <c r="D34" s="308"/>
      <c r="E34" s="309"/>
      <c r="F34" s="111">
        <f>SUM(F29:F33)</f>
        <v>0</v>
      </c>
      <c r="G34" s="111">
        <f>SUM(G29:G33)</f>
        <v>0</v>
      </c>
      <c r="H34" s="201"/>
    </row>
  </sheetData>
  <sheetProtection/>
  <mergeCells count="27">
    <mergeCell ref="A4:B5"/>
    <mergeCell ref="A6:B6"/>
    <mergeCell ref="A7:B7"/>
    <mergeCell ref="A8:B8"/>
    <mergeCell ref="A12:B12"/>
    <mergeCell ref="A18:B19"/>
    <mergeCell ref="A13:B13"/>
    <mergeCell ref="A34:E34"/>
    <mergeCell ref="A9:B9"/>
    <mergeCell ref="A10:B10"/>
    <mergeCell ref="A11:B11"/>
    <mergeCell ref="A20:B20"/>
    <mergeCell ref="A21:B21"/>
    <mergeCell ref="A22:B22"/>
    <mergeCell ref="A14:E14"/>
    <mergeCell ref="C18:C19"/>
    <mergeCell ref="A23:E23"/>
    <mergeCell ref="A27:A28"/>
    <mergeCell ref="B27:B28"/>
    <mergeCell ref="C27:C28"/>
    <mergeCell ref="F4:F5"/>
    <mergeCell ref="H4:H5"/>
    <mergeCell ref="F18:F19"/>
    <mergeCell ref="H18:H19"/>
    <mergeCell ref="F27:F28"/>
    <mergeCell ref="H27:H28"/>
    <mergeCell ref="C4:C5"/>
  </mergeCells>
  <printOptions/>
  <pageMargins left="0.5905511811023623" right="0.5905511811023623" top="0.5511811023622047" bottom="0.35433070866141736" header="0.31496062992125984" footer="0.31496062992125984"/>
  <pageSetup firstPageNumber="37" useFirstPageNumber="1" fitToHeight="0" fitToWidth="1" horizontalDpi="600" verticalDpi="600" orientation="portrait" paperSize="9" scale="71"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28"/>
  <sheetViews>
    <sheetView showZeros="0" view="pageBreakPreview" zoomScale="70" zoomScaleNormal="60" zoomScaleSheetLayoutView="70" zoomScalePageLayoutView="0" workbookViewId="0" topLeftCell="A1">
      <selection activeCell="A6" sqref="A6:B6"/>
    </sheetView>
  </sheetViews>
  <sheetFormatPr defaultColWidth="9.140625" defaultRowHeight="15"/>
  <cols>
    <col min="1" max="1" width="12.28125" style="59" customWidth="1"/>
    <col min="2" max="2" width="9.421875" style="59" customWidth="1"/>
    <col min="3" max="3" width="16.421875" style="59" customWidth="1"/>
    <col min="4" max="4" width="10.57421875" style="59" customWidth="1"/>
    <col min="5" max="5" width="15.8515625" style="59" bestFit="1" customWidth="1"/>
    <col min="6" max="7" width="18.00390625" style="59" bestFit="1" customWidth="1"/>
    <col min="8" max="8" width="15.140625" style="59" customWidth="1"/>
    <col min="9" max="11" width="9.00390625" style="59" customWidth="1"/>
    <col min="12" max="12" width="7.421875" style="59" customWidth="1"/>
    <col min="13" max="13" width="15.28125" style="59" customWidth="1"/>
    <col min="14" max="16384" width="9.00390625" style="133" customWidth="1"/>
  </cols>
  <sheetData>
    <row r="1" spans="1:8" ht="19.5" customHeight="1">
      <c r="A1" s="60" t="s">
        <v>127</v>
      </c>
      <c r="B1" s="60"/>
      <c r="C1" s="60"/>
      <c r="D1" s="60"/>
      <c r="E1" s="60"/>
      <c r="F1" s="60"/>
      <c r="G1" s="60"/>
      <c r="H1" s="60"/>
    </row>
    <row r="2" spans="1:8" ht="19.5" customHeight="1">
      <c r="A2" s="60" t="s">
        <v>130</v>
      </c>
      <c r="B2" s="60"/>
      <c r="C2" s="60"/>
      <c r="D2" s="60"/>
      <c r="E2" s="60"/>
      <c r="F2" s="60"/>
      <c r="G2" s="60"/>
      <c r="H2" s="60"/>
    </row>
    <row r="3" spans="1:8" ht="19.5" customHeight="1">
      <c r="A3" s="60"/>
      <c r="B3" s="60"/>
      <c r="C3" s="60"/>
      <c r="D3" s="60"/>
      <c r="E3" s="60"/>
      <c r="F3" s="60"/>
      <c r="G3" s="62"/>
      <c r="H3" s="62" t="s">
        <v>45</v>
      </c>
    </row>
    <row r="4" spans="1:8" ht="39.75" customHeight="1">
      <c r="A4" s="316" t="s">
        <v>155</v>
      </c>
      <c r="B4" s="337"/>
      <c r="C4" s="269" t="s">
        <v>49</v>
      </c>
      <c r="D4" s="58" t="s">
        <v>131</v>
      </c>
      <c r="E4" s="132" t="s">
        <v>132</v>
      </c>
      <c r="F4" s="275" t="s">
        <v>133</v>
      </c>
      <c r="G4" s="58" t="s">
        <v>134</v>
      </c>
      <c r="H4" s="275" t="s">
        <v>50</v>
      </c>
    </row>
    <row r="5" spans="1:8" ht="19.5" customHeight="1">
      <c r="A5" s="338"/>
      <c r="B5" s="339"/>
      <c r="C5" s="271"/>
      <c r="D5" s="65" t="s">
        <v>7</v>
      </c>
      <c r="E5" s="64" t="s">
        <v>8</v>
      </c>
      <c r="F5" s="278"/>
      <c r="G5" s="65" t="s">
        <v>52</v>
      </c>
      <c r="H5" s="278"/>
    </row>
    <row r="6" spans="1:8" ht="39.75" customHeight="1">
      <c r="A6" s="336"/>
      <c r="B6" s="336"/>
      <c r="C6" s="167"/>
      <c r="D6" s="204"/>
      <c r="E6" s="205"/>
      <c r="F6" s="206">
        <f>ROUNDDOWN(G6*1.08,0)</f>
        <v>0</v>
      </c>
      <c r="G6" s="207">
        <f>$D6*$E6</f>
        <v>0</v>
      </c>
      <c r="H6" s="151"/>
    </row>
    <row r="7" spans="1:8" ht="39.75" customHeight="1">
      <c r="A7" s="321"/>
      <c r="B7" s="322"/>
      <c r="C7" s="167"/>
      <c r="D7" s="204"/>
      <c r="E7" s="205"/>
      <c r="F7" s="206">
        <f>ROUNDDOWN(G7*1.08,0)</f>
        <v>0</v>
      </c>
      <c r="G7" s="207">
        <f>$D7*$E7</f>
        <v>0</v>
      </c>
      <c r="H7" s="151"/>
    </row>
    <row r="8" spans="1:8" ht="39.75" customHeight="1">
      <c r="A8" s="321"/>
      <c r="B8" s="322"/>
      <c r="C8" s="167"/>
      <c r="D8" s="204"/>
      <c r="E8" s="205"/>
      <c r="F8" s="206">
        <f>ROUNDDOWN(G8*1.08,0)</f>
        <v>0</v>
      </c>
      <c r="G8" s="207">
        <f>$D8*$E8</f>
        <v>0</v>
      </c>
      <c r="H8" s="151"/>
    </row>
    <row r="9" spans="1:8" ht="39.75" customHeight="1">
      <c r="A9" s="321"/>
      <c r="B9" s="322"/>
      <c r="C9" s="167"/>
      <c r="D9" s="204"/>
      <c r="E9" s="205"/>
      <c r="F9" s="206">
        <f>ROUNDDOWN(G9*1.08,0)</f>
        <v>0</v>
      </c>
      <c r="G9" s="207">
        <f>$D9*$E9</f>
        <v>0</v>
      </c>
      <c r="H9" s="151"/>
    </row>
    <row r="10" spans="1:8" ht="39.75" customHeight="1">
      <c r="A10" s="307" t="s">
        <v>15</v>
      </c>
      <c r="B10" s="308"/>
      <c r="C10" s="308"/>
      <c r="D10" s="308"/>
      <c r="E10" s="309"/>
      <c r="F10" s="208">
        <f>SUM(F6:F9)</f>
        <v>0</v>
      </c>
      <c r="G10" s="175">
        <f>SUM(G6:G9)</f>
        <v>0</v>
      </c>
      <c r="H10" s="202"/>
    </row>
    <row r="11" spans="1:8" ht="19.5" customHeight="1">
      <c r="A11" s="134"/>
      <c r="B11" s="134"/>
      <c r="C11" s="134"/>
      <c r="D11" s="134"/>
      <c r="E11" s="134"/>
      <c r="F11" s="135"/>
      <c r="G11" s="135"/>
      <c r="H11" s="136"/>
    </row>
    <row r="12" ht="19.5" customHeight="1">
      <c r="A12" s="60" t="s">
        <v>128</v>
      </c>
    </row>
    <row r="13" ht="19.5" customHeight="1">
      <c r="A13" s="60" t="s">
        <v>135</v>
      </c>
    </row>
    <row r="14" ht="19.5" customHeight="1">
      <c r="H14" s="62" t="s">
        <v>59</v>
      </c>
    </row>
    <row r="15" spans="1:8" ht="39.75" customHeight="1">
      <c r="A15" s="316" t="s">
        <v>53</v>
      </c>
      <c r="B15" s="337"/>
      <c r="C15" s="275" t="s">
        <v>136</v>
      </c>
      <c r="D15" s="58" t="s">
        <v>18</v>
      </c>
      <c r="E15" s="132" t="s">
        <v>13</v>
      </c>
      <c r="F15" s="275" t="s">
        <v>133</v>
      </c>
      <c r="G15" s="58" t="s">
        <v>134</v>
      </c>
      <c r="H15" s="275" t="s">
        <v>50</v>
      </c>
    </row>
    <row r="16" spans="1:8" ht="19.5" customHeight="1">
      <c r="A16" s="338"/>
      <c r="B16" s="339"/>
      <c r="C16" s="271"/>
      <c r="D16" s="65" t="s">
        <v>7</v>
      </c>
      <c r="E16" s="64" t="s">
        <v>8</v>
      </c>
      <c r="F16" s="278"/>
      <c r="G16" s="65" t="s">
        <v>52</v>
      </c>
      <c r="H16" s="278"/>
    </row>
    <row r="17" spans="1:8" ht="39.75" customHeight="1">
      <c r="A17" s="336"/>
      <c r="B17" s="336"/>
      <c r="C17" s="166"/>
      <c r="D17" s="204"/>
      <c r="E17" s="209"/>
      <c r="F17" s="206">
        <f>ROUNDDOWN(G17*1.08,0)</f>
        <v>0</v>
      </c>
      <c r="G17" s="207">
        <f>$D17*$E17</f>
        <v>0</v>
      </c>
      <c r="H17" s="151"/>
    </row>
    <row r="18" spans="1:8" ht="39.75" customHeight="1">
      <c r="A18" s="321"/>
      <c r="B18" s="322"/>
      <c r="C18" s="166"/>
      <c r="D18" s="204"/>
      <c r="E18" s="209"/>
      <c r="F18" s="206">
        <f>ROUNDDOWN(G18*1.08,0)</f>
        <v>0</v>
      </c>
      <c r="G18" s="207">
        <f>$D18*$E18</f>
        <v>0</v>
      </c>
      <c r="H18" s="151"/>
    </row>
    <row r="19" spans="1:8" ht="39.75" customHeight="1">
      <c r="A19" s="321"/>
      <c r="B19" s="322"/>
      <c r="C19" s="166"/>
      <c r="D19" s="204"/>
      <c r="E19" s="209"/>
      <c r="F19" s="206">
        <f>ROUNDDOWN(G19*1.08,0)</f>
        <v>0</v>
      </c>
      <c r="G19" s="207">
        <f>$D19*$E19</f>
        <v>0</v>
      </c>
      <c r="H19" s="151"/>
    </row>
    <row r="20" spans="1:8" ht="39.75" customHeight="1">
      <c r="A20" s="307" t="s">
        <v>15</v>
      </c>
      <c r="B20" s="308"/>
      <c r="C20" s="308"/>
      <c r="D20" s="308"/>
      <c r="E20" s="309"/>
      <c r="F20" s="208">
        <f>SUM(F17:F19)</f>
        <v>0</v>
      </c>
      <c r="G20" s="175">
        <f>SUM(G17:G19)</f>
        <v>0</v>
      </c>
      <c r="H20" s="202"/>
    </row>
    <row r="21" ht="19.5" customHeight="1"/>
    <row r="22" spans="1:8" ht="19.5" customHeight="1">
      <c r="A22" s="60" t="s">
        <v>129</v>
      </c>
      <c r="B22" s="60"/>
      <c r="C22" s="60"/>
      <c r="D22" s="60"/>
      <c r="E22" s="60"/>
      <c r="F22" s="60"/>
      <c r="G22" s="60"/>
      <c r="H22" s="60"/>
    </row>
    <row r="23" spans="1:8" ht="19.5" customHeight="1">
      <c r="A23" s="60"/>
      <c r="B23" s="60"/>
      <c r="C23" s="60"/>
      <c r="D23" s="60"/>
      <c r="E23" s="60"/>
      <c r="F23" s="60"/>
      <c r="G23" s="60"/>
      <c r="H23" s="62" t="s">
        <v>60</v>
      </c>
    </row>
    <row r="24" spans="1:8" ht="39.75" customHeight="1">
      <c r="A24" s="137" t="s">
        <v>57</v>
      </c>
      <c r="B24" s="323" t="s">
        <v>58</v>
      </c>
      <c r="C24" s="324"/>
      <c r="D24" s="330" t="s">
        <v>56</v>
      </c>
      <c r="E24" s="331"/>
      <c r="F24" s="332" t="s">
        <v>55</v>
      </c>
      <c r="G24" s="333"/>
      <c r="H24" s="58" t="s">
        <v>54</v>
      </c>
    </row>
    <row r="25" spans="1:8" ht="39.75" customHeight="1">
      <c r="A25" s="166"/>
      <c r="B25" s="325"/>
      <c r="C25" s="322"/>
      <c r="D25" s="326"/>
      <c r="E25" s="327"/>
      <c r="F25" s="328"/>
      <c r="G25" s="329"/>
      <c r="H25" s="151"/>
    </row>
    <row r="26" spans="1:8" ht="39.75" customHeight="1">
      <c r="A26" s="166"/>
      <c r="B26" s="321"/>
      <c r="C26" s="322"/>
      <c r="D26" s="326"/>
      <c r="E26" s="327"/>
      <c r="F26" s="328"/>
      <c r="G26" s="329"/>
      <c r="H26" s="151"/>
    </row>
    <row r="27" spans="1:8" ht="39.75" customHeight="1">
      <c r="A27" s="210"/>
      <c r="B27" s="318"/>
      <c r="C27" s="319"/>
      <c r="D27" s="326"/>
      <c r="E27" s="327"/>
      <c r="F27" s="328"/>
      <c r="G27" s="329"/>
      <c r="H27" s="211"/>
    </row>
    <row r="28" spans="1:8" ht="39.75" customHeight="1">
      <c r="A28" s="307" t="s">
        <v>15</v>
      </c>
      <c r="B28" s="308"/>
      <c r="C28" s="308"/>
      <c r="D28" s="308"/>
      <c r="E28" s="309"/>
      <c r="F28" s="334">
        <f>SUM(F25:F27)</f>
        <v>0</v>
      </c>
      <c r="G28" s="335"/>
      <c r="H28" s="202"/>
    </row>
  </sheetData>
  <sheetProtection/>
  <mergeCells count="31">
    <mergeCell ref="C4:C5"/>
    <mergeCell ref="H4:H5"/>
    <mergeCell ref="A4:B5"/>
    <mergeCell ref="A6:B6"/>
    <mergeCell ref="A10:E10"/>
    <mergeCell ref="F4:F5"/>
    <mergeCell ref="A9:B9"/>
    <mergeCell ref="H15:H16"/>
    <mergeCell ref="A17:B17"/>
    <mergeCell ref="A20:E20"/>
    <mergeCell ref="A19:B19"/>
    <mergeCell ref="A18:B18"/>
    <mergeCell ref="A7:B7"/>
    <mergeCell ref="A15:B16"/>
    <mergeCell ref="C15:C16"/>
    <mergeCell ref="A28:E28"/>
    <mergeCell ref="A8:B8"/>
    <mergeCell ref="D24:E24"/>
    <mergeCell ref="F25:G25"/>
    <mergeCell ref="F27:G27"/>
    <mergeCell ref="D25:E25"/>
    <mergeCell ref="F24:G24"/>
    <mergeCell ref="F15:F16"/>
    <mergeCell ref="D27:E27"/>
    <mergeCell ref="F28:G28"/>
    <mergeCell ref="B24:C24"/>
    <mergeCell ref="B25:C25"/>
    <mergeCell ref="B26:C26"/>
    <mergeCell ref="D26:E26"/>
    <mergeCell ref="F26:G26"/>
    <mergeCell ref="B27:C27"/>
  </mergeCells>
  <printOptions/>
  <pageMargins left="0.7086614173228347" right="0.7086614173228347" top="0.5511811023622047" bottom="0.35433070866141736" header="0.31496062992125984" footer="0.31496062992125984"/>
  <pageSetup firstPageNumber="38" useFirstPageNumber="1" fitToHeight="0" fitToWidth="1" horizontalDpi="600" verticalDpi="600" orientation="portrait" paperSize="9" scale="76"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X32"/>
  <sheetViews>
    <sheetView view="pageBreakPreview" zoomScale="75" zoomScaleNormal="70" zoomScaleSheetLayoutView="75" zoomScalePageLayoutView="0" workbookViewId="0" topLeftCell="A1">
      <selection activeCell="D2" sqref="D2"/>
    </sheetView>
  </sheetViews>
  <sheetFormatPr defaultColWidth="9.140625" defaultRowHeight="15"/>
  <cols>
    <col min="1" max="1" width="5.57421875" style="13" customWidth="1"/>
    <col min="2" max="49" width="3.57421875" style="13" customWidth="1"/>
    <col min="50" max="50" width="11.421875" style="13" customWidth="1"/>
  </cols>
  <sheetData>
    <row r="1" ht="15" customHeight="1">
      <c r="A1" s="12" t="s">
        <v>158</v>
      </c>
    </row>
    <row r="2" spans="1:12" ht="15" customHeight="1" thickBot="1">
      <c r="A2" s="340" t="s">
        <v>19</v>
      </c>
      <c r="B2" s="340"/>
      <c r="C2" s="340"/>
      <c r="D2" s="140"/>
      <c r="E2" s="34" t="s">
        <v>20</v>
      </c>
      <c r="F2" s="139"/>
      <c r="G2" s="3" t="s">
        <v>21</v>
      </c>
      <c r="H2" s="3"/>
      <c r="I2" s="140"/>
      <c r="J2" s="34" t="s">
        <v>20</v>
      </c>
      <c r="K2" s="139"/>
      <c r="L2" s="3" t="s">
        <v>22</v>
      </c>
    </row>
    <row r="3" spans="1:50" ht="15" customHeight="1" thickBot="1">
      <c r="A3" s="19" t="s">
        <v>23</v>
      </c>
      <c r="B3" s="341">
        <v>29</v>
      </c>
      <c r="C3" s="342"/>
      <c r="D3" s="342"/>
      <c r="E3" s="342"/>
      <c r="F3" s="342"/>
      <c r="G3" s="342"/>
      <c r="H3" s="342"/>
      <c r="I3" s="342"/>
      <c r="J3" s="342"/>
      <c r="K3" s="342"/>
      <c r="L3" s="342"/>
      <c r="M3" s="342"/>
      <c r="N3" s="342">
        <v>30</v>
      </c>
      <c r="O3" s="342"/>
      <c r="P3" s="342"/>
      <c r="Q3" s="342"/>
      <c r="R3" s="342"/>
      <c r="S3" s="342"/>
      <c r="T3" s="342"/>
      <c r="U3" s="342"/>
      <c r="V3" s="342"/>
      <c r="W3" s="342"/>
      <c r="X3" s="342"/>
      <c r="Y3" s="342"/>
      <c r="Z3" s="342">
        <v>31</v>
      </c>
      <c r="AA3" s="342"/>
      <c r="AB3" s="342"/>
      <c r="AC3" s="342"/>
      <c r="AD3" s="342"/>
      <c r="AE3" s="342"/>
      <c r="AF3" s="342"/>
      <c r="AG3" s="342"/>
      <c r="AH3" s="342"/>
      <c r="AI3" s="342"/>
      <c r="AJ3" s="342"/>
      <c r="AK3" s="342"/>
      <c r="AL3" s="342">
        <v>32</v>
      </c>
      <c r="AM3" s="342"/>
      <c r="AN3" s="342"/>
      <c r="AO3" s="342"/>
      <c r="AP3" s="342"/>
      <c r="AQ3" s="342"/>
      <c r="AR3" s="342"/>
      <c r="AS3" s="342"/>
      <c r="AT3" s="342"/>
      <c r="AU3" s="342"/>
      <c r="AV3" s="342"/>
      <c r="AW3" s="343"/>
      <c r="AX3" s="344" t="s">
        <v>24</v>
      </c>
    </row>
    <row r="4" spans="1:50" ht="15" customHeight="1" thickBot="1">
      <c r="A4" s="20" t="s">
        <v>25</v>
      </c>
      <c r="B4" s="21">
        <v>1</v>
      </c>
      <c r="C4" s="22">
        <v>2</v>
      </c>
      <c r="D4" s="22">
        <v>3</v>
      </c>
      <c r="E4" s="22">
        <v>4</v>
      </c>
      <c r="F4" s="22">
        <v>5</v>
      </c>
      <c r="G4" s="22">
        <v>6</v>
      </c>
      <c r="H4" s="22">
        <v>7</v>
      </c>
      <c r="I4" s="22">
        <v>8</v>
      </c>
      <c r="J4" s="22">
        <v>9</v>
      </c>
      <c r="K4" s="22">
        <v>10</v>
      </c>
      <c r="L4" s="22">
        <v>11</v>
      </c>
      <c r="M4" s="22">
        <v>12</v>
      </c>
      <c r="N4" s="22">
        <v>1</v>
      </c>
      <c r="O4" s="22">
        <v>2</v>
      </c>
      <c r="P4" s="22">
        <v>3</v>
      </c>
      <c r="Q4" s="22">
        <v>4</v>
      </c>
      <c r="R4" s="22">
        <v>5</v>
      </c>
      <c r="S4" s="22">
        <v>6</v>
      </c>
      <c r="T4" s="22">
        <v>7</v>
      </c>
      <c r="U4" s="22">
        <v>8</v>
      </c>
      <c r="V4" s="22">
        <v>9</v>
      </c>
      <c r="W4" s="22">
        <v>10</v>
      </c>
      <c r="X4" s="22">
        <v>11</v>
      </c>
      <c r="Y4" s="22">
        <v>12</v>
      </c>
      <c r="Z4" s="22">
        <v>1</v>
      </c>
      <c r="AA4" s="22">
        <v>2</v>
      </c>
      <c r="AB4" s="22">
        <v>3</v>
      </c>
      <c r="AC4" s="22">
        <v>4</v>
      </c>
      <c r="AD4" s="22">
        <v>5</v>
      </c>
      <c r="AE4" s="22">
        <v>6</v>
      </c>
      <c r="AF4" s="22">
        <v>7</v>
      </c>
      <c r="AG4" s="22">
        <v>8</v>
      </c>
      <c r="AH4" s="22">
        <v>9</v>
      </c>
      <c r="AI4" s="22">
        <v>10</v>
      </c>
      <c r="AJ4" s="22">
        <v>11</v>
      </c>
      <c r="AK4" s="22">
        <v>12</v>
      </c>
      <c r="AL4" s="22">
        <v>1</v>
      </c>
      <c r="AM4" s="22">
        <v>2</v>
      </c>
      <c r="AN4" s="22">
        <v>3</v>
      </c>
      <c r="AO4" s="22">
        <v>4</v>
      </c>
      <c r="AP4" s="22">
        <v>5</v>
      </c>
      <c r="AQ4" s="22">
        <v>6</v>
      </c>
      <c r="AR4" s="22">
        <v>7</v>
      </c>
      <c r="AS4" s="22">
        <v>8</v>
      </c>
      <c r="AT4" s="22">
        <v>9</v>
      </c>
      <c r="AU4" s="22">
        <v>10</v>
      </c>
      <c r="AV4" s="22">
        <v>11</v>
      </c>
      <c r="AW4" s="23">
        <v>12</v>
      </c>
      <c r="AX4" s="345"/>
    </row>
    <row r="5" spans="1:50" ht="30" customHeight="1" thickBot="1">
      <c r="A5" s="20" t="s">
        <v>26</v>
      </c>
      <c r="B5" s="395"/>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7"/>
      <c r="AX5" s="346"/>
    </row>
    <row r="6" spans="1:50" ht="19.5" customHeight="1">
      <c r="A6" s="347" t="s">
        <v>27</v>
      </c>
      <c r="B6" s="141"/>
      <c r="C6" s="142"/>
      <c r="D6" s="142"/>
      <c r="E6" s="142"/>
      <c r="F6" s="142"/>
      <c r="G6" s="142"/>
      <c r="H6" s="142"/>
      <c r="I6" s="142"/>
      <c r="J6" s="142"/>
      <c r="K6" s="143"/>
      <c r="L6" s="142"/>
      <c r="M6" s="142"/>
      <c r="N6" s="142"/>
      <c r="O6" s="142"/>
      <c r="P6" s="142"/>
      <c r="Q6" s="142"/>
      <c r="R6" s="142"/>
      <c r="S6" s="142"/>
      <c r="T6" s="142"/>
      <c r="U6" s="142"/>
      <c r="V6" s="142"/>
      <c r="W6" s="142"/>
      <c r="X6" s="142"/>
      <c r="Y6" s="142"/>
      <c r="Z6" s="143"/>
      <c r="AA6" s="142"/>
      <c r="AB6" s="142"/>
      <c r="AC6" s="142"/>
      <c r="AD6" s="142"/>
      <c r="AE6" s="142"/>
      <c r="AF6" s="142"/>
      <c r="AG6" s="142"/>
      <c r="AH6" s="142"/>
      <c r="AI6" s="142"/>
      <c r="AJ6" s="142"/>
      <c r="AK6" s="142"/>
      <c r="AL6" s="142"/>
      <c r="AM6" s="142"/>
      <c r="AN6" s="142"/>
      <c r="AO6" s="142"/>
      <c r="AP6" s="142"/>
      <c r="AQ6" s="142"/>
      <c r="AR6" s="142"/>
      <c r="AS6" s="142"/>
      <c r="AT6" s="142"/>
      <c r="AU6" s="142"/>
      <c r="AV6" s="142"/>
      <c r="AW6" s="144"/>
      <c r="AX6" s="24"/>
    </row>
    <row r="7" spans="1:50" ht="19.5" customHeight="1">
      <c r="A7" s="348"/>
      <c r="B7" s="145"/>
      <c r="C7" s="96"/>
      <c r="D7" s="96"/>
      <c r="E7" s="96"/>
      <c r="F7" s="96"/>
      <c r="G7" s="96"/>
      <c r="H7" s="96"/>
      <c r="I7" s="96"/>
      <c r="J7" s="96"/>
      <c r="K7" s="95"/>
      <c r="L7" s="96"/>
      <c r="M7" s="96"/>
      <c r="N7" s="96"/>
      <c r="O7" s="96"/>
      <c r="P7" s="96"/>
      <c r="Q7" s="96"/>
      <c r="R7" s="96"/>
      <c r="S7" s="96"/>
      <c r="T7" s="96"/>
      <c r="U7" s="96"/>
      <c r="V7" s="96"/>
      <c r="W7" s="96"/>
      <c r="X7" s="96"/>
      <c r="Y7" s="96"/>
      <c r="Z7" s="95"/>
      <c r="AA7" s="96"/>
      <c r="AB7" s="96"/>
      <c r="AC7" s="96"/>
      <c r="AD7" s="96"/>
      <c r="AE7" s="96"/>
      <c r="AF7" s="96"/>
      <c r="AG7" s="96"/>
      <c r="AH7" s="96"/>
      <c r="AI7" s="96"/>
      <c r="AJ7" s="96"/>
      <c r="AK7" s="96"/>
      <c r="AL7" s="96"/>
      <c r="AM7" s="96"/>
      <c r="AN7" s="96"/>
      <c r="AO7" s="96"/>
      <c r="AP7" s="96"/>
      <c r="AQ7" s="96"/>
      <c r="AR7" s="96"/>
      <c r="AS7" s="96"/>
      <c r="AT7" s="96"/>
      <c r="AU7" s="96"/>
      <c r="AV7" s="96"/>
      <c r="AW7" s="146"/>
      <c r="AX7" s="25"/>
    </row>
    <row r="8" spans="1:50" ht="19.5" customHeight="1">
      <c r="A8" s="348"/>
      <c r="B8" s="145"/>
      <c r="C8" s="96"/>
      <c r="D8" s="96"/>
      <c r="E8" s="96"/>
      <c r="F8" s="96"/>
      <c r="G8" s="96"/>
      <c r="H8" s="96"/>
      <c r="I8" s="96"/>
      <c r="J8" s="96"/>
      <c r="K8" s="95"/>
      <c r="L8" s="96"/>
      <c r="M8" s="96"/>
      <c r="N8" s="96"/>
      <c r="O8" s="96"/>
      <c r="P8" s="96"/>
      <c r="Q8" s="96"/>
      <c r="R8" s="96"/>
      <c r="S8" s="96"/>
      <c r="T8" s="96"/>
      <c r="U8" s="96"/>
      <c r="V8" s="96"/>
      <c r="W8" s="96"/>
      <c r="X8" s="96"/>
      <c r="Y8" s="96"/>
      <c r="Z8" s="95"/>
      <c r="AA8" s="96"/>
      <c r="AB8" s="96"/>
      <c r="AC8" s="96"/>
      <c r="AD8" s="96"/>
      <c r="AE8" s="96"/>
      <c r="AF8" s="96"/>
      <c r="AG8" s="96"/>
      <c r="AH8" s="96"/>
      <c r="AI8" s="96"/>
      <c r="AJ8" s="96"/>
      <c r="AK8" s="96"/>
      <c r="AL8" s="96"/>
      <c r="AM8" s="96"/>
      <c r="AN8" s="96"/>
      <c r="AO8" s="96"/>
      <c r="AP8" s="96"/>
      <c r="AQ8" s="96"/>
      <c r="AR8" s="96"/>
      <c r="AS8" s="96"/>
      <c r="AT8" s="96"/>
      <c r="AU8" s="96"/>
      <c r="AV8" s="96"/>
      <c r="AW8" s="146"/>
      <c r="AX8" s="25"/>
    </row>
    <row r="9" spans="1:50" ht="19.5" customHeight="1">
      <c r="A9" s="348"/>
      <c r="B9" s="145"/>
      <c r="C9" s="96"/>
      <c r="D9" s="96"/>
      <c r="E9" s="96"/>
      <c r="F9" s="96"/>
      <c r="G9" s="96"/>
      <c r="H9" s="96"/>
      <c r="I9" s="96"/>
      <c r="J9" s="96"/>
      <c r="K9" s="95"/>
      <c r="L9" s="96"/>
      <c r="M9" s="96"/>
      <c r="N9" s="96"/>
      <c r="O9" s="96"/>
      <c r="P9" s="96"/>
      <c r="Q9" s="96"/>
      <c r="R9" s="96"/>
      <c r="S9" s="96"/>
      <c r="T9" s="96"/>
      <c r="U9" s="96"/>
      <c r="V9" s="96"/>
      <c r="W9" s="96"/>
      <c r="X9" s="96"/>
      <c r="Y9" s="96"/>
      <c r="Z9" s="95"/>
      <c r="AA9" s="96"/>
      <c r="AB9" s="96"/>
      <c r="AC9" s="96"/>
      <c r="AD9" s="96"/>
      <c r="AE9" s="96"/>
      <c r="AF9" s="96"/>
      <c r="AG9" s="96"/>
      <c r="AH9" s="96"/>
      <c r="AI9" s="96"/>
      <c r="AJ9" s="96"/>
      <c r="AK9" s="96"/>
      <c r="AL9" s="96"/>
      <c r="AM9" s="96"/>
      <c r="AN9" s="96"/>
      <c r="AO9" s="96"/>
      <c r="AP9" s="96"/>
      <c r="AQ9" s="96"/>
      <c r="AR9" s="96"/>
      <c r="AS9" s="96"/>
      <c r="AT9" s="96"/>
      <c r="AU9" s="96"/>
      <c r="AV9" s="96"/>
      <c r="AW9" s="146"/>
      <c r="AX9" s="25"/>
    </row>
    <row r="10" spans="1:50" ht="19.5" customHeight="1">
      <c r="A10" s="348"/>
      <c r="B10" s="145"/>
      <c r="C10" s="96"/>
      <c r="D10" s="96"/>
      <c r="E10" s="96"/>
      <c r="F10" s="96"/>
      <c r="G10" s="96"/>
      <c r="H10" s="96"/>
      <c r="I10" s="96"/>
      <c r="J10" s="96"/>
      <c r="K10" s="95"/>
      <c r="L10" s="96"/>
      <c r="M10" s="96"/>
      <c r="N10" s="96"/>
      <c r="O10" s="96"/>
      <c r="P10" s="96"/>
      <c r="Q10" s="96"/>
      <c r="R10" s="96"/>
      <c r="S10" s="96"/>
      <c r="T10" s="96"/>
      <c r="U10" s="96"/>
      <c r="V10" s="96"/>
      <c r="W10" s="96"/>
      <c r="X10" s="96"/>
      <c r="Y10" s="96"/>
      <c r="Z10" s="95"/>
      <c r="AA10" s="96"/>
      <c r="AB10" s="96"/>
      <c r="AC10" s="96"/>
      <c r="AD10" s="96"/>
      <c r="AE10" s="96"/>
      <c r="AF10" s="96"/>
      <c r="AG10" s="96"/>
      <c r="AH10" s="96"/>
      <c r="AI10" s="96"/>
      <c r="AJ10" s="96"/>
      <c r="AK10" s="96"/>
      <c r="AL10" s="96"/>
      <c r="AM10" s="96"/>
      <c r="AN10" s="96"/>
      <c r="AO10" s="96"/>
      <c r="AP10" s="96"/>
      <c r="AQ10" s="96"/>
      <c r="AR10" s="96"/>
      <c r="AS10" s="96"/>
      <c r="AT10" s="96"/>
      <c r="AU10" s="96"/>
      <c r="AV10" s="96"/>
      <c r="AW10" s="146"/>
      <c r="AX10" s="25"/>
    </row>
    <row r="11" spans="1:50" ht="19.5" customHeight="1">
      <c r="A11" s="348"/>
      <c r="B11" s="145"/>
      <c r="C11" s="96"/>
      <c r="D11" s="96"/>
      <c r="E11" s="96"/>
      <c r="F11" s="96"/>
      <c r="G11" s="96"/>
      <c r="H11" s="96"/>
      <c r="I11" s="96"/>
      <c r="J11" s="96"/>
      <c r="K11" s="95"/>
      <c r="L11" s="96"/>
      <c r="M11" s="96"/>
      <c r="N11" s="96"/>
      <c r="O11" s="96"/>
      <c r="P11" s="96"/>
      <c r="Q11" s="96"/>
      <c r="R11" s="96"/>
      <c r="S11" s="96"/>
      <c r="T11" s="96"/>
      <c r="U11" s="96"/>
      <c r="V11" s="96"/>
      <c r="W11" s="96"/>
      <c r="X11" s="96"/>
      <c r="Y11" s="96"/>
      <c r="Z11" s="95"/>
      <c r="AA11" s="96"/>
      <c r="AB11" s="96"/>
      <c r="AC11" s="96"/>
      <c r="AD11" s="96"/>
      <c r="AE11" s="96"/>
      <c r="AF11" s="96"/>
      <c r="AG11" s="96"/>
      <c r="AH11" s="96"/>
      <c r="AI11" s="96"/>
      <c r="AJ11" s="96"/>
      <c r="AK11" s="96"/>
      <c r="AL11" s="96"/>
      <c r="AM11" s="96"/>
      <c r="AN11" s="96"/>
      <c r="AO11" s="96"/>
      <c r="AP11" s="96"/>
      <c r="AQ11" s="96"/>
      <c r="AR11" s="96"/>
      <c r="AS11" s="96"/>
      <c r="AT11" s="96"/>
      <c r="AU11" s="96"/>
      <c r="AV11" s="96"/>
      <c r="AW11" s="146"/>
      <c r="AX11" s="25"/>
    </row>
    <row r="12" spans="1:50" ht="19.5" customHeight="1">
      <c r="A12" s="348"/>
      <c r="B12" s="145"/>
      <c r="C12" s="96"/>
      <c r="D12" s="96"/>
      <c r="E12" s="96"/>
      <c r="F12" s="96"/>
      <c r="G12" s="96"/>
      <c r="H12" s="96"/>
      <c r="I12" s="96"/>
      <c r="J12" s="96"/>
      <c r="K12" s="95"/>
      <c r="L12" s="96"/>
      <c r="M12" s="96"/>
      <c r="N12" s="96"/>
      <c r="O12" s="96"/>
      <c r="P12" s="96"/>
      <c r="Q12" s="96"/>
      <c r="R12" s="96"/>
      <c r="S12" s="96"/>
      <c r="T12" s="96"/>
      <c r="U12" s="96"/>
      <c r="V12" s="96"/>
      <c r="W12" s="96"/>
      <c r="X12" s="96"/>
      <c r="Y12" s="96"/>
      <c r="Z12" s="95"/>
      <c r="AA12" s="96"/>
      <c r="AB12" s="96"/>
      <c r="AC12" s="96"/>
      <c r="AD12" s="96"/>
      <c r="AE12" s="96"/>
      <c r="AF12" s="96"/>
      <c r="AG12" s="96"/>
      <c r="AH12" s="96"/>
      <c r="AI12" s="96"/>
      <c r="AJ12" s="96"/>
      <c r="AK12" s="96"/>
      <c r="AL12" s="96"/>
      <c r="AM12" s="96"/>
      <c r="AN12" s="96"/>
      <c r="AO12" s="96"/>
      <c r="AP12" s="96"/>
      <c r="AQ12" s="96"/>
      <c r="AR12" s="96"/>
      <c r="AS12" s="96"/>
      <c r="AT12" s="96"/>
      <c r="AU12" s="96"/>
      <c r="AV12" s="96"/>
      <c r="AW12" s="146"/>
      <c r="AX12" s="25"/>
    </row>
    <row r="13" spans="1:50" ht="19.5" customHeight="1">
      <c r="A13" s="348"/>
      <c r="B13" s="145"/>
      <c r="C13" s="96"/>
      <c r="D13" s="96"/>
      <c r="E13" s="96"/>
      <c r="F13" s="96"/>
      <c r="G13" s="96"/>
      <c r="H13" s="96"/>
      <c r="I13" s="96"/>
      <c r="J13" s="96"/>
      <c r="K13" s="95"/>
      <c r="L13" s="96"/>
      <c r="M13" s="96"/>
      <c r="N13" s="96"/>
      <c r="O13" s="96"/>
      <c r="P13" s="96"/>
      <c r="Q13" s="96"/>
      <c r="R13" s="96"/>
      <c r="S13" s="96"/>
      <c r="T13" s="96"/>
      <c r="U13" s="96"/>
      <c r="V13" s="96"/>
      <c r="W13" s="96"/>
      <c r="X13" s="96"/>
      <c r="Y13" s="96"/>
      <c r="Z13" s="95"/>
      <c r="AA13" s="96"/>
      <c r="AB13" s="96"/>
      <c r="AC13" s="96"/>
      <c r="AD13" s="96"/>
      <c r="AE13" s="96"/>
      <c r="AF13" s="96"/>
      <c r="AG13" s="96"/>
      <c r="AH13" s="96"/>
      <c r="AI13" s="96"/>
      <c r="AJ13" s="96"/>
      <c r="AK13" s="96"/>
      <c r="AL13" s="96"/>
      <c r="AM13" s="96"/>
      <c r="AN13" s="96"/>
      <c r="AO13" s="96"/>
      <c r="AP13" s="96"/>
      <c r="AQ13" s="96"/>
      <c r="AR13" s="96"/>
      <c r="AS13" s="96"/>
      <c r="AT13" s="96"/>
      <c r="AU13" s="96"/>
      <c r="AV13" s="96"/>
      <c r="AW13" s="146"/>
      <c r="AX13" s="25"/>
    </row>
    <row r="14" spans="1:50" ht="19.5" customHeight="1">
      <c r="A14" s="348"/>
      <c r="B14" s="145"/>
      <c r="C14" s="96"/>
      <c r="D14" s="96"/>
      <c r="E14" s="96"/>
      <c r="F14" s="96"/>
      <c r="G14" s="96"/>
      <c r="H14" s="96"/>
      <c r="I14" s="96"/>
      <c r="J14" s="96"/>
      <c r="K14" s="95"/>
      <c r="L14" s="96"/>
      <c r="M14" s="96"/>
      <c r="N14" s="96"/>
      <c r="O14" s="96"/>
      <c r="P14" s="96"/>
      <c r="Q14" s="96"/>
      <c r="R14" s="96"/>
      <c r="S14" s="96"/>
      <c r="T14" s="96"/>
      <c r="U14" s="96"/>
      <c r="V14" s="96"/>
      <c r="W14" s="96"/>
      <c r="X14" s="96"/>
      <c r="Y14" s="96"/>
      <c r="Z14" s="95"/>
      <c r="AA14" s="96"/>
      <c r="AB14" s="96"/>
      <c r="AC14" s="96"/>
      <c r="AD14" s="96"/>
      <c r="AE14" s="96"/>
      <c r="AF14" s="96"/>
      <c r="AG14" s="96"/>
      <c r="AH14" s="96"/>
      <c r="AI14" s="96"/>
      <c r="AJ14" s="96"/>
      <c r="AK14" s="96"/>
      <c r="AL14" s="96"/>
      <c r="AM14" s="96"/>
      <c r="AN14" s="96"/>
      <c r="AO14" s="96"/>
      <c r="AP14" s="96"/>
      <c r="AQ14" s="96"/>
      <c r="AR14" s="96"/>
      <c r="AS14" s="96"/>
      <c r="AT14" s="96"/>
      <c r="AU14" s="96"/>
      <c r="AV14" s="96"/>
      <c r="AW14" s="146"/>
      <c r="AX14" s="25"/>
    </row>
    <row r="15" spans="1:50" ht="19.5" customHeight="1">
      <c r="A15" s="348"/>
      <c r="B15" s="145"/>
      <c r="C15" s="96"/>
      <c r="D15" s="96"/>
      <c r="E15" s="96"/>
      <c r="F15" s="96"/>
      <c r="G15" s="96"/>
      <c r="H15" s="96"/>
      <c r="I15" s="96"/>
      <c r="J15" s="96"/>
      <c r="K15" s="95"/>
      <c r="L15" s="96"/>
      <c r="M15" s="96"/>
      <c r="N15" s="96"/>
      <c r="O15" s="96"/>
      <c r="P15" s="96"/>
      <c r="Q15" s="96"/>
      <c r="R15" s="96"/>
      <c r="S15" s="96"/>
      <c r="T15" s="96"/>
      <c r="U15" s="96"/>
      <c r="V15" s="96"/>
      <c r="W15" s="96"/>
      <c r="X15" s="96"/>
      <c r="Y15" s="96"/>
      <c r="Z15" s="95"/>
      <c r="AA15" s="96"/>
      <c r="AB15" s="96"/>
      <c r="AC15" s="96"/>
      <c r="AD15" s="96"/>
      <c r="AE15" s="96"/>
      <c r="AF15" s="96"/>
      <c r="AG15" s="96"/>
      <c r="AH15" s="96"/>
      <c r="AI15" s="96"/>
      <c r="AJ15" s="96"/>
      <c r="AK15" s="96"/>
      <c r="AL15" s="96"/>
      <c r="AM15" s="96"/>
      <c r="AN15" s="96"/>
      <c r="AO15" s="96"/>
      <c r="AP15" s="96"/>
      <c r="AQ15" s="96"/>
      <c r="AR15" s="96"/>
      <c r="AS15" s="96"/>
      <c r="AT15" s="96"/>
      <c r="AU15" s="96"/>
      <c r="AV15" s="96"/>
      <c r="AW15" s="146"/>
      <c r="AX15" s="25"/>
    </row>
    <row r="16" spans="1:50" ht="19.5" customHeight="1">
      <c r="A16" s="348"/>
      <c r="B16" s="145"/>
      <c r="C16" s="96"/>
      <c r="D16" s="96"/>
      <c r="E16" s="96"/>
      <c r="F16" s="42"/>
      <c r="G16" s="96"/>
      <c r="H16" s="96"/>
      <c r="I16" s="96"/>
      <c r="J16" s="96"/>
      <c r="K16" s="95"/>
      <c r="L16" s="96"/>
      <c r="M16" s="96"/>
      <c r="N16" s="96"/>
      <c r="O16" s="96"/>
      <c r="P16" s="96"/>
      <c r="Q16" s="96"/>
      <c r="R16" s="96"/>
      <c r="S16" s="96"/>
      <c r="T16" s="96"/>
      <c r="U16" s="96"/>
      <c r="V16" s="96"/>
      <c r="W16" s="96"/>
      <c r="X16" s="96"/>
      <c r="Y16" s="96"/>
      <c r="Z16" s="95"/>
      <c r="AA16" s="96"/>
      <c r="AB16" s="96"/>
      <c r="AC16" s="96"/>
      <c r="AD16" s="96"/>
      <c r="AE16" s="96"/>
      <c r="AF16" s="96"/>
      <c r="AG16" s="96"/>
      <c r="AH16" s="96"/>
      <c r="AI16" s="96"/>
      <c r="AJ16" s="96"/>
      <c r="AK16" s="96"/>
      <c r="AL16" s="96"/>
      <c r="AM16" s="96"/>
      <c r="AN16" s="96"/>
      <c r="AO16" s="96"/>
      <c r="AP16" s="96"/>
      <c r="AQ16" s="96"/>
      <c r="AR16" s="96"/>
      <c r="AS16" s="96"/>
      <c r="AT16" s="96"/>
      <c r="AU16" s="96"/>
      <c r="AV16" s="96"/>
      <c r="AW16" s="146"/>
      <c r="AX16" s="25"/>
    </row>
    <row r="17" spans="1:50" ht="19.5" customHeight="1">
      <c r="A17" s="348"/>
      <c r="B17" s="145"/>
      <c r="C17" s="96"/>
      <c r="D17" s="96"/>
      <c r="E17" s="96"/>
      <c r="F17" s="96"/>
      <c r="G17" s="96"/>
      <c r="H17" s="96"/>
      <c r="I17" s="96"/>
      <c r="J17" s="96"/>
      <c r="K17" s="95"/>
      <c r="L17" s="96"/>
      <c r="M17" s="96"/>
      <c r="N17" s="96"/>
      <c r="O17" s="96"/>
      <c r="P17" s="96"/>
      <c r="Q17" s="96"/>
      <c r="R17" s="96"/>
      <c r="S17" s="96"/>
      <c r="T17" s="96"/>
      <c r="U17" s="96"/>
      <c r="V17" s="96"/>
      <c r="W17" s="96"/>
      <c r="X17" s="96"/>
      <c r="Y17" s="96"/>
      <c r="Z17" s="95"/>
      <c r="AA17" s="96"/>
      <c r="AB17" s="96"/>
      <c r="AC17" s="96"/>
      <c r="AD17" s="96"/>
      <c r="AE17" s="96"/>
      <c r="AF17" s="96"/>
      <c r="AG17" s="96"/>
      <c r="AH17" s="96"/>
      <c r="AI17" s="96"/>
      <c r="AJ17" s="96"/>
      <c r="AK17" s="96"/>
      <c r="AL17" s="96"/>
      <c r="AM17" s="96"/>
      <c r="AN17" s="96"/>
      <c r="AO17" s="96"/>
      <c r="AP17" s="96"/>
      <c r="AQ17" s="96"/>
      <c r="AR17" s="96"/>
      <c r="AS17" s="96"/>
      <c r="AT17" s="96"/>
      <c r="AU17" s="96"/>
      <c r="AV17" s="96"/>
      <c r="AW17" s="146"/>
      <c r="AX17" s="25"/>
    </row>
    <row r="18" spans="1:50" ht="19.5" customHeight="1">
      <c r="A18" s="348"/>
      <c r="B18" s="145"/>
      <c r="C18" s="96"/>
      <c r="D18" s="96"/>
      <c r="E18" s="96"/>
      <c r="F18" s="96"/>
      <c r="G18" s="96"/>
      <c r="H18" s="96"/>
      <c r="I18" s="96"/>
      <c r="J18" s="96"/>
      <c r="K18" s="95"/>
      <c r="L18" s="96"/>
      <c r="M18" s="96"/>
      <c r="N18" s="96"/>
      <c r="O18" s="96"/>
      <c r="P18" s="96"/>
      <c r="Q18" s="96"/>
      <c r="R18" s="96"/>
      <c r="S18" s="96"/>
      <c r="T18" s="96"/>
      <c r="U18" s="96"/>
      <c r="V18" s="96"/>
      <c r="W18" s="96"/>
      <c r="X18" s="96"/>
      <c r="Y18" s="96"/>
      <c r="Z18" s="95"/>
      <c r="AA18" s="96"/>
      <c r="AB18" s="96"/>
      <c r="AC18" s="96"/>
      <c r="AD18" s="96"/>
      <c r="AE18" s="96"/>
      <c r="AF18" s="96"/>
      <c r="AG18" s="96"/>
      <c r="AH18" s="96"/>
      <c r="AI18" s="96"/>
      <c r="AJ18" s="96"/>
      <c r="AK18" s="96"/>
      <c r="AL18" s="96"/>
      <c r="AM18" s="96"/>
      <c r="AN18" s="96"/>
      <c r="AO18" s="96"/>
      <c r="AP18" s="96"/>
      <c r="AQ18" s="96"/>
      <c r="AR18" s="96"/>
      <c r="AS18" s="96"/>
      <c r="AT18" s="96"/>
      <c r="AU18" s="96"/>
      <c r="AV18" s="96"/>
      <c r="AW18" s="146"/>
      <c r="AX18" s="25"/>
    </row>
    <row r="19" spans="1:50" ht="19.5" customHeight="1">
      <c r="A19" s="348"/>
      <c r="B19" s="145"/>
      <c r="C19" s="96"/>
      <c r="D19" s="96"/>
      <c r="E19" s="96"/>
      <c r="F19" s="96"/>
      <c r="G19" s="96"/>
      <c r="H19" s="96"/>
      <c r="I19" s="96"/>
      <c r="J19" s="96"/>
      <c r="K19" s="95"/>
      <c r="L19" s="96"/>
      <c r="M19" s="96"/>
      <c r="N19" s="96"/>
      <c r="O19" s="96"/>
      <c r="P19" s="96"/>
      <c r="Q19" s="96"/>
      <c r="R19" s="96"/>
      <c r="S19" s="96"/>
      <c r="T19" s="96"/>
      <c r="U19" s="96"/>
      <c r="V19" s="96"/>
      <c r="W19" s="96"/>
      <c r="X19" s="96"/>
      <c r="Y19" s="96"/>
      <c r="Z19" s="95"/>
      <c r="AA19" s="96"/>
      <c r="AB19" s="96"/>
      <c r="AC19" s="96"/>
      <c r="AD19" s="96"/>
      <c r="AE19" s="96"/>
      <c r="AF19" s="96"/>
      <c r="AG19" s="96"/>
      <c r="AH19" s="96"/>
      <c r="AI19" s="96"/>
      <c r="AJ19" s="96"/>
      <c r="AK19" s="96"/>
      <c r="AL19" s="96"/>
      <c r="AM19" s="96"/>
      <c r="AN19" s="96"/>
      <c r="AO19" s="96"/>
      <c r="AP19" s="96"/>
      <c r="AQ19" s="96"/>
      <c r="AR19" s="96"/>
      <c r="AS19" s="96"/>
      <c r="AT19" s="96"/>
      <c r="AU19" s="96"/>
      <c r="AV19" s="96"/>
      <c r="AW19" s="146"/>
      <c r="AX19" s="25"/>
    </row>
    <row r="20" spans="1:50" ht="19.5" customHeight="1">
      <c r="A20" s="348"/>
      <c r="B20" s="145"/>
      <c r="C20" s="96"/>
      <c r="D20" s="96"/>
      <c r="E20" s="96"/>
      <c r="F20" s="96"/>
      <c r="G20" s="96"/>
      <c r="H20" s="96"/>
      <c r="I20" s="96"/>
      <c r="J20" s="96"/>
      <c r="K20" s="95"/>
      <c r="L20" s="96"/>
      <c r="M20" s="96"/>
      <c r="N20" s="96"/>
      <c r="O20" s="96"/>
      <c r="P20" s="96"/>
      <c r="Q20" s="96"/>
      <c r="R20" s="96"/>
      <c r="S20" s="96"/>
      <c r="T20" s="96"/>
      <c r="U20" s="96"/>
      <c r="V20" s="96"/>
      <c r="W20" s="96"/>
      <c r="X20" s="96"/>
      <c r="Y20" s="96"/>
      <c r="Z20" s="95"/>
      <c r="AA20" s="96"/>
      <c r="AB20" s="96"/>
      <c r="AC20" s="96"/>
      <c r="AD20" s="96"/>
      <c r="AE20" s="96"/>
      <c r="AF20" s="96"/>
      <c r="AG20" s="96"/>
      <c r="AH20" s="96"/>
      <c r="AI20" s="96"/>
      <c r="AJ20" s="96"/>
      <c r="AK20" s="96"/>
      <c r="AL20" s="96"/>
      <c r="AM20" s="96"/>
      <c r="AN20" s="96"/>
      <c r="AO20" s="96"/>
      <c r="AP20" s="96"/>
      <c r="AQ20" s="96"/>
      <c r="AR20" s="96"/>
      <c r="AS20" s="96"/>
      <c r="AT20" s="96"/>
      <c r="AU20" s="96"/>
      <c r="AV20" s="96"/>
      <c r="AW20" s="146"/>
      <c r="AX20" s="25"/>
    </row>
    <row r="21" spans="1:50" ht="19.5" customHeight="1">
      <c r="A21" s="348"/>
      <c r="B21" s="145"/>
      <c r="C21" s="96"/>
      <c r="D21" s="96"/>
      <c r="E21" s="96"/>
      <c r="F21" s="96"/>
      <c r="G21" s="96"/>
      <c r="H21" s="96"/>
      <c r="I21" s="96"/>
      <c r="J21" s="96"/>
      <c r="K21" s="95"/>
      <c r="L21" s="96"/>
      <c r="M21" s="96"/>
      <c r="N21" s="96"/>
      <c r="O21" s="96"/>
      <c r="P21" s="96"/>
      <c r="Q21" s="96"/>
      <c r="R21" s="96"/>
      <c r="S21" s="96"/>
      <c r="T21" s="96"/>
      <c r="U21" s="96"/>
      <c r="V21" s="96"/>
      <c r="W21" s="96"/>
      <c r="X21" s="96"/>
      <c r="Y21" s="96"/>
      <c r="Z21" s="95"/>
      <c r="AA21" s="96"/>
      <c r="AB21" s="96"/>
      <c r="AC21" s="96"/>
      <c r="AD21" s="96"/>
      <c r="AE21" s="96"/>
      <c r="AF21" s="96"/>
      <c r="AG21" s="96"/>
      <c r="AH21" s="96"/>
      <c r="AI21" s="96"/>
      <c r="AJ21" s="96"/>
      <c r="AK21" s="96"/>
      <c r="AL21" s="96"/>
      <c r="AM21" s="96"/>
      <c r="AN21" s="96"/>
      <c r="AO21" s="96"/>
      <c r="AP21" s="96"/>
      <c r="AQ21" s="96"/>
      <c r="AR21" s="96"/>
      <c r="AS21" s="96"/>
      <c r="AT21" s="96"/>
      <c r="AU21" s="96"/>
      <c r="AV21" s="96"/>
      <c r="AW21" s="146"/>
      <c r="AX21" s="25"/>
    </row>
    <row r="22" spans="1:50" ht="19.5" customHeight="1">
      <c r="A22" s="348"/>
      <c r="B22" s="145"/>
      <c r="C22" s="96"/>
      <c r="D22" s="96"/>
      <c r="E22" s="96"/>
      <c r="F22" s="96"/>
      <c r="G22" s="96"/>
      <c r="H22" s="96"/>
      <c r="I22" s="96"/>
      <c r="J22" s="96"/>
      <c r="K22" s="95"/>
      <c r="L22" s="96"/>
      <c r="M22" s="96"/>
      <c r="N22" s="96"/>
      <c r="O22" s="96"/>
      <c r="P22" s="96"/>
      <c r="Q22" s="96"/>
      <c r="R22" s="96"/>
      <c r="S22" s="96"/>
      <c r="T22" s="96"/>
      <c r="U22" s="96"/>
      <c r="V22" s="96"/>
      <c r="W22" s="96"/>
      <c r="X22" s="96"/>
      <c r="Y22" s="96"/>
      <c r="Z22" s="95"/>
      <c r="AA22" s="96"/>
      <c r="AB22" s="96"/>
      <c r="AC22" s="96"/>
      <c r="AD22" s="96"/>
      <c r="AE22" s="96"/>
      <c r="AF22" s="96"/>
      <c r="AG22" s="96"/>
      <c r="AH22" s="96"/>
      <c r="AI22" s="96"/>
      <c r="AJ22" s="96"/>
      <c r="AK22" s="96"/>
      <c r="AL22" s="96"/>
      <c r="AM22" s="96"/>
      <c r="AN22" s="96"/>
      <c r="AO22" s="96"/>
      <c r="AP22" s="96"/>
      <c r="AQ22" s="96"/>
      <c r="AR22" s="96"/>
      <c r="AS22" s="96"/>
      <c r="AT22" s="96"/>
      <c r="AU22" s="96"/>
      <c r="AV22" s="96"/>
      <c r="AW22" s="146"/>
      <c r="AX22" s="25"/>
    </row>
    <row r="23" spans="1:50" ht="19.5" customHeight="1">
      <c r="A23" s="348"/>
      <c r="B23" s="145"/>
      <c r="C23" s="96"/>
      <c r="D23" s="96"/>
      <c r="E23" s="96"/>
      <c r="F23" s="96"/>
      <c r="G23" s="96"/>
      <c r="H23" s="96"/>
      <c r="I23" s="96"/>
      <c r="J23" s="96"/>
      <c r="K23" s="95"/>
      <c r="L23" s="96"/>
      <c r="M23" s="96"/>
      <c r="N23" s="96"/>
      <c r="O23" s="96"/>
      <c r="P23" s="96"/>
      <c r="Q23" s="96"/>
      <c r="R23" s="96"/>
      <c r="S23" s="96"/>
      <c r="T23" s="96"/>
      <c r="U23" s="96"/>
      <c r="V23" s="96"/>
      <c r="W23" s="96"/>
      <c r="X23" s="96"/>
      <c r="Y23" s="96"/>
      <c r="Z23" s="95"/>
      <c r="AA23" s="96"/>
      <c r="AB23" s="96"/>
      <c r="AC23" s="96"/>
      <c r="AD23" s="96"/>
      <c r="AE23" s="96"/>
      <c r="AF23" s="96"/>
      <c r="AG23" s="96"/>
      <c r="AH23" s="96"/>
      <c r="AI23" s="96"/>
      <c r="AJ23" s="96"/>
      <c r="AK23" s="96"/>
      <c r="AL23" s="96"/>
      <c r="AM23" s="96"/>
      <c r="AN23" s="96"/>
      <c r="AO23" s="96"/>
      <c r="AP23" s="96"/>
      <c r="AQ23" s="96"/>
      <c r="AR23" s="96"/>
      <c r="AS23" s="96"/>
      <c r="AT23" s="96"/>
      <c r="AU23" s="96"/>
      <c r="AV23" s="96"/>
      <c r="AW23" s="146"/>
      <c r="AX23" s="25"/>
    </row>
    <row r="24" spans="1:50" ht="19.5" customHeight="1">
      <c r="A24" s="348"/>
      <c r="B24" s="145"/>
      <c r="C24" s="96"/>
      <c r="D24" s="96"/>
      <c r="E24" s="96"/>
      <c r="F24" s="96"/>
      <c r="G24" s="96"/>
      <c r="H24" s="96"/>
      <c r="I24" s="96"/>
      <c r="J24" s="96"/>
      <c r="K24" s="95"/>
      <c r="L24" s="96"/>
      <c r="M24" s="96"/>
      <c r="N24" s="96"/>
      <c r="O24" s="96"/>
      <c r="P24" s="96"/>
      <c r="Q24" s="96"/>
      <c r="R24" s="96"/>
      <c r="S24" s="96"/>
      <c r="T24" s="96"/>
      <c r="U24" s="96"/>
      <c r="V24" s="96"/>
      <c r="W24" s="96"/>
      <c r="X24" s="96"/>
      <c r="Y24" s="96"/>
      <c r="Z24" s="95"/>
      <c r="AA24" s="96"/>
      <c r="AB24" s="96"/>
      <c r="AC24" s="96"/>
      <c r="AD24" s="96"/>
      <c r="AE24" s="96"/>
      <c r="AF24" s="96"/>
      <c r="AG24" s="96"/>
      <c r="AH24" s="96"/>
      <c r="AI24" s="96"/>
      <c r="AJ24" s="96"/>
      <c r="AK24" s="96"/>
      <c r="AL24" s="96"/>
      <c r="AM24" s="96"/>
      <c r="AN24" s="96"/>
      <c r="AO24" s="96"/>
      <c r="AP24" s="96"/>
      <c r="AQ24" s="96"/>
      <c r="AR24" s="96"/>
      <c r="AS24" s="96"/>
      <c r="AT24" s="96"/>
      <c r="AU24" s="96"/>
      <c r="AV24" s="96"/>
      <c r="AW24" s="146"/>
      <c r="AX24" s="25"/>
    </row>
    <row r="25" spans="1:50" ht="19.5" customHeight="1">
      <c r="A25" s="348"/>
      <c r="B25" s="145"/>
      <c r="C25" s="96"/>
      <c r="D25" s="96"/>
      <c r="E25" s="96"/>
      <c r="F25" s="96"/>
      <c r="G25" s="96"/>
      <c r="H25" s="96"/>
      <c r="I25" s="96"/>
      <c r="J25" s="96"/>
      <c r="K25" s="95"/>
      <c r="L25" s="96"/>
      <c r="M25" s="96"/>
      <c r="N25" s="96"/>
      <c r="O25" s="96"/>
      <c r="P25" s="96"/>
      <c r="Q25" s="96"/>
      <c r="R25" s="96"/>
      <c r="S25" s="96"/>
      <c r="T25" s="96"/>
      <c r="U25" s="96"/>
      <c r="V25" s="96"/>
      <c r="W25" s="96"/>
      <c r="X25" s="96"/>
      <c r="Y25" s="96"/>
      <c r="Z25" s="95"/>
      <c r="AA25" s="96"/>
      <c r="AB25" s="96"/>
      <c r="AC25" s="96"/>
      <c r="AD25" s="96"/>
      <c r="AE25" s="96"/>
      <c r="AF25" s="96"/>
      <c r="AG25" s="96"/>
      <c r="AH25" s="96"/>
      <c r="AI25" s="96"/>
      <c r="AJ25" s="96"/>
      <c r="AK25" s="96"/>
      <c r="AL25" s="96"/>
      <c r="AM25" s="96"/>
      <c r="AN25" s="96"/>
      <c r="AO25" s="96"/>
      <c r="AP25" s="96"/>
      <c r="AQ25" s="96"/>
      <c r="AR25" s="96"/>
      <c r="AS25" s="96"/>
      <c r="AT25" s="96"/>
      <c r="AU25" s="96"/>
      <c r="AV25" s="96"/>
      <c r="AW25" s="146"/>
      <c r="AX25" s="25"/>
    </row>
    <row r="26" spans="1:50" ht="19.5" customHeight="1">
      <c r="A26" s="348"/>
      <c r="B26" s="145"/>
      <c r="C26" s="96"/>
      <c r="D26" s="96"/>
      <c r="E26" s="96"/>
      <c r="F26" s="96"/>
      <c r="G26" s="96"/>
      <c r="H26" s="96"/>
      <c r="I26" s="96"/>
      <c r="J26" s="96"/>
      <c r="K26" s="95"/>
      <c r="L26" s="96"/>
      <c r="M26" s="96"/>
      <c r="N26" s="96"/>
      <c r="O26" s="96"/>
      <c r="P26" s="96"/>
      <c r="Q26" s="96"/>
      <c r="R26" s="96"/>
      <c r="S26" s="96"/>
      <c r="T26" s="96"/>
      <c r="U26" s="96"/>
      <c r="V26" s="96"/>
      <c r="W26" s="96"/>
      <c r="X26" s="96"/>
      <c r="Y26" s="96"/>
      <c r="Z26" s="95"/>
      <c r="AA26" s="96"/>
      <c r="AB26" s="96"/>
      <c r="AC26" s="96"/>
      <c r="AD26" s="96"/>
      <c r="AE26" s="96"/>
      <c r="AF26" s="96"/>
      <c r="AG26" s="96"/>
      <c r="AH26" s="96"/>
      <c r="AI26" s="96"/>
      <c r="AJ26" s="96"/>
      <c r="AK26" s="96"/>
      <c r="AL26" s="96"/>
      <c r="AM26" s="96"/>
      <c r="AN26" s="96"/>
      <c r="AO26" s="96"/>
      <c r="AP26" s="96"/>
      <c r="AQ26" s="96"/>
      <c r="AR26" s="96"/>
      <c r="AS26" s="96"/>
      <c r="AT26" s="96"/>
      <c r="AU26" s="96"/>
      <c r="AV26" s="96"/>
      <c r="AW26" s="146"/>
      <c r="AX26" s="25"/>
    </row>
    <row r="27" spans="1:50" ht="19.5" customHeight="1">
      <c r="A27" s="348"/>
      <c r="B27" s="145"/>
      <c r="C27" s="96"/>
      <c r="D27" s="96"/>
      <c r="E27" s="96"/>
      <c r="F27" s="96"/>
      <c r="G27" s="96"/>
      <c r="H27" s="96"/>
      <c r="I27" s="96"/>
      <c r="J27" s="96"/>
      <c r="K27" s="95"/>
      <c r="L27" s="96"/>
      <c r="M27" s="96"/>
      <c r="N27" s="96"/>
      <c r="O27" s="96"/>
      <c r="P27" s="96"/>
      <c r="Q27" s="96"/>
      <c r="R27" s="96"/>
      <c r="S27" s="96"/>
      <c r="T27" s="96"/>
      <c r="U27" s="96"/>
      <c r="V27" s="96"/>
      <c r="W27" s="96"/>
      <c r="X27" s="96"/>
      <c r="Y27" s="96"/>
      <c r="Z27" s="95"/>
      <c r="AA27" s="96"/>
      <c r="AB27" s="96"/>
      <c r="AC27" s="96"/>
      <c r="AD27" s="96"/>
      <c r="AE27" s="96"/>
      <c r="AF27" s="96"/>
      <c r="AG27" s="96"/>
      <c r="AH27" s="96"/>
      <c r="AI27" s="96"/>
      <c r="AJ27" s="96"/>
      <c r="AK27" s="96"/>
      <c r="AL27" s="96"/>
      <c r="AM27" s="96"/>
      <c r="AN27" s="96"/>
      <c r="AO27" s="96"/>
      <c r="AP27" s="96"/>
      <c r="AQ27" s="96"/>
      <c r="AR27" s="96"/>
      <c r="AS27" s="96"/>
      <c r="AT27" s="96"/>
      <c r="AU27" s="96"/>
      <c r="AV27" s="96"/>
      <c r="AW27" s="146"/>
      <c r="AX27" s="25"/>
    </row>
    <row r="28" spans="1:50" ht="19.5" customHeight="1">
      <c r="A28" s="348"/>
      <c r="B28" s="145"/>
      <c r="C28" s="96"/>
      <c r="D28" s="96"/>
      <c r="E28" s="96"/>
      <c r="F28" s="96"/>
      <c r="G28" s="96"/>
      <c r="H28" s="96"/>
      <c r="I28" s="96"/>
      <c r="J28" s="96"/>
      <c r="K28" s="95"/>
      <c r="L28" s="96"/>
      <c r="M28" s="96"/>
      <c r="N28" s="96"/>
      <c r="O28" s="96"/>
      <c r="P28" s="96"/>
      <c r="Q28" s="96"/>
      <c r="R28" s="96"/>
      <c r="S28" s="96"/>
      <c r="T28" s="96"/>
      <c r="U28" s="96"/>
      <c r="V28" s="96"/>
      <c r="W28" s="96"/>
      <c r="X28" s="96"/>
      <c r="Y28" s="96"/>
      <c r="Z28" s="95"/>
      <c r="AA28" s="96"/>
      <c r="AB28" s="96"/>
      <c r="AC28" s="96"/>
      <c r="AD28" s="96"/>
      <c r="AE28" s="96"/>
      <c r="AF28" s="96"/>
      <c r="AG28" s="96"/>
      <c r="AH28" s="96"/>
      <c r="AI28" s="96"/>
      <c r="AJ28" s="96"/>
      <c r="AK28" s="96"/>
      <c r="AL28" s="96"/>
      <c r="AM28" s="96"/>
      <c r="AN28" s="96"/>
      <c r="AO28" s="96"/>
      <c r="AP28" s="96"/>
      <c r="AQ28" s="96"/>
      <c r="AR28" s="96"/>
      <c r="AS28" s="96"/>
      <c r="AT28" s="96"/>
      <c r="AU28" s="96"/>
      <c r="AV28" s="96"/>
      <c r="AW28" s="146"/>
      <c r="AX28" s="25"/>
    </row>
    <row r="29" spans="1:50" ht="19.5" customHeight="1">
      <c r="A29" s="348"/>
      <c r="B29" s="145"/>
      <c r="C29" s="96"/>
      <c r="D29" s="96"/>
      <c r="E29" s="96"/>
      <c r="F29" s="96"/>
      <c r="G29" s="96"/>
      <c r="H29" s="96"/>
      <c r="I29" s="96"/>
      <c r="J29" s="96"/>
      <c r="K29" s="95"/>
      <c r="L29" s="96"/>
      <c r="M29" s="96"/>
      <c r="N29" s="96"/>
      <c r="O29" s="96"/>
      <c r="P29" s="96"/>
      <c r="Q29" s="96"/>
      <c r="R29" s="96"/>
      <c r="S29" s="96"/>
      <c r="T29" s="96"/>
      <c r="U29" s="96"/>
      <c r="V29" s="96"/>
      <c r="W29" s="96"/>
      <c r="X29" s="96"/>
      <c r="Y29" s="96"/>
      <c r="Z29" s="95"/>
      <c r="AA29" s="96"/>
      <c r="AB29" s="96"/>
      <c r="AC29" s="96"/>
      <c r="AD29" s="96"/>
      <c r="AE29" s="96"/>
      <c r="AF29" s="96"/>
      <c r="AG29" s="96"/>
      <c r="AH29" s="96"/>
      <c r="AI29" s="96"/>
      <c r="AJ29" s="96"/>
      <c r="AK29" s="96"/>
      <c r="AL29" s="96"/>
      <c r="AM29" s="96"/>
      <c r="AN29" s="96"/>
      <c r="AO29" s="96"/>
      <c r="AP29" s="96"/>
      <c r="AQ29" s="96"/>
      <c r="AR29" s="96"/>
      <c r="AS29" s="96"/>
      <c r="AT29" s="96"/>
      <c r="AU29" s="96"/>
      <c r="AV29" s="96"/>
      <c r="AW29" s="146"/>
      <c r="AX29" s="25"/>
    </row>
    <row r="30" spans="1:50" ht="19.5" customHeight="1">
      <c r="A30" s="348"/>
      <c r="B30" s="145"/>
      <c r="C30" s="96"/>
      <c r="D30" s="96"/>
      <c r="E30" s="96"/>
      <c r="F30" s="96"/>
      <c r="G30" s="96"/>
      <c r="H30" s="96"/>
      <c r="I30" s="96"/>
      <c r="J30" s="96"/>
      <c r="K30" s="95"/>
      <c r="L30" s="96"/>
      <c r="M30" s="96"/>
      <c r="N30" s="96"/>
      <c r="O30" s="96"/>
      <c r="P30" s="96"/>
      <c r="Q30" s="96"/>
      <c r="R30" s="96"/>
      <c r="S30" s="96"/>
      <c r="T30" s="96"/>
      <c r="U30" s="96"/>
      <c r="V30" s="96"/>
      <c r="W30" s="96"/>
      <c r="X30" s="96"/>
      <c r="Y30" s="96"/>
      <c r="Z30" s="95"/>
      <c r="AA30" s="96"/>
      <c r="AB30" s="96"/>
      <c r="AC30" s="96"/>
      <c r="AD30" s="96"/>
      <c r="AE30" s="96"/>
      <c r="AF30" s="96"/>
      <c r="AG30" s="96"/>
      <c r="AH30" s="96"/>
      <c r="AI30" s="96"/>
      <c r="AJ30" s="96"/>
      <c r="AK30" s="96"/>
      <c r="AL30" s="96"/>
      <c r="AM30" s="96"/>
      <c r="AN30" s="96"/>
      <c r="AO30" s="96"/>
      <c r="AP30" s="96"/>
      <c r="AQ30" s="96"/>
      <c r="AR30" s="96"/>
      <c r="AS30" s="96"/>
      <c r="AT30" s="96"/>
      <c r="AU30" s="96"/>
      <c r="AV30" s="96"/>
      <c r="AW30" s="146"/>
      <c r="AX30" s="25"/>
    </row>
    <row r="31" spans="1:50" ht="19.5" customHeight="1">
      <c r="A31" s="348"/>
      <c r="B31" s="145"/>
      <c r="C31" s="96"/>
      <c r="D31" s="96"/>
      <c r="E31" s="96"/>
      <c r="F31" s="96"/>
      <c r="G31" s="96"/>
      <c r="H31" s="96"/>
      <c r="I31" s="96"/>
      <c r="J31" s="96"/>
      <c r="K31" s="95"/>
      <c r="L31" s="96"/>
      <c r="M31" s="96"/>
      <c r="N31" s="96"/>
      <c r="O31" s="96"/>
      <c r="P31" s="96"/>
      <c r="Q31" s="96"/>
      <c r="R31" s="96"/>
      <c r="S31" s="96"/>
      <c r="T31" s="96"/>
      <c r="U31" s="96"/>
      <c r="V31" s="96"/>
      <c r="W31" s="96"/>
      <c r="X31" s="96"/>
      <c r="Y31" s="96"/>
      <c r="Z31" s="95"/>
      <c r="AA31" s="96"/>
      <c r="AB31" s="96"/>
      <c r="AC31" s="96"/>
      <c r="AD31" s="96"/>
      <c r="AE31" s="96"/>
      <c r="AF31" s="96"/>
      <c r="AG31" s="96"/>
      <c r="AH31" s="96"/>
      <c r="AI31" s="96"/>
      <c r="AJ31" s="96"/>
      <c r="AK31" s="96"/>
      <c r="AL31" s="96"/>
      <c r="AM31" s="96"/>
      <c r="AN31" s="96"/>
      <c r="AO31" s="96"/>
      <c r="AP31" s="96"/>
      <c r="AQ31" s="96"/>
      <c r="AR31" s="96"/>
      <c r="AS31" s="96"/>
      <c r="AT31" s="96"/>
      <c r="AU31" s="96"/>
      <c r="AV31" s="96"/>
      <c r="AW31" s="146"/>
      <c r="AX31" s="25"/>
    </row>
    <row r="32" spans="1:50" ht="19.5" customHeight="1" thickBot="1">
      <c r="A32" s="349"/>
      <c r="B32" s="147"/>
      <c r="C32" s="148"/>
      <c r="D32" s="148"/>
      <c r="E32" s="148"/>
      <c r="F32" s="148"/>
      <c r="G32" s="148"/>
      <c r="H32" s="148"/>
      <c r="I32" s="148"/>
      <c r="J32" s="148"/>
      <c r="K32" s="149"/>
      <c r="L32" s="148"/>
      <c r="M32" s="148"/>
      <c r="N32" s="148"/>
      <c r="O32" s="148"/>
      <c r="P32" s="148"/>
      <c r="Q32" s="148"/>
      <c r="R32" s="148"/>
      <c r="S32" s="148"/>
      <c r="T32" s="148"/>
      <c r="U32" s="148"/>
      <c r="V32" s="148"/>
      <c r="W32" s="148"/>
      <c r="X32" s="148"/>
      <c r="Y32" s="148"/>
      <c r="Z32" s="149"/>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50"/>
      <c r="AX32" s="26"/>
    </row>
  </sheetData>
  <sheetProtection/>
  <mergeCells count="7">
    <mergeCell ref="A2:C2"/>
    <mergeCell ref="B3:M3"/>
    <mergeCell ref="AL3:AW3"/>
    <mergeCell ref="AX3:AX5"/>
    <mergeCell ref="A6:A32"/>
    <mergeCell ref="Z3:AK3"/>
    <mergeCell ref="N3:Y3"/>
  </mergeCells>
  <printOptions/>
  <pageMargins left="0.31496062992125984" right="0.31496062992125984" top="0.7480314960629921" bottom="0.7480314960629921" header="0.31496062992125984" footer="0.31496062992125984"/>
  <pageSetup firstPageNumber="39" useFirstPageNumber="1" fitToHeight="0" fitToWidth="1" horizontalDpi="600" verticalDpi="600" orientation="landscape" paperSize="9" scale="75" r:id="rId1"/>
  <headerFooter>
    <oddFooter>&amp;C&amp;P</oddFooter>
  </headerFooter>
</worksheet>
</file>

<file path=xl/worksheets/sheet6.xml><?xml version="1.0" encoding="utf-8"?>
<worksheet xmlns="http://schemas.openxmlformats.org/spreadsheetml/2006/main" xmlns:r="http://schemas.openxmlformats.org/officeDocument/2006/relationships">
  <dimension ref="B1:CN30"/>
  <sheetViews>
    <sheetView view="pageBreakPreview" zoomScale="80" zoomScaleNormal="80" zoomScaleSheetLayoutView="80" workbookViewId="0" topLeftCell="A1">
      <selection activeCell="D8" sqref="D8"/>
    </sheetView>
  </sheetViews>
  <sheetFormatPr defaultColWidth="9.140625" defaultRowHeight="15"/>
  <cols>
    <col min="1" max="1" width="1.57421875" style="0" customWidth="1"/>
    <col min="2" max="23" width="4.140625" style="13" customWidth="1"/>
    <col min="24" max="24" width="1.57421875" style="13" customWidth="1"/>
    <col min="25" max="46" width="4.140625" style="13" customWidth="1"/>
    <col min="47" max="47" width="1.57421875" style="0" customWidth="1"/>
    <col min="48" max="69" width="4.140625" style="13" customWidth="1"/>
    <col min="70" max="70" width="1.57421875" style="13" customWidth="1"/>
    <col min="71" max="92" width="4.140625" style="13" customWidth="1"/>
  </cols>
  <sheetData>
    <row r="1" spans="2:82" ht="15" customHeight="1">
      <c r="B1" s="27"/>
      <c r="C1" s="27"/>
      <c r="D1" s="27"/>
      <c r="E1" s="27"/>
      <c r="F1" s="27"/>
      <c r="G1" s="27"/>
      <c r="H1" s="27"/>
      <c r="I1" s="27"/>
      <c r="J1" s="27"/>
      <c r="K1" s="27"/>
      <c r="L1" s="27"/>
      <c r="M1" s="28"/>
      <c r="Y1" s="27"/>
      <c r="Z1" s="27"/>
      <c r="AA1" s="27"/>
      <c r="AB1" s="27"/>
      <c r="AC1" s="27"/>
      <c r="AD1" s="27"/>
      <c r="AE1" s="27"/>
      <c r="AF1" s="27"/>
      <c r="AG1" s="27"/>
      <c r="AH1" s="27"/>
      <c r="AI1" s="27"/>
      <c r="AJ1" s="28"/>
      <c r="AV1" s="27"/>
      <c r="AW1" s="27"/>
      <c r="AX1" s="27"/>
      <c r="AY1" s="27"/>
      <c r="AZ1" s="27"/>
      <c r="BA1" s="27"/>
      <c r="BB1" s="27"/>
      <c r="BC1" s="27"/>
      <c r="BD1" s="27"/>
      <c r="BE1" s="27"/>
      <c r="BF1" s="27"/>
      <c r="BG1" s="28"/>
      <c r="BS1" s="27"/>
      <c r="BT1" s="27"/>
      <c r="BU1" s="27"/>
      <c r="BV1" s="27"/>
      <c r="BW1" s="27"/>
      <c r="BX1" s="27"/>
      <c r="BY1" s="27"/>
      <c r="BZ1" s="27"/>
      <c r="CA1" s="27"/>
      <c r="CB1" s="27"/>
      <c r="CC1" s="27"/>
      <c r="CD1" s="28"/>
    </row>
    <row r="2" spans="2:92" ht="15" customHeight="1">
      <c r="B2" s="350" t="s">
        <v>182</v>
      </c>
      <c r="C2" s="350"/>
      <c r="D2" s="350"/>
      <c r="E2" s="350"/>
      <c r="F2" s="350"/>
      <c r="G2" s="350"/>
      <c r="H2" s="350"/>
      <c r="I2" s="350"/>
      <c r="J2" s="350"/>
      <c r="K2" s="350"/>
      <c r="L2" s="350"/>
      <c r="M2" s="350"/>
      <c r="N2" s="350"/>
      <c r="O2" s="350"/>
      <c r="P2" s="350"/>
      <c r="Q2" s="350"/>
      <c r="R2" s="350"/>
      <c r="S2" s="350"/>
      <c r="T2" s="350"/>
      <c r="U2" s="350"/>
      <c r="V2" s="350"/>
      <c r="W2" s="350"/>
      <c r="Y2" s="350" t="s">
        <v>182</v>
      </c>
      <c r="Z2" s="350"/>
      <c r="AA2" s="350"/>
      <c r="AB2" s="350"/>
      <c r="AC2" s="350"/>
      <c r="AD2" s="350"/>
      <c r="AE2" s="350"/>
      <c r="AF2" s="350"/>
      <c r="AG2" s="350"/>
      <c r="AH2" s="350"/>
      <c r="AI2" s="350"/>
      <c r="AJ2" s="350"/>
      <c r="AK2" s="350"/>
      <c r="AL2" s="350"/>
      <c r="AM2" s="350"/>
      <c r="AN2" s="350"/>
      <c r="AO2" s="350"/>
      <c r="AP2" s="350"/>
      <c r="AQ2" s="350"/>
      <c r="AR2" s="350"/>
      <c r="AS2" s="350"/>
      <c r="AT2" s="350"/>
      <c r="AV2" s="350" t="s">
        <v>182</v>
      </c>
      <c r="AW2" s="350"/>
      <c r="AX2" s="350"/>
      <c r="AY2" s="350"/>
      <c r="AZ2" s="350"/>
      <c r="BA2" s="350"/>
      <c r="BB2" s="350"/>
      <c r="BC2" s="350"/>
      <c r="BD2" s="350"/>
      <c r="BE2" s="350"/>
      <c r="BF2" s="350"/>
      <c r="BG2" s="350"/>
      <c r="BH2" s="350"/>
      <c r="BI2" s="350"/>
      <c r="BJ2" s="350"/>
      <c r="BK2" s="350"/>
      <c r="BL2" s="350"/>
      <c r="BM2" s="350"/>
      <c r="BN2" s="350"/>
      <c r="BO2" s="350"/>
      <c r="BP2" s="350"/>
      <c r="BQ2" s="350"/>
      <c r="BS2" s="350" t="s">
        <v>182</v>
      </c>
      <c r="BT2" s="350"/>
      <c r="BU2" s="350"/>
      <c r="BV2" s="350"/>
      <c r="BW2" s="350"/>
      <c r="BX2" s="350"/>
      <c r="BY2" s="350"/>
      <c r="BZ2" s="350"/>
      <c r="CA2" s="350"/>
      <c r="CB2" s="350"/>
      <c r="CC2" s="350"/>
      <c r="CD2" s="350"/>
      <c r="CE2" s="350"/>
      <c r="CF2" s="350"/>
      <c r="CG2" s="350"/>
      <c r="CH2" s="350"/>
      <c r="CI2" s="350"/>
      <c r="CJ2" s="350"/>
      <c r="CK2" s="350"/>
      <c r="CL2" s="350"/>
      <c r="CM2" s="350"/>
      <c r="CN2" s="350"/>
    </row>
    <row r="3" spans="2:92" ht="15" customHeight="1">
      <c r="B3" s="34"/>
      <c r="C3" s="34"/>
      <c r="D3" s="34"/>
      <c r="E3" s="34"/>
      <c r="F3" s="34"/>
      <c r="G3" s="34"/>
      <c r="H3" s="34"/>
      <c r="I3" s="34"/>
      <c r="J3" s="34"/>
      <c r="K3" s="34"/>
      <c r="L3" s="34"/>
      <c r="M3" s="34"/>
      <c r="N3" s="34"/>
      <c r="O3" s="34"/>
      <c r="P3" s="34"/>
      <c r="Q3" s="34"/>
      <c r="R3" s="34"/>
      <c r="S3" s="34"/>
      <c r="T3" s="34"/>
      <c r="U3" s="34"/>
      <c r="V3" s="34"/>
      <c r="W3" s="34"/>
      <c r="Y3" s="34"/>
      <c r="Z3" s="34"/>
      <c r="AA3" s="34"/>
      <c r="AB3" s="34"/>
      <c r="AC3" s="34"/>
      <c r="AD3" s="34"/>
      <c r="AE3" s="34"/>
      <c r="AF3" s="34"/>
      <c r="AG3" s="34"/>
      <c r="AH3" s="34"/>
      <c r="AI3" s="34"/>
      <c r="AJ3" s="34"/>
      <c r="AK3" s="34"/>
      <c r="AL3" s="34"/>
      <c r="AM3" s="34"/>
      <c r="AN3" s="34"/>
      <c r="AO3" s="34"/>
      <c r="AP3" s="34"/>
      <c r="AQ3" s="34"/>
      <c r="AR3" s="34"/>
      <c r="AS3" s="34"/>
      <c r="AT3" s="34"/>
      <c r="AV3" s="34"/>
      <c r="AW3" s="34"/>
      <c r="AX3" s="34"/>
      <c r="AY3" s="34"/>
      <c r="AZ3" s="34"/>
      <c r="BA3" s="34"/>
      <c r="BB3" s="34"/>
      <c r="BC3" s="34"/>
      <c r="BD3" s="34"/>
      <c r="BE3" s="34"/>
      <c r="BF3" s="34"/>
      <c r="BG3" s="34"/>
      <c r="BH3" s="34"/>
      <c r="BI3" s="34"/>
      <c r="BJ3" s="34"/>
      <c r="BK3" s="34"/>
      <c r="BL3" s="34"/>
      <c r="BM3" s="34"/>
      <c r="BN3" s="34"/>
      <c r="BO3" s="34"/>
      <c r="BP3" s="34"/>
      <c r="BQ3" s="34"/>
      <c r="BS3" s="34"/>
      <c r="BT3" s="34"/>
      <c r="BU3" s="34"/>
      <c r="BV3" s="34"/>
      <c r="BW3" s="34"/>
      <c r="BX3" s="34"/>
      <c r="BY3" s="34"/>
      <c r="BZ3" s="34"/>
      <c r="CA3" s="34"/>
      <c r="CB3" s="34"/>
      <c r="CC3" s="34"/>
      <c r="CD3" s="34"/>
      <c r="CE3" s="34"/>
      <c r="CF3" s="34"/>
      <c r="CG3" s="34"/>
      <c r="CH3" s="34"/>
      <c r="CI3" s="34"/>
      <c r="CJ3" s="34"/>
      <c r="CK3" s="34"/>
      <c r="CL3" s="34"/>
      <c r="CM3" s="34"/>
      <c r="CN3" s="34"/>
    </row>
    <row r="4" spans="2:82" ht="15" customHeight="1">
      <c r="B4" s="27" t="s">
        <v>142</v>
      </c>
      <c r="C4" s="27"/>
      <c r="D4" s="27"/>
      <c r="E4" s="27"/>
      <c r="F4" s="27"/>
      <c r="G4" s="27"/>
      <c r="H4" s="27"/>
      <c r="I4" s="27"/>
      <c r="J4" s="27"/>
      <c r="K4" s="27"/>
      <c r="L4" s="27"/>
      <c r="M4" s="28"/>
      <c r="Y4" s="27" t="s">
        <v>142</v>
      </c>
      <c r="Z4" s="27"/>
      <c r="AA4" s="27"/>
      <c r="AB4" s="27"/>
      <c r="AC4" s="27"/>
      <c r="AD4" s="27"/>
      <c r="AE4" s="27"/>
      <c r="AF4" s="27"/>
      <c r="AG4" s="27"/>
      <c r="AH4" s="27"/>
      <c r="AI4" s="27"/>
      <c r="AJ4" s="28"/>
      <c r="AV4" s="27" t="s">
        <v>142</v>
      </c>
      <c r="AW4" s="27"/>
      <c r="AX4" s="27"/>
      <c r="AY4" s="27"/>
      <c r="AZ4" s="27"/>
      <c r="BA4" s="27"/>
      <c r="BB4" s="27"/>
      <c r="BC4" s="27"/>
      <c r="BD4" s="27"/>
      <c r="BE4" s="27"/>
      <c r="BF4" s="27"/>
      <c r="BG4" s="28"/>
      <c r="BS4" s="27" t="s">
        <v>142</v>
      </c>
      <c r="BT4" s="27"/>
      <c r="BU4" s="27"/>
      <c r="BV4" s="27"/>
      <c r="BW4" s="27"/>
      <c r="BX4" s="27"/>
      <c r="BY4" s="27"/>
      <c r="BZ4" s="27"/>
      <c r="CA4" s="27"/>
      <c r="CB4" s="27"/>
      <c r="CC4" s="27"/>
      <c r="CD4" s="28"/>
    </row>
    <row r="5" spans="2:82" ht="15" customHeight="1">
      <c r="B5" s="27" t="s">
        <v>183</v>
      </c>
      <c r="C5" s="27"/>
      <c r="D5" s="27"/>
      <c r="E5" s="27"/>
      <c r="F5" s="27"/>
      <c r="G5" s="27"/>
      <c r="H5" s="27"/>
      <c r="I5" s="27"/>
      <c r="J5" s="27"/>
      <c r="K5" s="27"/>
      <c r="L5" s="27"/>
      <c r="M5" s="28"/>
      <c r="Y5" s="27" t="s">
        <v>183</v>
      </c>
      <c r="Z5" s="27"/>
      <c r="AA5" s="27"/>
      <c r="AB5" s="27"/>
      <c r="AC5" s="27"/>
      <c r="AD5" s="27"/>
      <c r="AE5" s="27"/>
      <c r="AF5" s="27"/>
      <c r="AG5" s="27"/>
      <c r="AH5" s="27"/>
      <c r="AI5" s="27"/>
      <c r="AJ5" s="28"/>
      <c r="AV5" s="27" t="s">
        <v>183</v>
      </c>
      <c r="AW5" s="27"/>
      <c r="AX5" s="27"/>
      <c r="AY5" s="27"/>
      <c r="AZ5" s="27"/>
      <c r="BA5" s="27"/>
      <c r="BB5" s="27"/>
      <c r="BC5" s="27"/>
      <c r="BD5" s="27"/>
      <c r="BE5" s="27"/>
      <c r="BF5" s="27"/>
      <c r="BG5" s="28"/>
      <c r="BS5" s="27" t="s">
        <v>183</v>
      </c>
      <c r="BT5" s="27"/>
      <c r="BU5" s="27"/>
      <c r="BV5" s="27"/>
      <c r="BW5" s="27"/>
      <c r="BX5" s="27"/>
      <c r="BY5" s="27"/>
      <c r="BZ5" s="27"/>
      <c r="CA5" s="27"/>
      <c r="CB5" s="27"/>
      <c r="CC5" s="27"/>
      <c r="CD5" s="28"/>
    </row>
    <row r="6" spans="2:82" ht="15" customHeight="1">
      <c r="B6" s="27" t="s">
        <v>184</v>
      </c>
      <c r="C6" s="27"/>
      <c r="D6" s="27"/>
      <c r="E6" s="27"/>
      <c r="F6" s="27"/>
      <c r="G6" s="27"/>
      <c r="H6" s="27"/>
      <c r="I6" s="27"/>
      <c r="J6" s="27"/>
      <c r="K6" s="27"/>
      <c r="L6" s="27"/>
      <c r="M6" s="28"/>
      <c r="Y6" s="27" t="s">
        <v>184</v>
      </c>
      <c r="Z6" s="27"/>
      <c r="AA6" s="27"/>
      <c r="AB6" s="27"/>
      <c r="AC6" s="27"/>
      <c r="AD6" s="27"/>
      <c r="AE6" s="27"/>
      <c r="AF6" s="27"/>
      <c r="AG6" s="27"/>
      <c r="AH6" s="27"/>
      <c r="AI6" s="27"/>
      <c r="AJ6" s="28"/>
      <c r="AV6" s="27" t="s">
        <v>184</v>
      </c>
      <c r="AW6" s="27"/>
      <c r="AX6" s="27"/>
      <c r="AY6" s="27"/>
      <c r="AZ6" s="27"/>
      <c r="BA6" s="27"/>
      <c r="BB6" s="27"/>
      <c r="BC6" s="27"/>
      <c r="BD6" s="27"/>
      <c r="BE6" s="27"/>
      <c r="BF6" s="27"/>
      <c r="BG6" s="28"/>
      <c r="BS6" s="27" t="s">
        <v>184</v>
      </c>
      <c r="BT6" s="27"/>
      <c r="BU6" s="27"/>
      <c r="BV6" s="27"/>
      <c r="BW6" s="27"/>
      <c r="BX6" s="27"/>
      <c r="BY6" s="27"/>
      <c r="BZ6" s="27"/>
      <c r="CA6" s="27"/>
      <c r="CB6" s="27"/>
      <c r="CC6" s="27"/>
      <c r="CD6" s="28"/>
    </row>
    <row r="7" spans="2:82" ht="15" customHeight="1">
      <c r="B7" s="27"/>
      <c r="C7" s="27"/>
      <c r="D7" s="27"/>
      <c r="E7" s="27"/>
      <c r="F7" s="27"/>
      <c r="G7" s="27"/>
      <c r="H7" s="27"/>
      <c r="I7" s="27"/>
      <c r="J7" s="27"/>
      <c r="K7" s="27"/>
      <c r="L7" s="27"/>
      <c r="M7" s="28"/>
      <c r="Y7" s="27"/>
      <c r="Z7" s="27"/>
      <c r="AA7" s="27"/>
      <c r="AB7" s="27"/>
      <c r="AC7" s="27"/>
      <c r="AD7" s="27"/>
      <c r="AE7" s="27"/>
      <c r="AF7" s="27"/>
      <c r="AG7" s="27"/>
      <c r="AH7" s="27"/>
      <c r="AI7" s="27"/>
      <c r="AJ7" s="28"/>
      <c r="AV7" s="27"/>
      <c r="AW7" s="27"/>
      <c r="AX7" s="27"/>
      <c r="AY7" s="27"/>
      <c r="AZ7" s="27"/>
      <c r="BA7" s="27"/>
      <c r="BB7" s="27"/>
      <c r="BC7" s="27"/>
      <c r="BD7" s="27"/>
      <c r="BE7" s="27"/>
      <c r="BF7" s="27"/>
      <c r="BG7" s="28"/>
      <c r="BS7" s="27"/>
      <c r="BT7" s="27"/>
      <c r="BU7" s="27"/>
      <c r="BV7" s="27"/>
      <c r="BW7" s="27"/>
      <c r="BX7" s="27"/>
      <c r="BY7" s="27"/>
      <c r="BZ7" s="27"/>
      <c r="CA7" s="27"/>
      <c r="CB7" s="27"/>
      <c r="CC7" s="27"/>
      <c r="CD7" s="28"/>
    </row>
    <row r="8" spans="2:92" s="31" customFormat="1" ht="15" customHeight="1">
      <c r="B8" s="351" t="s">
        <v>185</v>
      </c>
      <c r="C8" s="351"/>
      <c r="D8" s="398"/>
      <c r="E8" s="49" t="s">
        <v>186</v>
      </c>
      <c r="F8" s="399"/>
      <c r="G8" s="351" t="s">
        <v>187</v>
      </c>
      <c r="H8" s="351"/>
      <c r="I8" s="49"/>
      <c r="J8" s="35" t="s">
        <v>186</v>
      </c>
      <c r="K8" s="35"/>
      <c r="L8" s="352" t="s">
        <v>188</v>
      </c>
      <c r="M8" s="352"/>
      <c r="N8" s="400"/>
      <c r="O8" s="35" t="s">
        <v>189</v>
      </c>
      <c r="P8" s="47"/>
      <c r="Q8" s="48"/>
      <c r="R8" s="14"/>
      <c r="S8" s="14"/>
      <c r="T8" s="14"/>
      <c r="U8" s="14"/>
      <c r="V8" s="14"/>
      <c r="W8" s="14"/>
      <c r="X8" s="14"/>
      <c r="Y8" s="351" t="s">
        <v>185</v>
      </c>
      <c r="Z8" s="351"/>
      <c r="AA8" s="398"/>
      <c r="AB8" s="49" t="s">
        <v>186</v>
      </c>
      <c r="AC8" s="399"/>
      <c r="AD8" s="351" t="s">
        <v>187</v>
      </c>
      <c r="AE8" s="351"/>
      <c r="AF8" s="49"/>
      <c r="AG8" s="35" t="s">
        <v>186</v>
      </c>
      <c r="AH8" s="35"/>
      <c r="AI8" s="352" t="s">
        <v>188</v>
      </c>
      <c r="AJ8" s="352"/>
      <c r="AK8" s="400"/>
      <c r="AL8" s="35" t="s">
        <v>189</v>
      </c>
      <c r="AM8" s="47"/>
      <c r="AN8" s="48"/>
      <c r="AO8" s="14"/>
      <c r="AP8" s="14"/>
      <c r="AQ8" s="14"/>
      <c r="AR8" s="14"/>
      <c r="AS8" s="14"/>
      <c r="AT8" s="14"/>
      <c r="AV8" s="351" t="s">
        <v>185</v>
      </c>
      <c r="AW8" s="351"/>
      <c r="AX8" s="398"/>
      <c r="AY8" s="49" t="s">
        <v>186</v>
      </c>
      <c r="AZ8" s="399"/>
      <c r="BA8" s="351" t="s">
        <v>187</v>
      </c>
      <c r="BB8" s="351"/>
      <c r="BC8" s="49"/>
      <c r="BD8" s="35" t="s">
        <v>186</v>
      </c>
      <c r="BE8" s="35"/>
      <c r="BF8" s="352" t="s">
        <v>188</v>
      </c>
      <c r="BG8" s="352"/>
      <c r="BH8" s="400"/>
      <c r="BI8" s="35" t="s">
        <v>189</v>
      </c>
      <c r="BJ8" s="47"/>
      <c r="BK8" s="48"/>
      <c r="BL8" s="14"/>
      <c r="BM8" s="14"/>
      <c r="BN8" s="14"/>
      <c r="BO8" s="14"/>
      <c r="BP8" s="14"/>
      <c r="BQ8" s="14"/>
      <c r="BR8" s="14"/>
      <c r="BS8" s="351" t="s">
        <v>185</v>
      </c>
      <c r="BT8" s="351"/>
      <c r="BU8" s="398"/>
      <c r="BV8" s="49" t="s">
        <v>186</v>
      </c>
      <c r="BW8" s="399"/>
      <c r="BX8" s="351" t="s">
        <v>187</v>
      </c>
      <c r="BY8" s="351"/>
      <c r="BZ8" s="49"/>
      <c r="CA8" s="35" t="s">
        <v>186</v>
      </c>
      <c r="CB8" s="35"/>
      <c r="CC8" s="352" t="s">
        <v>188</v>
      </c>
      <c r="CD8" s="352"/>
      <c r="CE8" s="400"/>
      <c r="CF8" s="35" t="s">
        <v>189</v>
      </c>
      <c r="CG8" s="47"/>
      <c r="CH8" s="48"/>
      <c r="CI8" s="14"/>
      <c r="CJ8" s="14"/>
      <c r="CK8" s="14"/>
      <c r="CL8" s="14"/>
      <c r="CM8" s="14"/>
      <c r="CN8" s="14"/>
    </row>
    <row r="9" spans="2:92" ht="19.5" customHeight="1">
      <c r="B9" s="353" t="s">
        <v>28</v>
      </c>
      <c r="C9" s="354"/>
      <c r="D9" s="354"/>
      <c r="E9" s="354"/>
      <c r="F9" s="354"/>
      <c r="G9" s="354"/>
      <c r="H9" s="354"/>
      <c r="I9" s="354"/>
      <c r="J9" s="354"/>
      <c r="K9" s="354"/>
      <c r="L9" s="355"/>
      <c r="M9" s="354" t="s">
        <v>190</v>
      </c>
      <c r="N9" s="354"/>
      <c r="O9" s="354"/>
      <c r="P9" s="354"/>
      <c r="Q9" s="354"/>
      <c r="R9" s="354"/>
      <c r="S9" s="354"/>
      <c r="T9" s="354"/>
      <c r="U9" s="354"/>
      <c r="V9" s="354"/>
      <c r="W9" s="355"/>
      <c r="Y9" s="353" t="s">
        <v>28</v>
      </c>
      <c r="Z9" s="354"/>
      <c r="AA9" s="354"/>
      <c r="AB9" s="354"/>
      <c r="AC9" s="354"/>
      <c r="AD9" s="354"/>
      <c r="AE9" s="354"/>
      <c r="AF9" s="354"/>
      <c r="AG9" s="354"/>
      <c r="AH9" s="354"/>
      <c r="AI9" s="354"/>
      <c r="AJ9" s="353" t="s">
        <v>190</v>
      </c>
      <c r="AK9" s="354"/>
      <c r="AL9" s="354"/>
      <c r="AM9" s="354"/>
      <c r="AN9" s="354"/>
      <c r="AO9" s="354"/>
      <c r="AP9" s="354"/>
      <c r="AQ9" s="354"/>
      <c r="AR9" s="354"/>
      <c r="AS9" s="354"/>
      <c r="AT9" s="355"/>
      <c r="AV9" s="353" t="s">
        <v>28</v>
      </c>
      <c r="AW9" s="354"/>
      <c r="AX9" s="354"/>
      <c r="AY9" s="354"/>
      <c r="AZ9" s="354"/>
      <c r="BA9" s="354"/>
      <c r="BB9" s="354"/>
      <c r="BC9" s="354"/>
      <c r="BD9" s="354"/>
      <c r="BE9" s="354"/>
      <c r="BF9" s="355"/>
      <c r="BG9" s="354" t="s">
        <v>190</v>
      </c>
      <c r="BH9" s="354"/>
      <c r="BI9" s="354"/>
      <c r="BJ9" s="354"/>
      <c r="BK9" s="354"/>
      <c r="BL9" s="354"/>
      <c r="BM9" s="354"/>
      <c r="BN9" s="354"/>
      <c r="BO9" s="354"/>
      <c r="BP9" s="354"/>
      <c r="BQ9" s="355"/>
      <c r="BS9" s="353" t="s">
        <v>28</v>
      </c>
      <c r="BT9" s="354"/>
      <c r="BU9" s="354"/>
      <c r="BV9" s="354"/>
      <c r="BW9" s="354"/>
      <c r="BX9" s="354"/>
      <c r="BY9" s="354"/>
      <c r="BZ9" s="354"/>
      <c r="CA9" s="354"/>
      <c r="CB9" s="354"/>
      <c r="CC9" s="354"/>
      <c r="CD9" s="353" t="s">
        <v>190</v>
      </c>
      <c r="CE9" s="354"/>
      <c r="CF9" s="354"/>
      <c r="CG9" s="354"/>
      <c r="CH9" s="354"/>
      <c r="CI9" s="354"/>
      <c r="CJ9" s="354"/>
      <c r="CK9" s="354"/>
      <c r="CL9" s="354"/>
      <c r="CM9" s="354"/>
      <c r="CN9" s="355"/>
    </row>
    <row r="10" spans="2:92" ht="19.5" customHeight="1">
      <c r="B10" s="401"/>
      <c r="C10" s="402"/>
      <c r="D10" s="402"/>
      <c r="E10" s="402"/>
      <c r="F10" s="402"/>
      <c r="G10" s="402"/>
      <c r="H10" s="402"/>
      <c r="I10" s="402"/>
      <c r="J10" s="402"/>
      <c r="K10" s="402"/>
      <c r="L10" s="403"/>
      <c r="M10" s="404"/>
      <c r="N10" s="405"/>
      <c r="O10" s="405"/>
      <c r="P10" s="405"/>
      <c r="Q10" s="405"/>
      <c r="R10" s="405"/>
      <c r="S10" s="405"/>
      <c r="T10" s="405"/>
      <c r="U10" s="405"/>
      <c r="V10" s="405"/>
      <c r="W10" s="406"/>
      <c r="Y10" s="401"/>
      <c r="Z10" s="402"/>
      <c r="AA10" s="402"/>
      <c r="AB10" s="402"/>
      <c r="AC10" s="402"/>
      <c r="AD10" s="402"/>
      <c r="AE10" s="402"/>
      <c r="AF10" s="402"/>
      <c r="AG10" s="402"/>
      <c r="AH10" s="402"/>
      <c r="AI10" s="402"/>
      <c r="AJ10" s="404"/>
      <c r="AK10" s="407"/>
      <c r="AL10" s="407"/>
      <c r="AM10" s="407"/>
      <c r="AN10" s="407"/>
      <c r="AO10" s="407"/>
      <c r="AP10" s="407"/>
      <c r="AQ10" s="407"/>
      <c r="AR10" s="407"/>
      <c r="AS10" s="407"/>
      <c r="AT10" s="406"/>
      <c r="AV10" s="401"/>
      <c r="AW10" s="402"/>
      <c r="AX10" s="402"/>
      <c r="AY10" s="402"/>
      <c r="AZ10" s="402"/>
      <c r="BA10" s="402"/>
      <c r="BB10" s="402"/>
      <c r="BC10" s="402"/>
      <c r="BD10" s="402"/>
      <c r="BE10" s="402"/>
      <c r="BF10" s="403"/>
      <c r="BG10" s="404"/>
      <c r="BH10" s="405"/>
      <c r="BI10" s="405"/>
      <c r="BJ10" s="405"/>
      <c r="BK10" s="405"/>
      <c r="BL10" s="405"/>
      <c r="BM10" s="405"/>
      <c r="BN10" s="405"/>
      <c r="BO10" s="405"/>
      <c r="BP10" s="405"/>
      <c r="BQ10" s="406"/>
      <c r="BS10" s="401"/>
      <c r="BT10" s="402"/>
      <c r="BU10" s="402"/>
      <c r="BV10" s="402"/>
      <c r="BW10" s="402"/>
      <c r="BX10" s="402"/>
      <c r="BY10" s="402"/>
      <c r="BZ10" s="402"/>
      <c r="CA10" s="402"/>
      <c r="CB10" s="402"/>
      <c r="CC10" s="402"/>
      <c r="CD10" s="404"/>
      <c r="CE10" s="407"/>
      <c r="CF10" s="407"/>
      <c r="CG10" s="407"/>
      <c r="CH10" s="407"/>
      <c r="CI10" s="407"/>
      <c r="CJ10" s="407"/>
      <c r="CK10" s="407"/>
      <c r="CL10" s="407"/>
      <c r="CM10" s="407"/>
      <c r="CN10" s="406"/>
    </row>
    <row r="11" spans="2:92" ht="19.5" customHeight="1">
      <c r="B11" s="401"/>
      <c r="C11" s="402"/>
      <c r="D11" s="402"/>
      <c r="E11" s="402"/>
      <c r="F11" s="402"/>
      <c r="G11" s="402"/>
      <c r="H11" s="402"/>
      <c r="I11" s="402"/>
      <c r="J11" s="402"/>
      <c r="K11" s="402"/>
      <c r="L11" s="403"/>
      <c r="M11" s="404"/>
      <c r="N11" s="405"/>
      <c r="O11" s="405"/>
      <c r="P11" s="405"/>
      <c r="Q11" s="405"/>
      <c r="R11" s="405"/>
      <c r="S11" s="405"/>
      <c r="T11" s="405"/>
      <c r="U11" s="405"/>
      <c r="V11" s="405"/>
      <c r="W11" s="406"/>
      <c r="Y11" s="401"/>
      <c r="Z11" s="402"/>
      <c r="AA11" s="402"/>
      <c r="AB11" s="402"/>
      <c r="AC11" s="402"/>
      <c r="AD11" s="402"/>
      <c r="AE11" s="402"/>
      <c r="AF11" s="402"/>
      <c r="AG11" s="402"/>
      <c r="AH11" s="402"/>
      <c r="AI11" s="402"/>
      <c r="AJ11" s="404"/>
      <c r="AK11" s="407"/>
      <c r="AL11" s="407"/>
      <c r="AM11" s="407"/>
      <c r="AN11" s="407"/>
      <c r="AO11" s="407"/>
      <c r="AP11" s="407"/>
      <c r="AQ11" s="407"/>
      <c r="AR11" s="407"/>
      <c r="AS11" s="407"/>
      <c r="AT11" s="406"/>
      <c r="AV11" s="401"/>
      <c r="AW11" s="402"/>
      <c r="AX11" s="402"/>
      <c r="AY11" s="402"/>
      <c r="AZ11" s="402"/>
      <c r="BA11" s="402"/>
      <c r="BB11" s="402"/>
      <c r="BC11" s="402"/>
      <c r="BD11" s="402"/>
      <c r="BE11" s="402"/>
      <c r="BF11" s="403"/>
      <c r="BG11" s="404"/>
      <c r="BH11" s="405"/>
      <c r="BI11" s="405"/>
      <c r="BJ11" s="405"/>
      <c r="BK11" s="405"/>
      <c r="BL11" s="405"/>
      <c r="BM11" s="405"/>
      <c r="BN11" s="405"/>
      <c r="BO11" s="405"/>
      <c r="BP11" s="405"/>
      <c r="BQ11" s="406"/>
      <c r="BS11" s="401"/>
      <c r="BT11" s="402"/>
      <c r="BU11" s="402"/>
      <c r="BV11" s="402"/>
      <c r="BW11" s="402"/>
      <c r="BX11" s="402"/>
      <c r="BY11" s="402"/>
      <c r="BZ11" s="402"/>
      <c r="CA11" s="402"/>
      <c r="CB11" s="402"/>
      <c r="CC11" s="402"/>
      <c r="CD11" s="404"/>
      <c r="CE11" s="407"/>
      <c r="CF11" s="407"/>
      <c r="CG11" s="407"/>
      <c r="CH11" s="407"/>
      <c r="CI11" s="407"/>
      <c r="CJ11" s="407"/>
      <c r="CK11" s="407"/>
      <c r="CL11" s="407"/>
      <c r="CM11" s="407"/>
      <c r="CN11" s="406"/>
    </row>
    <row r="12" spans="2:92" ht="19.5" customHeight="1">
      <c r="B12" s="401"/>
      <c r="C12" s="402"/>
      <c r="D12" s="402"/>
      <c r="E12" s="402"/>
      <c r="F12" s="402"/>
      <c r="G12" s="402"/>
      <c r="H12" s="402"/>
      <c r="I12" s="402"/>
      <c r="J12" s="402"/>
      <c r="K12" s="402"/>
      <c r="L12" s="403"/>
      <c r="M12" s="404"/>
      <c r="N12" s="405"/>
      <c r="O12" s="405"/>
      <c r="P12" s="405"/>
      <c r="Q12" s="405"/>
      <c r="R12" s="405"/>
      <c r="S12" s="405"/>
      <c r="T12" s="405"/>
      <c r="U12" s="405"/>
      <c r="V12" s="405"/>
      <c r="W12" s="406"/>
      <c r="Y12" s="401"/>
      <c r="Z12" s="402"/>
      <c r="AA12" s="402"/>
      <c r="AB12" s="402"/>
      <c r="AC12" s="402"/>
      <c r="AD12" s="402"/>
      <c r="AE12" s="402"/>
      <c r="AF12" s="402"/>
      <c r="AG12" s="402"/>
      <c r="AH12" s="402"/>
      <c r="AI12" s="402"/>
      <c r="AJ12" s="404"/>
      <c r="AK12" s="407"/>
      <c r="AL12" s="407"/>
      <c r="AM12" s="407"/>
      <c r="AN12" s="407"/>
      <c r="AO12" s="407"/>
      <c r="AP12" s="407"/>
      <c r="AQ12" s="407"/>
      <c r="AR12" s="407"/>
      <c r="AS12" s="407"/>
      <c r="AT12" s="406"/>
      <c r="AV12" s="401"/>
      <c r="AW12" s="402"/>
      <c r="AX12" s="402"/>
      <c r="AY12" s="402"/>
      <c r="AZ12" s="402"/>
      <c r="BA12" s="402"/>
      <c r="BB12" s="402"/>
      <c r="BC12" s="402"/>
      <c r="BD12" s="402"/>
      <c r="BE12" s="402"/>
      <c r="BF12" s="403"/>
      <c r="BG12" s="404"/>
      <c r="BH12" s="405"/>
      <c r="BI12" s="405"/>
      <c r="BJ12" s="405"/>
      <c r="BK12" s="405"/>
      <c r="BL12" s="405"/>
      <c r="BM12" s="405"/>
      <c r="BN12" s="405"/>
      <c r="BO12" s="405"/>
      <c r="BP12" s="405"/>
      <c r="BQ12" s="406"/>
      <c r="BS12" s="401"/>
      <c r="BT12" s="402"/>
      <c r="BU12" s="402"/>
      <c r="BV12" s="402"/>
      <c r="BW12" s="402"/>
      <c r="BX12" s="402"/>
      <c r="BY12" s="402"/>
      <c r="BZ12" s="402"/>
      <c r="CA12" s="402"/>
      <c r="CB12" s="402"/>
      <c r="CC12" s="402"/>
      <c r="CD12" s="404"/>
      <c r="CE12" s="407"/>
      <c r="CF12" s="407"/>
      <c r="CG12" s="407"/>
      <c r="CH12" s="407"/>
      <c r="CI12" s="407"/>
      <c r="CJ12" s="407"/>
      <c r="CK12" s="407"/>
      <c r="CL12" s="407"/>
      <c r="CM12" s="407"/>
      <c r="CN12" s="406"/>
    </row>
    <row r="13" spans="2:92" ht="27" customHeight="1">
      <c r="B13" s="408"/>
      <c r="C13" s="409"/>
      <c r="D13" s="409"/>
      <c r="E13" s="409"/>
      <c r="F13" s="409"/>
      <c r="G13" s="409"/>
      <c r="H13" s="409"/>
      <c r="I13" s="409"/>
      <c r="J13" s="409"/>
      <c r="K13" s="409"/>
      <c r="L13" s="410"/>
      <c r="M13" s="411"/>
      <c r="N13" s="412"/>
      <c r="O13" s="412"/>
      <c r="P13" s="412"/>
      <c r="Q13" s="412"/>
      <c r="R13" s="412"/>
      <c r="S13" s="412"/>
      <c r="T13" s="412"/>
      <c r="U13" s="412"/>
      <c r="V13" s="412"/>
      <c r="W13" s="413"/>
      <c r="Y13" s="408"/>
      <c r="Z13" s="409"/>
      <c r="AA13" s="409"/>
      <c r="AB13" s="409"/>
      <c r="AC13" s="409"/>
      <c r="AD13" s="409"/>
      <c r="AE13" s="409"/>
      <c r="AF13" s="409"/>
      <c r="AG13" s="409"/>
      <c r="AH13" s="409"/>
      <c r="AI13" s="409"/>
      <c r="AJ13" s="411"/>
      <c r="AK13" s="412"/>
      <c r="AL13" s="412"/>
      <c r="AM13" s="412"/>
      <c r="AN13" s="412"/>
      <c r="AO13" s="412"/>
      <c r="AP13" s="412"/>
      <c r="AQ13" s="412"/>
      <c r="AR13" s="412"/>
      <c r="AS13" s="412"/>
      <c r="AT13" s="413"/>
      <c r="AV13" s="408"/>
      <c r="AW13" s="409"/>
      <c r="AX13" s="409"/>
      <c r="AY13" s="409"/>
      <c r="AZ13" s="409"/>
      <c r="BA13" s="409"/>
      <c r="BB13" s="409"/>
      <c r="BC13" s="409"/>
      <c r="BD13" s="409"/>
      <c r="BE13" s="409"/>
      <c r="BF13" s="410"/>
      <c r="BG13" s="411"/>
      <c r="BH13" s="412"/>
      <c r="BI13" s="412"/>
      <c r="BJ13" s="412"/>
      <c r="BK13" s="412"/>
      <c r="BL13" s="412"/>
      <c r="BM13" s="412"/>
      <c r="BN13" s="412"/>
      <c r="BO13" s="412"/>
      <c r="BP13" s="412"/>
      <c r="BQ13" s="413"/>
      <c r="BS13" s="408"/>
      <c r="BT13" s="409"/>
      <c r="BU13" s="409"/>
      <c r="BV13" s="409"/>
      <c r="BW13" s="409"/>
      <c r="BX13" s="409"/>
      <c r="BY13" s="409"/>
      <c r="BZ13" s="409"/>
      <c r="CA13" s="409"/>
      <c r="CB13" s="409"/>
      <c r="CC13" s="409"/>
      <c r="CD13" s="411"/>
      <c r="CE13" s="412"/>
      <c r="CF13" s="412"/>
      <c r="CG13" s="412"/>
      <c r="CH13" s="412"/>
      <c r="CI13" s="412"/>
      <c r="CJ13" s="412"/>
      <c r="CK13" s="412"/>
      <c r="CL13" s="412"/>
      <c r="CM13" s="412"/>
      <c r="CN13" s="413"/>
    </row>
    <row r="14" spans="2:92" ht="19.5" customHeight="1">
      <c r="B14" s="255" t="s">
        <v>29</v>
      </c>
      <c r="C14" s="256"/>
      <c r="D14" s="256"/>
      <c r="E14" s="256"/>
      <c r="F14" s="256"/>
      <c r="G14" s="256"/>
      <c r="H14" s="256"/>
      <c r="I14" s="256"/>
      <c r="J14" s="256"/>
      <c r="K14" s="257"/>
      <c r="L14" s="414"/>
      <c r="M14" s="415"/>
      <c r="N14" s="416"/>
      <c r="O14" s="416"/>
      <c r="P14" s="416"/>
      <c r="Q14" s="416"/>
      <c r="R14" s="417"/>
      <c r="S14" s="417"/>
      <c r="T14" s="417"/>
      <c r="U14" s="417"/>
      <c r="V14" s="417"/>
      <c r="W14" s="418"/>
      <c r="Y14" s="255" t="s">
        <v>29</v>
      </c>
      <c r="Z14" s="256"/>
      <c r="AA14" s="256"/>
      <c r="AB14" s="256"/>
      <c r="AC14" s="256"/>
      <c r="AD14" s="256"/>
      <c r="AE14" s="256"/>
      <c r="AF14" s="256"/>
      <c r="AG14" s="256"/>
      <c r="AH14" s="257"/>
      <c r="AI14" s="414"/>
      <c r="AJ14" s="415"/>
      <c r="AK14" s="416"/>
      <c r="AL14" s="416"/>
      <c r="AM14" s="416"/>
      <c r="AN14" s="416"/>
      <c r="AO14" s="417"/>
      <c r="AP14" s="417"/>
      <c r="AQ14" s="417"/>
      <c r="AR14" s="417"/>
      <c r="AS14" s="417"/>
      <c r="AT14" s="418"/>
      <c r="AV14" s="255" t="s">
        <v>29</v>
      </c>
      <c r="AW14" s="256"/>
      <c r="AX14" s="256"/>
      <c r="AY14" s="256"/>
      <c r="AZ14" s="256"/>
      <c r="BA14" s="256"/>
      <c r="BB14" s="256"/>
      <c r="BC14" s="256"/>
      <c r="BD14" s="256"/>
      <c r="BE14" s="257"/>
      <c r="BF14" s="414"/>
      <c r="BG14" s="415"/>
      <c r="BH14" s="416"/>
      <c r="BI14" s="416"/>
      <c r="BJ14" s="416"/>
      <c r="BK14" s="416"/>
      <c r="BL14" s="417"/>
      <c r="BM14" s="417"/>
      <c r="BN14" s="417"/>
      <c r="BO14" s="417"/>
      <c r="BP14" s="417"/>
      <c r="BQ14" s="418"/>
      <c r="BS14" s="255" t="s">
        <v>29</v>
      </c>
      <c r="BT14" s="256"/>
      <c r="BU14" s="256"/>
      <c r="BV14" s="256"/>
      <c r="BW14" s="256"/>
      <c r="BX14" s="256"/>
      <c r="BY14" s="256"/>
      <c r="BZ14" s="256"/>
      <c r="CA14" s="256"/>
      <c r="CB14" s="257"/>
      <c r="CC14" s="414"/>
      <c r="CD14" s="415"/>
      <c r="CE14" s="416"/>
      <c r="CF14" s="416"/>
      <c r="CG14" s="416"/>
      <c r="CH14" s="416"/>
      <c r="CI14" s="417"/>
      <c r="CJ14" s="417"/>
      <c r="CK14" s="417"/>
      <c r="CL14" s="417"/>
      <c r="CM14" s="417"/>
      <c r="CN14" s="418"/>
    </row>
    <row r="15" spans="2:92" ht="18.75" customHeight="1">
      <c r="B15" s="419"/>
      <c r="C15" s="356"/>
      <c r="D15" s="356"/>
      <c r="E15" s="356"/>
      <c r="F15" s="356"/>
      <c r="G15" s="356"/>
      <c r="H15" s="356"/>
      <c r="I15" s="356"/>
      <c r="J15" s="356"/>
      <c r="K15" s="357"/>
      <c r="L15" s="92"/>
      <c r="M15" s="420"/>
      <c r="N15" s="421"/>
      <c r="O15" s="421"/>
      <c r="P15" s="421"/>
      <c r="Q15" s="421"/>
      <c r="R15" s="421"/>
      <c r="S15" s="421"/>
      <c r="T15" s="421"/>
      <c r="U15" s="421"/>
      <c r="V15" s="421"/>
      <c r="W15" s="422"/>
      <c r="Y15" s="419"/>
      <c r="Z15" s="356"/>
      <c r="AA15" s="356"/>
      <c r="AB15" s="356"/>
      <c r="AC15" s="356"/>
      <c r="AD15" s="356"/>
      <c r="AE15" s="356"/>
      <c r="AF15" s="356"/>
      <c r="AG15" s="356"/>
      <c r="AH15" s="357"/>
      <c r="AI15" s="92"/>
      <c r="AJ15" s="420"/>
      <c r="AK15" s="421"/>
      <c r="AL15" s="421"/>
      <c r="AM15" s="421"/>
      <c r="AN15" s="421"/>
      <c r="AO15" s="421"/>
      <c r="AP15" s="421"/>
      <c r="AQ15" s="421"/>
      <c r="AR15" s="421"/>
      <c r="AS15" s="421"/>
      <c r="AT15" s="422"/>
      <c r="AV15" s="419"/>
      <c r="AW15" s="356"/>
      <c r="AX15" s="356"/>
      <c r="AY15" s="356"/>
      <c r="AZ15" s="356"/>
      <c r="BA15" s="356"/>
      <c r="BB15" s="356"/>
      <c r="BC15" s="356"/>
      <c r="BD15" s="356"/>
      <c r="BE15" s="357"/>
      <c r="BF15" s="92"/>
      <c r="BG15" s="420"/>
      <c r="BH15" s="421"/>
      <c r="BI15" s="421"/>
      <c r="BJ15" s="421"/>
      <c r="BK15" s="421"/>
      <c r="BL15" s="421"/>
      <c r="BM15" s="421"/>
      <c r="BN15" s="421"/>
      <c r="BO15" s="421"/>
      <c r="BP15" s="421"/>
      <c r="BQ15" s="422"/>
      <c r="BS15" s="419"/>
      <c r="BT15" s="356"/>
      <c r="BU15" s="356"/>
      <c r="BV15" s="356"/>
      <c r="BW15" s="356"/>
      <c r="BX15" s="356"/>
      <c r="BY15" s="356"/>
      <c r="BZ15" s="356"/>
      <c r="CA15" s="356"/>
      <c r="CB15" s="357"/>
      <c r="CC15" s="92"/>
      <c r="CD15" s="420"/>
      <c r="CE15" s="421"/>
      <c r="CF15" s="421"/>
      <c r="CG15" s="421"/>
      <c r="CH15" s="421"/>
      <c r="CI15" s="421"/>
      <c r="CJ15" s="421"/>
      <c r="CK15" s="421"/>
      <c r="CL15" s="421"/>
      <c r="CM15" s="421"/>
      <c r="CN15" s="422"/>
    </row>
    <row r="16" spans="2:92" ht="18.75" customHeight="1">
      <c r="B16" s="358"/>
      <c r="C16" s="359"/>
      <c r="D16" s="359"/>
      <c r="E16" s="359"/>
      <c r="F16" s="359"/>
      <c r="G16" s="359"/>
      <c r="H16" s="359"/>
      <c r="I16" s="359"/>
      <c r="J16" s="359"/>
      <c r="K16" s="360"/>
      <c r="L16" s="93"/>
      <c r="M16" s="420"/>
      <c r="N16" s="421"/>
      <c r="O16" s="421"/>
      <c r="P16" s="421"/>
      <c r="Q16" s="421"/>
      <c r="R16" s="421"/>
      <c r="S16" s="421"/>
      <c r="T16" s="421"/>
      <c r="U16" s="421"/>
      <c r="V16" s="421"/>
      <c r="W16" s="422"/>
      <c r="Y16" s="358"/>
      <c r="Z16" s="359"/>
      <c r="AA16" s="359"/>
      <c r="AB16" s="359"/>
      <c r="AC16" s="359"/>
      <c r="AD16" s="359"/>
      <c r="AE16" s="359"/>
      <c r="AF16" s="359"/>
      <c r="AG16" s="359"/>
      <c r="AH16" s="360"/>
      <c r="AI16" s="93"/>
      <c r="AJ16" s="420"/>
      <c r="AK16" s="421"/>
      <c r="AL16" s="421"/>
      <c r="AM16" s="421"/>
      <c r="AN16" s="421"/>
      <c r="AO16" s="421"/>
      <c r="AP16" s="421"/>
      <c r="AQ16" s="421"/>
      <c r="AR16" s="421"/>
      <c r="AS16" s="421"/>
      <c r="AT16" s="422"/>
      <c r="AV16" s="358"/>
      <c r="AW16" s="359"/>
      <c r="AX16" s="359"/>
      <c r="AY16" s="359"/>
      <c r="AZ16" s="359"/>
      <c r="BA16" s="359"/>
      <c r="BB16" s="359"/>
      <c r="BC16" s="359"/>
      <c r="BD16" s="359"/>
      <c r="BE16" s="360"/>
      <c r="BF16" s="93"/>
      <c r="BG16" s="420"/>
      <c r="BH16" s="421"/>
      <c r="BI16" s="421"/>
      <c r="BJ16" s="421"/>
      <c r="BK16" s="421"/>
      <c r="BL16" s="421"/>
      <c r="BM16" s="421"/>
      <c r="BN16" s="421"/>
      <c r="BO16" s="421"/>
      <c r="BP16" s="421"/>
      <c r="BQ16" s="422"/>
      <c r="BS16" s="358"/>
      <c r="BT16" s="359"/>
      <c r="BU16" s="359"/>
      <c r="BV16" s="359"/>
      <c r="BW16" s="359"/>
      <c r="BX16" s="359"/>
      <c r="BY16" s="359"/>
      <c r="BZ16" s="359"/>
      <c r="CA16" s="359"/>
      <c r="CB16" s="360"/>
      <c r="CC16" s="93"/>
      <c r="CD16" s="420"/>
      <c r="CE16" s="421"/>
      <c r="CF16" s="421"/>
      <c r="CG16" s="421"/>
      <c r="CH16" s="421"/>
      <c r="CI16" s="421"/>
      <c r="CJ16" s="421"/>
      <c r="CK16" s="421"/>
      <c r="CL16" s="421"/>
      <c r="CM16" s="421"/>
      <c r="CN16" s="422"/>
    </row>
    <row r="17" spans="2:92" ht="18.75" customHeight="1">
      <c r="B17" s="358"/>
      <c r="C17" s="359"/>
      <c r="D17" s="359"/>
      <c r="E17" s="359"/>
      <c r="F17" s="359"/>
      <c r="G17" s="359"/>
      <c r="H17" s="359"/>
      <c r="I17" s="359"/>
      <c r="J17" s="359"/>
      <c r="K17" s="360"/>
      <c r="L17" s="93"/>
      <c r="M17" s="420"/>
      <c r="N17" s="421"/>
      <c r="O17" s="421"/>
      <c r="P17" s="421"/>
      <c r="Q17" s="421"/>
      <c r="R17" s="421"/>
      <c r="S17" s="421"/>
      <c r="T17" s="421"/>
      <c r="U17" s="421"/>
      <c r="V17" s="421"/>
      <c r="W17" s="422"/>
      <c r="Y17" s="358"/>
      <c r="Z17" s="359"/>
      <c r="AA17" s="359"/>
      <c r="AB17" s="359"/>
      <c r="AC17" s="359"/>
      <c r="AD17" s="359"/>
      <c r="AE17" s="359"/>
      <c r="AF17" s="359"/>
      <c r="AG17" s="359"/>
      <c r="AH17" s="360"/>
      <c r="AI17" s="93"/>
      <c r="AJ17" s="420"/>
      <c r="AK17" s="421"/>
      <c r="AL17" s="421"/>
      <c r="AM17" s="421"/>
      <c r="AN17" s="421"/>
      <c r="AO17" s="421"/>
      <c r="AP17" s="421"/>
      <c r="AQ17" s="421"/>
      <c r="AR17" s="421"/>
      <c r="AS17" s="421"/>
      <c r="AT17" s="422"/>
      <c r="AV17" s="358"/>
      <c r="AW17" s="359"/>
      <c r="AX17" s="359"/>
      <c r="AY17" s="359"/>
      <c r="AZ17" s="359"/>
      <c r="BA17" s="359"/>
      <c r="BB17" s="359"/>
      <c r="BC17" s="359"/>
      <c r="BD17" s="359"/>
      <c r="BE17" s="360"/>
      <c r="BF17" s="93"/>
      <c r="BG17" s="420"/>
      <c r="BH17" s="421"/>
      <c r="BI17" s="421"/>
      <c r="BJ17" s="421"/>
      <c r="BK17" s="421"/>
      <c r="BL17" s="421"/>
      <c r="BM17" s="421"/>
      <c r="BN17" s="421"/>
      <c r="BO17" s="421"/>
      <c r="BP17" s="421"/>
      <c r="BQ17" s="422"/>
      <c r="BS17" s="358"/>
      <c r="BT17" s="359"/>
      <c r="BU17" s="359"/>
      <c r="BV17" s="359"/>
      <c r="BW17" s="359"/>
      <c r="BX17" s="359"/>
      <c r="BY17" s="359"/>
      <c r="BZ17" s="359"/>
      <c r="CA17" s="359"/>
      <c r="CB17" s="360"/>
      <c r="CC17" s="93"/>
      <c r="CD17" s="420"/>
      <c r="CE17" s="421"/>
      <c r="CF17" s="421"/>
      <c r="CG17" s="421"/>
      <c r="CH17" s="421"/>
      <c r="CI17" s="421"/>
      <c r="CJ17" s="421"/>
      <c r="CK17" s="421"/>
      <c r="CL17" s="421"/>
      <c r="CM17" s="421"/>
      <c r="CN17" s="422"/>
    </row>
    <row r="18" spans="2:92" ht="18.75" customHeight="1">
      <c r="B18" s="358"/>
      <c r="C18" s="359"/>
      <c r="D18" s="359"/>
      <c r="E18" s="359"/>
      <c r="F18" s="359"/>
      <c r="G18" s="359"/>
      <c r="H18" s="359"/>
      <c r="I18" s="359"/>
      <c r="J18" s="359"/>
      <c r="K18" s="360"/>
      <c r="L18" s="93"/>
      <c r="M18" s="420"/>
      <c r="N18" s="421"/>
      <c r="O18" s="421"/>
      <c r="P18" s="421"/>
      <c r="Q18" s="421"/>
      <c r="R18" s="421"/>
      <c r="S18" s="421"/>
      <c r="T18" s="421"/>
      <c r="U18" s="421"/>
      <c r="V18" s="421"/>
      <c r="W18" s="422"/>
      <c r="Y18" s="358"/>
      <c r="Z18" s="359"/>
      <c r="AA18" s="359"/>
      <c r="AB18" s="359"/>
      <c r="AC18" s="359"/>
      <c r="AD18" s="359"/>
      <c r="AE18" s="359"/>
      <c r="AF18" s="359"/>
      <c r="AG18" s="359"/>
      <c r="AH18" s="360"/>
      <c r="AI18" s="93"/>
      <c r="AJ18" s="420"/>
      <c r="AK18" s="421"/>
      <c r="AL18" s="421"/>
      <c r="AM18" s="421"/>
      <c r="AN18" s="421"/>
      <c r="AO18" s="421"/>
      <c r="AP18" s="421"/>
      <c r="AQ18" s="421"/>
      <c r="AR18" s="421"/>
      <c r="AS18" s="421"/>
      <c r="AT18" s="422"/>
      <c r="AV18" s="358"/>
      <c r="AW18" s="359"/>
      <c r="AX18" s="359"/>
      <c r="AY18" s="359"/>
      <c r="AZ18" s="359"/>
      <c r="BA18" s="359"/>
      <c r="BB18" s="359"/>
      <c r="BC18" s="359"/>
      <c r="BD18" s="359"/>
      <c r="BE18" s="360"/>
      <c r="BF18" s="93"/>
      <c r="BG18" s="420"/>
      <c r="BH18" s="421"/>
      <c r="BI18" s="421"/>
      <c r="BJ18" s="421"/>
      <c r="BK18" s="421"/>
      <c r="BL18" s="421"/>
      <c r="BM18" s="421"/>
      <c r="BN18" s="421"/>
      <c r="BO18" s="421"/>
      <c r="BP18" s="421"/>
      <c r="BQ18" s="422"/>
      <c r="BS18" s="358"/>
      <c r="BT18" s="359"/>
      <c r="BU18" s="359"/>
      <c r="BV18" s="359"/>
      <c r="BW18" s="359"/>
      <c r="BX18" s="359"/>
      <c r="BY18" s="359"/>
      <c r="BZ18" s="359"/>
      <c r="CA18" s="359"/>
      <c r="CB18" s="360"/>
      <c r="CC18" s="93"/>
      <c r="CD18" s="420"/>
      <c r="CE18" s="421"/>
      <c r="CF18" s="421"/>
      <c r="CG18" s="421"/>
      <c r="CH18" s="421"/>
      <c r="CI18" s="421"/>
      <c r="CJ18" s="421"/>
      <c r="CK18" s="421"/>
      <c r="CL18" s="421"/>
      <c r="CM18" s="421"/>
      <c r="CN18" s="422"/>
    </row>
    <row r="19" spans="2:92" ht="18.75" customHeight="1">
      <c r="B19" s="358"/>
      <c r="C19" s="359"/>
      <c r="D19" s="359"/>
      <c r="E19" s="359"/>
      <c r="F19" s="359"/>
      <c r="G19" s="359"/>
      <c r="H19" s="359"/>
      <c r="I19" s="359"/>
      <c r="J19" s="359"/>
      <c r="K19" s="360"/>
      <c r="L19" s="93"/>
      <c r="M19" s="420"/>
      <c r="N19" s="421"/>
      <c r="O19" s="421"/>
      <c r="P19" s="421"/>
      <c r="Q19" s="421"/>
      <c r="R19" s="421"/>
      <c r="S19" s="421"/>
      <c r="T19" s="421"/>
      <c r="U19" s="421"/>
      <c r="V19" s="421"/>
      <c r="W19" s="422"/>
      <c r="Y19" s="358"/>
      <c r="Z19" s="359"/>
      <c r="AA19" s="359"/>
      <c r="AB19" s="359"/>
      <c r="AC19" s="359"/>
      <c r="AD19" s="359"/>
      <c r="AE19" s="359"/>
      <c r="AF19" s="359"/>
      <c r="AG19" s="359"/>
      <c r="AH19" s="360"/>
      <c r="AI19" s="93"/>
      <c r="AJ19" s="420"/>
      <c r="AK19" s="421"/>
      <c r="AL19" s="421"/>
      <c r="AM19" s="421"/>
      <c r="AN19" s="421"/>
      <c r="AO19" s="421"/>
      <c r="AP19" s="421"/>
      <c r="AQ19" s="421"/>
      <c r="AR19" s="421"/>
      <c r="AS19" s="421"/>
      <c r="AT19" s="422"/>
      <c r="AV19" s="358"/>
      <c r="AW19" s="359"/>
      <c r="AX19" s="359"/>
      <c r="AY19" s="359"/>
      <c r="AZ19" s="359"/>
      <c r="BA19" s="359"/>
      <c r="BB19" s="359"/>
      <c r="BC19" s="359"/>
      <c r="BD19" s="359"/>
      <c r="BE19" s="360"/>
      <c r="BF19" s="93"/>
      <c r="BG19" s="420"/>
      <c r="BH19" s="421"/>
      <c r="BI19" s="421"/>
      <c r="BJ19" s="421"/>
      <c r="BK19" s="421"/>
      <c r="BL19" s="421"/>
      <c r="BM19" s="421"/>
      <c r="BN19" s="421"/>
      <c r="BO19" s="421"/>
      <c r="BP19" s="421"/>
      <c r="BQ19" s="422"/>
      <c r="BS19" s="358"/>
      <c r="BT19" s="359"/>
      <c r="BU19" s="359"/>
      <c r="BV19" s="359"/>
      <c r="BW19" s="359"/>
      <c r="BX19" s="359"/>
      <c r="BY19" s="359"/>
      <c r="BZ19" s="359"/>
      <c r="CA19" s="359"/>
      <c r="CB19" s="360"/>
      <c r="CC19" s="93"/>
      <c r="CD19" s="420"/>
      <c r="CE19" s="421"/>
      <c r="CF19" s="421"/>
      <c r="CG19" s="421"/>
      <c r="CH19" s="421"/>
      <c r="CI19" s="421"/>
      <c r="CJ19" s="421"/>
      <c r="CK19" s="421"/>
      <c r="CL19" s="421"/>
      <c r="CM19" s="421"/>
      <c r="CN19" s="422"/>
    </row>
    <row r="20" spans="2:92" ht="18.75" customHeight="1">
      <c r="B20" s="358"/>
      <c r="C20" s="359"/>
      <c r="D20" s="359"/>
      <c r="E20" s="359"/>
      <c r="F20" s="359"/>
      <c r="G20" s="359"/>
      <c r="H20" s="359"/>
      <c r="I20" s="359"/>
      <c r="J20" s="359"/>
      <c r="K20" s="360"/>
      <c r="L20" s="93"/>
      <c r="M20" s="420"/>
      <c r="N20" s="421"/>
      <c r="O20" s="421"/>
      <c r="P20" s="421"/>
      <c r="Q20" s="421"/>
      <c r="R20" s="421"/>
      <c r="S20" s="421"/>
      <c r="T20" s="421"/>
      <c r="U20" s="421"/>
      <c r="V20" s="421"/>
      <c r="W20" s="422"/>
      <c r="Y20" s="358"/>
      <c r="Z20" s="359"/>
      <c r="AA20" s="359"/>
      <c r="AB20" s="359"/>
      <c r="AC20" s="359"/>
      <c r="AD20" s="359"/>
      <c r="AE20" s="359"/>
      <c r="AF20" s="359"/>
      <c r="AG20" s="359"/>
      <c r="AH20" s="360"/>
      <c r="AI20" s="93"/>
      <c r="AJ20" s="420"/>
      <c r="AK20" s="421"/>
      <c r="AL20" s="421"/>
      <c r="AM20" s="421"/>
      <c r="AN20" s="421"/>
      <c r="AO20" s="421"/>
      <c r="AP20" s="421"/>
      <c r="AQ20" s="421"/>
      <c r="AR20" s="421"/>
      <c r="AS20" s="421"/>
      <c r="AT20" s="422"/>
      <c r="AV20" s="358"/>
      <c r="AW20" s="359"/>
      <c r="AX20" s="359"/>
      <c r="AY20" s="359"/>
      <c r="AZ20" s="359"/>
      <c r="BA20" s="359"/>
      <c r="BB20" s="359"/>
      <c r="BC20" s="359"/>
      <c r="BD20" s="359"/>
      <c r="BE20" s="360"/>
      <c r="BF20" s="93"/>
      <c r="BG20" s="420"/>
      <c r="BH20" s="421"/>
      <c r="BI20" s="421"/>
      <c r="BJ20" s="421"/>
      <c r="BK20" s="421"/>
      <c r="BL20" s="421"/>
      <c r="BM20" s="421"/>
      <c r="BN20" s="421"/>
      <c r="BO20" s="421"/>
      <c r="BP20" s="421"/>
      <c r="BQ20" s="422"/>
      <c r="BS20" s="358"/>
      <c r="BT20" s="359"/>
      <c r="BU20" s="359"/>
      <c r="BV20" s="359"/>
      <c r="BW20" s="359"/>
      <c r="BX20" s="359"/>
      <c r="BY20" s="359"/>
      <c r="BZ20" s="359"/>
      <c r="CA20" s="359"/>
      <c r="CB20" s="360"/>
      <c r="CC20" s="93"/>
      <c r="CD20" s="420"/>
      <c r="CE20" s="421"/>
      <c r="CF20" s="421"/>
      <c r="CG20" s="421"/>
      <c r="CH20" s="421"/>
      <c r="CI20" s="421"/>
      <c r="CJ20" s="421"/>
      <c r="CK20" s="421"/>
      <c r="CL20" s="421"/>
      <c r="CM20" s="421"/>
      <c r="CN20" s="422"/>
    </row>
    <row r="21" spans="2:92" ht="18.75" customHeight="1">
      <c r="B21" s="358"/>
      <c r="C21" s="359"/>
      <c r="D21" s="359"/>
      <c r="E21" s="359"/>
      <c r="F21" s="359"/>
      <c r="G21" s="359"/>
      <c r="H21" s="359"/>
      <c r="I21" s="359"/>
      <c r="J21" s="359"/>
      <c r="K21" s="360"/>
      <c r="L21" s="93"/>
      <c r="M21" s="420"/>
      <c r="N21" s="421"/>
      <c r="O21" s="421"/>
      <c r="P21" s="421"/>
      <c r="Q21" s="421"/>
      <c r="R21" s="421"/>
      <c r="S21" s="421"/>
      <c r="T21" s="421"/>
      <c r="U21" s="421"/>
      <c r="V21" s="421"/>
      <c r="W21" s="422"/>
      <c r="Y21" s="358"/>
      <c r="Z21" s="359"/>
      <c r="AA21" s="359"/>
      <c r="AB21" s="359"/>
      <c r="AC21" s="359"/>
      <c r="AD21" s="359"/>
      <c r="AE21" s="359"/>
      <c r="AF21" s="359"/>
      <c r="AG21" s="359"/>
      <c r="AH21" s="360"/>
      <c r="AI21" s="93"/>
      <c r="AJ21" s="420"/>
      <c r="AK21" s="421"/>
      <c r="AL21" s="421"/>
      <c r="AM21" s="421"/>
      <c r="AN21" s="421"/>
      <c r="AO21" s="421"/>
      <c r="AP21" s="421"/>
      <c r="AQ21" s="421"/>
      <c r="AR21" s="421"/>
      <c r="AS21" s="421"/>
      <c r="AT21" s="422"/>
      <c r="AV21" s="358"/>
      <c r="AW21" s="359"/>
      <c r="AX21" s="359"/>
      <c r="AY21" s="359"/>
      <c r="AZ21" s="359"/>
      <c r="BA21" s="359"/>
      <c r="BB21" s="359"/>
      <c r="BC21" s="359"/>
      <c r="BD21" s="359"/>
      <c r="BE21" s="360"/>
      <c r="BF21" s="93"/>
      <c r="BG21" s="420"/>
      <c r="BH21" s="421"/>
      <c r="BI21" s="421"/>
      <c r="BJ21" s="421"/>
      <c r="BK21" s="421"/>
      <c r="BL21" s="421"/>
      <c r="BM21" s="421"/>
      <c r="BN21" s="421"/>
      <c r="BO21" s="421"/>
      <c r="BP21" s="421"/>
      <c r="BQ21" s="422"/>
      <c r="BS21" s="358"/>
      <c r="BT21" s="359"/>
      <c r="BU21" s="359"/>
      <c r="BV21" s="359"/>
      <c r="BW21" s="359"/>
      <c r="BX21" s="359"/>
      <c r="BY21" s="359"/>
      <c r="BZ21" s="359"/>
      <c r="CA21" s="359"/>
      <c r="CB21" s="360"/>
      <c r="CC21" s="93"/>
      <c r="CD21" s="420"/>
      <c r="CE21" s="421"/>
      <c r="CF21" s="421"/>
      <c r="CG21" s="421"/>
      <c r="CH21" s="421"/>
      <c r="CI21" s="421"/>
      <c r="CJ21" s="421"/>
      <c r="CK21" s="421"/>
      <c r="CL21" s="421"/>
      <c r="CM21" s="421"/>
      <c r="CN21" s="422"/>
    </row>
    <row r="22" spans="2:92" ht="18.75" customHeight="1">
      <c r="B22" s="358"/>
      <c r="C22" s="359"/>
      <c r="D22" s="359"/>
      <c r="E22" s="359"/>
      <c r="F22" s="359"/>
      <c r="G22" s="359"/>
      <c r="H22" s="359"/>
      <c r="I22" s="359"/>
      <c r="J22" s="359"/>
      <c r="K22" s="360"/>
      <c r="L22" s="93"/>
      <c r="M22" s="420"/>
      <c r="N22" s="421"/>
      <c r="O22" s="421"/>
      <c r="P22" s="421"/>
      <c r="Q22" s="421"/>
      <c r="R22" s="421"/>
      <c r="S22" s="421"/>
      <c r="T22" s="421"/>
      <c r="U22" s="421"/>
      <c r="V22" s="421"/>
      <c r="W22" s="422"/>
      <c r="Y22" s="358"/>
      <c r="Z22" s="359"/>
      <c r="AA22" s="359"/>
      <c r="AB22" s="359"/>
      <c r="AC22" s="359"/>
      <c r="AD22" s="359"/>
      <c r="AE22" s="359"/>
      <c r="AF22" s="359"/>
      <c r="AG22" s="359"/>
      <c r="AH22" s="360"/>
      <c r="AI22" s="93"/>
      <c r="AJ22" s="420"/>
      <c r="AK22" s="421"/>
      <c r="AL22" s="421"/>
      <c r="AM22" s="421"/>
      <c r="AN22" s="421"/>
      <c r="AO22" s="421"/>
      <c r="AP22" s="421"/>
      <c r="AQ22" s="421"/>
      <c r="AR22" s="421"/>
      <c r="AS22" s="421"/>
      <c r="AT22" s="422"/>
      <c r="AV22" s="358"/>
      <c r="AW22" s="359"/>
      <c r="AX22" s="359"/>
      <c r="AY22" s="359"/>
      <c r="AZ22" s="359"/>
      <c r="BA22" s="359"/>
      <c r="BB22" s="359"/>
      <c r="BC22" s="359"/>
      <c r="BD22" s="359"/>
      <c r="BE22" s="360"/>
      <c r="BF22" s="93"/>
      <c r="BG22" s="420"/>
      <c r="BH22" s="421"/>
      <c r="BI22" s="421"/>
      <c r="BJ22" s="421"/>
      <c r="BK22" s="421"/>
      <c r="BL22" s="421"/>
      <c r="BM22" s="421"/>
      <c r="BN22" s="421"/>
      <c r="BO22" s="421"/>
      <c r="BP22" s="421"/>
      <c r="BQ22" s="422"/>
      <c r="BS22" s="358"/>
      <c r="BT22" s="359"/>
      <c r="BU22" s="359"/>
      <c r="BV22" s="359"/>
      <c r="BW22" s="359"/>
      <c r="BX22" s="359"/>
      <c r="BY22" s="359"/>
      <c r="BZ22" s="359"/>
      <c r="CA22" s="359"/>
      <c r="CB22" s="360"/>
      <c r="CC22" s="93"/>
      <c r="CD22" s="420"/>
      <c r="CE22" s="421"/>
      <c r="CF22" s="421"/>
      <c r="CG22" s="421"/>
      <c r="CH22" s="421"/>
      <c r="CI22" s="421"/>
      <c r="CJ22" s="421"/>
      <c r="CK22" s="421"/>
      <c r="CL22" s="421"/>
      <c r="CM22" s="421"/>
      <c r="CN22" s="422"/>
    </row>
    <row r="23" spans="2:92" ht="18.75" customHeight="1">
      <c r="B23" s="358"/>
      <c r="C23" s="359"/>
      <c r="D23" s="359"/>
      <c r="E23" s="359"/>
      <c r="F23" s="359"/>
      <c r="G23" s="359"/>
      <c r="H23" s="359"/>
      <c r="I23" s="359"/>
      <c r="J23" s="359"/>
      <c r="K23" s="360"/>
      <c r="L23" s="93"/>
      <c r="M23" s="420"/>
      <c r="N23" s="421"/>
      <c r="O23" s="421"/>
      <c r="P23" s="421"/>
      <c r="Q23" s="421"/>
      <c r="R23" s="421"/>
      <c r="S23" s="421"/>
      <c r="T23" s="421"/>
      <c r="U23" s="421"/>
      <c r="V23" s="421"/>
      <c r="W23" s="422"/>
      <c r="Y23" s="358"/>
      <c r="Z23" s="359"/>
      <c r="AA23" s="359"/>
      <c r="AB23" s="359"/>
      <c r="AC23" s="359"/>
      <c r="AD23" s="359"/>
      <c r="AE23" s="359"/>
      <c r="AF23" s="359"/>
      <c r="AG23" s="359"/>
      <c r="AH23" s="360"/>
      <c r="AI23" s="93"/>
      <c r="AJ23" s="420"/>
      <c r="AK23" s="421"/>
      <c r="AL23" s="421"/>
      <c r="AM23" s="421"/>
      <c r="AN23" s="421"/>
      <c r="AO23" s="421"/>
      <c r="AP23" s="421"/>
      <c r="AQ23" s="421"/>
      <c r="AR23" s="421"/>
      <c r="AS23" s="421"/>
      <c r="AT23" s="422"/>
      <c r="AV23" s="358"/>
      <c r="AW23" s="359"/>
      <c r="AX23" s="359"/>
      <c r="AY23" s="359"/>
      <c r="AZ23" s="359"/>
      <c r="BA23" s="359"/>
      <c r="BB23" s="359"/>
      <c r="BC23" s="359"/>
      <c r="BD23" s="359"/>
      <c r="BE23" s="360"/>
      <c r="BF23" s="93"/>
      <c r="BG23" s="420"/>
      <c r="BH23" s="421"/>
      <c r="BI23" s="421"/>
      <c r="BJ23" s="421"/>
      <c r="BK23" s="421"/>
      <c r="BL23" s="421"/>
      <c r="BM23" s="421"/>
      <c r="BN23" s="421"/>
      <c r="BO23" s="421"/>
      <c r="BP23" s="421"/>
      <c r="BQ23" s="422"/>
      <c r="BS23" s="358"/>
      <c r="BT23" s="359"/>
      <c r="BU23" s="359"/>
      <c r="BV23" s="359"/>
      <c r="BW23" s="359"/>
      <c r="BX23" s="359"/>
      <c r="BY23" s="359"/>
      <c r="BZ23" s="359"/>
      <c r="CA23" s="359"/>
      <c r="CB23" s="360"/>
      <c r="CC23" s="93"/>
      <c r="CD23" s="420"/>
      <c r="CE23" s="421"/>
      <c r="CF23" s="421"/>
      <c r="CG23" s="421"/>
      <c r="CH23" s="421"/>
      <c r="CI23" s="421"/>
      <c r="CJ23" s="421"/>
      <c r="CK23" s="421"/>
      <c r="CL23" s="421"/>
      <c r="CM23" s="421"/>
      <c r="CN23" s="422"/>
    </row>
    <row r="24" spans="2:92" ht="18.75" customHeight="1">
      <c r="B24" s="358"/>
      <c r="C24" s="359"/>
      <c r="D24" s="359"/>
      <c r="E24" s="359"/>
      <c r="F24" s="359"/>
      <c r="G24" s="359"/>
      <c r="H24" s="359"/>
      <c r="I24" s="359"/>
      <c r="J24" s="359"/>
      <c r="K24" s="360"/>
      <c r="L24" s="93"/>
      <c r="M24" s="420"/>
      <c r="N24" s="421"/>
      <c r="O24" s="421"/>
      <c r="P24" s="421"/>
      <c r="Q24" s="421"/>
      <c r="R24" s="421"/>
      <c r="S24" s="421"/>
      <c r="T24" s="421"/>
      <c r="U24" s="421"/>
      <c r="V24" s="421"/>
      <c r="W24" s="422"/>
      <c r="Y24" s="358"/>
      <c r="Z24" s="359"/>
      <c r="AA24" s="359"/>
      <c r="AB24" s="359"/>
      <c r="AC24" s="359"/>
      <c r="AD24" s="359"/>
      <c r="AE24" s="359"/>
      <c r="AF24" s="359"/>
      <c r="AG24" s="359"/>
      <c r="AH24" s="360"/>
      <c r="AI24" s="93"/>
      <c r="AJ24" s="420"/>
      <c r="AK24" s="421"/>
      <c r="AL24" s="421"/>
      <c r="AM24" s="421"/>
      <c r="AN24" s="421"/>
      <c r="AO24" s="421"/>
      <c r="AP24" s="421"/>
      <c r="AQ24" s="421"/>
      <c r="AR24" s="421"/>
      <c r="AS24" s="421"/>
      <c r="AT24" s="422"/>
      <c r="AV24" s="358"/>
      <c r="AW24" s="359"/>
      <c r="AX24" s="359"/>
      <c r="AY24" s="359"/>
      <c r="AZ24" s="359"/>
      <c r="BA24" s="359"/>
      <c r="BB24" s="359"/>
      <c r="BC24" s="359"/>
      <c r="BD24" s="359"/>
      <c r="BE24" s="360"/>
      <c r="BF24" s="93"/>
      <c r="BG24" s="420"/>
      <c r="BH24" s="421"/>
      <c r="BI24" s="421"/>
      <c r="BJ24" s="421"/>
      <c r="BK24" s="421"/>
      <c r="BL24" s="421"/>
      <c r="BM24" s="421"/>
      <c r="BN24" s="421"/>
      <c r="BO24" s="421"/>
      <c r="BP24" s="421"/>
      <c r="BQ24" s="422"/>
      <c r="BS24" s="358"/>
      <c r="BT24" s="359"/>
      <c r="BU24" s="359"/>
      <c r="BV24" s="359"/>
      <c r="BW24" s="359"/>
      <c r="BX24" s="359"/>
      <c r="BY24" s="359"/>
      <c r="BZ24" s="359"/>
      <c r="CA24" s="359"/>
      <c r="CB24" s="360"/>
      <c r="CC24" s="93"/>
      <c r="CD24" s="420"/>
      <c r="CE24" s="421"/>
      <c r="CF24" s="421"/>
      <c r="CG24" s="421"/>
      <c r="CH24" s="421"/>
      <c r="CI24" s="421"/>
      <c r="CJ24" s="421"/>
      <c r="CK24" s="421"/>
      <c r="CL24" s="421"/>
      <c r="CM24" s="421"/>
      <c r="CN24" s="422"/>
    </row>
    <row r="25" spans="2:92" ht="18.75" customHeight="1">
      <c r="B25" s="358"/>
      <c r="C25" s="359"/>
      <c r="D25" s="359"/>
      <c r="E25" s="359"/>
      <c r="F25" s="359"/>
      <c r="G25" s="359"/>
      <c r="H25" s="359"/>
      <c r="I25" s="359"/>
      <c r="J25" s="359"/>
      <c r="K25" s="360"/>
      <c r="L25" s="93"/>
      <c r="M25" s="420"/>
      <c r="N25" s="421"/>
      <c r="O25" s="421"/>
      <c r="P25" s="421"/>
      <c r="Q25" s="421"/>
      <c r="R25" s="421"/>
      <c r="S25" s="421"/>
      <c r="T25" s="421"/>
      <c r="U25" s="421"/>
      <c r="V25" s="421"/>
      <c r="W25" s="422"/>
      <c r="Y25" s="358"/>
      <c r="Z25" s="359"/>
      <c r="AA25" s="359"/>
      <c r="AB25" s="359"/>
      <c r="AC25" s="359"/>
      <c r="AD25" s="359"/>
      <c r="AE25" s="359"/>
      <c r="AF25" s="359"/>
      <c r="AG25" s="359"/>
      <c r="AH25" s="360"/>
      <c r="AI25" s="93"/>
      <c r="AJ25" s="420"/>
      <c r="AK25" s="421"/>
      <c r="AL25" s="421"/>
      <c r="AM25" s="421"/>
      <c r="AN25" s="421"/>
      <c r="AO25" s="421"/>
      <c r="AP25" s="421"/>
      <c r="AQ25" s="421"/>
      <c r="AR25" s="421"/>
      <c r="AS25" s="421"/>
      <c r="AT25" s="422"/>
      <c r="AV25" s="358"/>
      <c r="AW25" s="359"/>
      <c r="AX25" s="359"/>
      <c r="AY25" s="359"/>
      <c r="AZ25" s="359"/>
      <c r="BA25" s="359"/>
      <c r="BB25" s="359"/>
      <c r="BC25" s="359"/>
      <c r="BD25" s="359"/>
      <c r="BE25" s="360"/>
      <c r="BF25" s="93"/>
      <c r="BG25" s="420"/>
      <c r="BH25" s="421"/>
      <c r="BI25" s="421"/>
      <c r="BJ25" s="421"/>
      <c r="BK25" s="421"/>
      <c r="BL25" s="421"/>
      <c r="BM25" s="421"/>
      <c r="BN25" s="421"/>
      <c r="BO25" s="421"/>
      <c r="BP25" s="421"/>
      <c r="BQ25" s="422"/>
      <c r="BS25" s="358"/>
      <c r="BT25" s="359"/>
      <c r="BU25" s="359"/>
      <c r="BV25" s="359"/>
      <c r="BW25" s="359"/>
      <c r="BX25" s="359"/>
      <c r="BY25" s="359"/>
      <c r="BZ25" s="359"/>
      <c r="CA25" s="359"/>
      <c r="CB25" s="360"/>
      <c r="CC25" s="93"/>
      <c r="CD25" s="420"/>
      <c r="CE25" s="421"/>
      <c r="CF25" s="421"/>
      <c r="CG25" s="421"/>
      <c r="CH25" s="421"/>
      <c r="CI25" s="421"/>
      <c r="CJ25" s="421"/>
      <c r="CK25" s="421"/>
      <c r="CL25" s="421"/>
      <c r="CM25" s="421"/>
      <c r="CN25" s="422"/>
    </row>
    <row r="26" spans="2:92" ht="18.75" customHeight="1">
      <c r="B26" s="358"/>
      <c r="C26" s="359"/>
      <c r="D26" s="359"/>
      <c r="E26" s="359"/>
      <c r="F26" s="359"/>
      <c r="G26" s="359"/>
      <c r="H26" s="359"/>
      <c r="I26" s="359"/>
      <c r="J26" s="359"/>
      <c r="K26" s="360"/>
      <c r="L26" s="93"/>
      <c r="M26" s="420"/>
      <c r="N26" s="421"/>
      <c r="O26" s="421"/>
      <c r="P26" s="421"/>
      <c r="Q26" s="421"/>
      <c r="R26" s="421"/>
      <c r="S26" s="421"/>
      <c r="T26" s="421"/>
      <c r="U26" s="421"/>
      <c r="V26" s="421"/>
      <c r="W26" s="422"/>
      <c r="Y26" s="358"/>
      <c r="Z26" s="359"/>
      <c r="AA26" s="359"/>
      <c r="AB26" s="359"/>
      <c r="AC26" s="359"/>
      <c r="AD26" s="359"/>
      <c r="AE26" s="359"/>
      <c r="AF26" s="359"/>
      <c r="AG26" s="359"/>
      <c r="AH26" s="360"/>
      <c r="AI26" s="93"/>
      <c r="AJ26" s="420"/>
      <c r="AK26" s="421"/>
      <c r="AL26" s="421"/>
      <c r="AM26" s="421"/>
      <c r="AN26" s="421"/>
      <c r="AO26" s="421"/>
      <c r="AP26" s="421"/>
      <c r="AQ26" s="421"/>
      <c r="AR26" s="421"/>
      <c r="AS26" s="421"/>
      <c r="AT26" s="422"/>
      <c r="AV26" s="358"/>
      <c r="AW26" s="359"/>
      <c r="AX26" s="359"/>
      <c r="AY26" s="359"/>
      <c r="AZ26" s="359"/>
      <c r="BA26" s="359"/>
      <c r="BB26" s="359"/>
      <c r="BC26" s="359"/>
      <c r="BD26" s="359"/>
      <c r="BE26" s="360"/>
      <c r="BF26" s="93"/>
      <c r="BG26" s="420"/>
      <c r="BH26" s="421"/>
      <c r="BI26" s="421"/>
      <c r="BJ26" s="421"/>
      <c r="BK26" s="421"/>
      <c r="BL26" s="421"/>
      <c r="BM26" s="421"/>
      <c r="BN26" s="421"/>
      <c r="BO26" s="421"/>
      <c r="BP26" s="421"/>
      <c r="BQ26" s="422"/>
      <c r="BS26" s="358"/>
      <c r="BT26" s="359"/>
      <c r="BU26" s="359"/>
      <c r="BV26" s="359"/>
      <c r="BW26" s="359"/>
      <c r="BX26" s="359"/>
      <c r="BY26" s="359"/>
      <c r="BZ26" s="359"/>
      <c r="CA26" s="359"/>
      <c r="CB26" s="360"/>
      <c r="CC26" s="93"/>
      <c r="CD26" s="420"/>
      <c r="CE26" s="421"/>
      <c r="CF26" s="421"/>
      <c r="CG26" s="421"/>
      <c r="CH26" s="421"/>
      <c r="CI26" s="421"/>
      <c r="CJ26" s="421"/>
      <c r="CK26" s="421"/>
      <c r="CL26" s="421"/>
      <c r="CM26" s="421"/>
      <c r="CN26" s="422"/>
    </row>
    <row r="27" spans="2:92" ht="18.75" customHeight="1">
      <c r="B27" s="358"/>
      <c r="C27" s="359"/>
      <c r="D27" s="359"/>
      <c r="E27" s="359"/>
      <c r="F27" s="359"/>
      <c r="G27" s="359"/>
      <c r="H27" s="359"/>
      <c r="I27" s="359"/>
      <c r="J27" s="359"/>
      <c r="K27" s="360"/>
      <c r="L27" s="93"/>
      <c r="M27" s="420"/>
      <c r="N27" s="421"/>
      <c r="O27" s="421"/>
      <c r="P27" s="421"/>
      <c r="Q27" s="421"/>
      <c r="R27" s="421"/>
      <c r="S27" s="421"/>
      <c r="T27" s="421"/>
      <c r="U27" s="421"/>
      <c r="V27" s="421"/>
      <c r="W27" s="422"/>
      <c r="Y27" s="358"/>
      <c r="Z27" s="359"/>
      <c r="AA27" s="359"/>
      <c r="AB27" s="359"/>
      <c r="AC27" s="359"/>
      <c r="AD27" s="359"/>
      <c r="AE27" s="359"/>
      <c r="AF27" s="359"/>
      <c r="AG27" s="359"/>
      <c r="AH27" s="360"/>
      <c r="AI27" s="93"/>
      <c r="AJ27" s="420"/>
      <c r="AK27" s="421"/>
      <c r="AL27" s="421"/>
      <c r="AM27" s="421"/>
      <c r="AN27" s="421"/>
      <c r="AO27" s="421"/>
      <c r="AP27" s="421"/>
      <c r="AQ27" s="421"/>
      <c r="AR27" s="421"/>
      <c r="AS27" s="421"/>
      <c r="AT27" s="422"/>
      <c r="AV27" s="358"/>
      <c r="AW27" s="359"/>
      <c r="AX27" s="359"/>
      <c r="AY27" s="359"/>
      <c r="AZ27" s="359"/>
      <c r="BA27" s="359"/>
      <c r="BB27" s="359"/>
      <c r="BC27" s="359"/>
      <c r="BD27" s="359"/>
      <c r="BE27" s="360"/>
      <c r="BF27" s="93"/>
      <c r="BG27" s="420"/>
      <c r="BH27" s="421"/>
      <c r="BI27" s="421"/>
      <c r="BJ27" s="421"/>
      <c r="BK27" s="421"/>
      <c r="BL27" s="421"/>
      <c r="BM27" s="421"/>
      <c r="BN27" s="421"/>
      <c r="BO27" s="421"/>
      <c r="BP27" s="421"/>
      <c r="BQ27" s="422"/>
      <c r="BS27" s="358"/>
      <c r="BT27" s="359"/>
      <c r="BU27" s="359"/>
      <c r="BV27" s="359"/>
      <c r="BW27" s="359"/>
      <c r="BX27" s="359"/>
      <c r="BY27" s="359"/>
      <c r="BZ27" s="359"/>
      <c r="CA27" s="359"/>
      <c r="CB27" s="360"/>
      <c r="CC27" s="93"/>
      <c r="CD27" s="420"/>
      <c r="CE27" s="421"/>
      <c r="CF27" s="421"/>
      <c r="CG27" s="421"/>
      <c r="CH27" s="421"/>
      <c r="CI27" s="421"/>
      <c r="CJ27" s="421"/>
      <c r="CK27" s="421"/>
      <c r="CL27" s="421"/>
      <c r="CM27" s="421"/>
      <c r="CN27" s="422"/>
    </row>
    <row r="28" spans="2:92" ht="18.75" customHeight="1">
      <c r="B28" s="361"/>
      <c r="C28" s="362"/>
      <c r="D28" s="362"/>
      <c r="E28" s="362"/>
      <c r="F28" s="362"/>
      <c r="G28" s="362"/>
      <c r="H28" s="362"/>
      <c r="I28" s="362"/>
      <c r="J28" s="362"/>
      <c r="K28" s="363"/>
      <c r="L28" s="94"/>
      <c r="M28" s="423"/>
      <c r="N28" s="424"/>
      <c r="O28" s="424"/>
      <c r="P28" s="424"/>
      <c r="Q28" s="424"/>
      <c r="R28" s="424"/>
      <c r="S28" s="424"/>
      <c r="T28" s="424"/>
      <c r="U28" s="424"/>
      <c r="V28" s="424"/>
      <c r="W28" s="425"/>
      <c r="Y28" s="361"/>
      <c r="Z28" s="362"/>
      <c r="AA28" s="362"/>
      <c r="AB28" s="362"/>
      <c r="AC28" s="362"/>
      <c r="AD28" s="362"/>
      <c r="AE28" s="362"/>
      <c r="AF28" s="362"/>
      <c r="AG28" s="362"/>
      <c r="AH28" s="363"/>
      <c r="AI28" s="94"/>
      <c r="AJ28" s="423"/>
      <c r="AK28" s="424"/>
      <c r="AL28" s="424"/>
      <c r="AM28" s="424"/>
      <c r="AN28" s="424"/>
      <c r="AO28" s="424"/>
      <c r="AP28" s="424"/>
      <c r="AQ28" s="424"/>
      <c r="AR28" s="424"/>
      <c r="AS28" s="424"/>
      <c r="AT28" s="425"/>
      <c r="AV28" s="361"/>
      <c r="AW28" s="362"/>
      <c r="AX28" s="362"/>
      <c r="AY28" s="362"/>
      <c r="AZ28" s="362"/>
      <c r="BA28" s="362"/>
      <c r="BB28" s="362"/>
      <c r="BC28" s="362"/>
      <c r="BD28" s="362"/>
      <c r="BE28" s="363"/>
      <c r="BF28" s="94"/>
      <c r="BG28" s="423"/>
      <c r="BH28" s="424"/>
      <c r="BI28" s="424"/>
      <c r="BJ28" s="424"/>
      <c r="BK28" s="424"/>
      <c r="BL28" s="424"/>
      <c r="BM28" s="424"/>
      <c r="BN28" s="424"/>
      <c r="BO28" s="424"/>
      <c r="BP28" s="424"/>
      <c r="BQ28" s="425"/>
      <c r="BS28" s="361"/>
      <c r="BT28" s="362"/>
      <c r="BU28" s="362"/>
      <c r="BV28" s="362"/>
      <c r="BW28" s="362"/>
      <c r="BX28" s="362"/>
      <c r="BY28" s="362"/>
      <c r="BZ28" s="362"/>
      <c r="CA28" s="362"/>
      <c r="CB28" s="363"/>
      <c r="CC28" s="94"/>
      <c r="CD28" s="423"/>
      <c r="CE28" s="424"/>
      <c r="CF28" s="424"/>
      <c r="CG28" s="424"/>
      <c r="CH28" s="424"/>
      <c r="CI28" s="424"/>
      <c r="CJ28" s="424"/>
      <c r="CK28" s="424"/>
      <c r="CL28" s="424"/>
      <c r="CM28" s="424"/>
      <c r="CN28" s="425"/>
    </row>
    <row r="29" spans="2:92" ht="19.5" customHeight="1">
      <c r="B29" s="80" t="s">
        <v>30</v>
      </c>
      <c r="C29" s="54"/>
      <c r="D29" s="54"/>
      <c r="E29" s="54"/>
      <c r="F29" s="54"/>
      <c r="G29" s="54"/>
      <c r="H29" s="54"/>
      <c r="I29" s="54"/>
      <c r="J29" s="29"/>
      <c r="K29" s="29"/>
      <c r="L29" s="29"/>
      <c r="M29" s="29"/>
      <c r="N29" s="29"/>
      <c r="O29" s="29"/>
      <c r="P29" s="29"/>
      <c r="Q29" s="29"/>
      <c r="R29" s="29"/>
      <c r="S29" s="29"/>
      <c r="T29" s="29"/>
      <c r="U29" s="29"/>
      <c r="V29" s="29"/>
      <c r="W29" s="30"/>
      <c r="Y29" s="80" t="s">
        <v>30</v>
      </c>
      <c r="Z29" s="81"/>
      <c r="AA29" s="81"/>
      <c r="AB29" s="81"/>
      <c r="AC29" s="81"/>
      <c r="AD29" s="81"/>
      <c r="AE29" s="81"/>
      <c r="AF29" s="29"/>
      <c r="AG29" s="29"/>
      <c r="AH29" s="29"/>
      <c r="AI29" s="29"/>
      <c r="AJ29" s="29"/>
      <c r="AK29" s="29"/>
      <c r="AL29" s="29"/>
      <c r="AM29" s="29"/>
      <c r="AN29" s="29"/>
      <c r="AO29" s="29"/>
      <c r="AP29" s="29"/>
      <c r="AQ29" s="29"/>
      <c r="AR29" s="29"/>
      <c r="AS29" s="29"/>
      <c r="AT29" s="30"/>
      <c r="AV29" s="80" t="s">
        <v>30</v>
      </c>
      <c r="AW29" s="54"/>
      <c r="AX29" s="54"/>
      <c r="AY29" s="54"/>
      <c r="AZ29" s="54"/>
      <c r="BA29" s="54"/>
      <c r="BB29" s="54"/>
      <c r="BC29" s="54"/>
      <c r="BD29" s="29"/>
      <c r="BE29" s="29"/>
      <c r="BF29" s="29"/>
      <c r="BG29" s="29"/>
      <c r="BH29" s="29"/>
      <c r="BI29" s="29"/>
      <c r="BJ29" s="29"/>
      <c r="BK29" s="29"/>
      <c r="BL29" s="29"/>
      <c r="BM29" s="29"/>
      <c r="BN29" s="29"/>
      <c r="BO29" s="29"/>
      <c r="BP29" s="29"/>
      <c r="BQ29" s="30"/>
      <c r="BS29" s="80" t="s">
        <v>30</v>
      </c>
      <c r="BT29" s="81"/>
      <c r="BU29" s="81"/>
      <c r="BV29" s="81"/>
      <c r="BW29" s="81"/>
      <c r="BX29" s="81"/>
      <c r="BY29" s="81"/>
      <c r="BZ29" s="29"/>
      <c r="CA29" s="29"/>
      <c r="CB29" s="29"/>
      <c r="CC29" s="29"/>
      <c r="CD29" s="29"/>
      <c r="CE29" s="29"/>
      <c r="CF29" s="29"/>
      <c r="CG29" s="29"/>
      <c r="CH29" s="29"/>
      <c r="CI29" s="29"/>
      <c r="CJ29" s="29"/>
      <c r="CK29" s="29"/>
      <c r="CL29" s="29"/>
      <c r="CM29" s="29"/>
      <c r="CN29" s="30"/>
    </row>
    <row r="30" spans="2:92" ht="282" customHeight="1">
      <c r="B30" s="426"/>
      <c r="C30" s="427"/>
      <c r="D30" s="427"/>
      <c r="E30" s="427"/>
      <c r="F30" s="427"/>
      <c r="G30" s="427"/>
      <c r="H30" s="427"/>
      <c r="I30" s="427"/>
      <c r="J30" s="427"/>
      <c r="K30" s="427"/>
      <c r="L30" s="427"/>
      <c r="M30" s="427"/>
      <c r="N30" s="427"/>
      <c r="O30" s="427"/>
      <c r="P30" s="427"/>
      <c r="Q30" s="427"/>
      <c r="R30" s="427"/>
      <c r="S30" s="427"/>
      <c r="T30" s="427"/>
      <c r="U30" s="427"/>
      <c r="V30" s="427"/>
      <c r="W30" s="428"/>
      <c r="Y30" s="426"/>
      <c r="Z30" s="427"/>
      <c r="AA30" s="427"/>
      <c r="AB30" s="427"/>
      <c r="AC30" s="427"/>
      <c r="AD30" s="427"/>
      <c r="AE30" s="427"/>
      <c r="AF30" s="427"/>
      <c r="AG30" s="427"/>
      <c r="AH30" s="427"/>
      <c r="AI30" s="427"/>
      <c r="AJ30" s="427"/>
      <c r="AK30" s="427"/>
      <c r="AL30" s="427"/>
      <c r="AM30" s="427"/>
      <c r="AN30" s="427"/>
      <c r="AO30" s="427"/>
      <c r="AP30" s="427"/>
      <c r="AQ30" s="427"/>
      <c r="AR30" s="427"/>
      <c r="AS30" s="427"/>
      <c r="AT30" s="428"/>
      <c r="AV30" s="426"/>
      <c r="AW30" s="427"/>
      <c r="AX30" s="427"/>
      <c r="AY30" s="427"/>
      <c r="AZ30" s="427"/>
      <c r="BA30" s="427"/>
      <c r="BB30" s="427"/>
      <c r="BC30" s="427"/>
      <c r="BD30" s="427"/>
      <c r="BE30" s="427"/>
      <c r="BF30" s="427"/>
      <c r="BG30" s="427"/>
      <c r="BH30" s="427"/>
      <c r="BI30" s="427"/>
      <c r="BJ30" s="427"/>
      <c r="BK30" s="427"/>
      <c r="BL30" s="427"/>
      <c r="BM30" s="427"/>
      <c r="BN30" s="427"/>
      <c r="BO30" s="427"/>
      <c r="BP30" s="427"/>
      <c r="BQ30" s="428"/>
      <c r="BS30" s="426"/>
      <c r="BT30" s="427"/>
      <c r="BU30" s="427"/>
      <c r="BV30" s="427"/>
      <c r="BW30" s="427"/>
      <c r="BX30" s="427"/>
      <c r="BY30" s="427"/>
      <c r="BZ30" s="427"/>
      <c r="CA30" s="427"/>
      <c r="CB30" s="427"/>
      <c r="CC30" s="427"/>
      <c r="CD30" s="427"/>
      <c r="CE30" s="427"/>
      <c r="CF30" s="427"/>
      <c r="CG30" s="427"/>
      <c r="CH30" s="427"/>
      <c r="CI30" s="427"/>
      <c r="CJ30" s="427"/>
      <c r="CK30" s="427"/>
      <c r="CL30" s="427"/>
      <c r="CM30" s="427"/>
      <c r="CN30" s="428"/>
    </row>
  </sheetData>
  <sheetProtection/>
  <mergeCells count="44">
    <mergeCell ref="B30:W30"/>
    <mergeCell ref="Y30:AT30"/>
    <mergeCell ref="AV30:BQ30"/>
    <mergeCell ref="BS30:CN30"/>
    <mergeCell ref="B14:K14"/>
    <mergeCell ref="Y14:AH14"/>
    <mergeCell ref="AV14:BE14"/>
    <mergeCell ref="BS14:CB14"/>
    <mergeCell ref="B15:K28"/>
    <mergeCell ref="Y15:AH28"/>
    <mergeCell ref="AV15:BE28"/>
    <mergeCell ref="BS15:CB28"/>
    <mergeCell ref="BS9:CC9"/>
    <mergeCell ref="CD9:CN9"/>
    <mergeCell ref="B10:L13"/>
    <mergeCell ref="M10:W13"/>
    <mergeCell ref="Y10:AI13"/>
    <mergeCell ref="AJ10:AT13"/>
    <mergeCell ref="AV10:BF13"/>
    <mergeCell ref="BG10:BQ13"/>
    <mergeCell ref="BS10:CC13"/>
    <mergeCell ref="CD10:CN13"/>
    <mergeCell ref="B9:L9"/>
    <mergeCell ref="M9:W9"/>
    <mergeCell ref="Y9:AI9"/>
    <mergeCell ref="AJ9:AT9"/>
    <mergeCell ref="AV9:BF9"/>
    <mergeCell ref="BG9:BQ9"/>
    <mergeCell ref="AV8:AW8"/>
    <mergeCell ref="BA8:BB8"/>
    <mergeCell ref="BF8:BG8"/>
    <mergeCell ref="BS8:BT8"/>
    <mergeCell ref="BX8:BY8"/>
    <mergeCell ref="CC8:CD8"/>
    <mergeCell ref="B2:W2"/>
    <mergeCell ref="Y2:AT2"/>
    <mergeCell ref="AV2:BQ2"/>
    <mergeCell ref="BS2:CN2"/>
    <mergeCell ref="B8:C8"/>
    <mergeCell ref="G8:H8"/>
    <mergeCell ref="L8:M8"/>
    <mergeCell ref="Y8:Z8"/>
    <mergeCell ref="AD8:AE8"/>
    <mergeCell ref="AI8:AJ8"/>
  </mergeCells>
  <printOptions/>
  <pageMargins left="0.3937007874015748" right="0.3937007874015748" top="0.5511811023622047" bottom="0.35433070866141736" header="0.5118110236220472" footer="0.31496062992125984"/>
  <pageSetup cellComments="asDisplayed" firstPageNumber="6" useFirstPageNumber="1" fitToHeight="0" horizontalDpi="600" verticalDpi="600" orientation="portrait" paperSize="9" r:id="rId1"/>
  <headerFooter scaleWithDoc="0">
    <oddFooter>&amp;C&amp;"Century,標準"2-&amp;P</oddFooter>
  </headerFooter>
  <colBreaks count="3" manualBreakCount="3">
    <brk id="23" max="65535" man="1"/>
    <brk id="46" max="65535" man="1"/>
    <brk id="69" max="65535" man="1"/>
  </colBreaks>
</worksheet>
</file>

<file path=xl/worksheets/sheet7.xml><?xml version="1.0" encoding="utf-8"?>
<worksheet xmlns="http://schemas.openxmlformats.org/spreadsheetml/2006/main" xmlns:r="http://schemas.openxmlformats.org/officeDocument/2006/relationships">
  <dimension ref="B1:AB26"/>
  <sheetViews>
    <sheetView view="pageBreakPreview" zoomScale="70" zoomScaleNormal="70" zoomScaleSheetLayoutView="70" zoomScalePageLayoutView="0" workbookViewId="0" topLeftCell="A1">
      <selection activeCell="B2" sqref="B2:G2"/>
    </sheetView>
  </sheetViews>
  <sheetFormatPr defaultColWidth="9.140625" defaultRowHeight="15"/>
  <cols>
    <col min="1" max="1" width="1.57421875" style="0" customWidth="1"/>
    <col min="2" max="2" width="20.57421875" style="13" customWidth="1"/>
    <col min="3" max="3" width="5.57421875" style="13" customWidth="1"/>
    <col min="4" max="4" width="23.57421875" style="13" customWidth="1"/>
    <col min="5" max="6" width="16.57421875" style="13" customWidth="1"/>
    <col min="7" max="7" width="18.57421875" style="13" customWidth="1"/>
    <col min="8" max="8" width="1.57421875" style="0" customWidth="1"/>
    <col min="9" max="9" width="20.57421875" style="13" customWidth="1"/>
    <col min="10" max="10" width="5.57421875" style="13" customWidth="1"/>
    <col min="11" max="11" width="25.57421875" style="13" customWidth="1"/>
    <col min="12" max="13" width="16.57421875" style="13" customWidth="1"/>
    <col min="14" max="14" width="18.57421875" style="13" customWidth="1"/>
    <col min="15" max="15" width="1.57421875" style="0" customWidth="1"/>
    <col min="16" max="16" width="20.57421875" style="0" customWidth="1"/>
    <col min="17" max="17" width="5.57421875" style="0" customWidth="1"/>
    <col min="18" max="18" width="25.57421875" style="0" customWidth="1"/>
    <col min="19" max="20" width="16.57421875" style="0" customWidth="1"/>
    <col min="21" max="21" width="18.57421875" style="0" customWidth="1"/>
    <col min="22" max="22" width="1.57421875" style="0" customWidth="1"/>
    <col min="23" max="23" width="20.57421875" style="0" customWidth="1"/>
    <col min="24" max="24" width="5.57421875" style="0" customWidth="1"/>
    <col min="25" max="25" width="25.57421875" style="0" customWidth="1"/>
    <col min="26" max="27" width="16.57421875" style="0" customWidth="1"/>
    <col min="28" max="28" width="18.57421875" style="0" customWidth="1"/>
  </cols>
  <sheetData>
    <row r="1" spans="2:28" ht="13.5">
      <c r="B1" s="14"/>
      <c r="C1" s="14"/>
      <c r="D1" s="14"/>
      <c r="E1" s="14"/>
      <c r="F1" s="14"/>
      <c r="G1" s="14"/>
      <c r="I1" s="14"/>
      <c r="J1" s="14"/>
      <c r="K1" s="14"/>
      <c r="L1" s="14"/>
      <c r="M1" s="14"/>
      <c r="N1" s="14"/>
      <c r="P1" s="14"/>
      <c r="Q1" s="14"/>
      <c r="R1" s="14"/>
      <c r="S1" s="14"/>
      <c r="T1" s="14"/>
      <c r="U1" s="14"/>
      <c r="W1" s="14"/>
      <c r="X1" s="14"/>
      <c r="Y1" s="14"/>
      <c r="Z1" s="14"/>
      <c r="AA1" s="14"/>
      <c r="AB1" s="14"/>
    </row>
    <row r="2" spans="2:28" ht="13.5">
      <c r="B2" s="364" t="s">
        <v>178</v>
      </c>
      <c r="C2" s="364"/>
      <c r="D2" s="364"/>
      <c r="E2" s="364"/>
      <c r="F2" s="364"/>
      <c r="G2" s="364"/>
      <c r="I2" s="364" t="s">
        <v>178</v>
      </c>
      <c r="J2" s="364"/>
      <c r="K2" s="364"/>
      <c r="L2" s="364"/>
      <c r="M2" s="364"/>
      <c r="N2" s="364"/>
      <c r="P2" s="364" t="s">
        <v>178</v>
      </c>
      <c r="Q2" s="364"/>
      <c r="R2" s="364"/>
      <c r="S2" s="364"/>
      <c r="T2" s="364"/>
      <c r="U2" s="364"/>
      <c r="W2" s="364" t="s">
        <v>178</v>
      </c>
      <c r="X2" s="364"/>
      <c r="Y2" s="364"/>
      <c r="Z2" s="364"/>
      <c r="AA2" s="364"/>
      <c r="AB2" s="364"/>
    </row>
    <row r="3" spans="2:28" ht="13.5">
      <c r="B3" s="87"/>
      <c r="C3" s="87"/>
      <c r="D3" s="87"/>
      <c r="E3" s="87"/>
      <c r="F3" s="87"/>
      <c r="G3" s="87"/>
      <c r="I3" s="87"/>
      <c r="J3" s="87"/>
      <c r="K3" s="87"/>
      <c r="L3" s="87"/>
      <c r="M3" s="87"/>
      <c r="N3" s="87"/>
      <c r="P3" s="87"/>
      <c r="Q3" s="87"/>
      <c r="R3" s="87"/>
      <c r="S3" s="87"/>
      <c r="T3" s="87"/>
      <c r="U3" s="87"/>
      <c r="W3" s="87"/>
      <c r="X3" s="87"/>
      <c r="Y3" s="87"/>
      <c r="Z3" s="87"/>
      <c r="AA3" s="87"/>
      <c r="AB3" s="87"/>
    </row>
    <row r="4" spans="2:28" ht="13.5">
      <c r="B4" s="14" t="s">
        <v>143</v>
      </c>
      <c r="C4" s="14"/>
      <c r="D4" s="14"/>
      <c r="E4" s="14"/>
      <c r="F4" s="14"/>
      <c r="G4" s="14"/>
      <c r="I4" s="14" t="s">
        <v>144</v>
      </c>
      <c r="J4" s="14"/>
      <c r="K4" s="14"/>
      <c r="L4" s="14"/>
      <c r="M4" s="14"/>
      <c r="N4" s="14"/>
      <c r="P4" s="14" t="s">
        <v>143</v>
      </c>
      <c r="Q4" s="14"/>
      <c r="R4" s="14"/>
      <c r="S4" s="14"/>
      <c r="T4" s="14"/>
      <c r="U4" s="14"/>
      <c r="W4" s="14" t="s">
        <v>143</v>
      </c>
      <c r="X4" s="14"/>
      <c r="Y4" s="14"/>
      <c r="Z4" s="14"/>
      <c r="AA4" s="14"/>
      <c r="AB4" s="14"/>
    </row>
    <row r="5" spans="2:28" ht="13.5">
      <c r="B5" s="14" t="s">
        <v>145</v>
      </c>
      <c r="C5" s="14"/>
      <c r="D5" s="14"/>
      <c r="E5" s="14"/>
      <c r="F5" s="14"/>
      <c r="G5" s="14"/>
      <c r="I5" s="14" t="s">
        <v>145</v>
      </c>
      <c r="J5" s="14"/>
      <c r="K5" s="14"/>
      <c r="L5" s="14"/>
      <c r="M5" s="14"/>
      <c r="N5" s="14"/>
      <c r="P5" s="14" t="s">
        <v>145</v>
      </c>
      <c r="Q5" s="14"/>
      <c r="R5" s="14"/>
      <c r="S5" s="14"/>
      <c r="T5" s="14"/>
      <c r="U5" s="14"/>
      <c r="W5" s="14" t="s">
        <v>145</v>
      </c>
      <c r="X5" s="14"/>
      <c r="Y5" s="14"/>
      <c r="Z5" s="14"/>
      <c r="AA5" s="14"/>
      <c r="AB5" s="14"/>
    </row>
    <row r="6" spans="2:28" ht="13.5">
      <c r="B6" s="14"/>
      <c r="C6" s="14"/>
      <c r="D6" s="14"/>
      <c r="E6" s="14"/>
      <c r="F6" s="14"/>
      <c r="G6" s="14"/>
      <c r="I6" s="14"/>
      <c r="J6" s="14"/>
      <c r="K6" s="14"/>
      <c r="L6" s="14"/>
      <c r="M6" s="14"/>
      <c r="N6" s="14"/>
      <c r="P6" s="14"/>
      <c r="Q6" s="14"/>
      <c r="R6" s="14"/>
      <c r="S6" s="14"/>
      <c r="T6" s="14"/>
      <c r="U6" s="14"/>
      <c r="W6" s="14"/>
      <c r="X6" s="14"/>
      <c r="Y6" s="14"/>
      <c r="Z6" s="14"/>
      <c r="AA6" s="14"/>
      <c r="AB6" s="14"/>
    </row>
    <row r="7" spans="2:28" ht="15" customHeight="1">
      <c r="B7" s="14" t="s">
        <v>61</v>
      </c>
      <c r="G7" s="56" t="s">
        <v>17</v>
      </c>
      <c r="I7" s="14" t="s">
        <v>72</v>
      </c>
      <c r="N7" s="56" t="s">
        <v>17</v>
      </c>
      <c r="P7" s="14" t="s">
        <v>61</v>
      </c>
      <c r="Q7" s="13"/>
      <c r="R7" s="13"/>
      <c r="S7" s="13"/>
      <c r="T7" s="13"/>
      <c r="U7" s="56" t="s">
        <v>17</v>
      </c>
      <c r="W7" s="14" t="s">
        <v>61</v>
      </c>
      <c r="X7" s="13"/>
      <c r="Y7" s="13"/>
      <c r="Z7" s="13"/>
      <c r="AA7" s="13"/>
      <c r="AB7" s="56" t="s">
        <v>17</v>
      </c>
    </row>
    <row r="8" spans="2:28" ht="49.5" customHeight="1" thickBot="1">
      <c r="B8" s="74" t="s">
        <v>31</v>
      </c>
      <c r="C8" s="373" t="s">
        <v>32</v>
      </c>
      <c r="D8" s="374"/>
      <c r="E8" s="57" t="s">
        <v>149</v>
      </c>
      <c r="F8" s="75" t="s">
        <v>33</v>
      </c>
      <c r="G8" s="75" t="s">
        <v>34</v>
      </c>
      <c r="I8" s="74" t="s">
        <v>31</v>
      </c>
      <c r="J8" s="373" t="s">
        <v>32</v>
      </c>
      <c r="K8" s="374"/>
      <c r="L8" s="57" t="s">
        <v>149</v>
      </c>
      <c r="M8" s="75" t="s">
        <v>33</v>
      </c>
      <c r="N8" s="75" t="s">
        <v>34</v>
      </c>
      <c r="P8" s="74" t="s">
        <v>31</v>
      </c>
      <c r="Q8" s="373" t="s">
        <v>32</v>
      </c>
      <c r="R8" s="374"/>
      <c r="S8" s="57" t="s">
        <v>149</v>
      </c>
      <c r="T8" s="75" t="s">
        <v>33</v>
      </c>
      <c r="U8" s="75" t="s">
        <v>34</v>
      </c>
      <c r="W8" s="74" t="s">
        <v>31</v>
      </c>
      <c r="X8" s="373" t="s">
        <v>32</v>
      </c>
      <c r="Y8" s="374"/>
      <c r="Z8" s="57" t="s">
        <v>149</v>
      </c>
      <c r="AA8" s="75" t="s">
        <v>33</v>
      </c>
      <c r="AB8" s="75" t="s">
        <v>34</v>
      </c>
    </row>
    <row r="9" spans="2:28" ht="39.75" customHeight="1" thickTop="1">
      <c r="B9" s="76" t="s">
        <v>62</v>
      </c>
      <c r="C9" s="381"/>
      <c r="D9" s="382"/>
      <c r="E9" s="125">
        <f>IF(F9=0,"",ROUNDDOWN(F9*1.08,0))</f>
      </c>
      <c r="F9" s="213"/>
      <c r="G9" s="124">
        <f>IF(F9=0,0,ROUNDDOWN(F9*2/3,-3))</f>
        <v>0</v>
      </c>
      <c r="I9" s="76" t="s">
        <v>62</v>
      </c>
      <c r="J9" s="381"/>
      <c r="K9" s="382"/>
      <c r="L9" s="125">
        <f>IF(M9=0,"",ROUNDDOWN(M9*1.08,0))</f>
      </c>
      <c r="M9" s="213"/>
      <c r="N9" s="124">
        <f>IF(M9=0,0,ROUNDDOWN(M9*2/3,-3))</f>
        <v>0</v>
      </c>
      <c r="P9" s="76" t="s">
        <v>62</v>
      </c>
      <c r="Q9" s="381"/>
      <c r="R9" s="382"/>
      <c r="S9" s="125">
        <f>IF(T9=0,"",ROUNDDOWN(T9*1.08,0))</f>
      </c>
      <c r="T9" s="213"/>
      <c r="U9" s="124">
        <f>IF(T9=0,0,ROUNDDOWN(T9*2/3,-3))</f>
        <v>0</v>
      </c>
      <c r="W9" s="76" t="s">
        <v>62</v>
      </c>
      <c r="X9" s="381"/>
      <c r="Y9" s="382"/>
      <c r="Z9" s="125">
        <f>IF(AA9=0,"",ROUNDDOWN(AA9*1.08,0))</f>
      </c>
      <c r="AA9" s="213"/>
      <c r="AB9" s="124">
        <f>IF(AA9=0,0,ROUNDDOWN(AA9*2/3,-3))</f>
        <v>0</v>
      </c>
    </row>
    <row r="10" spans="2:28" ht="99.75" customHeight="1">
      <c r="B10" s="77" t="s">
        <v>63</v>
      </c>
      <c r="C10" s="383"/>
      <c r="D10" s="384"/>
      <c r="E10" s="214">
        <f aca="true" t="shared" si="0" ref="E10:E15">IF(F10=0,"",ROUNDDOWN(F10*1.08,0))</f>
      </c>
      <c r="F10" s="213"/>
      <c r="G10" s="124">
        <f aca="true" t="shared" si="1" ref="G10:G15">IF(F10=0,0,ROUNDDOWN(F10*2/3,-3))</f>
        <v>0</v>
      </c>
      <c r="I10" s="77" t="s">
        <v>63</v>
      </c>
      <c r="J10" s="383"/>
      <c r="K10" s="384"/>
      <c r="L10" s="214">
        <f aca="true" t="shared" si="2" ref="L10:L15">IF(M10=0,"",ROUNDDOWN(M10*1.08,0))</f>
      </c>
      <c r="M10" s="213"/>
      <c r="N10" s="124">
        <f aca="true" t="shared" si="3" ref="N10:N15">IF(M10=0,0,ROUNDDOWN(M10*2/3,-3))</f>
        <v>0</v>
      </c>
      <c r="P10" s="77" t="s">
        <v>63</v>
      </c>
      <c r="Q10" s="383"/>
      <c r="R10" s="384"/>
      <c r="S10" s="214">
        <f aca="true" t="shared" si="4" ref="S10:S15">IF(T10=0,"",ROUNDDOWN(T10*1.08,0))</f>
      </c>
      <c r="T10" s="213"/>
      <c r="U10" s="124">
        <f aca="true" t="shared" si="5" ref="U10:U15">IF(T10=0,0,ROUNDDOWN(T10*2/3,-3))</f>
        <v>0</v>
      </c>
      <c r="W10" s="77" t="s">
        <v>63</v>
      </c>
      <c r="X10" s="383"/>
      <c r="Y10" s="384"/>
      <c r="Z10" s="214">
        <f aca="true" t="shared" si="6" ref="Z10:Z15">IF(AA10=0,"",ROUNDDOWN(AA10*1.08,0))</f>
      </c>
      <c r="AA10" s="213"/>
      <c r="AB10" s="124">
        <f aca="true" t="shared" si="7" ref="AB10:AB15">IF(AA10=0,0,ROUNDDOWN(AA10*2/3,-3))</f>
        <v>0</v>
      </c>
    </row>
    <row r="11" spans="2:28" ht="99.75" customHeight="1">
      <c r="B11" s="77" t="s">
        <v>64</v>
      </c>
      <c r="C11" s="383"/>
      <c r="D11" s="384"/>
      <c r="E11" s="214">
        <f t="shared" si="0"/>
      </c>
      <c r="F11" s="213"/>
      <c r="G11" s="124">
        <f t="shared" si="1"/>
        <v>0</v>
      </c>
      <c r="I11" s="77" t="s">
        <v>64</v>
      </c>
      <c r="J11" s="383"/>
      <c r="K11" s="384"/>
      <c r="L11" s="214">
        <f t="shared" si="2"/>
      </c>
      <c r="M11" s="213"/>
      <c r="N11" s="124">
        <f t="shared" si="3"/>
        <v>0</v>
      </c>
      <c r="P11" s="77" t="s">
        <v>64</v>
      </c>
      <c r="Q11" s="383"/>
      <c r="R11" s="384"/>
      <c r="S11" s="214">
        <f t="shared" si="4"/>
      </c>
      <c r="T11" s="213"/>
      <c r="U11" s="124">
        <f t="shared" si="5"/>
        <v>0</v>
      </c>
      <c r="W11" s="77" t="s">
        <v>64</v>
      </c>
      <c r="X11" s="383"/>
      <c r="Y11" s="384"/>
      <c r="Z11" s="214">
        <f t="shared" si="6"/>
      </c>
      <c r="AA11" s="213"/>
      <c r="AB11" s="124">
        <f t="shared" si="7"/>
        <v>0</v>
      </c>
    </row>
    <row r="12" spans="2:28" ht="49.5" customHeight="1">
      <c r="B12" s="78" t="s">
        <v>65</v>
      </c>
      <c r="C12" s="391"/>
      <c r="D12" s="392"/>
      <c r="E12" s="214">
        <f t="shared" si="0"/>
      </c>
      <c r="F12" s="213"/>
      <c r="G12" s="124">
        <f t="shared" si="1"/>
        <v>0</v>
      </c>
      <c r="I12" s="78" t="s">
        <v>65</v>
      </c>
      <c r="J12" s="391"/>
      <c r="K12" s="392"/>
      <c r="L12" s="214">
        <f t="shared" si="2"/>
      </c>
      <c r="M12" s="213"/>
      <c r="N12" s="124">
        <f t="shared" si="3"/>
        <v>0</v>
      </c>
      <c r="P12" s="78" t="s">
        <v>65</v>
      </c>
      <c r="Q12" s="391"/>
      <c r="R12" s="392"/>
      <c r="S12" s="214">
        <f t="shared" si="4"/>
      </c>
      <c r="T12" s="213"/>
      <c r="U12" s="124">
        <f t="shared" si="5"/>
        <v>0</v>
      </c>
      <c r="W12" s="78" t="s">
        <v>65</v>
      </c>
      <c r="X12" s="391"/>
      <c r="Y12" s="392"/>
      <c r="Z12" s="214">
        <f t="shared" si="6"/>
      </c>
      <c r="AA12" s="213"/>
      <c r="AB12" s="124">
        <f t="shared" si="7"/>
        <v>0</v>
      </c>
    </row>
    <row r="13" spans="2:28" ht="49.5" customHeight="1">
      <c r="B13" s="77" t="s">
        <v>66</v>
      </c>
      <c r="C13" s="388"/>
      <c r="D13" s="384"/>
      <c r="E13" s="214">
        <f>IF(F13=0,"",F13)</f>
      </c>
      <c r="F13" s="213"/>
      <c r="G13" s="124">
        <f t="shared" si="1"/>
        <v>0</v>
      </c>
      <c r="I13" s="77" t="s">
        <v>66</v>
      </c>
      <c r="J13" s="388"/>
      <c r="K13" s="384"/>
      <c r="L13" s="214">
        <f>IF(M13=0,"",M13)</f>
      </c>
      <c r="M13" s="213"/>
      <c r="N13" s="124">
        <f t="shared" si="3"/>
        <v>0</v>
      </c>
      <c r="P13" s="77" t="s">
        <v>66</v>
      </c>
      <c r="Q13" s="388"/>
      <c r="R13" s="384"/>
      <c r="S13" s="214">
        <f>IF(T13=0,"",T13)</f>
      </c>
      <c r="T13" s="213"/>
      <c r="U13" s="124">
        <f t="shared" si="5"/>
        <v>0</v>
      </c>
      <c r="W13" s="77" t="s">
        <v>66</v>
      </c>
      <c r="X13" s="388"/>
      <c r="Y13" s="384"/>
      <c r="Z13" s="214">
        <f>IF(AA13=0,"",AA13)</f>
      </c>
      <c r="AA13" s="213"/>
      <c r="AB13" s="124">
        <f t="shared" si="7"/>
        <v>0</v>
      </c>
    </row>
    <row r="14" spans="2:28" ht="69.75" customHeight="1">
      <c r="B14" s="77" t="s">
        <v>67</v>
      </c>
      <c r="C14" s="389"/>
      <c r="D14" s="390"/>
      <c r="E14" s="214">
        <f t="shared" si="0"/>
      </c>
      <c r="F14" s="213"/>
      <c r="G14" s="124">
        <f t="shared" si="1"/>
        <v>0</v>
      </c>
      <c r="I14" s="77" t="s">
        <v>67</v>
      </c>
      <c r="J14" s="383"/>
      <c r="K14" s="384"/>
      <c r="L14" s="214">
        <f t="shared" si="2"/>
      </c>
      <c r="M14" s="213"/>
      <c r="N14" s="124">
        <f t="shared" si="3"/>
        <v>0</v>
      </c>
      <c r="P14" s="77" t="s">
        <v>67</v>
      </c>
      <c r="Q14" s="383"/>
      <c r="R14" s="384"/>
      <c r="S14" s="214">
        <f>IF(T14=0,"",ROUNDDOWN(T14*1.08,0))</f>
      </c>
      <c r="T14" s="213"/>
      <c r="U14" s="124">
        <f t="shared" si="5"/>
        <v>0</v>
      </c>
      <c r="W14" s="77" t="s">
        <v>67</v>
      </c>
      <c r="X14" s="383"/>
      <c r="Y14" s="384"/>
      <c r="Z14" s="214">
        <f>IF(AA14=0,"",ROUNDDOWN(AA14*1.08,0))</f>
      </c>
      <c r="AA14" s="213"/>
      <c r="AB14" s="124">
        <f t="shared" si="7"/>
        <v>0</v>
      </c>
    </row>
    <row r="15" spans="2:28" ht="69.75" customHeight="1">
      <c r="B15" s="77" t="s">
        <v>70</v>
      </c>
      <c r="C15" s="383"/>
      <c r="D15" s="384"/>
      <c r="E15" s="214">
        <f t="shared" si="0"/>
      </c>
      <c r="F15" s="213"/>
      <c r="G15" s="124">
        <f t="shared" si="1"/>
        <v>0</v>
      </c>
      <c r="I15" s="77" t="s">
        <v>70</v>
      </c>
      <c r="J15" s="383"/>
      <c r="K15" s="384"/>
      <c r="L15" s="214">
        <f t="shared" si="2"/>
      </c>
      <c r="M15" s="213"/>
      <c r="N15" s="124">
        <f t="shared" si="3"/>
        <v>0</v>
      </c>
      <c r="P15" s="77" t="s">
        <v>70</v>
      </c>
      <c r="Q15" s="383"/>
      <c r="R15" s="384"/>
      <c r="S15" s="214">
        <f>IF(T15=0,"",ROUNDDOWN(T15*1.08,0))</f>
      </c>
      <c r="T15" s="213"/>
      <c r="U15" s="124">
        <f t="shared" si="5"/>
        <v>0</v>
      </c>
      <c r="W15" s="77" t="s">
        <v>70</v>
      </c>
      <c r="X15" s="383"/>
      <c r="Y15" s="384"/>
      <c r="Z15" s="214">
        <f>IF(AA15=0,"",ROUNDDOWN(AA15*1.08,0))</f>
      </c>
      <c r="AA15" s="213"/>
      <c r="AB15" s="124">
        <f t="shared" si="7"/>
        <v>0</v>
      </c>
    </row>
    <row r="16" spans="2:28" ht="30" customHeight="1" thickBot="1">
      <c r="B16" s="77" t="s">
        <v>71</v>
      </c>
      <c r="C16" s="385"/>
      <c r="D16" s="386"/>
      <c r="E16" s="118"/>
      <c r="F16" s="119"/>
      <c r="G16" s="120"/>
      <c r="I16" s="77" t="s">
        <v>71</v>
      </c>
      <c r="J16" s="387"/>
      <c r="K16" s="386"/>
      <c r="L16" s="117"/>
      <c r="M16" s="127"/>
      <c r="N16" s="128"/>
      <c r="P16" s="77" t="s">
        <v>71</v>
      </c>
      <c r="Q16" s="387"/>
      <c r="R16" s="386"/>
      <c r="S16" s="117"/>
      <c r="T16" s="127"/>
      <c r="U16" s="128"/>
      <c r="W16" s="77" t="s">
        <v>71</v>
      </c>
      <c r="X16" s="387"/>
      <c r="Y16" s="386"/>
      <c r="Z16" s="117"/>
      <c r="AA16" s="127"/>
      <c r="AB16" s="128"/>
    </row>
    <row r="17" spans="2:28" ht="34.5" customHeight="1" thickTop="1">
      <c r="B17" s="76" t="s">
        <v>77</v>
      </c>
      <c r="C17" s="393"/>
      <c r="D17" s="394"/>
      <c r="E17" s="125">
        <f>IF(SUM(E9:E16)=0,"",SUM(E9:E16))</f>
      </c>
      <c r="F17" s="125">
        <f>IF(SUM(F9:F16)=0,"",SUM(F9:F16))</f>
      </c>
      <c r="G17" s="125">
        <f>IF(SUM(G9:G16)=0,"",SUM(G9:G16))</f>
      </c>
      <c r="I17" s="76" t="s">
        <v>77</v>
      </c>
      <c r="J17" s="393"/>
      <c r="K17" s="394"/>
      <c r="L17" s="125">
        <f>IF(SUM(L9:L16)=0,"",SUM(L9:L16))</f>
      </c>
      <c r="M17" s="125">
        <f>IF(SUM(M9:M16)=0,"",SUM(M9:M16))</f>
      </c>
      <c r="N17" s="125">
        <f>IF(SUM(N9:N16)=0,"",SUM(N9:N16))</f>
      </c>
      <c r="P17" s="76" t="s">
        <v>77</v>
      </c>
      <c r="Q17" s="393"/>
      <c r="R17" s="394"/>
      <c r="S17" s="125">
        <f>IF(SUM(S9:S16)=0,"",SUM(S9:S16))</f>
      </c>
      <c r="T17" s="125">
        <f>IF(SUM(T9:T16)=0,"",SUM(T9:T16))</f>
      </c>
      <c r="U17" s="125">
        <f>IF(SUM(U9:U16)=0,"",SUM(U9:U16))</f>
      </c>
      <c r="W17" s="76" t="s">
        <v>77</v>
      </c>
      <c r="X17" s="393"/>
      <c r="Y17" s="394"/>
      <c r="Z17" s="125">
        <f>IF(SUM(Z9:Z16)=0,"",SUM(Z9:Z16))</f>
      </c>
      <c r="AA17" s="125">
        <f>IF(SUM(AA9:AA16)=0,"",SUM(AA9:AA16))</f>
      </c>
      <c r="AB17" s="125">
        <f>IF(SUM(AB9:AB16)=0,"",SUM(AB9:AB16))</f>
      </c>
    </row>
    <row r="18" spans="2:28" ht="13.5">
      <c r="B18" s="14"/>
      <c r="C18" s="14"/>
      <c r="D18" s="14"/>
      <c r="E18" s="14"/>
      <c r="F18" s="14"/>
      <c r="G18" s="14"/>
      <c r="I18" s="14"/>
      <c r="J18" s="14"/>
      <c r="K18" s="14"/>
      <c r="L18" s="14"/>
      <c r="M18" s="14"/>
      <c r="N18" s="14"/>
      <c r="P18" s="14"/>
      <c r="Q18" s="14"/>
      <c r="R18" s="14"/>
      <c r="S18" s="14"/>
      <c r="T18" s="14"/>
      <c r="U18" s="14"/>
      <c r="W18" s="14"/>
      <c r="X18" s="14"/>
      <c r="Y18" s="14"/>
      <c r="Z18" s="14"/>
      <c r="AA18" s="14"/>
      <c r="AB18" s="14"/>
    </row>
    <row r="19" spans="2:28" ht="15" customHeight="1">
      <c r="B19" s="14" t="s">
        <v>137</v>
      </c>
      <c r="C19" s="14"/>
      <c r="D19" s="14"/>
      <c r="E19" s="14"/>
      <c r="F19" s="14"/>
      <c r="G19" s="56" t="s">
        <v>113</v>
      </c>
      <c r="I19" s="14" t="s">
        <v>137</v>
      </c>
      <c r="J19" s="14"/>
      <c r="K19" s="14"/>
      <c r="L19" s="14"/>
      <c r="M19" s="14"/>
      <c r="N19" s="56" t="s">
        <v>17</v>
      </c>
      <c r="P19" s="14" t="s">
        <v>137</v>
      </c>
      <c r="Q19" s="14"/>
      <c r="R19" s="14"/>
      <c r="S19" s="14"/>
      <c r="T19" s="14"/>
      <c r="U19" s="56" t="s">
        <v>17</v>
      </c>
      <c r="W19" s="14" t="s">
        <v>137</v>
      </c>
      <c r="X19" s="14"/>
      <c r="Y19" s="14"/>
      <c r="Z19" s="14"/>
      <c r="AA19" s="14"/>
      <c r="AB19" s="56" t="s">
        <v>17</v>
      </c>
    </row>
    <row r="20" spans="2:28" ht="30" customHeight="1" thickBot="1">
      <c r="B20" s="371" t="s">
        <v>68</v>
      </c>
      <c r="C20" s="372"/>
      <c r="D20" s="66" t="s">
        <v>69</v>
      </c>
      <c r="E20" s="373" t="s">
        <v>150</v>
      </c>
      <c r="F20" s="374"/>
      <c r="G20" s="66" t="s">
        <v>156</v>
      </c>
      <c r="I20" s="371" t="s">
        <v>68</v>
      </c>
      <c r="J20" s="372"/>
      <c r="K20" s="66" t="s">
        <v>69</v>
      </c>
      <c r="L20" s="373" t="s">
        <v>150</v>
      </c>
      <c r="M20" s="374"/>
      <c r="N20" s="66" t="s">
        <v>156</v>
      </c>
      <c r="P20" s="371" t="s">
        <v>68</v>
      </c>
      <c r="Q20" s="372"/>
      <c r="R20" s="66" t="s">
        <v>69</v>
      </c>
      <c r="S20" s="373" t="s">
        <v>150</v>
      </c>
      <c r="T20" s="374"/>
      <c r="U20" s="66" t="s">
        <v>156</v>
      </c>
      <c r="W20" s="371" t="s">
        <v>68</v>
      </c>
      <c r="X20" s="372"/>
      <c r="Y20" s="66" t="s">
        <v>69</v>
      </c>
      <c r="Z20" s="373" t="s">
        <v>150</v>
      </c>
      <c r="AA20" s="374"/>
      <c r="AB20" s="66" t="s">
        <v>156</v>
      </c>
    </row>
    <row r="21" spans="2:28" ht="30" customHeight="1" thickTop="1">
      <c r="B21" s="375" t="s">
        <v>73</v>
      </c>
      <c r="C21" s="376"/>
      <c r="D21" s="121"/>
      <c r="E21" s="365"/>
      <c r="F21" s="366"/>
      <c r="G21" s="32"/>
      <c r="I21" s="375" t="s">
        <v>73</v>
      </c>
      <c r="J21" s="376"/>
      <c r="K21" s="121"/>
      <c r="L21" s="365"/>
      <c r="M21" s="366"/>
      <c r="N21" s="32"/>
      <c r="P21" s="375" t="s">
        <v>73</v>
      </c>
      <c r="Q21" s="376"/>
      <c r="R21" s="121"/>
      <c r="S21" s="365"/>
      <c r="T21" s="366"/>
      <c r="U21" s="32"/>
      <c r="W21" s="375" t="s">
        <v>73</v>
      </c>
      <c r="X21" s="376"/>
      <c r="Y21" s="121"/>
      <c r="Z21" s="365"/>
      <c r="AA21" s="366"/>
      <c r="AB21" s="32"/>
    </row>
    <row r="22" spans="2:28" ht="30" customHeight="1">
      <c r="B22" s="369" t="s">
        <v>74</v>
      </c>
      <c r="C22" s="370"/>
      <c r="D22" s="122"/>
      <c r="E22" s="379"/>
      <c r="F22" s="380"/>
      <c r="G22" s="15"/>
      <c r="I22" s="369" t="s">
        <v>74</v>
      </c>
      <c r="J22" s="370"/>
      <c r="K22" s="122"/>
      <c r="L22" s="367"/>
      <c r="M22" s="368"/>
      <c r="N22" s="129"/>
      <c r="P22" s="369" t="s">
        <v>74</v>
      </c>
      <c r="Q22" s="370"/>
      <c r="R22" s="122"/>
      <c r="S22" s="367"/>
      <c r="T22" s="368"/>
      <c r="U22" s="129"/>
      <c r="W22" s="369" t="s">
        <v>74</v>
      </c>
      <c r="X22" s="370"/>
      <c r="Y22" s="122"/>
      <c r="Z22" s="367"/>
      <c r="AA22" s="368"/>
      <c r="AB22" s="129"/>
    </row>
    <row r="23" spans="2:28" ht="30" customHeight="1">
      <c r="B23" s="369" t="s">
        <v>75</v>
      </c>
      <c r="C23" s="370"/>
      <c r="D23" s="122"/>
      <c r="E23" s="367"/>
      <c r="F23" s="368"/>
      <c r="G23" s="15"/>
      <c r="I23" s="369" t="s">
        <v>75</v>
      </c>
      <c r="J23" s="370"/>
      <c r="K23" s="122"/>
      <c r="L23" s="367"/>
      <c r="M23" s="368"/>
      <c r="N23" s="129"/>
      <c r="P23" s="369" t="s">
        <v>75</v>
      </c>
      <c r="Q23" s="370"/>
      <c r="R23" s="122"/>
      <c r="S23" s="367"/>
      <c r="T23" s="368"/>
      <c r="U23" s="129"/>
      <c r="W23" s="369" t="s">
        <v>75</v>
      </c>
      <c r="X23" s="370"/>
      <c r="Y23" s="122"/>
      <c r="Z23" s="367"/>
      <c r="AA23" s="368"/>
      <c r="AB23" s="129"/>
    </row>
    <row r="24" spans="2:28" ht="30" customHeight="1" thickBot="1">
      <c r="B24" s="373" t="s">
        <v>76</v>
      </c>
      <c r="C24" s="374"/>
      <c r="D24" s="123"/>
      <c r="E24" s="377"/>
      <c r="F24" s="378"/>
      <c r="G24" s="33"/>
      <c r="I24" s="373" t="s">
        <v>76</v>
      </c>
      <c r="J24" s="374"/>
      <c r="K24" s="123"/>
      <c r="L24" s="377"/>
      <c r="M24" s="378"/>
      <c r="N24" s="33"/>
      <c r="P24" s="373" t="s">
        <v>76</v>
      </c>
      <c r="Q24" s="374"/>
      <c r="R24" s="123"/>
      <c r="S24" s="377"/>
      <c r="T24" s="378"/>
      <c r="U24" s="33"/>
      <c r="W24" s="373" t="s">
        <v>76</v>
      </c>
      <c r="X24" s="374"/>
      <c r="Y24" s="123"/>
      <c r="Z24" s="377"/>
      <c r="AA24" s="378"/>
      <c r="AB24" s="33"/>
    </row>
    <row r="25" spans="2:28" ht="30" customHeight="1" thickTop="1">
      <c r="B25" s="375" t="s">
        <v>77</v>
      </c>
      <c r="C25" s="376"/>
      <c r="D25" s="126">
        <f>IF(SUM(D21:D24)=0,"",SUM(D21:D24))</f>
      </c>
      <c r="E25" s="365"/>
      <c r="F25" s="366"/>
      <c r="G25" s="18"/>
      <c r="I25" s="375" t="s">
        <v>77</v>
      </c>
      <c r="J25" s="376"/>
      <c r="K25" s="126">
        <f>IF(SUM(K21:K24)=0,"",SUM(K21:K24))</f>
      </c>
      <c r="L25" s="365"/>
      <c r="M25" s="366"/>
      <c r="N25" s="18"/>
      <c r="P25" s="375" t="s">
        <v>77</v>
      </c>
      <c r="Q25" s="376"/>
      <c r="R25" s="126">
        <f>IF(SUM(R21:R24)=0,"",SUM(R21:R24))</f>
      </c>
      <c r="S25" s="365"/>
      <c r="T25" s="366"/>
      <c r="U25" s="18"/>
      <c r="W25" s="375" t="s">
        <v>77</v>
      </c>
      <c r="X25" s="376"/>
      <c r="Y25" s="126">
        <f>IF(SUM(Y21:Y24)=0,"",SUM(Y21:Y24))</f>
      </c>
      <c r="Z25" s="365"/>
      <c r="AA25" s="366"/>
      <c r="AB25" s="18"/>
    </row>
    <row r="26" spans="2:14" ht="13.5">
      <c r="B26" s="79"/>
      <c r="C26" s="79"/>
      <c r="D26" s="79"/>
      <c r="E26" s="79"/>
      <c r="F26" s="79"/>
      <c r="G26" s="79"/>
      <c r="I26" s="79"/>
      <c r="J26" s="79"/>
      <c r="K26" s="79"/>
      <c r="L26" s="79"/>
      <c r="M26" s="79"/>
      <c r="N26" s="79"/>
    </row>
  </sheetData>
  <sheetProtection/>
  <mergeCells count="92">
    <mergeCell ref="W2:AB2"/>
    <mergeCell ref="X8:Y8"/>
    <mergeCell ref="X9:Y9"/>
    <mergeCell ref="X10:Y10"/>
    <mergeCell ref="X11:Y11"/>
    <mergeCell ref="X12:Y12"/>
    <mergeCell ref="X13:Y13"/>
    <mergeCell ref="X14:Y14"/>
    <mergeCell ref="X15:Y15"/>
    <mergeCell ref="X16:Y16"/>
    <mergeCell ref="X17:Y17"/>
    <mergeCell ref="W20:X20"/>
    <mergeCell ref="Z20:AA20"/>
    <mergeCell ref="W21:X21"/>
    <mergeCell ref="Z21:AA21"/>
    <mergeCell ref="W22:X22"/>
    <mergeCell ref="Z22:AA22"/>
    <mergeCell ref="W23:X23"/>
    <mergeCell ref="Z23:AA23"/>
    <mergeCell ref="P24:Q24"/>
    <mergeCell ref="S24:T24"/>
    <mergeCell ref="P25:Q25"/>
    <mergeCell ref="S25:T25"/>
    <mergeCell ref="W24:X24"/>
    <mergeCell ref="Z24:AA24"/>
    <mergeCell ref="W25:X25"/>
    <mergeCell ref="Z25:AA25"/>
    <mergeCell ref="S20:T20"/>
    <mergeCell ref="P21:Q21"/>
    <mergeCell ref="S21:T21"/>
    <mergeCell ref="P22:Q22"/>
    <mergeCell ref="S22:T22"/>
    <mergeCell ref="P23:Q23"/>
    <mergeCell ref="S23:T23"/>
    <mergeCell ref="Q13:R13"/>
    <mergeCell ref="Q14:R14"/>
    <mergeCell ref="Q15:R15"/>
    <mergeCell ref="Q16:R16"/>
    <mergeCell ref="Q17:R17"/>
    <mergeCell ref="P20:Q20"/>
    <mergeCell ref="P2:U2"/>
    <mergeCell ref="Q8:R8"/>
    <mergeCell ref="Q9:R9"/>
    <mergeCell ref="Q10:R10"/>
    <mergeCell ref="Q11:R11"/>
    <mergeCell ref="Q12:R12"/>
    <mergeCell ref="C12:D12"/>
    <mergeCell ref="J12:K12"/>
    <mergeCell ref="C15:D15"/>
    <mergeCell ref="J15:K15"/>
    <mergeCell ref="C17:D17"/>
    <mergeCell ref="J17:K17"/>
    <mergeCell ref="B24:C24"/>
    <mergeCell ref="E24:F24"/>
    <mergeCell ref="I24:J24"/>
    <mergeCell ref="C10:D10"/>
    <mergeCell ref="J10:K10"/>
    <mergeCell ref="C16:D16"/>
    <mergeCell ref="J16:K16"/>
    <mergeCell ref="C13:D13"/>
    <mergeCell ref="J13:K13"/>
    <mergeCell ref="C14:D14"/>
    <mergeCell ref="I22:J22"/>
    <mergeCell ref="L22:M22"/>
    <mergeCell ref="B23:C23"/>
    <mergeCell ref="C8:D8"/>
    <mergeCell ref="J8:K8"/>
    <mergeCell ref="C9:D9"/>
    <mergeCell ref="J9:K9"/>
    <mergeCell ref="J14:K14"/>
    <mergeCell ref="C11:D11"/>
    <mergeCell ref="J11:K11"/>
    <mergeCell ref="B21:C21"/>
    <mergeCell ref="E21:F21"/>
    <mergeCell ref="I21:J21"/>
    <mergeCell ref="L24:M24"/>
    <mergeCell ref="B25:C25"/>
    <mergeCell ref="E25:F25"/>
    <mergeCell ref="I25:J25"/>
    <mergeCell ref="L25:M25"/>
    <mergeCell ref="B22:C22"/>
    <mergeCell ref="E22:F22"/>
    <mergeCell ref="B2:G2"/>
    <mergeCell ref="I2:N2"/>
    <mergeCell ref="L21:M21"/>
    <mergeCell ref="E23:F23"/>
    <mergeCell ref="I23:J23"/>
    <mergeCell ref="L23:M23"/>
    <mergeCell ref="B20:C20"/>
    <mergeCell ref="E20:F20"/>
    <mergeCell ref="I20:J20"/>
    <mergeCell ref="L20:M20"/>
  </mergeCells>
  <printOptions horizontalCentered="1"/>
  <pageMargins left="0.31496062992125984" right="0.31496062992125984" top="0.5511811023622047" bottom="0.35433070866141736" header="0.31496062992125984" footer="0.31496062992125984"/>
  <pageSetup cellComments="asDisplayed" firstPageNumber="42" useFirstPageNumber="1" fitToWidth="2" horizontalDpi="600" verticalDpi="600" orientation="portrait" paperSize="9" scale="93" r:id="rId1"/>
  <headerFooter>
    <oddFooter>&amp;C&amp;P</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josei03</dc:creator>
  <cp:keywords/>
  <dc:description/>
  <cp:lastModifiedBy>蔭島 美紀</cp:lastModifiedBy>
  <cp:lastPrinted>2016-08-24T23:41:22Z</cp:lastPrinted>
  <dcterms:created xsi:type="dcterms:W3CDTF">2012-08-10T01:20:46Z</dcterms:created>
  <dcterms:modified xsi:type="dcterms:W3CDTF">2016-08-25T01:45:38Z</dcterms:modified>
  <cp:category/>
  <cp:version/>
  <cp:contentType/>
  <cp:contentStatus/>
</cp:coreProperties>
</file>