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0290" windowHeight="7305" tabRatio="843"/>
  </bookViews>
  <sheets>
    <sheet name="始めにお読みください" sheetId="26" r:id="rId1"/>
    <sheet name="【入力例】資金計画等" sheetId="7" r:id="rId2"/>
    <sheet name="【入力例】機械設備（１）" sheetId="23" r:id="rId3"/>
    <sheet name="【入力例】機械設備（２）" sheetId="25" r:id="rId4"/>
    <sheet name="資金計画等" sheetId="28" r:id="rId5"/>
    <sheet name="機械設備（１）" sheetId="29" r:id="rId6"/>
    <sheet name="機械設備（２）" sheetId="30" r:id="rId7"/>
  </sheets>
  <definedNames>
    <definedName name="_xlnm.Print_Area" localSheetId="2">'【入力例】機械設備（１）'!$B$1:$M$15</definedName>
    <definedName name="_xlnm.Print_Area" localSheetId="3">'【入力例】機械設備（２）'!$B$1:$V$15</definedName>
    <definedName name="_xlnm.Print_Area" localSheetId="1">【入力例】資金計画等!$A$1:$S$39</definedName>
    <definedName name="_xlnm.Print_Area" localSheetId="5">'機械設備（１）'!$B$1:$M$15</definedName>
    <definedName name="_xlnm.Print_Area" localSheetId="6">'機械設備（２）'!$B$1:$V$15</definedName>
    <definedName name="_xlnm.Print_Area" localSheetId="4">資金計画等!$A$1:$S$39</definedName>
    <definedName name="申請区分" localSheetId="4">資金計画等!$V$15:$V$16</definedName>
    <definedName name="申請区分">【入力例】資金計画等!$V$15:$V$16</definedName>
    <definedName name="申請者区分" localSheetId="4">資金計画等!$U$12:$U$15</definedName>
    <definedName name="申請者区分">【入力例】資金計画等!$U$12:$U$15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30" l="1"/>
  <c r="C6" i="30"/>
  <c r="C7" i="30"/>
  <c r="C8" i="30"/>
  <c r="C9" i="30"/>
  <c r="C10" i="30"/>
  <c r="C11" i="30"/>
  <c r="C12" i="30"/>
  <c r="C5" i="30"/>
  <c r="J13" i="29"/>
  <c r="K12" i="29"/>
  <c r="E12" i="30" s="1"/>
  <c r="K11" i="29"/>
  <c r="E11" i="30" s="1"/>
  <c r="K10" i="29"/>
  <c r="E10" i="30" s="1"/>
  <c r="K9" i="29"/>
  <c r="E9" i="30" s="1"/>
  <c r="K8" i="29"/>
  <c r="E8" i="30" s="1"/>
  <c r="K7" i="29"/>
  <c r="K6" i="29"/>
  <c r="E6" i="30" s="1"/>
  <c r="K5" i="29"/>
  <c r="K13" i="29" s="1"/>
  <c r="L9" i="28" s="1"/>
  <c r="H36" i="28"/>
  <c r="H25" i="28"/>
  <c r="H10" i="28"/>
  <c r="H11" i="28" s="1"/>
  <c r="L25" i="28" s="1"/>
  <c r="E5" i="30" l="1"/>
  <c r="C12" i="25"/>
  <c r="C11" i="25"/>
  <c r="C10" i="25"/>
  <c r="C9" i="25"/>
  <c r="C8" i="25"/>
  <c r="C7" i="25"/>
  <c r="C6" i="25"/>
  <c r="C5" i="25"/>
  <c r="K12" i="23"/>
  <c r="K11" i="23"/>
  <c r="K10" i="23"/>
  <c r="K9" i="23"/>
  <c r="E9" i="25" l="1"/>
  <c r="E10" i="25"/>
  <c r="E11" i="25"/>
  <c r="E12" i="25"/>
  <c r="H36" i="7"/>
  <c r="H10" i="7" s="1"/>
  <c r="K7" i="23" l="1"/>
  <c r="K8" i="23"/>
  <c r="J13" i="23"/>
  <c r="K6" i="23"/>
  <c r="E6" i="25" l="1"/>
  <c r="E8" i="25"/>
  <c r="E7" i="25"/>
  <c r="K5" i="23"/>
  <c r="E5" i="25" l="1"/>
  <c r="K13" i="23"/>
  <c r="L9" i="7"/>
  <c r="P9" i="7" s="1"/>
  <c r="P11" i="7" s="1"/>
  <c r="L11" i="28" l="1"/>
  <c r="P9" i="28"/>
  <c r="P11" i="28" s="1"/>
  <c r="H11" i="7"/>
  <c r="L11" i="7"/>
  <c r="H25" i="7" l="1"/>
  <c r="L25" i="7" s="1"/>
</calcChain>
</file>

<file path=xl/sharedStrings.xml><?xml version="1.0" encoding="utf-8"?>
<sst xmlns="http://schemas.openxmlformats.org/spreadsheetml/2006/main" count="397" uniqueCount="126">
  <si>
    <t>　合　　計</t>
    <rPh sb="1" eb="2">
      <t>ゴウ</t>
    </rPh>
    <rPh sb="4" eb="5">
      <t>ケイ</t>
    </rPh>
    <phoneticPr fontId="2"/>
  </si>
  <si>
    <t>合　　計</t>
    <rPh sb="0" eb="1">
      <t>ゴウ</t>
    </rPh>
    <rPh sb="3" eb="4">
      <t>ケイ</t>
    </rPh>
    <phoneticPr fontId="2"/>
  </si>
  <si>
    <t>経　費　区　分</t>
    <phoneticPr fontId="17"/>
  </si>
  <si>
    <t>資金調達金額</t>
    <rPh sb="0" eb="2">
      <t>シキン</t>
    </rPh>
    <rPh sb="2" eb="4">
      <t>チョウタツ</t>
    </rPh>
    <rPh sb="4" eb="6">
      <t>キンガク</t>
    </rPh>
    <phoneticPr fontId="2"/>
  </si>
  <si>
    <t>　金融機関借入金</t>
    <rPh sb="1" eb="3">
      <t>キンユウ</t>
    </rPh>
    <rPh sb="3" eb="5">
      <t>キカン</t>
    </rPh>
    <rPh sb="5" eb="7">
      <t>カリイレ</t>
    </rPh>
    <rPh sb="7" eb="8">
      <t>キン</t>
    </rPh>
    <phoneticPr fontId="2"/>
  </si>
  <si>
    <t>　役員借入金</t>
    <rPh sb="1" eb="3">
      <t>ヤクイン</t>
    </rPh>
    <rPh sb="3" eb="5">
      <t>カリイレ</t>
    </rPh>
    <rPh sb="5" eb="6">
      <t>キン</t>
    </rPh>
    <phoneticPr fontId="2"/>
  </si>
  <si>
    <t>　自己資金</t>
    <rPh sb="1" eb="3">
      <t>ジコ</t>
    </rPh>
    <rPh sb="3" eb="5">
      <t>シキン</t>
    </rPh>
    <phoneticPr fontId="2"/>
  </si>
  <si>
    <t>　その他</t>
    <rPh sb="3" eb="4">
      <t>タ</t>
    </rPh>
    <phoneticPr fontId="2"/>
  </si>
  <si>
    <t xml:space="preserve">                          </t>
    <phoneticPr fontId="2"/>
  </si>
  <si>
    <t>[注1]</t>
    <rPh sb="1" eb="2">
      <t>チュウ</t>
    </rPh>
    <phoneticPr fontId="2"/>
  </si>
  <si>
    <t>[注2]</t>
    <rPh sb="1" eb="2">
      <t>チュウ</t>
    </rPh>
    <phoneticPr fontId="2"/>
  </si>
  <si>
    <t>[注3]</t>
    <rPh sb="1" eb="2">
      <t>チュウ</t>
    </rPh>
    <phoneticPr fontId="2"/>
  </si>
  <si>
    <t>[注4]</t>
    <rPh sb="1" eb="2">
      <t>チュウ</t>
    </rPh>
    <phoneticPr fontId="2"/>
  </si>
  <si>
    <t>[注5]</t>
    <rPh sb="1" eb="2">
      <t>チュウ</t>
    </rPh>
    <phoneticPr fontId="2"/>
  </si>
  <si>
    <t>メーカー名</t>
    <rPh sb="4" eb="5">
      <t>メイ</t>
    </rPh>
    <phoneticPr fontId="2"/>
  </si>
  <si>
    <t>助成対象経費</t>
    <rPh sb="0" eb="2">
      <t>ジョセイ</t>
    </rPh>
    <rPh sb="2" eb="4">
      <t>タイショウ</t>
    </rPh>
    <rPh sb="4" eb="6">
      <t>ケイヒ</t>
    </rPh>
    <phoneticPr fontId="2"/>
  </si>
  <si>
    <t>設置場所</t>
    <rPh sb="0" eb="2">
      <t>セッチ</t>
    </rPh>
    <rPh sb="2" eb="4">
      <t>バショ</t>
    </rPh>
    <phoneticPr fontId="2"/>
  </si>
  <si>
    <t>○○信用金庫</t>
    <rPh sb="2" eb="4">
      <t>シンヨウ</t>
    </rPh>
    <rPh sb="4" eb="6">
      <t>キンコ</t>
    </rPh>
    <phoneticPr fontId="2"/>
  </si>
  <si>
    <t>東京太朗</t>
    <rPh sb="0" eb="2">
      <t>トウキョウ</t>
    </rPh>
    <rPh sb="2" eb="4">
      <t>タロウ</t>
    </rPh>
    <phoneticPr fontId="2"/>
  </si>
  <si>
    <t>折衝中</t>
    <rPh sb="0" eb="3">
      <t>セッショウチュウ</t>
    </rPh>
    <phoneticPr fontId="2"/>
  </si>
  <si>
    <t>内諾済み</t>
    <rPh sb="0" eb="2">
      <t>ナイダク</t>
    </rPh>
    <rPh sb="2" eb="3">
      <t>ス</t>
    </rPh>
    <phoneticPr fontId="2"/>
  </si>
  <si>
    <t>(１)経費区分別内訳</t>
    <phoneticPr fontId="2"/>
  </si>
  <si>
    <t>[助成限度額]</t>
    <rPh sb="1" eb="3">
      <t>ジョセイ</t>
    </rPh>
    <rPh sb="3" eb="5">
      <t>ゲンド</t>
    </rPh>
    <rPh sb="5" eb="6">
      <t>ガク</t>
    </rPh>
    <phoneticPr fontId="2"/>
  </si>
  <si>
    <t>30,000,000円</t>
    <rPh sb="10" eb="11">
      <t>エン</t>
    </rPh>
    <phoneticPr fontId="2"/>
  </si>
  <si>
    <t>100,000,000円</t>
    <rPh sb="11" eb="12">
      <t>エン</t>
    </rPh>
    <phoneticPr fontId="2"/>
  </si>
  <si>
    <t>[申請者区分]</t>
    <rPh sb="1" eb="4">
      <t>シンセイシャ</t>
    </rPh>
    <rPh sb="4" eb="6">
      <t>クブン</t>
    </rPh>
    <phoneticPr fontId="2"/>
  </si>
  <si>
    <t>　機械設備等</t>
    <rPh sb="1" eb="3">
      <t>キカイ</t>
    </rPh>
    <rPh sb="3" eb="5">
      <t>セツビ</t>
    </rPh>
    <rPh sb="5" eb="6">
      <t>トウ</t>
    </rPh>
    <phoneticPr fontId="2"/>
  </si>
  <si>
    <t>№</t>
    <phoneticPr fontId="2"/>
  </si>
  <si>
    <t>数量</t>
    <rPh sb="0" eb="2">
      <t>スウリョウ</t>
    </rPh>
    <phoneticPr fontId="2"/>
  </si>
  <si>
    <t>単価</t>
    <rPh sb="0" eb="2">
      <t>タンカ</t>
    </rPh>
    <phoneticPr fontId="2"/>
  </si>
  <si>
    <t>税法上の
計上科目</t>
    <rPh sb="0" eb="3">
      <t>ゼイホウジョウ</t>
    </rPh>
    <rPh sb="5" eb="7">
      <t>ケイジョウ</t>
    </rPh>
    <rPh sb="7" eb="9">
      <t>カモク</t>
    </rPh>
    <phoneticPr fontId="2"/>
  </si>
  <si>
    <t>機械装置</t>
    <rPh sb="0" eb="2">
      <t>キカイ</t>
    </rPh>
    <rPh sb="2" eb="4">
      <t>ソウチ</t>
    </rPh>
    <phoneticPr fontId="2"/>
  </si>
  <si>
    <t>平成</t>
    <rPh sb="0" eb="2">
      <t>ヘイセイ</t>
    </rPh>
    <phoneticPr fontId="2"/>
  </si>
  <si>
    <t>年</t>
    <rPh sb="0" eb="1">
      <t>ネン</t>
    </rPh>
    <phoneticPr fontId="2"/>
  </si>
  <si>
    <t>月</t>
    <rPh sb="0" eb="1">
      <t>ツキ</t>
    </rPh>
    <phoneticPr fontId="2"/>
  </si>
  <si>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17"/>
  </si>
  <si>
    <t>申請者区分 Ａ Ｃ</t>
    <rPh sb="0" eb="3">
      <t>シンセイシャ</t>
    </rPh>
    <rPh sb="3" eb="5">
      <t>クブン</t>
    </rPh>
    <phoneticPr fontId="2"/>
  </si>
  <si>
    <t>申請者区分 Ｂ</t>
    <rPh sb="0" eb="3">
      <t>シンセイシャ</t>
    </rPh>
    <rPh sb="3" eb="5">
      <t>クブン</t>
    </rPh>
    <phoneticPr fontId="2"/>
  </si>
  <si>
    <t>（税込）</t>
    <rPh sb="1" eb="3">
      <t>ゼイコミ</t>
    </rPh>
    <phoneticPr fontId="2"/>
  </si>
  <si>
    <t>助成事業に要する経費</t>
    <phoneticPr fontId="2"/>
  </si>
  <si>
    <t>[注1]</t>
    <rPh sb="1" eb="2">
      <t>チュウ</t>
    </rPh>
    <phoneticPr fontId="2"/>
  </si>
  <si>
    <t>助成対象経費</t>
    <phoneticPr fontId="17"/>
  </si>
  <si>
    <t>[注2]</t>
    <rPh sb="1" eb="2">
      <t>チュウ</t>
    </rPh>
    <phoneticPr fontId="2"/>
  </si>
  <si>
    <t>内　容　等</t>
    <rPh sb="0" eb="1">
      <t>ウチ</t>
    </rPh>
    <rPh sb="2" eb="3">
      <t>カタチ</t>
    </rPh>
    <rPh sb="4" eb="5">
      <t>トウ</t>
    </rPh>
    <phoneticPr fontId="17"/>
  </si>
  <si>
    <t>設備設置に係る搬入口拡張工事</t>
    <rPh sb="0" eb="2">
      <t>セツビ</t>
    </rPh>
    <rPh sb="2" eb="4">
      <t>セッチ</t>
    </rPh>
    <rPh sb="5" eb="6">
      <t>カカワ</t>
    </rPh>
    <rPh sb="7" eb="9">
      <t>ハンニュウ</t>
    </rPh>
    <rPh sb="9" eb="10">
      <t>グチ</t>
    </rPh>
    <rPh sb="10" eb="12">
      <t>カクチョウ</t>
    </rPh>
    <rPh sb="12" eb="14">
      <t>コウジ</t>
    </rPh>
    <phoneticPr fontId="2"/>
  </si>
  <si>
    <t>○○に係る技術指導料</t>
    <rPh sb="3" eb="4">
      <t>カカワ</t>
    </rPh>
    <rPh sb="5" eb="7">
      <t>ギジュツ</t>
    </rPh>
    <rPh sb="7" eb="9">
      <t>シドウ</t>
    </rPh>
    <rPh sb="9" eb="10">
      <t>リョウ</t>
    </rPh>
    <phoneticPr fontId="2"/>
  </si>
  <si>
    <t>助成金交付申請額</t>
    <phoneticPr fontId="17"/>
  </si>
  <si>
    <t>[注3]</t>
    <rPh sb="1" eb="2">
      <t>チュウ</t>
    </rPh>
    <phoneticPr fontId="2"/>
  </si>
  <si>
    <t>Ｂ：競争力強化 小規模　助成率2/3以内</t>
    <rPh sb="2" eb="5">
      <t>キョウソウリョク</t>
    </rPh>
    <rPh sb="5" eb="7">
      <t>キョウカ</t>
    </rPh>
    <rPh sb="8" eb="11">
      <t>ショウキボ</t>
    </rPh>
    <rPh sb="12" eb="14">
      <t>ジョセイ</t>
    </rPh>
    <rPh sb="14" eb="15">
      <t>リツ</t>
    </rPh>
    <rPh sb="18" eb="20">
      <t>イナイ</t>
    </rPh>
    <phoneticPr fontId="2"/>
  </si>
  <si>
    <t>Ａ：競争力強化 中小　　 助成率1/2以内</t>
    <rPh sb="2" eb="5">
      <t>キョウソウリョク</t>
    </rPh>
    <rPh sb="5" eb="7">
      <t>キョウカ</t>
    </rPh>
    <rPh sb="8" eb="10">
      <t>チュウショウ</t>
    </rPh>
    <rPh sb="13" eb="15">
      <t>ジョセイ</t>
    </rPh>
    <rPh sb="15" eb="16">
      <t>リツ</t>
    </rPh>
    <rPh sb="19" eb="21">
      <t>イナイ</t>
    </rPh>
    <phoneticPr fontId="2"/>
  </si>
  <si>
    <t>Ｃ：成長産業分野         助成率2/3以内</t>
    <rPh sb="2" eb="4">
      <t>セイチョウ</t>
    </rPh>
    <rPh sb="4" eb="6">
      <t>サンギョウ</t>
    </rPh>
    <rPh sb="6" eb="8">
      <t>ブンヤ</t>
    </rPh>
    <rPh sb="17" eb="19">
      <t>ジョセイ</t>
    </rPh>
    <rPh sb="19" eb="20">
      <t>リツ</t>
    </rPh>
    <rPh sb="23" eb="25">
      <t>イナイ</t>
    </rPh>
    <phoneticPr fontId="2"/>
  </si>
  <si>
    <t xml:space="preserve">  合　　計</t>
    <rPh sb="2" eb="3">
      <t>ゴウ</t>
    </rPh>
    <rPh sb="5" eb="6">
      <t>ケイ</t>
    </rPh>
    <phoneticPr fontId="2"/>
  </si>
  <si>
    <r>
      <t>「助成事業に要する経費」は事業計画を遂行するための総事業費となりますが、</t>
    </r>
    <r>
      <rPr>
        <b/>
        <u/>
        <sz val="10"/>
        <color theme="1"/>
        <rFont val="ＭＳ 明朝"/>
        <family val="1"/>
        <charset val="128"/>
      </rPr>
      <t>必要最小限の経費</t>
    </r>
    <r>
      <rPr>
        <sz val="10"/>
        <color theme="1"/>
        <rFont val="ＭＳ 明朝"/>
        <family val="2"/>
        <charset val="128"/>
      </rPr>
      <t>を記入してください。実勢と著しく異なる価格や事業計画と不均衡な高性能・高額な機械設備購入経費等を計上することはできません。なお、</t>
    </r>
    <r>
      <rPr>
        <b/>
        <u/>
        <sz val="10"/>
        <color theme="1"/>
        <rFont val="ＭＳ 明朝"/>
        <family val="1"/>
        <charset val="128"/>
      </rPr>
      <t>消費税率は８％として計算して下さい。</t>
    </r>
    <rPh sb="63" eb="65">
      <t>カカク</t>
    </rPh>
    <rPh sb="71" eb="74">
      <t>フキンコウ</t>
    </rPh>
    <rPh sb="75" eb="78">
      <t>コウセイノウ</t>
    </rPh>
    <rPh sb="84" eb="86">
      <t>セツビ</t>
    </rPh>
    <rPh sb="108" eb="111">
      <t>ショウヒゼイ</t>
    </rPh>
    <rPh sb="111" eb="112">
      <t>リツ</t>
    </rPh>
    <rPh sb="118" eb="120">
      <t>ケイサン</t>
    </rPh>
    <rPh sb="122" eb="123">
      <t>クダ</t>
    </rPh>
    <phoneticPr fontId="2"/>
  </si>
  <si>
    <t>調達先（名称）</t>
    <rPh sb="0" eb="3">
      <t>チョウタツサキ</t>
    </rPh>
    <rPh sb="4" eb="6">
      <t>メイショウ</t>
    </rPh>
    <phoneticPr fontId="17"/>
  </si>
  <si>
    <t>　助成対象外経費</t>
    <rPh sb="1" eb="3">
      <t>ジョセイ</t>
    </rPh>
    <rPh sb="3" eb="6">
      <t>タイショウガイ</t>
    </rPh>
    <rPh sb="6" eb="8">
      <t>ケイヒ</t>
    </rPh>
    <phoneticPr fontId="2"/>
  </si>
  <si>
    <t>17</t>
    <phoneticPr fontId="2"/>
  </si>
  <si>
    <t>機械設備に係る計画等</t>
    <rPh sb="0" eb="2">
      <t>キカイ</t>
    </rPh>
    <rPh sb="2" eb="4">
      <t>セツビ</t>
    </rPh>
    <rPh sb="5" eb="6">
      <t>カカワ</t>
    </rPh>
    <rPh sb="7" eb="9">
      <t>ケイカク</t>
    </rPh>
    <rPh sb="9" eb="10">
      <t>トウ</t>
    </rPh>
    <phoneticPr fontId="2"/>
  </si>
  <si>
    <t>機械設備名称</t>
    <rPh sb="0" eb="2">
      <t>キカイ</t>
    </rPh>
    <rPh sb="2" eb="4">
      <t>セツビ</t>
    </rPh>
    <rPh sb="4" eb="6">
      <t>メイショウ</t>
    </rPh>
    <phoneticPr fontId="2"/>
  </si>
  <si>
    <t>型番・
機種番号</t>
    <rPh sb="0" eb="2">
      <t>カタバン</t>
    </rPh>
    <rPh sb="4" eb="6">
      <t>キシュ</t>
    </rPh>
    <rPh sb="6" eb="8">
      <t>バンゴウ</t>
    </rPh>
    <phoneticPr fontId="2"/>
  </si>
  <si>
    <t>税法上の耐用年数</t>
    <rPh sb="0" eb="3">
      <t>ゼイホウジョウ</t>
    </rPh>
    <rPh sb="4" eb="6">
      <t>タイヨウ</t>
    </rPh>
    <rPh sb="6" eb="8">
      <t>ネンスウ</t>
    </rPh>
    <phoneticPr fontId="2"/>
  </si>
  <si>
    <t>（税抜額・円）</t>
    <rPh sb="1" eb="2">
      <t>ゼイ</t>
    </rPh>
    <rPh sb="2" eb="3">
      <t>ヌ</t>
    </rPh>
    <rPh sb="3" eb="4">
      <t>ガク</t>
    </rPh>
    <rPh sb="5" eb="6">
      <t>エン</t>
    </rPh>
    <phoneticPr fontId="2"/>
  </si>
  <si>
    <t>外貨建金額</t>
    <rPh sb="0" eb="2">
      <t>ガイカ</t>
    </rPh>
    <rPh sb="2" eb="3">
      <t>ダ</t>
    </rPh>
    <rPh sb="3" eb="5">
      <t>キンガク</t>
    </rPh>
    <phoneticPr fontId="2"/>
  </si>
  <si>
    <t>（1）機械設備一覧表</t>
    <rPh sb="3" eb="5">
      <t>キカイ</t>
    </rPh>
    <rPh sb="5" eb="7">
      <t>セツビ</t>
    </rPh>
    <rPh sb="7" eb="9">
      <t>イチラン</t>
    </rPh>
    <rPh sb="9" eb="10">
      <t>ヒョウ</t>
    </rPh>
    <phoneticPr fontId="2"/>
  </si>
  <si>
    <t>（2）機械設備購入予定先・機械設備購入スケジュール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2"/>
  </si>
  <si>
    <t>販売会社名</t>
    <rPh sb="0" eb="2">
      <t>ハンバイ</t>
    </rPh>
    <rPh sb="2" eb="4">
      <t>ガイシャ</t>
    </rPh>
    <rPh sb="4" eb="5">
      <t>メイ</t>
    </rPh>
    <phoneticPr fontId="2"/>
  </si>
  <si>
    <r>
      <t xml:space="preserve">助成対象経費
</t>
    </r>
    <r>
      <rPr>
        <sz val="10"/>
        <color theme="1"/>
        <rFont val="ＭＳ 明朝"/>
        <family val="1"/>
        <charset val="128"/>
      </rPr>
      <t>（税抜額・円）</t>
    </r>
    <rPh sb="0" eb="2">
      <t>ジョセイ</t>
    </rPh>
    <rPh sb="2" eb="4">
      <t>タイショウ</t>
    </rPh>
    <rPh sb="4" eb="6">
      <t>ケイヒ</t>
    </rPh>
    <rPh sb="8" eb="10">
      <t>ゼイヌキ</t>
    </rPh>
    <rPh sb="10" eb="11">
      <t>ガク</t>
    </rPh>
    <rPh sb="12" eb="13">
      <t>エン</t>
    </rPh>
    <phoneticPr fontId="2"/>
  </si>
  <si>
    <t>機械設備購入先</t>
    <rPh sb="0" eb="2">
      <t>キカイ</t>
    </rPh>
    <rPh sb="2" eb="4">
      <t>セツビ</t>
    </rPh>
    <rPh sb="4" eb="6">
      <t>コウニュウ</t>
    </rPh>
    <rPh sb="6" eb="7">
      <t>サキ</t>
    </rPh>
    <phoneticPr fontId="2"/>
  </si>
  <si>
    <t>相見積先</t>
    <rPh sb="0" eb="3">
      <t>アイミツモリ</t>
    </rPh>
    <rPh sb="3" eb="4">
      <t>サキ</t>
    </rPh>
    <phoneticPr fontId="2"/>
  </si>
  <si>
    <t>購入契約月</t>
    <rPh sb="0" eb="2">
      <t>コウニュウ</t>
    </rPh>
    <rPh sb="2" eb="4">
      <t>ケイヤク</t>
    </rPh>
    <rPh sb="4" eb="5">
      <t>ツキ</t>
    </rPh>
    <phoneticPr fontId="2"/>
  </si>
  <si>
    <t>機械設置月</t>
    <rPh sb="0" eb="2">
      <t>キカイ</t>
    </rPh>
    <rPh sb="2" eb="4">
      <t>セッチ</t>
    </rPh>
    <rPh sb="4" eb="5">
      <t>ツキ</t>
    </rPh>
    <phoneticPr fontId="2"/>
  </si>
  <si>
    <t>支払予定月</t>
    <rPh sb="0" eb="2">
      <t>シハライ</t>
    </rPh>
    <rPh sb="2" eb="4">
      <t>ヨテイ</t>
    </rPh>
    <rPh sb="4" eb="5">
      <t>ツキ</t>
    </rPh>
    <phoneticPr fontId="2"/>
  </si>
  <si>
    <t>立型５軸マシニングセンタ</t>
    <rPh sb="0" eb="1">
      <t>タ</t>
    </rPh>
    <rPh sb="1" eb="2">
      <t>カタ</t>
    </rPh>
    <rPh sb="3" eb="4">
      <t>ジク</t>
    </rPh>
    <phoneticPr fontId="2"/>
  </si>
  <si>
    <t>Ａ工業㈱</t>
    <rPh sb="1" eb="3">
      <t>コウギョウ</t>
    </rPh>
    <phoneticPr fontId="2"/>
  </si>
  <si>
    <t>ABC100</t>
    <phoneticPr fontId="2"/>
  </si>
  <si>
    <t>年</t>
    <rPh sb="0" eb="1">
      <t>ネン</t>
    </rPh>
    <phoneticPr fontId="2"/>
  </si>
  <si>
    <t>東京本社工場</t>
    <rPh sb="0" eb="2">
      <t>トウキョウ</t>
    </rPh>
    <rPh sb="2" eb="4">
      <t>ホンシャ</t>
    </rPh>
    <rPh sb="4" eb="6">
      <t>コウジョウ</t>
    </rPh>
    <phoneticPr fontId="2"/>
  </si>
  <si>
    <t>千葉工場</t>
    <rPh sb="0" eb="2">
      <t>チバ</t>
    </rPh>
    <rPh sb="2" eb="4">
      <t>コウジョウ</t>
    </rPh>
    <phoneticPr fontId="2"/>
  </si>
  <si>
    <t>ＣＮＣ旋盤機</t>
    <rPh sb="3" eb="5">
      <t>センバン</t>
    </rPh>
    <rPh sb="5" eb="6">
      <t>キ</t>
    </rPh>
    <phoneticPr fontId="2"/>
  </si>
  <si>
    <t>測定器</t>
    <rPh sb="0" eb="2">
      <t>ソクテイ</t>
    </rPh>
    <rPh sb="2" eb="3">
      <t>ウツワ</t>
    </rPh>
    <phoneticPr fontId="2"/>
  </si>
  <si>
    <t>Ｃ機械㈱</t>
    <rPh sb="1" eb="3">
      <t>キカイ</t>
    </rPh>
    <phoneticPr fontId="2"/>
  </si>
  <si>
    <t>GHI400</t>
    <phoneticPr fontId="2"/>
  </si>
  <si>
    <t>Ｄ商事㈱</t>
    <rPh sb="1" eb="3">
      <t>ショウジ</t>
    </rPh>
    <phoneticPr fontId="2"/>
  </si>
  <si>
    <t>㈱Ｅ商事</t>
    <rPh sb="2" eb="4">
      <t>ショウジ</t>
    </rPh>
    <phoneticPr fontId="2"/>
  </si>
  <si>
    <t>Ｆ機械販売㈱</t>
    <rPh sb="1" eb="3">
      <t>キカイ</t>
    </rPh>
    <rPh sb="3" eb="5">
      <t>ハンバイ</t>
    </rPh>
    <phoneticPr fontId="2"/>
  </si>
  <si>
    <t>Ｃ機械㈱</t>
    <rPh sb="1" eb="3">
      <t>キカイ</t>
    </rPh>
    <phoneticPr fontId="2"/>
  </si>
  <si>
    <t>はい</t>
    <phoneticPr fontId="2"/>
  </si>
  <si>
    <t>いいえ</t>
    <phoneticPr fontId="2"/>
  </si>
  <si>
    <t xml:space="preserve">  機械設備購入先のすべての企業において、資本関係、役員または従業員の兼務、代表者の３親等以内の親族による経営ではない</t>
    <rPh sb="2" eb="4">
      <t>キカイ</t>
    </rPh>
    <rPh sb="4" eb="6">
      <t>セツビ</t>
    </rPh>
    <rPh sb="6" eb="8">
      <t>コウニュウ</t>
    </rPh>
    <rPh sb="8" eb="9">
      <t>サキ</t>
    </rPh>
    <rPh sb="14" eb="16">
      <t>キギョウ</t>
    </rPh>
    <rPh sb="21" eb="23">
      <t>シホン</t>
    </rPh>
    <rPh sb="23" eb="25">
      <t>カンケイ</t>
    </rPh>
    <rPh sb="26" eb="28">
      <t>ヤクイン</t>
    </rPh>
    <rPh sb="31" eb="34">
      <t>ジュウギョウイン</t>
    </rPh>
    <rPh sb="35" eb="37">
      <t>ケンム</t>
    </rPh>
    <rPh sb="38" eb="41">
      <t>ダイヒョウシャ</t>
    </rPh>
    <rPh sb="43" eb="45">
      <t>シントウ</t>
    </rPh>
    <rPh sb="45" eb="47">
      <t>イナイ</t>
    </rPh>
    <rPh sb="48" eb="50">
      <t>シンゾク</t>
    </rPh>
    <rPh sb="53" eb="55">
      <t>ケイエイ</t>
    </rPh>
    <phoneticPr fontId="2"/>
  </si>
  <si>
    <t>事業計画に係る資金計画等</t>
    <rPh sb="0" eb="2">
      <t>ジギョウ</t>
    </rPh>
    <rPh sb="2" eb="4">
      <t>ケイカク</t>
    </rPh>
    <rPh sb="5" eb="6">
      <t>カカワ</t>
    </rPh>
    <rPh sb="7" eb="9">
      <t>シキン</t>
    </rPh>
    <rPh sb="9" eb="11">
      <t>ケイカク</t>
    </rPh>
    <rPh sb="11" eb="12">
      <t>トウ</t>
    </rPh>
    <phoneticPr fontId="2"/>
  </si>
  <si>
    <t>(２)資金調達内訳</t>
    <phoneticPr fontId="2"/>
  </si>
  <si>
    <t>(３)助成対象外経費の内訳</t>
    <rPh sb="3" eb="5">
      <t>ジョセイ</t>
    </rPh>
    <rPh sb="5" eb="7">
      <t>タイショウ</t>
    </rPh>
    <rPh sb="7" eb="8">
      <t>ソト</t>
    </rPh>
    <rPh sb="8" eb="10">
      <t>ケイヒ</t>
    </rPh>
    <rPh sb="11" eb="13">
      <t>ウチワケ</t>
    </rPh>
    <phoneticPr fontId="2"/>
  </si>
  <si>
    <t>○見積書が整わない場合は、見積限定理由書を提出してください。ただし、「従来からの取引先から購入するため」など、以下の理由によらない場合、申請書類の不備となりますので、ご注意ください。
　① 特殊技術による製作、特殊用途目的により、完全受注生産品となるため。
　② メーカー直販、特定代理店販売（輸入販売・ハウスエージェント・エリア販売店）により、販売経路が限られているため。</t>
    <phoneticPr fontId="2"/>
  </si>
  <si>
    <t>ABC100</t>
    <phoneticPr fontId="2"/>
  </si>
  <si>
    <t>US$150,000.00
($1=@\110.00）</t>
    <phoneticPr fontId="2"/>
  </si>
  <si>
    <t>Ｂマシナリー</t>
    <phoneticPr fontId="2"/>
  </si>
  <si>
    <t>DEF250</t>
    <phoneticPr fontId="2"/>
  </si>
  <si>
    <t>器具備品
（測定機器）</t>
    <rPh sb="0" eb="2">
      <t>キグ</t>
    </rPh>
    <rPh sb="2" eb="4">
      <t>ビヒン</t>
    </rPh>
    <phoneticPr fontId="2"/>
  </si>
  <si>
    <t>「助成金交付申請額」とは、助成金の交付を希望する額で「助成対象経費」に助成率（2/3または1/2）を乗じた金額（千円未満切り捨て、助成限度額以内・助成下限額以上）となります。</t>
    <phoneticPr fontId="2"/>
  </si>
  <si>
    <t>（税抜）</t>
    <rPh sb="1" eb="3">
      <t>ゼイヌキ</t>
    </rPh>
    <phoneticPr fontId="2"/>
  </si>
  <si>
    <t>（千円未満切捨て）</t>
    <rPh sb="1" eb="3">
      <t>センエン</t>
    </rPh>
    <rPh sb="3" eb="5">
      <t>ミマン</t>
    </rPh>
    <rPh sb="5" eb="7">
      <t>キリス</t>
    </rPh>
    <phoneticPr fontId="2"/>
  </si>
  <si>
    <t>（単位：円）</t>
    <rPh sb="1" eb="3">
      <t>タンイ</t>
    </rPh>
    <rPh sb="4" eb="5">
      <t>エン</t>
    </rPh>
    <phoneticPr fontId="2"/>
  </si>
  <si>
    <r>
      <t>　　　　　　区 　分　　　　</t>
    </r>
    <r>
      <rPr>
        <sz val="9"/>
        <rFont val="ＭＳ 明朝"/>
        <family val="1"/>
        <charset val="128"/>
      </rPr>
      <t>[注4]</t>
    </r>
    <phoneticPr fontId="17"/>
  </si>
  <si>
    <t>（単位：円）</t>
    <phoneticPr fontId="2"/>
  </si>
  <si>
    <t>[注5]</t>
    <phoneticPr fontId="2"/>
  </si>
  <si>
    <t>[注7]</t>
    <phoneticPr fontId="2"/>
  </si>
  <si>
    <t>「助成対象経費」には、「助成事業に要する経費」から間接経費（消費税、振込手数料、旅費・交通費、通信費、収入印紙代等）を除いたものを記入してください。</t>
    <phoneticPr fontId="2"/>
  </si>
  <si>
    <t>助成金は完了検査後に交付されます。「資金調達内訳」には助成金が交付されるまでの間の資金調達額等について記載して下さい。</t>
    <rPh sb="6" eb="8">
      <t>ケンサ</t>
    </rPh>
    <phoneticPr fontId="2"/>
  </si>
  <si>
    <t>「助成事業に要する経費の合計」と「資金調達金額の合計」とが一致するように記載して下さい。</t>
    <phoneticPr fontId="2"/>
  </si>
  <si>
    <t>[注6]</t>
    <rPh sb="1" eb="2">
      <t>チュウ</t>
    </rPh>
    <phoneticPr fontId="2"/>
  </si>
  <si>
    <t>[注7]</t>
    <rPh sb="1" eb="2">
      <t>チュウ</t>
    </rPh>
    <phoneticPr fontId="2"/>
  </si>
  <si>
    <t>「（1）経費区分別内訳」の「その他助成対象外経費」の内容・積算根拠等について簡潔に記載してください。</t>
    <phoneticPr fontId="2"/>
  </si>
  <si>
    <r>
      <rPr>
        <b/>
        <u/>
        <sz val="10"/>
        <color theme="1"/>
        <rFont val="ＭＳ 明朝"/>
        <family val="1"/>
        <charset val="128"/>
      </rPr>
      <t>消費税率は8％</t>
    </r>
    <r>
      <rPr>
        <sz val="10"/>
        <color theme="1"/>
        <rFont val="ＭＳ 明朝"/>
        <family val="2"/>
        <charset val="128"/>
      </rPr>
      <t>として計算してください。</t>
    </r>
    <phoneticPr fontId="2"/>
  </si>
  <si>
    <t>　助成対象設備の設置完了までの全体経費を記入してください。</t>
    <phoneticPr fontId="2"/>
  </si>
  <si>
    <t>[注6]</t>
    <phoneticPr fontId="2"/>
  </si>
  <si>
    <t>[注6]</t>
    <phoneticPr fontId="2"/>
  </si>
  <si>
    <t>積算根拠</t>
    <rPh sb="0" eb="2">
      <t>セキサン</t>
    </rPh>
    <rPh sb="2" eb="4">
      <t>コンキョ</t>
    </rPh>
    <phoneticPr fontId="2"/>
  </si>
  <si>
    <t>備考</t>
    <rPh sb="0" eb="2">
      <t>ビコウ</t>
    </rPh>
    <phoneticPr fontId="2"/>
  </si>
  <si>
    <t>@一式〇〇円</t>
    <rPh sb="1" eb="3">
      <t>イッシキ</t>
    </rPh>
    <rPh sb="5" eb="6">
      <t>エン</t>
    </rPh>
    <phoneticPr fontId="2"/>
  </si>
  <si>
    <t>@一式〇〇円×〇回</t>
    <rPh sb="8" eb="9">
      <t>カイ</t>
    </rPh>
    <phoneticPr fontId="2"/>
  </si>
  <si>
    <t>施行会社〇〇</t>
    <rPh sb="0" eb="2">
      <t>シコウ</t>
    </rPh>
    <rPh sb="2" eb="4">
      <t>カイシャ</t>
    </rPh>
    <phoneticPr fontId="2"/>
  </si>
  <si>
    <t>指導員〇〇</t>
    <rPh sb="0" eb="3">
      <t>シドウイン</t>
    </rPh>
    <phoneticPr fontId="2"/>
  </si>
  <si>
    <r>
      <t xml:space="preserve">助成対象経費
</t>
    </r>
    <r>
      <rPr>
        <sz val="10"/>
        <rFont val="ＭＳ 明朝"/>
        <family val="1"/>
        <charset val="128"/>
      </rPr>
      <t>（税抜額・円）</t>
    </r>
    <rPh sb="0" eb="2">
      <t>ジョセイ</t>
    </rPh>
    <rPh sb="2" eb="4">
      <t>タイショウ</t>
    </rPh>
    <rPh sb="4" eb="6">
      <t>ケイヒ</t>
    </rPh>
    <rPh sb="8" eb="10">
      <t>ゼイヌキ</t>
    </rPh>
    <rPh sb="10" eb="11">
      <t>ガク</t>
    </rPh>
    <rPh sb="12" eb="13">
      <t>エン</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</si>
  <si>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消費税率は８％として計算して下さい。</t>
    </r>
    <rPh sb="63" eb="65">
      <t>カカク</t>
    </rPh>
    <rPh sb="71" eb="74">
      <t>フキンコウ</t>
    </rPh>
    <rPh sb="75" eb="78">
      <t>コウセイノウ</t>
    </rPh>
    <rPh sb="84" eb="86">
      <t>セツビ</t>
    </rPh>
    <rPh sb="108" eb="111">
      <t>ショウヒゼイ</t>
    </rPh>
    <rPh sb="111" eb="112">
      <t>リツ</t>
    </rPh>
    <rPh sb="118" eb="120">
      <t>ケイサン</t>
    </rPh>
    <rPh sb="122" eb="123">
      <t>クダ</t>
    </rPh>
    <phoneticPr fontId="2"/>
  </si>
  <si>
    <r>
      <t>　　　　　　区 　分　　　　</t>
    </r>
    <r>
      <rPr>
        <sz val="9"/>
        <rFont val="ＭＳ 明朝"/>
        <family val="1"/>
        <charset val="128"/>
      </rPr>
      <t>[注4]</t>
    </r>
    <phoneticPr fontId="17"/>
  </si>
  <si>
    <r>
      <rPr>
        <b/>
        <u/>
        <sz val="10"/>
        <rFont val="ＭＳ 明朝"/>
        <family val="1"/>
        <charset val="128"/>
      </rPr>
      <t>消費税率は8％</t>
    </r>
    <r>
      <rPr>
        <sz val="10"/>
        <rFont val="ＭＳ 明朝"/>
        <family val="2"/>
        <charset val="128"/>
      </rPr>
      <t>として計算してください。</t>
    </r>
    <phoneticPr fontId="2"/>
  </si>
  <si>
    <r>
      <rPr>
        <sz val="28"/>
        <color rgb="FFC00000"/>
        <rFont val="ＭＳ 明朝"/>
        <family val="1"/>
        <charset val="128"/>
      </rPr>
      <t>始めにお読みください</t>
    </r>
    <r>
      <rPr>
        <sz val="16"/>
        <color rgb="FFC00000"/>
        <rFont val="ＭＳ 明朝"/>
        <family val="1"/>
        <charset val="128"/>
      </rPr>
      <t xml:space="preserve">
☆先に「１７　機械設備に係る計画等（１）機械設備一覧表」（機械設備（１）シート）から入力してください。
【注意】
あらかじめ式が入力されているセルがありますので、ご注意ください。</t>
    </r>
    <rPh sb="0" eb="1">
      <t>ハジ</t>
    </rPh>
    <rPh sb="4" eb="5">
      <t>ヨ</t>
    </rPh>
    <rPh sb="13" eb="14">
      <t>サキ</t>
    </rPh>
    <rPh sb="19" eb="21">
      <t>キカイ</t>
    </rPh>
    <rPh sb="21" eb="23">
      <t>セツビ</t>
    </rPh>
    <rPh sb="24" eb="25">
      <t>カカ</t>
    </rPh>
    <rPh sb="26" eb="28">
      <t>ケイカク</t>
    </rPh>
    <rPh sb="28" eb="29">
      <t>トウ</t>
    </rPh>
    <rPh sb="32" eb="34">
      <t>キカイ</t>
    </rPh>
    <rPh sb="34" eb="36">
      <t>セツビ</t>
    </rPh>
    <rPh sb="36" eb="38">
      <t>イチラン</t>
    </rPh>
    <rPh sb="38" eb="39">
      <t>ヒョウ</t>
    </rPh>
    <rPh sb="41" eb="43">
      <t>キカイ</t>
    </rPh>
    <rPh sb="43" eb="45">
      <t>セツビ</t>
    </rPh>
    <rPh sb="54" eb="56">
      <t>ニュウリョク</t>
    </rPh>
    <rPh sb="66" eb="68">
      <t>チュウイ</t>
    </rPh>
    <rPh sb="75" eb="76">
      <t>シキ</t>
    </rPh>
    <rPh sb="77" eb="79">
      <t>ニュウリョク</t>
    </rPh>
    <rPh sb="95" eb="97">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</si>
</sst>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39">
    <font>
      <sz val="11"/>
      <color theme="1"/>
      <name val="ＭＳ 明朝"/>
      <family val="2"/>
      <charset val="128"/>
    </font>
    <font>
      <sz val="11"/>
      <color theme="1"/>
      <name val="ＭＳ 明朝"/>
      <family val="2"/>
      <charset val="128"/>
    </font>
    <font>
      <sz val="6"/>
      <name val="ＭＳ 明朝"/>
      <family val="2"/>
      <charset val="128"/>
    </font>
    <font>
      <sz val="9"/>
      <color theme="1"/>
      <name val="ＭＳ 明朝"/>
      <family val="2"/>
      <charset val="128"/>
    </font>
    <font>
      <sz val="10"/>
      <color theme="1"/>
      <name val="ＭＳ 明朝"/>
      <family val="2"/>
      <charset val="128"/>
    </font>
    <font>
      <sz val="10"/>
      <color theme="1"/>
      <name val="ＭＳ 明朝"/>
      <family val="1"/>
      <charset val="128"/>
    </font>
    <font>
      <b/>
      <sz val="11"/>
      <color theme="1"/>
      <name val="ＭＳ 明朝"/>
      <family val="1"/>
      <charset val="128"/>
    </font>
    <font>
      <sz val="11"/>
      <color theme="1"/>
      <name val="ＭＳ 明朝"/>
      <family val="1"/>
      <charset val="128"/>
    </font>
    <font>
      <sz val="11"/>
      <color rgb="FFFF0000"/>
      <name val="ＭＳ 明朝"/>
      <family val="2"/>
      <charset val="128"/>
    </font>
    <font>
      <sz val="10"/>
      <color rgb="FFFF0000"/>
      <name val="ＭＳ 明朝"/>
      <family val="2"/>
      <charset val="128"/>
    </font>
    <font>
      <sz val="11"/>
      <color rgb="FFFF0000"/>
      <name val="ＭＳ 明朝"/>
      <family val="1"/>
      <charset val="128"/>
    </font>
    <font>
      <sz val="10"/>
      <color rgb="FFFF0000"/>
      <name val="ＭＳ 明朝"/>
      <family val="1"/>
      <charset val="128"/>
    </font>
    <font>
      <b/>
      <sz val="10"/>
      <color theme="1"/>
      <name val="ＭＳ 明朝"/>
      <family val="1"/>
      <charset val="128"/>
    </font>
    <font>
      <b/>
      <u/>
      <sz val="10"/>
      <color theme="1"/>
      <name val="ＭＳ 明朝"/>
      <family val="1"/>
      <charset val="128"/>
    </font>
    <font>
      <sz val="11"/>
      <name val="ＭＳ 明朝"/>
      <family val="2"/>
      <charset val="128"/>
    </font>
    <font>
      <sz val="10.5"/>
      <name val="ＭＳ 明朝"/>
      <family val="1"/>
      <charset val="128"/>
    </font>
    <font>
      <sz val="11"/>
      <name val="ＭＳ Ｐ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color rgb="FFFF0000"/>
      <name val="ＭＳ 明朝"/>
      <family val="2"/>
      <charset val="128"/>
    </font>
    <font>
      <sz val="8"/>
      <color theme="3" tint="0.39997558519241921"/>
      <name val="ＭＳ 明朝"/>
      <family val="2"/>
      <charset val="128"/>
    </font>
    <font>
      <sz val="10"/>
      <name val="ＭＳ 明朝"/>
      <family val="1"/>
      <charset val="128"/>
    </font>
    <font>
      <sz val="10.5"/>
      <color theme="1"/>
      <name val="ＭＳ 明朝"/>
      <family val="2"/>
      <charset val="128"/>
    </font>
    <font>
      <sz val="10"/>
      <name val="ＭＳ 明朝"/>
      <family val="2"/>
      <charset val="128"/>
    </font>
    <font>
      <sz val="9"/>
      <color theme="4" tint="-0.249977111117893"/>
      <name val="ＭＳ 明朝"/>
      <family val="2"/>
      <charset val="128"/>
    </font>
    <font>
      <sz val="9"/>
      <color theme="0"/>
      <name val="ＭＳ 明朝"/>
      <family val="1"/>
      <charset val="128"/>
    </font>
    <font>
      <sz val="10"/>
      <color theme="0"/>
      <name val="ＭＳ 明朝"/>
      <family val="1"/>
      <charset val="128"/>
    </font>
    <font>
      <sz val="11"/>
      <color theme="0"/>
      <name val="ＭＳ 明朝"/>
      <family val="1"/>
      <charset val="128"/>
    </font>
    <font>
      <sz val="16"/>
      <color rgb="FFC00000"/>
      <name val="ＭＳ 明朝"/>
      <family val="1"/>
      <charset val="128"/>
    </font>
    <font>
      <sz val="28"/>
      <color rgb="FFC00000"/>
      <name val="ＭＳ 明朝"/>
      <family val="1"/>
      <charset val="128"/>
    </font>
    <font>
      <b/>
      <sz val="11"/>
      <name val="ＭＳ 明朝"/>
      <family val="2"/>
      <charset val="128"/>
    </font>
    <font>
      <b/>
      <sz val="11"/>
      <name val="ＭＳ 明朝"/>
      <family val="1"/>
      <charset val="128"/>
    </font>
    <font>
      <b/>
      <sz val="10"/>
      <name val="ＭＳ 明朝"/>
      <family val="1"/>
      <charset val="128"/>
    </font>
    <font>
      <sz val="9"/>
      <name val="ＭＳ 明朝"/>
      <family val="2"/>
      <charset val="128"/>
    </font>
    <font>
      <b/>
      <u/>
      <sz val="10"/>
      <name val="ＭＳ 明朝"/>
      <family val="1"/>
      <charset val="128"/>
    </font>
    <font>
      <sz val="8"/>
      <name val="ＭＳ 明朝"/>
      <family val="2"/>
      <charset val="128"/>
    </font>
  </fonts>
  <fills count="9">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F999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diagonalUp="1">
      <left style="medium">
        <color indexed="64"/>
      </left>
      <right style="thin">
        <color auto="1"/>
      </right>
      <top style="thin">
        <color auto="1"/>
      </top>
      <bottom style="thin">
        <color auto="1"/>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72">
    <xf numFmtId="0" fontId="0" fillId="0" borderId="0" xfId="0">
      <alignment vertical="center"/>
    </xf>
    <xf numFmtId="0" fontId="4" fillId="0" borderId="0" xfId="0" applyFont="1">
      <alignment vertical="center"/>
    </xf>
    <xf numFmtId="0" fontId="0" fillId="0" borderId="0" xfId="0" applyBorder="1">
      <alignment vertical="center"/>
    </xf>
    <xf numFmtId="0" fontId="5" fillId="0" borderId="0" xfId="0" applyFont="1">
      <alignment vertical="center"/>
    </xf>
    <xf numFmtId="0" fontId="0" fillId="0" borderId="0" xfId="0" applyAlignment="1"/>
    <xf numFmtId="0" fontId="3" fillId="0" borderId="0" xfId="0" applyFont="1" applyAlignment="1"/>
    <xf numFmtId="0" fontId="0" fillId="0" borderId="0" xfId="0"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4" fillId="0" borderId="0" xfId="0" applyFont="1" applyProtection="1">
      <alignment vertical="center"/>
      <protection locked="0"/>
    </xf>
    <xf numFmtId="0" fontId="0" fillId="0" borderId="0" xfId="0" applyBorder="1" applyProtection="1">
      <alignment vertical="center"/>
      <protection locked="0"/>
    </xf>
    <xf numFmtId="0" fontId="0" fillId="0" borderId="0" xfId="0" applyProtection="1">
      <alignment vertical="center"/>
    </xf>
    <xf numFmtId="0" fontId="6" fillId="0" borderId="0" xfId="0" applyFont="1" applyProtection="1">
      <alignment vertical="center"/>
    </xf>
    <xf numFmtId="0" fontId="25" fillId="0" borderId="0" xfId="0" applyFont="1" applyAlignment="1" applyProtection="1">
      <alignment horizontal="left" vertical="top" wrapText="1"/>
    </xf>
    <xf numFmtId="0" fontId="3" fillId="0" borderId="0" xfId="0" applyFont="1" applyBorder="1" applyAlignment="1"/>
    <xf numFmtId="176" fontId="4" fillId="0" borderId="0" xfId="0" applyNumberFormat="1" applyFont="1" applyBorder="1" applyAlignment="1">
      <alignment horizontal="right"/>
    </xf>
    <xf numFmtId="0" fontId="0" fillId="0" borderId="0" xfId="0" applyFill="1" applyProtection="1">
      <alignment vertical="center"/>
      <protection locked="0"/>
    </xf>
    <xf numFmtId="0" fontId="0" fillId="0" borderId="11" xfId="0" applyBorder="1" applyAlignment="1" applyProtection="1">
      <alignment horizontal="center" vertical="center"/>
    </xf>
    <xf numFmtId="177" fontId="5" fillId="0" borderId="0" xfId="1" applyNumberFormat="1" applyFont="1" applyBorder="1" applyAlignment="1" applyProtection="1">
      <alignment horizontal="center" vertical="top"/>
    </xf>
    <xf numFmtId="176" fontId="11" fillId="0" borderId="8" xfId="0" applyNumberFormat="1" applyFont="1" applyBorder="1" applyAlignment="1" applyProtection="1">
      <alignment horizontal="right" vertical="center"/>
      <protection locked="0"/>
    </xf>
    <xf numFmtId="0" fontId="0" fillId="0" borderId="4" xfId="0" applyBorder="1">
      <alignment vertical="center"/>
    </xf>
    <xf numFmtId="0" fontId="0" fillId="0" borderId="5" xfId="0" applyFont="1" applyBorder="1" applyAlignment="1" applyProtection="1">
      <alignment vertical="center"/>
      <protection locked="0"/>
    </xf>
    <xf numFmtId="0" fontId="0" fillId="0" borderId="5" xfId="0" applyFont="1" applyBorder="1" applyAlignment="1" applyProtection="1">
      <alignment horizontal="left" vertical="center"/>
      <protection locked="0"/>
    </xf>
    <xf numFmtId="176" fontId="11" fillId="0" borderId="6" xfId="0" applyNumberFormat="1" applyFont="1" applyBorder="1" applyAlignment="1" applyProtection="1">
      <protection locked="0"/>
    </xf>
    <xf numFmtId="176" fontId="10" fillId="0" borderId="4" xfId="0" applyNumberFormat="1" applyFont="1" applyBorder="1" applyAlignment="1" applyProtection="1">
      <protection locked="0"/>
    </xf>
    <xf numFmtId="0" fontId="4" fillId="0" borderId="0" xfId="0" applyFont="1" applyAlignment="1">
      <alignment horizontal="left" vertical="center"/>
    </xf>
    <xf numFmtId="176" fontId="4" fillId="0" borderId="0" xfId="0" applyNumberFormat="1" applyFont="1" applyBorder="1" applyAlignment="1">
      <alignment horizontal="right"/>
    </xf>
    <xf numFmtId="0" fontId="0" fillId="0" borderId="0" xfId="0"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2" fillId="0" borderId="0" xfId="0" applyFont="1" applyFill="1" applyBorder="1">
      <alignment vertical="center"/>
    </xf>
    <xf numFmtId="0" fontId="6" fillId="0" borderId="0" xfId="0" applyFont="1" applyProtection="1">
      <alignment vertical="center"/>
      <protection locked="0"/>
    </xf>
    <xf numFmtId="0" fontId="15" fillId="0" borderId="0" xfId="0" applyFont="1" applyFill="1" applyAlignment="1" applyProtection="1">
      <alignment vertical="center"/>
      <protection locked="0"/>
    </xf>
    <xf numFmtId="0" fontId="18" fillId="0" borderId="0" xfId="0" applyFont="1" applyFill="1" applyProtection="1">
      <alignment vertical="center"/>
      <protection locked="0"/>
    </xf>
    <xf numFmtId="0" fontId="20" fillId="0" borderId="0" xfId="0" applyFont="1" applyFill="1" applyAlignment="1" applyProtection="1">
      <alignment horizontal="right" vertical="center"/>
      <protection locked="0"/>
    </xf>
    <xf numFmtId="0" fontId="20" fillId="0" borderId="0" xfId="0" applyFont="1" applyFill="1" applyProtection="1">
      <alignment vertical="center"/>
      <protection locked="0"/>
    </xf>
    <xf numFmtId="0" fontId="15" fillId="0" borderId="0" xfId="0" applyFont="1" applyFill="1" applyProtection="1">
      <alignment vertical="center"/>
      <protection locked="0"/>
    </xf>
    <xf numFmtId="0" fontId="24" fillId="0" borderId="0" xfId="0" applyFont="1" applyFill="1" applyAlignment="1" applyProtection="1">
      <alignment horizontal="left"/>
      <protection locked="0"/>
    </xf>
    <xf numFmtId="0" fontId="16" fillId="0" borderId="0" xfId="0" applyFont="1" applyFill="1" applyProtection="1">
      <alignment vertical="center"/>
      <protection locked="0"/>
    </xf>
    <xf numFmtId="0" fontId="15" fillId="0" borderId="3"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right" vertical="center" wrapText="1"/>
      <protection locked="0"/>
    </xf>
    <xf numFmtId="0" fontId="3" fillId="0" borderId="6" xfId="0" applyFont="1" applyFill="1" applyBorder="1" applyAlignment="1" applyProtection="1">
      <alignment horizontal="right" vertical="center"/>
      <protection locked="0"/>
    </xf>
    <xf numFmtId="0" fontId="4" fillId="0" borderId="11" xfId="0" applyFont="1" applyBorder="1" applyAlignment="1" applyProtection="1">
      <protection locked="0"/>
    </xf>
    <xf numFmtId="0" fontId="4" fillId="0" borderId="11" xfId="0" applyFont="1" applyBorder="1" applyAlignment="1" applyProtection="1">
      <alignment horizontal="right"/>
      <protection locked="0"/>
    </xf>
    <xf numFmtId="0" fontId="4" fillId="0" borderId="0" xfId="0" applyFont="1" applyAlignment="1" applyProtection="1">
      <protection locked="0"/>
    </xf>
    <xf numFmtId="0" fontId="3" fillId="0" borderId="0" xfId="0" applyFont="1" applyAlignment="1" applyProtection="1">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176" fontId="4" fillId="0" borderId="0" xfId="0" applyNumberFormat="1" applyFont="1" applyBorder="1" applyAlignment="1" applyProtection="1">
      <alignment horizontal="right" vertical="center"/>
      <protection locked="0"/>
    </xf>
    <xf numFmtId="0" fontId="0" fillId="0" borderId="0" xfId="0" applyAlignment="1" applyProtection="1">
      <alignment vertical="top" shrinkToFit="1"/>
      <protection locked="0"/>
    </xf>
    <xf numFmtId="0" fontId="4" fillId="0" borderId="0" xfId="0" applyFont="1" applyAlignment="1" applyProtection="1">
      <alignment horizontal="left" vertical="top" wrapText="1"/>
      <protection locked="0"/>
    </xf>
    <xf numFmtId="0" fontId="0" fillId="0" borderId="0"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176" fontId="8" fillId="0" borderId="11" xfId="0" applyNumberFormat="1" applyFont="1" applyFill="1" applyBorder="1" applyAlignment="1" applyProtection="1">
      <alignment horizontal="right" vertical="center"/>
      <protection locked="0"/>
    </xf>
    <xf numFmtId="176" fontId="0" fillId="0" borderId="11" xfId="0" applyNumberFormat="1" applyFill="1" applyBorder="1" applyAlignment="1" applyProtection="1">
      <alignment vertical="center"/>
      <protection locked="0"/>
    </xf>
    <xf numFmtId="0" fontId="0" fillId="0" borderId="11" xfId="0" applyFill="1" applyBorder="1" applyProtection="1">
      <alignment vertical="center"/>
      <protection locked="0"/>
    </xf>
    <xf numFmtId="0" fontId="20"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24" fillId="0" borderId="0" xfId="0" applyFont="1" applyFill="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4" fillId="0" borderId="5" xfId="0" applyFont="1" applyBorder="1" applyAlignment="1" applyProtection="1">
      <alignment vertical="center"/>
      <protection locked="0"/>
    </xf>
    <xf numFmtId="176" fontId="0" fillId="0" borderId="5" xfId="0" applyNumberFormat="1" applyBorder="1" applyAlignment="1" applyProtection="1">
      <alignment vertical="center"/>
      <protection locked="0"/>
    </xf>
    <xf numFmtId="176" fontId="0" fillId="0" borderId="6" xfId="0" applyNumberFormat="1" applyBorder="1" applyAlignment="1" applyProtection="1">
      <alignment vertical="center"/>
      <protection locked="0"/>
    </xf>
    <xf numFmtId="176" fontId="23" fillId="0" borderId="0" xfId="0" applyNumberFormat="1" applyFont="1" applyProtection="1">
      <alignment vertical="center"/>
      <protection locked="0"/>
    </xf>
    <xf numFmtId="176" fontId="27" fillId="0" borderId="4" xfId="0" applyNumberFormat="1" applyFont="1" applyFill="1" applyBorder="1" applyAlignment="1" applyProtection="1">
      <alignment horizontal="center" vertical="center"/>
    </xf>
    <xf numFmtId="0" fontId="0" fillId="0" borderId="0" xfId="0" applyFill="1">
      <alignment vertical="center"/>
    </xf>
    <xf numFmtId="49" fontId="6" fillId="0" borderId="0" xfId="0" applyNumberFormat="1" applyFont="1" applyAlignment="1" applyProtection="1">
      <alignment horizontal="center" vertical="center"/>
    </xf>
    <xf numFmtId="0" fontId="14" fillId="0" borderId="4" xfId="0" applyFont="1" applyBorder="1" applyAlignment="1" applyProtection="1">
      <alignment vertical="center"/>
      <protection locked="0"/>
    </xf>
    <xf numFmtId="0" fontId="20" fillId="0" borderId="5" xfId="0" applyFont="1" applyBorder="1" applyAlignment="1" applyProtection="1">
      <alignment vertical="center"/>
      <protection locked="0"/>
    </xf>
    <xf numFmtId="0" fontId="0" fillId="0" borderId="7" xfId="0" applyBorder="1" applyAlignment="1">
      <alignment horizontal="center" vertical="center"/>
    </xf>
    <xf numFmtId="0" fontId="0" fillId="0" borderId="14" xfId="0" applyBorder="1" applyAlignment="1" applyProtection="1">
      <alignment horizontal="center" vertical="center"/>
    </xf>
    <xf numFmtId="0" fontId="0" fillId="0" borderId="7" xfId="0" applyBorder="1" applyAlignment="1">
      <alignment horizontal="center" vertical="center"/>
    </xf>
    <xf numFmtId="176" fontId="10" fillId="0" borderId="7" xfId="0" applyNumberFormat="1" applyFont="1" applyBorder="1" applyAlignment="1" applyProtection="1">
      <alignment vertical="center"/>
      <protection locked="0"/>
    </xf>
    <xf numFmtId="0" fontId="4" fillId="0" borderId="0" xfId="0" applyFont="1" applyAlignment="1" applyProtection="1">
      <alignment horizontal="left" vertical="top" wrapText="1"/>
      <protection locked="0"/>
    </xf>
    <xf numFmtId="176" fontId="4" fillId="0" borderId="0" xfId="0" applyNumberFormat="1" applyFont="1" applyBorder="1" applyAlignment="1">
      <alignment horizontal="right"/>
    </xf>
    <xf numFmtId="0" fontId="10" fillId="0" borderId="10" xfId="0" applyFont="1" applyBorder="1" applyAlignment="1" applyProtection="1">
      <alignment horizontal="center" vertical="center" shrinkToFit="1"/>
      <protection locked="0"/>
    </xf>
    <xf numFmtId="0" fontId="0" fillId="0" borderId="0" xfId="0" applyFont="1" applyAlignment="1" applyProtection="1">
      <alignment horizontal="left" vertical="center"/>
    </xf>
    <xf numFmtId="0" fontId="0" fillId="0" borderId="8" xfId="0" applyBorder="1" applyAlignment="1" applyProtection="1">
      <alignment horizontal="center" vertical="center" wrapText="1"/>
    </xf>
    <xf numFmtId="0" fontId="20" fillId="0" borderId="4" xfId="0" applyFont="1" applyBorder="1" applyAlignment="1" applyProtection="1">
      <alignment horizontal="right" vertical="center" shrinkToFit="1"/>
      <protection locked="0"/>
    </xf>
    <xf numFmtId="0" fontId="10" fillId="0" borderId="5" xfId="0" applyFont="1" applyBorder="1" applyAlignment="1" applyProtection="1">
      <alignment horizontal="right" vertical="center" shrinkToFit="1"/>
      <protection locked="0"/>
    </xf>
    <xf numFmtId="0" fontId="20" fillId="0" borderId="5"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9" fillId="0" borderId="7" xfId="0" applyFont="1" applyBorder="1" applyAlignment="1" applyProtection="1">
      <alignment vertical="center" wrapText="1"/>
      <protection locked="0"/>
    </xf>
    <xf numFmtId="0" fontId="10" fillId="0" borderId="7" xfId="0" applyFont="1" applyBorder="1" applyAlignment="1" applyProtection="1">
      <alignment vertical="center" shrinkToFit="1"/>
      <protection locked="0"/>
    </xf>
    <xf numFmtId="176" fontId="11" fillId="0" borderId="7" xfId="0" applyNumberFormat="1" applyFont="1" applyBorder="1" applyAlignment="1" applyProtection="1">
      <alignment vertical="center"/>
      <protection locked="0"/>
    </xf>
    <xf numFmtId="0" fontId="11" fillId="0" borderId="7" xfId="0" applyFont="1" applyBorder="1" applyAlignment="1" applyProtection="1">
      <alignment vertical="center" wrapText="1" shrinkToFit="1"/>
      <protection locked="0"/>
    </xf>
    <xf numFmtId="0" fontId="20" fillId="0" borderId="30" xfId="0" applyFont="1" applyBorder="1" applyAlignment="1" applyProtection="1">
      <alignment horizontal="center" vertical="center" shrinkToFit="1"/>
      <protection locked="0"/>
    </xf>
    <xf numFmtId="49" fontId="11" fillId="0" borderId="7" xfId="0" applyNumberFormat="1" applyFont="1" applyBorder="1" applyAlignment="1" applyProtection="1">
      <alignment vertical="center" wrapText="1" shrinkToFit="1"/>
      <protection locked="0"/>
    </xf>
    <xf numFmtId="0" fontId="0" fillId="0" borderId="33" xfId="0" applyBorder="1" applyAlignment="1" applyProtection="1">
      <alignment horizontal="center" vertical="center"/>
    </xf>
    <xf numFmtId="0" fontId="0" fillId="0" borderId="34" xfId="0" applyBorder="1" applyAlignment="1" applyProtection="1">
      <alignment horizontal="center" vertical="center" wrapText="1"/>
    </xf>
    <xf numFmtId="176" fontId="10" fillId="0" borderId="7" xfId="0" applyNumberFormat="1" applyFont="1" applyBorder="1" applyAlignment="1" applyProtection="1">
      <alignment vertical="center" shrinkToFit="1"/>
      <protection locked="0"/>
    </xf>
    <xf numFmtId="0" fontId="10" fillId="0" borderId="2" xfId="0" applyFont="1" applyBorder="1" applyAlignment="1" applyProtection="1">
      <alignment horizontal="left" vertical="center" wrapText="1" shrinkToFit="1"/>
      <protection locked="0"/>
    </xf>
    <xf numFmtId="0" fontId="10" fillId="0" borderId="35" xfId="0" applyFont="1" applyBorder="1" applyAlignment="1" applyProtection="1">
      <alignment horizontal="left" vertical="center" wrapText="1" shrinkToFit="1"/>
      <protection locked="0"/>
    </xf>
    <xf numFmtId="0" fontId="10" fillId="0" borderId="35" xfId="0" applyFont="1" applyBorder="1" applyAlignment="1" applyProtection="1">
      <alignment horizontal="left" vertical="center" shrinkToFit="1"/>
      <protection locked="0"/>
    </xf>
    <xf numFmtId="0" fontId="10" fillId="0" borderId="12" xfId="0" applyFont="1" applyBorder="1" applyAlignment="1" applyProtection="1">
      <alignment vertical="center" shrinkToFit="1"/>
      <protection locked="0"/>
    </xf>
    <xf numFmtId="0" fontId="10" fillId="0" borderId="37" xfId="0" applyFont="1" applyBorder="1" applyAlignment="1" applyProtection="1">
      <alignment vertical="center" shrinkToFit="1"/>
      <protection locked="0"/>
    </xf>
    <xf numFmtId="0" fontId="20" fillId="0" borderId="2" xfId="0" applyFont="1" applyBorder="1" applyAlignment="1" applyProtection="1">
      <alignment horizontal="right" vertical="center" shrinkToFit="1"/>
      <protection locked="0"/>
    </xf>
    <xf numFmtId="0" fontId="10" fillId="0" borderId="11" xfId="0" applyFont="1" applyBorder="1" applyAlignment="1" applyProtection="1">
      <alignment horizontal="right" vertical="center" shrinkToFit="1"/>
      <protection locked="0"/>
    </xf>
    <xf numFmtId="0" fontId="20" fillId="0" borderId="11"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0" fillId="6" borderId="2" xfId="0" applyFill="1" applyBorder="1">
      <alignment vertical="center"/>
    </xf>
    <xf numFmtId="0" fontId="0" fillId="6" borderId="11" xfId="0" applyFill="1" applyBorder="1">
      <alignment vertical="center"/>
    </xf>
    <xf numFmtId="0" fontId="0" fillId="6" borderId="12" xfId="0" applyFill="1" applyBorder="1">
      <alignment vertical="center"/>
    </xf>
    <xf numFmtId="0" fontId="0" fillId="6" borderId="13" xfId="0" applyFill="1" applyBorder="1">
      <alignment vertical="center"/>
    </xf>
    <xf numFmtId="0" fontId="0" fillId="6" borderId="14" xfId="0" applyFill="1" applyBorder="1">
      <alignment vertical="center"/>
    </xf>
    <xf numFmtId="0" fontId="0" fillId="6" borderId="3" xfId="0" applyFill="1" applyBorder="1" applyAlignment="1">
      <alignment vertical="center"/>
    </xf>
    <xf numFmtId="0" fontId="0" fillId="0" borderId="7" xfId="0" applyBorder="1" applyAlignment="1">
      <alignment horizontal="center" vertical="center"/>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15" fillId="0" borderId="3" xfId="0" applyFont="1" applyFill="1" applyBorder="1" applyAlignment="1" applyProtection="1">
      <alignment horizontal="center" vertical="center" wrapText="1"/>
      <protection locked="0"/>
    </xf>
    <xf numFmtId="176" fontId="4" fillId="0" borderId="0" xfId="0" applyNumberFormat="1" applyFont="1" applyBorder="1" applyAlignment="1">
      <alignment horizontal="right"/>
    </xf>
    <xf numFmtId="0" fontId="28" fillId="0" borderId="0" xfId="0" applyFont="1" applyProtection="1">
      <alignment vertical="center"/>
    </xf>
    <xf numFmtId="0" fontId="29" fillId="0" borderId="0" xfId="0" applyFont="1" applyProtection="1">
      <alignment vertical="center"/>
    </xf>
    <xf numFmtId="0" fontId="30" fillId="0" borderId="0" xfId="0" applyFont="1" applyProtection="1">
      <alignment vertical="center"/>
    </xf>
    <xf numFmtId="0" fontId="30" fillId="0" borderId="0" xfId="0" applyFont="1" applyAlignment="1" applyProtection="1"/>
    <xf numFmtId="0" fontId="28" fillId="0" borderId="0" xfId="0" applyFont="1" applyAlignment="1" applyProtection="1"/>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0" fontId="14" fillId="0" borderId="0" xfId="0" applyFont="1">
      <alignment vertical="center"/>
    </xf>
    <xf numFmtId="0" fontId="20" fillId="0" borderId="0" xfId="0" applyFont="1" applyFill="1">
      <alignment vertical="center"/>
    </xf>
    <xf numFmtId="0" fontId="9" fillId="6" borderId="2" xfId="0" applyFont="1" applyFill="1" applyBorder="1" applyAlignment="1" applyProtection="1">
      <alignment vertical="center" wrapText="1"/>
      <protection locked="0"/>
    </xf>
    <xf numFmtId="0" fontId="9" fillId="6" borderId="2" xfId="0" applyFont="1" applyFill="1" applyBorder="1" applyAlignment="1" applyProtection="1">
      <alignment vertical="center"/>
      <protection locked="0"/>
    </xf>
    <xf numFmtId="176" fontId="10" fillId="6" borderId="36" xfId="0" applyNumberFormat="1" applyFont="1" applyFill="1" applyBorder="1" applyAlignment="1" applyProtection="1">
      <alignment vertical="center"/>
      <protection locked="0"/>
    </xf>
    <xf numFmtId="0" fontId="10" fillId="0" borderId="7" xfId="0" applyFont="1" applyBorder="1" applyAlignment="1" applyProtection="1">
      <alignment vertical="center" wrapText="1" shrinkToFit="1"/>
      <protection locked="0"/>
    </xf>
    <xf numFmtId="176" fontId="10" fillId="0" borderId="1" xfId="0" applyNumberFormat="1" applyFont="1" applyBorder="1" applyAlignment="1" applyProtection="1">
      <alignment vertical="center"/>
      <protection locked="0"/>
    </xf>
    <xf numFmtId="0" fontId="0" fillId="7" borderId="0" xfId="0" applyFill="1">
      <alignment vertical="center"/>
    </xf>
    <xf numFmtId="0" fontId="31" fillId="8" borderId="0" xfId="0" applyFont="1" applyFill="1" applyAlignment="1">
      <alignment vertical="center" wrapText="1"/>
    </xf>
    <xf numFmtId="0" fontId="4" fillId="0" borderId="0" xfId="0" applyFont="1" applyFill="1" applyAlignment="1" applyProtection="1">
      <alignment horizontal="right" vertical="center"/>
      <protection locked="0"/>
    </xf>
    <xf numFmtId="0" fontId="15" fillId="7" borderId="0" xfId="0" applyFont="1" applyFill="1" applyAlignment="1" applyProtection="1">
      <alignment vertical="center"/>
      <protection locked="0"/>
    </xf>
    <xf numFmtId="0" fontId="20" fillId="7" borderId="0" xfId="0" applyFont="1" applyFill="1" applyAlignment="1" applyProtection="1">
      <alignment horizontal="right" vertical="center"/>
      <protection locked="0"/>
    </xf>
    <xf numFmtId="0" fontId="7" fillId="7" borderId="0" xfId="0" applyFont="1" applyFill="1" applyBorder="1" applyAlignment="1" applyProtection="1">
      <alignment horizontal="left" vertical="center" shrinkToFit="1"/>
      <protection locked="0"/>
    </xf>
    <xf numFmtId="0" fontId="0" fillId="7" borderId="0" xfId="0" applyFill="1" applyProtection="1">
      <alignment vertical="center"/>
      <protection locked="0"/>
    </xf>
    <xf numFmtId="0" fontId="4" fillId="7" borderId="0" xfId="0" applyFont="1" applyFill="1" applyProtection="1">
      <alignment vertical="center"/>
      <protection locked="0"/>
    </xf>
    <xf numFmtId="0" fontId="3" fillId="0" borderId="13" xfId="0" applyFont="1" applyFill="1" applyBorder="1" applyAlignment="1" applyProtection="1">
      <alignment horizontal="right" vertical="center"/>
      <protection locked="0"/>
    </xf>
    <xf numFmtId="176" fontId="27" fillId="0" borderId="0" xfId="0" applyNumberFormat="1" applyFont="1" applyFill="1" applyBorder="1" applyAlignment="1" applyProtection="1">
      <alignment horizontal="center" vertical="center"/>
      <protection locked="0"/>
    </xf>
    <xf numFmtId="176" fontId="0" fillId="0" borderId="0" xfId="0" applyNumberFormat="1" applyFill="1" applyBorder="1" applyAlignment="1" applyProtection="1">
      <alignment vertical="center"/>
      <protection locked="0"/>
    </xf>
    <xf numFmtId="0" fontId="5" fillId="0" borderId="0" xfId="0" applyFont="1" applyBorder="1">
      <alignment vertical="center"/>
    </xf>
    <xf numFmtId="49" fontId="33" fillId="0" borderId="0" xfId="0" applyNumberFormat="1" applyFont="1" applyAlignment="1" applyProtection="1">
      <alignment horizontal="center" vertical="center"/>
    </xf>
    <xf numFmtId="0" fontId="34" fillId="0" borderId="0" xfId="0" applyFont="1" applyProtection="1">
      <alignment vertical="center"/>
    </xf>
    <xf numFmtId="0" fontId="20" fillId="0" borderId="0" xfId="0" applyFont="1" applyProtection="1">
      <alignment vertical="center"/>
    </xf>
    <xf numFmtId="0" fontId="20" fillId="0" borderId="0" xfId="0" applyFont="1">
      <alignment vertical="center"/>
    </xf>
    <xf numFmtId="0" fontId="20" fillId="0" borderId="0" xfId="0" applyFont="1" applyAlignment="1" applyProtection="1">
      <alignment horizontal="left" vertical="center"/>
    </xf>
    <xf numFmtId="0" fontId="15" fillId="0" borderId="0" xfId="0" applyFont="1" applyAlignment="1" applyProtection="1">
      <alignment horizontal="left" vertical="top" wrapText="1"/>
    </xf>
    <xf numFmtId="0" fontId="20" fillId="0" borderId="11" xfId="0" applyFont="1" applyBorder="1" applyAlignment="1" applyProtection="1">
      <alignment horizontal="center" vertical="center"/>
    </xf>
    <xf numFmtId="177" fontId="24" fillId="0" borderId="0" xfId="1" applyNumberFormat="1" applyFont="1" applyBorder="1" applyAlignment="1" applyProtection="1">
      <alignment horizontal="center" vertical="top"/>
    </xf>
    <xf numFmtId="0" fontId="20" fillId="0" borderId="7" xfId="0" applyFont="1" applyBorder="1" applyAlignment="1">
      <alignment horizontal="center" vertical="center"/>
    </xf>
    <xf numFmtId="0" fontId="24" fillId="0" borderId="7" xfId="0" applyFont="1" applyBorder="1" applyAlignment="1" applyProtection="1">
      <alignment vertical="center" wrapText="1"/>
      <protection locked="0"/>
    </xf>
    <xf numFmtId="0" fontId="20" fillId="0" borderId="2" xfId="0" applyFont="1" applyBorder="1" applyAlignment="1" applyProtection="1">
      <alignment horizontal="left" vertical="center" wrapText="1" shrinkToFit="1"/>
      <protection locked="0"/>
    </xf>
    <xf numFmtId="0" fontId="20" fillId="0" borderId="10" xfId="0" applyFont="1" applyBorder="1" applyAlignment="1" applyProtection="1">
      <alignment horizontal="center" vertical="center" shrinkToFit="1"/>
      <protection locked="0"/>
    </xf>
    <xf numFmtId="176" fontId="24" fillId="0" borderId="7" xfId="0" applyNumberFormat="1" applyFont="1" applyBorder="1" applyAlignment="1" applyProtection="1">
      <alignment vertical="center"/>
      <protection locked="0"/>
    </xf>
    <xf numFmtId="176" fontId="20" fillId="0" borderId="7" xfId="0" applyNumberFormat="1" applyFont="1" applyBorder="1" applyAlignment="1" applyProtection="1">
      <alignment vertical="center"/>
      <protection locked="0"/>
    </xf>
    <xf numFmtId="0" fontId="24" fillId="0" borderId="7" xfId="0" applyFont="1" applyBorder="1" applyAlignment="1" applyProtection="1">
      <alignment vertical="center" wrapText="1" shrinkToFit="1"/>
      <protection locked="0"/>
    </xf>
    <xf numFmtId="49" fontId="24" fillId="0" borderId="7" xfId="0" applyNumberFormat="1" applyFont="1" applyBorder="1" applyAlignment="1" applyProtection="1">
      <alignment vertical="center" wrapText="1" shrinkToFit="1"/>
      <protection locked="0"/>
    </xf>
    <xf numFmtId="0" fontId="24" fillId="0" borderId="0" xfId="0" applyFont="1">
      <alignment vertical="center"/>
    </xf>
    <xf numFmtId="176" fontId="20" fillId="0" borderId="1" xfId="0" applyNumberFormat="1" applyFont="1" applyBorder="1" applyAlignment="1" applyProtection="1">
      <alignment vertical="center"/>
      <protection locked="0"/>
    </xf>
    <xf numFmtId="0" fontId="20" fillId="0" borderId="4" xfId="0" applyFont="1" applyBorder="1">
      <alignment vertical="center"/>
    </xf>
    <xf numFmtId="0" fontId="20" fillId="0" borderId="5" xfId="0" applyFont="1" applyBorder="1" applyProtection="1">
      <alignment vertical="center"/>
      <protection locked="0"/>
    </xf>
    <xf numFmtId="0" fontId="20" fillId="0" borderId="5" xfId="0" applyFont="1" applyBorder="1" applyAlignment="1" applyProtection="1">
      <alignment horizontal="left" vertical="center"/>
      <protection locked="0"/>
    </xf>
    <xf numFmtId="176" fontId="24" fillId="0" borderId="6" xfId="0" applyNumberFormat="1" applyFont="1" applyBorder="1" applyAlignment="1" applyProtection="1">
      <protection locked="0"/>
    </xf>
    <xf numFmtId="176" fontId="24" fillId="0" borderId="8" xfId="0" applyNumberFormat="1" applyFont="1" applyBorder="1" applyAlignment="1" applyProtection="1">
      <alignment horizontal="right" vertical="center"/>
      <protection locked="0"/>
    </xf>
    <xf numFmtId="176" fontId="20" fillId="0" borderId="4" xfId="0" applyNumberFormat="1" applyFont="1" applyBorder="1" applyAlignment="1" applyProtection="1">
      <protection locked="0"/>
    </xf>
    <xf numFmtId="0" fontId="20" fillId="0" borderId="6" xfId="0" applyFont="1" applyBorder="1" applyProtection="1">
      <alignment vertical="center"/>
      <protection locked="0"/>
    </xf>
    <xf numFmtId="0" fontId="20" fillId="7" borderId="0" xfId="0" applyFont="1" applyFill="1">
      <alignment vertical="center"/>
    </xf>
    <xf numFmtId="0" fontId="24" fillId="0" borderId="0" xfId="0" applyFont="1" applyAlignment="1">
      <alignment horizontal="left" vertical="center"/>
    </xf>
    <xf numFmtId="0" fontId="20" fillId="0" borderId="0" xfId="0" applyFont="1" applyProtection="1">
      <alignment vertical="center"/>
      <protection locked="0"/>
    </xf>
    <xf numFmtId="0" fontId="20" fillId="0" borderId="0" xfId="0" applyFont="1" applyBorder="1" applyProtection="1">
      <alignment vertical="center"/>
      <protection locked="0"/>
    </xf>
    <xf numFmtId="0" fontId="20" fillId="0" borderId="0" xfId="0" applyFont="1" applyBorder="1">
      <alignment vertical="center"/>
    </xf>
    <xf numFmtId="0" fontId="24" fillId="0" borderId="0" xfId="0" applyFont="1" applyBorder="1">
      <alignment vertical="center"/>
    </xf>
    <xf numFmtId="176" fontId="20" fillId="6" borderId="7" xfId="0" applyNumberFormat="1" applyFont="1" applyFill="1" applyBorder="1" applyAlignment="1" applyProtection="1">
      <alignment vertical="center"/>
      <protection locked="0"/>
    </xf>
    <xf numFmtId="177" fontId="35" fillId="6" borderId="0" xfId="1" applyNumberFormat="1" applyFont="1" applyFill="1" applyBorder="1" applyAlignment="1" applyProtection="1">
      <alignment horizontal="center" vertical="top"/>
    </xf>
    <xf numFmtId="176" fontId="20" fillId="6" borderId="1" xfId="0" applyNumberFormat="1" applyFont="1" applyFill="1" applyBorder="1" applyAlignment="1" applyProtection="1">
      <alignment vertical="center"/>
    </xf>
    <xf numFmtId="0" fontId="6" fillId="6" borderId="2" xfId="0" applyFont="1" applyFill="1" applyBorder="1" applyAlignment="1" applyProtection="1">
      <alignment horizontal="center" vertical="center"/>
    </xf>
    <xf numFmtId="177" fontId="12" fillId="6" borderId="0" xfId="1" applyNumberFormat="1" applyFont="1" applyFill="1" applyBorder="1" applyAlignment="1" applyProtection="1">
      <alignment horizontal="center" vertical="top"/>
    </xf>
    <xf numFmtId="176" fontId="10" fillId="6" borderId="7" xfId="0" applyNumberFormat="1" applyFont="1" applyFill="1" applyBorder="1" applyAlignment="1" applyProtection="1">
      <alignment vertical="center"/>
      <protection locked="0"/>
    </xf>
    <xf numFmtId="176" fontId="10" fillId="6" borderId="1" xfId="0" applyNumberFormat="1" applyFont="1" applyFill="1" applyBorder="1" applyAlignment="1" applyProtection="1">
      <alignment vertical="center"/>
    </xf>
    <xf numFmtId="0" fontId="33" fillId="0" borderId="0" xfId="0" applyFont="1" applyProtection="1">
      <alignment vertical="center"/>
    </xf>
    <xf numFmtId="0" fontId="14" fillId="0" borderId="0" xfId="0" applyFont="1" applyProtection="1">
      <alignment vertical="center"/>
    </xf>
    <xf numFmtId="0" fontId="14" fillId="0" borderId="0" xfId="0" applyFont="1" applyFill="1">
      <alignment vertical="center"/>
    </xf>
    <xf numFmtId="0" fontId="14" fillId="0" borderId="0" xfId="0" applyFont="1" applyAlignment="1" applyProtection="1">
      <alignment horizontal="left" vertical="center"/>
    </xf>
    <xf numFmtId="0" fontId="20" fillId="0" borderId="33" xfId="0" applyFont="1" applyBorder="1" applyAlignment="1" applyProtection="1">
      <alignment horizontal="center" vertical="center"/>
    </xf>
    <xf numFmtId="0" fontId="20" fillId="0" borderId="34" xfId="0" applyFont="1" applyBorder="1" applyAlignment="1" applyProtection="1">
      <alignment horizontal="center" vertical="center" wrapText="1"/>
    </xf>
    <xf numFmtId="0" fontId="20" fillId="0" borderId="14" xfId="0" applyFont="1" applyBorder="1" applyAlignment="1" applyProtection="1">
      <alignment horizontal="center" vertical="center"/>
    </xf>
    <xf numFmtId="0" fontId="20" fillId="0" borderId="8" xfId="0" applyFont="1" applyBorder="1" applyAlignment="1" applyProtection="1">
      <alignment horizontal="center" vertical="center" wrapText="1"/>
    </xf>
    <xf numFmtId="0" fontId="24" fillId="6" borderId="2" xfId="0" applyFont="1" applyFill="1" applyBorder="1" applyAlignment="1" applyProtection="1">
      <alignment vertical="center" wrapText="1"/>
      <protection locked="0"/>
    </xf>
    <xf numFmtId="0" fontId="20" fillId="0" borderId="35" xfId="0" applyFont="1" applyBorder="1" applyAlignment="1" applyProtection="1">
      <alignment horizontal="left" vertical="center" wrapText="1" shrinkToFit="1"/>
      <protection locked="0"/>
    </xf>
    <xf numFmtId="176" fontId="20" fillId="6" borderId="36" xfId="0" applyNumberFormat="1" applyFont="1" applyFill="1" applyBorder="1" applyAlignment="1" applyProtection="1">
      <alignment vertical="center"/>
      <protection locked="0"/>
    </xf>
    <xf numFmtId="176" fontId="20" fillId="0" borderId="7" xfId="0" applyNumberFormat="1" applyFont="1" applyBorder="1" applyAlignment="1" applyProtection="1">
      <alignment vertical="center" shrinkToFit="1"/>
      <protection locked="0"/>
    </xf>
    <xf numFmtId="0" fontId="20" fillId="0" borderId="5" xfId="0" applyFont="1" applyBorder="1" applyAlignment="1" applyProtection="1">
      <alignment horizontal="right" vertical="center" shrinkToFit="1"/>
      <protection locked="0"/>
    </xf>
    <xf numFmtId="0" fontId="20" fillId="0" borderId="11" xfId="0" applyFont="1" applyBorder="1" applyAlignment="1" applyProtection="1">
      <alignment horizontal="right" vertical="center" shrinkToFit="1"/>
      <protection locked="0"/>
    </xf>
    <xf numFmtId="0" fontId="20" fillId="6" borderId="2" xfId="0" applyFont="1" applyFill="1" applyBorder="1">
      <alignment vertical="center"/>
    </xf>
    <xf numFmtId="0" fontId="20" fillId="6" borderId="11" xfId="0" applyFont="1" applyFill="1" applyBorder="1">
      <alignment vertical="center"/>
    </xf>
    <xf numFmtId="0" fontId="20" fillId="6" borderId="12" xfId="0" applyFont="1" applyFill="1" applyBorder="1">
      <alignment vertical="center"/>
    </xf>
    <xf numFmtId="0" fontId="20" fillId="6" borderId="3" xfId="0" applyFont="1" applyFill="1" applyBorder="1" applyAlignment="1">
      <alignment vertical="center"/>
    </xf>
    <xf numFmtId="0" fontId="20" fillId="6" borderId="13" xfId="0" applyFont="1" applyFill="1" applyBorder="1">
      <alignment vertical="center"/>
    </xf>
    <xf numFmtId="0" fontId="20" fillId="6" borderId="14" xfId="0" applyFont="1" applyFill="1" applyBorder="1">
      <alignment vertical="center"/>
    </xf>
    <xf numFmtId="0" fontId="20" fillId="0" borderId="7" xfId="0" applyFont="1" applyBorder="1" applyAlignment="1" applyProtection="1">
      <alignment vertical="center" wrapText="1"/>
      <protection locked="0"/>
    </xf>
    <xf numFmtId="0" fontId="20" fillId="0" borderId="35" xfId="0" applyFont="1" applyBorder="1" applyAlignment="1" applyProtection="1">
      <alignment horizontal="left" vertical="center" wrapText="1"/>
      <protection locked="0"/>
    </xf>
    <xf numFmtId="0" fontId="20" fillId="0" borderId="12" xfId="0" applyFont="1" applyBorder="1" applyAlignment="1" applyProtection="1">
      <alignment vertical="center" wrapText="1"/>
      <protection locked="0"/>
    </xf>
    <xf numFmtId="0" fontId="34" fillId="6" borderId="2" xfId="0" applyFont="1" applyFill="1" applyBorder="1" applyAlignment="1" applyProtection="1">
      <alignment horizontal="center" vertical="center"/>
    </xf>
    <xf numFmtId="0" fontId="14" fillId="0" borderId="0" xfId="0" applyFont="1" applyProtection="1">
      <alignment vertical="center"/>
      <protection locked="0"/>
    </xf>
    <xf numFmtId="0" fontId="34" fillId="0" borderId="0" xfId="0" applyFont="1" applyBorder="1" applyAlignment="1" applyProtection="1">
      <alignment horizontal="center" vertical="center"/>
      <protection locked="0"/>
    </xf>
    <xf numFmtId="0" fontId="34" fillId="0" borderId="0" xfId="0" applyFont="1" applyBorder="1" applyProtection="1">
      <alignment vertical="center"/>
      <protection locked="0"/>
    </xf>
    <xf numFmtId="0" fontId="34" fillId="0" borderId="0" xfId="0" applyFont="1" applyProtection="1">
      <alignment vertical="center"/>
      <protection locked="0"/>
    </xf>
    <xf numFmtId="0" fontId="26" fillId="0" borderId="0" xfId="0" applyFont="1" applyProtection="1">
      <alignment vertical="center"/>
      <protection locked="0"/>
    </xf>
    <xf numFmtId="0" fontId="20" fillId="7" borderId="0" xfId="0" applyFont="1" applyFill="1" applyBorder="1" applyAlignment="1" applyProtection="1">
      <alignment horizontal="left" vertical="center" shrinkToFit="1"/>
      <protection locked="0"/>
    </xf>
    <xf numFmtId="0" fontId="26" fillId="0" borderId="0" xfId="0" applyFont="1" applyFill="1" applyAlignment="1" applyProtection="1">
      <alignment horizontal="right" vertical="center"/>
      <protection locked="0"/>
    </xf>
    <xf numFmtId="0" fontId="36" fillId="0" borderId="6" xfId="0" applyFont="1" applyFill="1" applyBorder="1" applyAlignment="1" applyProtection="1">
      <alignment horizontal="right" vertical="center"/>
      <protection locked="0"/>
    </xf>
    <xf numFmtId="0" fontId="26" fillId="0" borderId="11" xfId="0" applyFont="1" applyBorder="1" applyAlignment="1" applyProtection="1">
      <protection locked="0"/>
    </xf>
    <xf numFmtId="0" fontId="26" fillId="0" borderId="11" xfId="0" applyFont="1" applyBorder="1" applyAlignment="1" applyProtection="1">
      <alignment horizontal="right"/>
      <protection locked="0"/>
    </xf>
    <xf numFmtId="0" fontId="26" fillId="0" borderId="0" xfId="0" applyFont="1" applyAlignment="1" applyProtection="1">
      <protection locked="0"/>
    </xf>
    <xf numFmtId="0" fontId="36" fillId="0" borderId="0" xfId="0" applyFont="1" applyAlignment="1" applyProtection="1">
      <protection locked="0"/>
    </xf>
    <xf numFmtId="0" fontId="26" fillId="0" borderId="0" xfId="0" applyFont="1" applyAlignment="1" applyProtection="1">
      <alignment vertical="center"/>
      <protection locked="0"/>
    </xf>
    <xf numFmtId="0" fontId="36" fillId="0" borderId="0" xfId="0" applyFont="1" applyAlignment="1" applyProtection="1">
      <alignment vertical="center"/>
      <protection locked="0"/>
    </xf>
    <xf numFmtId="176" fontId="26" fillId="0" borderId="0" xfId="0" applyNumberFormat="1" applyFont="1" applyBorder="1" applyAlignment="1" applyProtection="1">
      <alignment horizontal="right" vertical="center"/>
      <protection locked="0"/>
    </xf>
    <xf numFmtId="0" fontId="14" fillId="0" borderId="0" xfId="0" applyFont="1" applyAlignment="1" applyProtection="1">
      <alignment vertical="top" shrinkToFit="1"/>
      <protection locked="0"/>
    </xf>
    <xf numFmtId="0" fontId="26" fillId="0" borderId="0" xfId="0" applyFont="1" applyAlignment="1" applyProtection="1">
      <alignment horizontal="left" vertical="top" wrapText="1"/>
      <protection locked="0"/>
    </xf>
    <xf numFmtId="0" fontId="14" fillId="0" borderId="5" xfId="0" applyFont="1" applyBorder="1" applyAlignment="1" applyProtection="1">
      <alignment vertical="center"/>
      <protection locked="0"/>
    </xf>
    <xf numFmtId="0" fontId="26" fillId="0" borderId="5" xfId="0" applyFont="1" applyBorder="1" applyAlignment="1" applyProtection="1">
      <alignment vertical="center"/>
      <protection locked="0"/>
    </xf>
    <xf numFmtId="176" fontId="36" fillId="0" borderId="4" xfId="0" applyNumberFormat="1" applyFont="1" applyFill="1" applyBorder="1" applyAlignment="1" applyProtection="1">
      <alignment horizontal="center" vertical="center"/>
    </xf>
    <xf numFmtId="176" fontId="14" fillId="0" borderId="5" xfId="0" applyNumberFormat="1" applyFont="1" applyBorder="1" applyAlignment="1" applyProtection="1">
      <alignment vertical="center"/>
      <protection locked="0"/>
    </xf>
    <xf numFmtId="176" fontId="14" fillId="0" borderId="6" xfId="0" applyNumberFormat="1" applyFont="1" applyBorder="1" applyAlignment="1" applyProtection="1">
      <alignment vertical="center"/>
      <protection locked="0"/>
    </xf>
    <xf numFmtId="176" fontId="38" fillId="0" borderId="0" xfId="0" applyNumberFormat="1" applyFont="1" applyProtection="1">
      <alignment vertical="center"/>
      <protection locked="0"/>
    </xf>
    <xf numFmtId="0" fontId="14" fillId="0" borderId="0" xfId="0" applyFont="1" applyFill="1" applyProtection="1">
      <alignment vertical="center"/>
      <protection locked="0"/>
    </xf>
    <xf numFmtId="0" fontId="36" fillId="0" borderId="13" xfId="0" applyFont="1" applyFill="1" applyBorder="1" applyAlignment="1" applyProtection="1">
      <alignment horizontal="right" vertical="center"/>
      <protection locked="0"/>
    </xf>
    <xf numFmtId="0" fontId="14"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1" xfId="0" applyFont="1" applyFill="1" applyBorder="1" applyAlignment="1" applyProtection="1">
      <alignment horizontal="left" vertical="center"/>
      <protection locked="0"/>
    </xf>
    <xf numFmtId="176" fontId="14" fillId="0" borderId="11" xfId="0" applyNumberFormat="1" applyFont="1" applyFill="1" applyBorder="1" applyAlignment="1" applyProtection="1">
      <alignment horizontal="right" vertical="center"/>
      <protection locked="0"/>
    </xf>
    <xf numFmtId="176" fontId="36" fillId="0" borderId="0" xfId="0" applyNumberFormat="1" applyFont="1" applyFill="1" applyBorder="1" applyAlignment="1" applyProtection="1">
      <alignment horizontal="center" vertical="center"/>
      <protection locked="0"/>
    </xf>
    <xf numFmtId="176" fontId="14" fillId="0" borderId="0" xfId="0" applyNumberFormat="1" applyFont="1" applyFill="1" applyBorder="1" applyAlignment="1" applyProtection="1">
      <alignment vertical="center"/>
      <protection locked="0"/>
    </xf>
    <xf numFmtId="176" fontId="14" fillId="0" borderId="11" xfId="0" applyNumberFormat="1" applyFont="1" applyFill="1" applyBorder="1" applyAlignment="1" applyProtection="1">
      <alignment vertical="center"/>
      <protection locked="0"/>
    </xf>
    <xf numFmtId="0" fontId="14" fillId="0" borderId="11" xfId="0" applyFont="1" applyFill="1" applyBorder="1" applyProtection="1">
      <alignment vertical="center"/>
      <protection locked="0"/>
    </xf>
    <xf numFmtId="176" fontId="8" fillId="5" borderId="4" xfId="0" applyNumberFormat="1" applyFont="1" applyFill="1" applyBorder="1" applyAlignment="1" applyProtection="1">
      <alignment horizontal="right" vertical="center"/>
    </xf>
    <xf numFmtId="176" fontId="8" fillId="5" borderId="5" xfId="0" applyNumberFormat="1" applyFont="1" applyFill="1" applyBorder="1" applyAlignment="1" applyProtection="1">
      <alignment horizontal="right" vertical="center"/>
    </xf>
    <xf numFmtId="0" fontId="19" fillId="0" borderId="29" xfId="0" applyFont="1" applyFill="1" applyBorder="1" applyAlignment="1" applyProtection="1">
      <alignment horizontal="right" vertical="center" shrinkToFit="1"/>
      <protection locked="0"/>
    </xf>
    <xf numFmtId="0" fontId="19" fillId="0" borderId="28" xfId="0" applyFont="1" applyFill="1" applyBorder="1" applyAlignment="1" applyProtection="1">
      <alignment horizontal="right" vertical="center" shrinkToFit="1"/>
      <protection locked="0"/>
    </xf>
    <xf numFmtId="176" fontId="8" fillId="3" borderId="4" xfId="0" applyNumberFormat="1" applyFont="1" applyFill="1" applyBorder="1" applyAlignment="1" applyProtection="1">
      <alignment vertical="center"/>
    </xf>
    <xf numFmtId="176" fontId="8" fillId="3" borderId="5" xfId="0" applyNumberFormat="1" applyFont="1" applyFill="1" applyBorder="1" applyAlignment="1" applyProtection="1">
      <alignment vertical="center"/>
    </xf>
    <xf numFmtId="176" fontId="8" fillId="3" borderId="6" xfId="0" applyNumberFormat="1" applyFont="1" applyFill="1" applyBorder="1" applyAlignment="1" applyProtection="1">
      <alignment vertical="center"/>
    </xf>
    <xf numFmtId="176" fontId="8" fillId="2" borderId="4"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176" fontId="8" fillId="2" borderId="19" xfId="0" applyNumberFormat="1" applyFont="1" applyFill="1" applyBorder="1" applyAlignment="1" applyProtection="1">
      <alignment horizontal="right" vertical="center"/>
    </xf>
    <xf numFmtId="176" fontId="8" fillId="2" borderId="20" xfId="0" applyNumberFormat="1" applyFont="1" applyFill="1" applyBorder="1" applyAlignment="1" applyProtection="1">
      <alignment horizontal="right" vertical="center"/>
    </xf>
    <xf numFmtId="176" fontId="8" fillId="2" borderId="21" xfId="0" applyNumberFormat="1" applyFont="1" applyFill="1" applyBorder="1" applyAlignment="1" applyProtection="1">
      <alignment horizontal="right" vertical="center"/>
    </xf>
    <xf numFmtId="0" fontId="9" fillId="0" borderId="4"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176" fontId="8" fillId="0" borderId="4" xfId="0" applyNumberFormat="1" applyFont="1" applyBorder="1" applyAlignment="1" applyProtection="1">
      <alignment horizontal="right" vertical="center"/>
      <protection locked="0"/>
    </xf>
    <xf numFmtId="176" fontId="8" fillId="0" borderId="5" xfId="0" applyNumberFormat="1" applyFont="1" applyBorder="1" applyAlignment="1" applyProtection="1">
      <alignment horizontal="right" vertical="center"/>
      <protection locked="0"/>
    </xf>
    <xf numFmtId="176" fontId="8" fillId="0" borderId="6" xfId="0" applyNumberFormat="1" applyFont="1" applyBorder="1" applyAlignment="1" applyProtection="1">
      <alignment horizontal="right" vertical="center"/>
      <protection locked="0"/>
    </xf>
    <xf numFmtId="176" fontId="10" fillId="0" borderId="4" xfId="0" applyNumberFormat="1" applyFont="1" applyFill="1" applyBorder="1" applyAlignment="1" applyProtection="1">
      <alignment horizontal="right" vertical="center"/>
      <protection locked="0"/>
    </xf>
    <xf numFmtId="176" fontId="10" fillId="0" borderId="5" xfId="0" applyNumberFormat="1" applyFont="1" applyFill="1" applyBorder="1" applyAlignment="1" applyProtection="1">
      <alignment horizontal="right" vertical="center"/>
      <protection locked="0"/>
    </xf>
    <xf numFmtId="49" fontId="0" fillId="0" borderId="4" xfId="0" applyNumberFormat="1" applyFill="1" applyBorder="1" applyAlignment="1" applyProtection="1">
      <alignment horizontal="left" vertical="center"/>
      <protection locked="0"/>
    </xf>
    <xf numFmtId="49" fontId="0" fillId="0" borderId="5" xfId="0" applyNumberFormat="1" applyFill="1" applyBorder="1" applyAlignment="1" applyProtection="1">
      <alignment horizontal="left" vertical="center"/>
      <protection locked="0"/>
    </xf>
    <xf numFmtId="49" fontId="0" fillId="0" borderId="6" xfId="0" applyNumberFormat="1" applyFill="1" applyBorder="1" applyAlignment="1" applyProtection="1">
      <alignment horizontal="left" vertical="center"/>
      <protection locked="0"/>
    </xf>
    <xf numFmtId="176" fontId="8" fillId="0" borderId="4" xfId="0" applyNumberFormat="1" applyFont="1" applyBorder="1" applyAlignment="1" applyProtection="1">
      <alignment vertical="center"/>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49" fontId="8" fillId="0" borderId="4" xfId="0" applyNumberFormat="1" applyFont="1" applyFill="1" applyBorder="1" applyAlignment="1" applyProtection="1">
      <alignment horizontal="left" vertical="center"/>
      <protection locked="0"/>
    </xf>
    <xf numFmtId="49" fontId="8" fillId="0" borderId="5" xfId="0" applyNumberFormat="1" applyFont="1" applyFill="1" applyBorder="1" applyAlignment="1" applyProtection="1">
      <alignment horizontal="left" vertical="center"/>
      <protection locked="0"/>
    </xf>
    <xf numFmtId="49" fontId="8" fillId="0" borderId="6" xfId="0" applyNumberFormat="1" applyFont="1" applyFill="1" applyBorder="1" applyAlignment="1" applyProtection="1">
      <alignment horizontal="left" vertical="center"/>
      <protection locked="0"/>
    </xf>
    <xf numFmtId="49" fontId="10" fillId="0" borderId="4" xfId="0" applyNumberFormat="1" applyFont="1" applyFill="1" applyBorder="1" applyAlignment="1" applyProtection="1">
      <alignment horizontal="left" vertical="center"/>
      <protection locked="0"/>
    </xf>
    <xf numFmtId="49" fontId="10" fillId="0" borderId="5" xfId="0" applyNumberFormat="1" applyFont="1" applyFill="1" applyBorder="1" applyAlignment="1" applyProtection="1">
      <alignment horizontal="left" vertical="center"/>
      <protection locked="0"/>
    </xf>
    <xf numFmtId="49" fontId="10" fillId="0" borderId="6" xfId="0" applyNumberFormat="1" applyFont="1" applyFill="1" applyBorder="1" applyAlignment="1" applyProtection="1">
      <alignment horizontal="left" vertical="center"/>
      <protection locked="0"/>
    </xf>
    <xf numFmtId="0" fontId="4" fillId="0" borderId="0" xfId="0" applyFont="1" applyAlignment="1" applyProtection="1">
      <alignment horizontal="left" vertical="top" wrapText="1"/>
      <protection locked="0"/>
    </xf>
    <xf numFmtId="0" fontId="15" fillId="0" borderId="2"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left" vertical="center" shrinkToFit="1"/>
      <protection locked="0"/>
    </xf>
    <xf numFmtId="0" fontId="15" fillId="0" borderId="2"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49" fontId="10" fillId="0" borderId="4" xfId="0" applyNumberFormat="1" applyFont="1" applyBorder="1" applyAlignment="1" applyProtection="1">
      <alignment horizontal="left" vertical="center"/>
      <protection locked="0"/>
    </xf>
    <xf numFmtId="49" fontId="10" fillId="0" borderId="5"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49" fontId="0" fillId="0" borderId="16" xfId="0" applyNumberFormat="1" applyBorder="1" applyAlignment="1" applyProtection="1">
      <alignment horizontal="left" vertical="center"/>
      <protection locked="0"/>
    </xf>
    <xf numFmtId="49" fontId="0" fillId="0" borderId="17" xfId="0" applyNumberFormat="1" applyBorder="1" applyAlignment="1" applyProtection="1">
      <alignment horizontal="left" vertical="center"/>
      <protection locked="0"/>
    </xf>
    <xf numFmtId="49" fontId="0" fillId="0" borderId="18" xfId="0" applyNumberFormat="1" applyBorder="1" applyAlignment="1" applyProtection="1">
      <alignment horizontal="left" vertical="center"/>
      <protection locked="0"/>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176" fontId="8" fillId="3" borderId="4" xfId="0" applyNumberFormat="1" applyFont="1" applyFill="1" applyBorder="1" applyAlignment="1" applyProtection="1">
      <alignment horizontal="right" vertical="center"/>
    </xf>
    <xf numFmtId="176" fontId="8" fillId="3" borderId="5" xfId="0" applyNumberFormat="1" applyFont="1" applyFill="1" applyBorder="1" applyAlignment="1" applyProtection="1">
      <alignment horizontal="right" vertical="center"/>
    </xf>
    <xf numFmtId="176" fontId="8" fillId="3" borderId="6" xfId="0" applyNumberFormat="1" applyFont="1" applyFill="1" applyBorder="1" applyAlignment="1" applyProtection="1">
      <alignment horizontal="right" vertical="center"/>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176" fontId="4" fillId="0" borderId="0" xfId="0" applyNumberFormat="1" applyFont="1" applyBorder="1" applyAlignment="1">
      <alignment horizontal="right"/>
    </xf>
    <xf numFmtId="0" fontId="5" fillId="0" borderId="0" xfId="0" applyFont="1" applyAlignment="1" applyProtection="1">
      <alignment horizontal="left" vertical="top" wrapText="1"/>
      <protection locked="0"/>
    </xf>
    <xf numFmtId="176" fontId="4" fillId="0" borderId="0" xfId="0" applyNumberFormat="1" applyFont="1" applyBorder="1" applyAlignment="1" applyProtection="1">
      <alignment horizontal="right" vertical="center"/>
      <protection locked="0"/>
    </xf>
    <xf numFmtId="0" fontId="7" fillId="4" borderId="25" xfId="0" applyFont="1" applyFill="1" applyBorder="1" applyAlignment="1" applyProtection="1">
      <alignment horizontal="left" vertical="center" shrinkToFit="1"/>
      <protection locked="0"/>
    </xf>
    <xf numFmtId="0" fontId="7" fillId="4" borderId="26" xfId="0" applyFont="1" applyFill="1" applyBorder="1" applyAlignment="1" applyProtection="1">
      <alignment horizontal="left" vertical="center" shrinkToFit="1"/>
      <protection locked="0"/>
    </xf>
    <xf numFmtId="0" fontId="7" fillId="4" borderId="27" xfId="0" applyFont="1" applyFill="1" applyBorder="1" applyAlignment="1" applyProtection="1">
      <alignment horizontal="left" vertical="center" shrinkToFit="1"/>
      <protection locked="0"/>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176" fontId="4" fillId="0" borderId="0" xfId="0" applyNumberFormat="1" applyFont="1" applyBorder="1" applyAlignment="1" applyProtection="1">
      <alignment horizontal="right"/>
      <protection locked="0"/>
    </xf>
    <xf numFmtId="176" fontId="8" fillId="5" borderId="4" xfId="0" applyNumberFormat="1" applyFont="1" applyFill="1" applyBorder="1" applyAlignment="1" applyProtection="1">
      <alignment vertical="center"/>
    </xf>
    <xf numFmtId="176" fontId="8" fillId="5" borderId="5" xfId="0" applyNumberFormat="1" applyFont="1" applyFill="1" applyBorder="1" applyAlignment="1" applyProtection="1">
      <alignment vertical="center"/>
    </xf>
    <xf numFmtId="176" fontId="8" fillId="5" borderId="6" xfId="0" applyNumberFormat="1" applyFont="1" applyFill="1" applyBorder="1" applyAlignment="1" applyProtection="1">
      <alignment vertical="center"/>
    </xf>
    <xf numFmtId="176" fontId="0" fillId="0" borderId="16" xfId="0" applyNumberFormat="1" applyFill="1" applyBorder="1" applyAlignment="1" applyProtection="1">
      <alignment horizontal="right" vertical="center"/>
    </xf>
    <xf numFmtId="176" fontId="0" fillId="0" borderId="17" xfId="0" applyNumberFormat="1" applyFill="1" applyBorder="1" applyAlignment="1" applyProtection="1">
      <alignment horizontal="right" vertical="center"/>
    </xf>
    <xf numFmtId="176" fontId="0" fillId="0" borderId="18" xfId="0" applyNumberFormat="1" applyFill="1" applyBorder="1" applyAlignment="1" applyProtection="1">
      <alignment horizontal="right" vertical="center"/>
    </xf>
    <xf numFmtId="176" fontId="0" fillId="0" borderId="22" xfId="0" applyNumberFormat="1" applyFill="1" applyBorder="1" applyAlignment="1" applyProtection="1">
      <alignment horizontal="right" vertical="center"/>
    </xf>
    <xf numFmtId="176" fontId="0" fillId="0" borderId="23" xfId="0" applyNumberFormat="1" applyFill="1" applyBorder="1" applyAlignment="1" applyProtection="1">
      <alignment horizontal="right" vertical="center"/>
    </xf>
    <xf numFmtId="176" fontId="0" fillId="0" borderId="24" xfId="0" applyNumberFormat="1" applyFill="1" applyBorder="1" applyAlignment="1" applyProtection="1">
      <alignment horizontal="right" vertical="center"/>
    </xf>
    <xf numFmtId="0" fontId="15" fillId="0" borderId="2"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shrinkToFit="1"/>
      <protection locked="0"/>
    </xf>
    <xf numFmtId="0" fontId="5"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protection locked="0"/>
    </xf>
    <xf numFmtId="176" fontId="21" fillId="0" borderId="4" xfId="0" quotePrefix="1" applyNumberFormat="1" applyFont="1" applyFill="1" applyBorder="1" applyAlignment="1" applyProtection="1">
      <alignment vertical="center"/>
      <protection locked="0"/>
    </xf>
    <xf numFmtId="176" fontId="21" fillId="0" borderId="5" xfId="0" applyNumberFormat="1" applyFont="1" applyFill="1" applyBorder="1" applyAlignment="1" applyProtection="1">
      <alignment vertical="center"/>
      <protection locked="0"/>
    </xf>
    <xf numFmtId="176" fontId="21" fillId="0" borderId="6" xfId="0" applyNumberFormat="1" applyFont="1" applyFill="1" applyBorder="1" applyAlignment="1" applyProtection="1">
      <alignment vertical="center"/>
      <protection locked="0"/>
    </xf>
    <xf numFmtId="176" fontId="21" fillId="0" borderId="1" xfId="0" quotePrefix="1" applyNumberFormat="1" applyFont="1" applyFill="1" applyBorder="1" applyAlignment="1" applyProtection="1">
      <alignment horizontal="left" vertical="center"/>
      <protection locked="0"/>
    </xf>
    <xf numFmtId="176" fontId="21" fillId="0" borderId="1" xfId="0" applyNumberFormat="1" applyFont="1" applyFill="1" applyBorder="1" applyAlignment="1" applyProtection="1">
      <alignment horizontal="left" vertical="center"/>
      <protection locked="0"/>
    </xf>
    <xf numFmtId="176" fontId="0" fillId="0" borderId="1" xfId="0" applyNumberFormat="1" applyFill="1" applyBorder="1" applyAlignment="1" applyProtection="1">
      <alignment horizontal="left" vertical="center"/>
      <protection locked="0"/>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0" borderId="0" xfId="0" quotePrefix="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quotePrefix="1" applyBorder="1" applyAlignment="1">
      <alignment horizontal="left" vertical="center"/>
    </xf>
    <xf numFmtId="0" fontId="4" fillId="6" borderId="2" xfId="0" applyFont="1" applyFill="1" applyBorder="1" applyAlignment="1">
      <alignment horizontal="left" vertical="center"/>
    </xf>
    <xf numFmtId="0" fontId="5" fillId="6" borderId="11" xfId="0" applyFont="1" applyFill="1" applyBorder="1" applyAlignment="1">
      <alignment horizontal="left" vertical="center"/>
    </xf>
    <xf numFmtId="0" fontId="5" fillId="6" borderId="12" xfId="0" applyFont="1" applyFill="1" applyBorder="1" applyAlignment="1">
      <alignment horizontal="left" vertical="center"/>
    </xf>
    <xf numFmtId="0" fontId="5" fillId="6" borderId="3" xfId="0" applyFont="1" applyFill="1" applyBorder="1" applyAlignment="1">
      <alignment horizontal="left" vertical="center"/>
    </xf>
    <xf numFmtId="0" fontId="5" fillId="6" borderId="13" xfId="0" applyFont="1" applyFill="1" applyBorder="1" applyAlignment="1">
      <alignment horizontal="left" vertical="center"/>
    </xf>
    <xf numFmtId="0" fontId="5" fillId="6" borderId="14" xfId="0" applyFont="1" applyFill="1" applyBorder="1" applyAlignment="1">
      <alignment horizontal="left" vertical="center"/>
    </xf>
    <xf numFmtId="0" fontId="0" fillId="0" borderId="2"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3"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24" fillId="0" borderId="11" xfId="0" applyFont="1" applyBorder="1" applyAlignment="1">
      <alignment horizontal="left" vertical="center" wrapText="1"/>
    </xf>
    <xf numFmtId="0" fontId="24" fillId="0" borderId="11" xfId="0" applyFont="1" applyBorder="1" applyAlignment="1">
      <alignment horizontal="left" vertical="center"/>
    </xf>
    <xf numFmtId="0" fontId="20" fillId="4" borderId="25" xfId="0" applyFont="1" applyFill="1" applyBorder="1" applyAlignment="1" applyProtection="1">
      <alignment horizontal="left" vertical="center" shrinkToFit="1"/>
      <protection locked="0"/>
    </xf>
    <xf numFmtId="0" fontId="20" fillId="4" borderId="26" xfId="0" applyFont="1" applyFill="1" applyBorder="1" applyAlignment="1" applyProtection="1">
      <alignment horizontal="left" vertical="center" shrinkToFit="1"/>
      <protection locked="0"/>
    </xf>
    <xf numFmtId="0" fontId="20" fillId="4" borderId="27" xfId="0" applyFont="1" applyFill="1" applyBorder="1" applyAlignment="1" applyProtection="1">
      <alignment horizontal="left" vertical="center" shrinkToFit="1"/>
      <protection locked="0"/>
    </xf>
    <xf numFmtId="0" fontId="14"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176" fontId="14" fillId="0" borderId="4" xfId="0" applyNumberFormat="1" applyFont="1" applyBorder="1" applyAlignment="1" applyProtection="1">
      <alignment vertical="center"/>
      <protection locked="0"/>
    </xf>
    <xf numFmtId="176" fontId="14" fillId="0" borderId="5" xfId="0" applyNumberFormat="1" applyFont="1" applyBorder="1" applyAlignment="1" applyProtection="1">
      <alignment vertical="center"/>
      <protection locked="0"/>
    </xf>
    <xf numFmtId="176" fontId="14" fillId="0" borderId="6" xfId="0" applyNumberFormat="1" applyFont="1" applyBorder="1" applyAlignment="1" applyProtection="1">
      <alignment vertical="center"/>
      <protection locked="0"/>
    </xf>
    <xf numFmtId="176" fontId="14" fillId="2" borderId="4" xfId="0" applyNumberFormat="1" applyFont="1" applyFill="1" applyBorder="1" applyAlignment="1" applyProtection="1">
      <alignment horizontal="right" vertical="center"/>
    </xf>
    <xf numFmtId="176" fontId="14" fillId="2" borderId="5" xfId="0" applyNumberFormat="1" applyFont="1" applyFill="1" applyBorder="1" applyAlignment="1" applyProtection="1">
      <alignment horizontal="right" vertical="center"/>
    </xf>
    <xf numFmtId="176" fontId="14" fillId="2" borderId="19" xfId="0" applyNumberFormat="1" applyFont="1" applyFill="1" applyBorder="1" applyAlignment="1" applyProtection="1">
      <alignment horizontal="right" vertical="center"/>
    </xf>
    <xf numFmtId="176" fontId="14" fillId="2" borderId="20" xfId="0" applyNumberFormat="1" applyFont="1" applyFill="1" applyBorder="1" applyAlignment="1" applyProtection="1">
      <alignment horizontal="right" vertical="center"/>
    </xf>
    <xf numFmtId="176" fontId="14" fillId="2" borderId="21" xfId="0" applyNumberFormat="1" applyFont="1" applyFill="1" applyBorder="1" applyAlignment="1" applyProtection="1">
      <alignment horizontal="right" vertical="center"/>
    </xf>
    <xf numFmtId="0" fontId="14"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176" fontId="14" fillId="5" borderId="4" xfId="0" applyNumberFormat="1" applyFont="1" applyFill="1" applyBorder="1" applyAlignment="1" applyProtection="1">
      <alignment vertical="center"/>
    </xf>
    <xf numFmtId="176" fontId="14" fillId="5" borderId="5" xfId="0" applyNumberFormat="1" applyFont="1" applyFill="1" applyBorder="1" applyAlignment="1" applyProtection="1">
      <alignment vertical="center"/>
    </xf>
    <xf numFmtId="176" fontId="14" fillId="5" borderId="6" xfId="0" applyNumberFormat="1" applyFont="1" applyFill="1" applyBorder="1" applyAlignment="1" applyProtection="1">
      <alignment vertical="center"/>
    </xf>
    <xf numFmtId="176" fontId="14" fillId="0" borderId="16" xfId="0" applyNumberFormat="1" applyFont="1" applyFill="1" applyBorder="1" applyAlignment="1" applyProtection="1">
      <alignment horizontal="right" vertical="center"/>
    </xf>
    <xf numFmtId="176" fontId="14" fillId="0" borderId="17" xfId="0" applyNumberFormat="1" applyFont="1" applyFill="1" applyBorder="1" applyAlignment="1" applyProtection="1">
      <alignment horizontal="right" vertical="center"/>
    </xf>
    <xf numFmtId="176" fontId="14" fillId="0" borderId="18" xfId="0" applyNumberFormat="1" applyFont="1" applyFill="1" applyBorder="1" applyAlignment="1" applyProtection="1">
      <alignment horizontal="right" vertical="center"/>
    </xf>
    <xf numFmtId="176" fontId="14" fillId="0" borderId="22" xfId="0" applyNumberFormat="1" applyFont="1" applyFill="1" applyBorder="1" applyAlignment="1" applyProtection="1">
      <alignment horizontal="right" vertical="center"/>
    </xf>
    <xf numFmtId="176" fontId="14" fillId="0" borderId="23" xfId="0" applyNumberFormat="1" applyFont="1" applyFill="1" applyBorder="1" applyAlignment="1" applyProtection="1">
      <alignment horizontal="right" vertical="center"/>
    </xf>
    <xf numFmtId="176" fontId="14" fillId="0" borderId="24" xfId="0" applyNumberFormat="1" applyFont="1" applyFill="1" applyBorder="1" applyAlignment="1" applyProtection="1">
      <alignment horizontal="right" vertical="center"/>
    </xf>
    <xf numFmtId="176" fontId="14" fillId="3" borderId="4" xfId="0" applyNumberFormat="1" applyFont="1" applyFill="1" applyBorder="1" applyAlignment="1" applyProtection="1">
      <alignment vertical="center"/>
    </xf>
    <xf numFmtId="176" fontId="14" fillId="3" borderId="5" xfId="0" applyNumberFormat="1" applyFont="1" applyFill="1" applyBorder="1" applyAlignment="1" applyProtection="1">
      <alignment vertical="center"/>
    </xf>
    <xf numFmtId="176" fontId="14" fillId="3" borderId="6" xfId="0" applyNumberFormat="1" applyFont="1" applyFill="1" applyBorder="1" applyAlignment="1" applyProtection="1">
      <alignment vertical="center"/>
    </xf>
    <xf numFmtId="176" fontId="26" fillId="0" borderId="0" xfId="0" applyNumberFormat="1" applyFont="1" applyBorder="1" applyAlignment="1" applyProtection="1">
      <alignment horizontal="right"/>
      <protection locked="0"/>
    </xf>
    <xf numFmtId="0" fontId="26" fillId="0" borderId="0" xfId="0" applyFont="1" applyAlignment="1" applyProtection="1">
      <alignment horizontal="left" vertical="top" wrapText="1"/>
      <protection locked="0"/>
    </xf>
    <xf numFmtId="0" fontId="24" fillId="0" borderId="0" xfId="0" applyFont="1" applyAlignment="1" applyProtection="1">
      <alignment horizontal="left" vertical="top" wrapText="1"/>
      <protection locked="0"/>
    </xf>
    <xf numFmtId="176" fontId="26" fillId="0" borderId="0" xfId="0" applyNumberFormat="1" applyFont="1" applyBorder="1" applyAlignment="1" applyProtection="1">
      <alignment horizontal="right" vertical="center"/>
      <protection locked="0"/>
    </xf>
    <xf numFmtId="0" fontId="14" fillId="0" borderId="6" xfId="0" applyFont="1" applyBorder="1" applyAlignment="1" applyProtection="1">
      <alignment horizontal="left" vertical="center"/>
      <protection locked="0"/>
    </xf>
    <xf numFmtId="176" fontId="14" fillId="0" borderId="4" xfId="0" applyNumberFormat="1" applyFont="1" applyBorder="1" applyAlignment="1" applyProtection="1">
      <alignment horizontal="right" vertical="center"/>
      <protection locked="0"/>
    </xf>
    <xf numFmtId="176" fontId="14" fillId="0" borderId="5" xfId="0" applyNumberFormat="1" applyFont="1" applyBorder="1" applyAlignment="1" applyProtection="1">
      <alignment horizontal="right" vertical="center"/>
      <protection locked="0"/>
    </xf>
    <xf numFmtId="176" fontId="14" fillId="0" borderId="6" xfId="0" applyNumberFormat="1" applyFont="1" applyBorder="1" applyAlignment="1" applyProtection="1">
      <alignment horizontal="right" vertical="center"/>
      <protection locked="0"/>
    </xf>
    <xf numFmtId="49" fontId="14" fillId="0" borderId="4" xfId="0" applyNumberFormat="1" applyFont="1" applyFill="1" applyBorder="1" applyAlignment="1" applyProtection="1">
      <alignment horizontal="left" vertical="center" shrinkToFit="1"/>
      <protection locked="0"/>
    </xf>
    <xf numFmtId="49" fontId="14" fillId="0" borderId="5" xfId="0" applyNumberFormat="1" applyFont="1" applyFill="1" applyBorder="1" applyAlignment="1" applyProtection="1">
      <alignment horizontal="left" vertical="center" shrinkToFit="1"/>
      <protection locked="0"/>
    </xf>
    <xf numFmtId="49" fontId="14" fillId="0" borderId="6" xfId="0" applyNumberFormat="1" applyFont="1" applyFill="1" applyBorder="1" applyAlignment="1" applyProtection="1">
      <alignment horizontal="left" vertical="center" shrinkToFit="1"/>
      <protection locked="0"/>
    </xf>
    <xf numFmtId="49" fontId="20" fillId="0" borderId="4" xfId="0" applyNumberFormat="1" applyFont="1" applyBorder="1" applyAlignment="1" applyProtection="1">
      <alignment horizontal="left" vertical="center" shrinkToFit="1"/>
      <protection locked="0"/>
    </xf>
    <xf numFmtId="49" fontId="20" fillId="0" borderId="5" xfId="0" applyNumberFormat="1" applyFont="1" applyBorder="1" applyAlignment="1" applyProtection="1">
      <alignment horizontal="left" vertical="center" shrinkToFit="1"/>
      <protection locked="0"/>
    </xf>
    <xf numFmtId="49" fontId="20" fillId="0" borderId="6" xfId="0" applyNumberFormat="1" applyFont="1" applyBorder="1" applyAlignment="1" applyProtection="1">
      <alignment horizontal="left" vertical="center" shrinkToFit="1"/>
      <protection locked="0"/>
    </xf>
    <xf numFmtId="49" fontId="20" fillId="0" borderId="4" xfId="0" applyNumberFormat="1" applyFont="1" applyFill="1" applyBorder="1" applyAlignment="1" applyProtection="1">
      <alignment horizontal="left" vertical="center" shrinkToFit="1"/>
      <protection locked="0"/>
    </xf>
    <xf numFmtId="49" fontId="20" fillId="0" borderId="5" xfId="0" applyNumberFormat="1" applyFont="1" applyFill="1" applyBorder="1" applyAlignment="1" applyProtection="1">
      <alignment horizontal="left" vertical="center" shrinkToFit="1"/>
      <protection locked="0"/>
    </xf>
    <xf numFmtId="49" fontId="20" fillId="0" borderId="6" xfId="0" applyNumberFormat="1" applyFont="1" applyFill="1" applyBorder="1" applyAlignment="1" applyProtection="1">
      <alignment horizontal="left" vertical="center" shrinkToFit="1"/>
      <protection locked="0"/>
    </xf>
    <xf numFmtId="49" fontId="14" fillId="0" borderId="16" xfId="0" applyNumberFormat="1" applyFont="1" applyBorder="1" applyAlignment="1" applyProtection="1">
      <alignment horizontal="left" vertical="center" shrinkToFit="1"/>
      <protection locked="0"/>
    </xf>
    <xf numFmtId="49" fontId="14" fillId="0" borderId="17" xfId="0" applyNumberFormat="1" applyFont="1" applyBorder="1" applyAlignment="1" applyProtection="1">
      <alignment horizontal="left" vertical="center" shrinkToFit="1"/>
      <protection locked="0"/>
    </xf>
    <xf numFmtId="49" fontId="14" fillId="0" borderId="18" xfId="0" applyNumberFormat="1" applyFont="1" applyBorder="1" applyAlignment="1" applyProtection="1">
      <alignment horizontal="left" vertical="center" shrinkToFit="1"/>
      <protection locked="0"/>
    </xf>
    <xf numFmtId="49" fontId="14" fillId="0" borderId="4" xfId="0" applyNumberFormat="1" applyFont="1" applyBorder="1" applyAlignment="1" applyProtection="1">
      <alignment horizontal="center" vertical="center" shrinkToFit="1"/>
      <protection locked="0"/>
    </xf>
    <xf numFmtId="49" fontId="14" fillId="0" borderId="5" xfId="0" applyNumberFormat="1" applyFont="1" applyBorder="1" applyAlignment="1" applyProtection="1">
      <alignment horizontal="center" vertical="center" shrinkToFit="1"/>
      <protection locked="0"/>
    </xf>
    <xf numFmtId="49" fontId="14" fillId="0" borderId="6" xfId="0" applyNumberFormat="1" applyFont="1" applyBorder="1" applyAlignment="1" applyProtection="1">
      <alignment horizontal="center" vertical="center" shrinkToFit="1"/>
      <protection locked="0"/>
    </xf>
    <xf numFmtId="176" fontId="14" fillId="3" borderId="4" xfId="0" applyNumberFormat="1" applyFont="1" applyFill="1" applyBorder="1" applyAlignment="1" applyProtection="1">
      <alignment horizontal="right" vertical="center"/>
    </xf>
    <xf numFmtId="176" fontId="14" fillId="3" borderId="5" xfId="0" applyNumberFormat="1" applyFont="1" applyFill="1" applyBorder="1" applyAlignment="1" applyProtection="1">
      <alignment horizontal="right" vertical="center"/>
    </xf>
    <xf numFmtId="176" fontId="14" fillId="3" borderId="6" xfId="0" applyNumberFormat="1" applyFont="1" applyFill="1" applyBorder="1" applyAlignment="1" applyProtection="1">
      <alignment horizontal="right" vertical="center"/>
    </xf>
    <xf numFmtId="0" fontId="26" fillId="0" borderId="4" xfId="0" applyFont="1" applyFill="1" applyBorder="1" applyAlignment="1" applyProtection="1">
      <alignment horizontal="left" vertical="center" shrinkToFit="1"/>
      <protection locked="0"/>
    </xf>
    <xf numFmtId="0" fontId="24" fillId="0" borderId="5" xfId="0" applyFont="1" applyFill="1" applyBorder="1" applyAlignment="1" applyProtection="1">
      <alignment horizontal="left" vertical="center" shrinkToFit="1"/>
      <protection locked="0"/>
    </xf>
    <xf numFmtId="0" fontId="24" fillId="0" borderId="6" xfId="0" applyFont="1" applyFill="1" applyBorder="1" applyAlignment="1" applyProtection="1">
      <alignment horizontal="left" vertical="center" shrinkToFit="1"/>
      <protection locked="0"/>
    </xf>
    <xf numFmtId="176" fontId="20" fillId="0" borderId="4" xfId="0" applyNumberFormat="1" applyFont="1" applyFill="1" applyBorder="1" applyAlignment="1" applyProtection="1">
      <alignment horizontal="right" vertical="center"/>
      <protection locked="0"/>
    </xf>
    <xf numFmtId="176" fontId="20" fillId="0" borderId="5" xfId="0" applyNumberFormat="1" applyFont="1" applyFill="1" applyBorder="1" applyAlignment="1" applyProtection="1">
      <alignment horizontal="right" vertical="center"/>
      <protection locked="0"/>
    </xf>
    <xf numFmtId="176" fontId="19" fillId="0" borderId="4" xfId="0" quotePrefix="1" applyNumberFormat="1" applyFont="1" applyFill="1" applyBorder="1" applyAlignment="1" applyProtection="1">
      <alignment vertical="center" shrinkToFit="1"/>
      <protection locked="0"/>
    </xf>
    <xf numFmtId="176" fontId="19" fillId="0" borderId="5" xfId="0" applyNumberFormat="1" applyFont="1" applyFill="1" applyBorder="1" applyAlignment="1" applyProtection="1">
      <alignment vertical="center" shrinkToFit="1"/>
      <protection locked="0"/>
    </xf>
    <xf numFmtId="176" fontId="19" fillId="0" borderId="6" xfId="0" applyNumberFormat="1" applyFont="1" applyFill="1" applyBorder="1" applyAlignment="1" applyProtection="1">
      <alignment vertical="center" shrinkToFit="1"/>
      <protection locked="0"/>
    </xf>
    <xf numFmtId="176" fontId="19" fillId="0" borderId="1" xfId="0" applyNumberFormat="1" applyFont="1" applyFill="1" applyBorder="1" applyAlignment="1" applyProtection="1">
      <alignment horizontal="left" vertical="center" shrinkToFit="1"/>
      <protection locked="0"/>
    </xf>
    <xf numFmtId="0" fontId="26" fillId="0" borderId="0"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176" fontId="19" fillId="0" borderId="1" xfId="0" quotePrefix="1" applyNumberFormat="1" applyFont="1" applyFill="1" applyBorder="1" applyAlignment="1" applyProtection="1">
      <alignment horizontal="left" vertical="center" shrinkToFit="1"/>
      <protection locked="0"/>
    </xf>
    <xf numFmtId="176" fontId="14" fillId="5" borderId="4" xfId="0" applyNumberFormat="1" applyFont="1" applyFill="1" applyBorder="1" applyAlignment="1" applyProtection="1">
      <alignment horizontal="right" vertical="center"/>
    </xf>
    <xf numFmtId="176" fontId="14" fillId="5" borderId="5" xfId="0" applyNumberFormat="1" applyFont="1" applyFill="1" applyBorder="1" applyAlignment="1" applyProtection="1">
      <alignment horizontal="right" vertical="center"/>
    </xf>
    <xf numFmtId="176" fontId="19" fillId="0" borderId="4" xfId="0" quotePrefix="1" applyNumberFormat="1" applyFont="1" applyFill="1" applyBorder="1" applyAlignment="1" applyProtection="1">
      <alignment vertical="center"/>
      <protection locked="0"/>
    </xf>
    <xf numFmtId="176" fontId="19" fillId="0" borderId="5" xfId="0" applyNumberFormat="1" applyFont="1" applyFill="1" applyBorder="1" applyAlignment="1" applyProtection="1">
      <alignment vertical="center"/>
      <protection locked="0"/>
    </xf>
    <xf numFmtId="176" fontId="19" fillId="0" borderId="6" xfId="0" applyNumberFormat="1" applyFont="1" applyFill="1" applyBorder="1" applyAlignment="1" applyProtection="1">
      <alignment vertical="center"/>
      <protection locked="0"/>
    </xf>
    <xf numFmtId="176" fontId="14" fillId="0" borderId="1" xfId="0" applyNumberFormat="1" applyFont="1" applyFill="1" applyBorder="1" applyAlignment="1" applyProtection="1">
      <alignment horizontal="left" vertical="center"/>
      <protection locked="0"/>
    </xf>
    <xf numFmtId="0" fontId="20" fillId="0" borderId="0" xfId="0" quotePrefix="1"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2"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7"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0" xfId="0" applyFont="1" applyBorder="1" applyAlignment="1">
      <alignment horizontal="center" vertical="center"/>
    </xf>
    <xf numFmtId="0" fontId="20" fillId="0" borderId="0" xfId="0" quotePrefix="1" applyFont="1" applyBorder="1" applyAlignment="1">
      <alignment horizontal="left" vertical="center"/>
    </xf>
    <xf numFmtId="0" fontId="20" fillId="0" borderId="31"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24" fillId="6" borderId="2" xfId="0" applyFont="1" applyFill="1" applyBorder="1" applyAlignment="1">
      <alignment horizontal="left" vertical="center"/>
    </xf>
    <xf numFmtId="0" fontId="24" fillId="6" borderId="11" xfId="0" applyFont="1" applyFill="1" applyBorder="1" applyAlignment="1">
      <alignment horizontal="left" vertical="center"/>
    </xf>
    <xf numFmtId="0" fontId="24" fillId="6" borderId="12" xfId="0" applyFont="1" applyFill="1" applyBorder="1" applyAlignment="1">
      <alignment horizontal="left" vertical="center"/>
    </xf>
    <xf numFmtId="0" fontId="24" fillId="6" borderId="3" xfId="0" applyFont="1" applyFill="1" applyBorder="1" applyAlignment="1">
      <alignment horizontal="left" vertical="center"/>
    </xf>
    <xf numFmtId="0" fontId="24" fillId="6" borderId="13" xfId="0" applyFont="1" applyFill="1" applyBorder="1" applyAlignment="1">
      <alignment horizontal="left" vertical="center"/>
    </xf>
    <xf numFmtId="0" fontId="24" fillId="6" borderId="14"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99CC"/>
      <color rgb="FFFF66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228601</xdr:colOff>
      <xdr:row>1</xdr:row>
      <xdr:rowOff>180976</xdr:rowOff>
    </xdr:from>
    <xdr:to>
      <xdr:col>18</xdr:col>
      <xdr:colOff>114301</xdr:colOff>
      <xdr:row>3</xdr:row>
      <xdr:rowOff>47626</xdr:rowOff>
    </xdr:to>
    <xdr:sp macro="" textlink="">
      <xdr:nvSpPr>
        <xdr:cNvPr id="11" name="角丸四角形 10"/>
        <xdr:cNvSpPr/>
      </xdr:nvSpPr>
      <xdr:spPr>
        <a:xfrm>
          <a:off x="3695701" y="428626"/>
          <a:ext cx="2857500" cy="4953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申請者区分を選択</a:t>
          </a:r>
          <a:endParaRPr kumimoji="1" lang="en-US" altLang="ja-JP" sz="1000">
            <a:solidFill>
              <a:srgbClr val="FF0000"/>
            </a:solidFill>
            <a:latin typeface="ＭＳ 明朝" panose="02020609040205080304" pitchFamily="17" charset="-128"/>
            <a:ea typeface="ＭＳ 明朝" panose="02020609040205080304" pitchFamily="17" charset="-128"/>
          </a:endParaRPr>
        </a:p>
        <a:p>
          <a:pPr algn="l"/>
          <a:r>
            <a:rPr kumimoji="1" lang="ja-JP" altLang="en-US" sz="1000">
              <a:solidFill>
                <a:srgbClr val="FF0000"/>
              </a:solidFill>
              <a:latin typeface="ＭＳ 明朝" panose="02020609040205080304" pitchFamily="17" charset="-128"/>
              <a:ea typeface="ＭＳ 明朝" panose="02020609040205080304" pitchFamily="17" charset="-128"/>
            </a:rPr>
            <a:t>ドロップダウンリストから選択してください</a:t>
          </a:r>
        </a:p>
      </xdr:txBody>
    </xdr:sp>
    <xdr:clientData/>
  </xdr:twoCellAnchor>
  <xdr:twoCellAnchor>
    <xdr:from>
      <xdr:col>0</xdr:col>
      <xdr:colOff>171450</xdr:colOff>
      <xdr:row>1</xdr:row>
      <xdr:rowOff>219074</xdr:rowOff>
    </xdr:from>
    <xdr:to>
      <xdr:col>8</xdr:col>
      <xdr:colOff>171450</xdr:colOff>
      <xdr:row>5</xdr:row>
      <xdr:rowOff>114298</xdr:rowOff>
    </xdr:to>
    <xdr:sp macro="" textlink="">
      <xdr:nvSpPr>
        <xdr:cNvPr id="2" name="角丸四角形 1"/>
        <xdr:cNvSpPr/>
      </xdr:nvSpPr>
      <xdr:spPr>
        <a:xfrm>
          <a:off x="171450" y="495299"/>
          <a:ext cx="2724150" cy="7715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通常は「助成対象経費</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税抜額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」に消費税額を加算した金額が入ります。</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直接輸入等、非課税取引がある場合は記入金額に注意してください。</a:t>
          </a:r>
          <a:endParaRPr kumimoji="1" lang="en-US" altLang="ja-JP" sz="900">
            <a:latin typeface="ＭＳ 明朝" panose="02020609040205080304" pitchFamily="17" charset="-128"/>
            <a:ea typeface="ＭＳ 明朝" panose="02020609040205080304" pitchFamily="17" charset="-128"/>
          </a:endParaRPr>
        </a:p>
        <a:p>
          <a:pPr algn="l"/>
          <a:endParaRPr kumimoji="1" lang="en-US" altLang="ja-JP" sz="1000">
            <a:latin typeface="ＭＳ 明朝" panose="02020609040205080304" pitchFamily="17" charset="-128"/>
            <a:ea typeface="ＭＳ 明朝" panose="02020609040205080304" pitchFamily="17" charset="-128"/>
          </a:endParaRPr>
        </a:p>
        <a:p>
          <a:pPr algn="l"/>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5</xdr:col>
      <xdr:colOff>304800</xdr:colOff>
      <xdr:row>5</xdr:row>
      <xdr:rowOff>66675</xdr:rowOff>
    </xdr:from>
    <xdr:to>
      <xdr:col>7</xdr:col>
      <xdr:colOff>257175</xdr:colOff>
      <xdr:row>8</xdr:row>
      <xdr:rowOff>142875</xdr:rowOff>
    </xdr:to>
    <xdr:cxnSp macro="">
      <xdr:nvCxnSpPr>
        <xdr:cNvPr id="4" name="直線矢印コネクタ 3"/>
        <xdr:cNvCxnSpPr/>
      </xdr:nvCxnSpPr>
      <xdr:spPr>
        <a:xfrm>
          <a:off x="1971675" y="942975"/>
          <a:ext cx="619125" cy="1028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247650</xdr:colOff>
      <xdr:row>10</xdr:row>
      <xdr:rowOff>247650</xdr:rowOff>
    </xdr:from>
    <xdr:to>
      <xdr:col>7</xdr:col>
      <xdr:colOff>190500</xdr:colOff>
      <xdr:row>13</xdr:row>
      <xdr:rowOff>152400</xdr:rowOff>
    </xdr:to>
    <xdr:sp macro="" textlink="">
      <xdr:nvSpPr>
        <xdr:cNvPr id="3" name="角丸四角形 2"/>
        <xdr:cNvSpPr/>
      </xdr:nvSpPr>
      <xdr:spPr>
        <a:xfrm>
          <a:off x="247650" y="2438400"/>
          <a:ext cx="2295525" cy="6762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下段の「（３）助成対象外経費の内訳」に内容を記載してください。（３）の合計額が自動的に入ります。</a:t>
          </a:r>
          <a:endParaRPr kumimoji="1" lang="en-US" altLang="ja-JP" sz="900">
            <a:latin typeface="ＭＳ 明朝" panose="02020609040205080304" pitchFamily="17" charset="-128"/>
            <a:ea typeface="ＭＳ 明朝" panose="02020609040205080304" pitchFamily="17" charset="-128"/>
          </a:endParaRPr>
        </a:p>
        <a:p>
          <a:pPr algn="l"/>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4</xdr:col>
      <xdr:colOff>200025</xdr:colOff>
      <xdr:row>9</xdr:row>
      <xdr:rowOff>180975</xdr:rowOff>
    </xdr:from>
    <xdr:to>
      <xdr:col>6</xdr:col>
      <xdr:colOff>323850</xdr:colOff>
      <xdr:row>10</xdr:row>
      <xdr:rowOff>266700</xdr:rowOff>
    </xdr:to>
    <xdr:cxnSp macro="">
      <xdr:nvCxnSpPr>
        <xdr:cNvPr id="10" name="直線矢印コネクタ 9"/>
        <xdr:cNvCxnSpPr/>
      </xdr:nvCxnSpPr>
      <xdr:spPr>
        <a:xfrm flipV="1">
          <a:off x="1533525" y="2057400"/>
          <a:ext cx="790575"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238125</xdr:colOff>
      <xdr:row>0</xdr:row>
      <xdr:rowOff>57150</xdr:rowOff>
    </xdr:from>
    <xdr:to>
      <xdr:col>16</xdr:col>
      <xdr:colOff>342900</xdr:colOff>
      <xdr:row>1</xdr:row>
      <xdr:rowOff>47624</xdr:rowOff>
    </xdr:to>
    <xdr:sp macro="" textlink="">
      <xdr:nvSpPr>
        <xdr:cNvPr id="8" name="角丸四角形 7"/>
        <xdr:cNvSpPr/>
      </xdr:nvSpPr>
      <xdr:spPr>
        <a:xfrm>
          <a:off x="571500" y="57150"/>
          <a:ext cx="5467350" cy="266699"/>
        </a:xfrm>
        <a:prstGeom prst="roundRect">
          <a:avLst/>
        </a:prstGeom>
        <a:solidFill>
          <a:srgbClr val="FFCC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☆先に「</a:t>
          </a:r>
          <a:r>
            <a:rPr kumimoji="1" lang="en-US" altLang="ja-JP" sz="1050" b="1">
              <a:latin typeface="ＭＳ 明朝" panose="02020609040205080304" pitchFamily="17" charset="-128"/>
              <a:ea typeface="ＭＳ 明朝" panose="02020609040205080304" pitchFamily="17" charset="-128"/>
            </a:rPr>
            <a:t>17 </a:t>
          </a:r>
          <a:r>
            <a:rPr kumimoji="1" lang="ja-JP" altLang="en-US" sz="1050" b="1">
              <a:latin typeface="ＭＳ 明朝" panose="02020609040205080304" pitchFamily="17" charset="-128"/>
              <a:ea typeface="ＭＳ 明朝" panose="02020609040205080304" pitchFamily="17" charset="-128"/>
            </a:rPr>
            <a:t>機械設備に係る計画等</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）機械設備一覧表」を作成してください。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447675</xdr:colOff>
      <xdr:row>8</xdr:row>
      <xdr:rowOff>352425</xdr:rowOff>
    </xdr:from>
    <xdr:to>
      <xdr:col>5</xdr:col>
      <xdr:colOff>914400</xdr:colOff>
      <xdr:row>10</xdr:row>
      <xdr:rowOff>0</xdr:rowOff>
    </xdr:to>
    <xdr:sp macro="" textlink="">
      <xdr:nvSpPr>
        <xdr:cNvPr id="3" name="角丸四角形 2"/>
        <xdr:cNvSpPr/>
      </xdr:nvSpPr>
      <xdr:spPr>
        <a:xfrm>
          <a:off x="2305050" y="4038600"/>
          <a:ext cx="2695575" cy="7715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器具備品の場合は、耐用年数表の「構造または用途」もしくは「細目」を記載してください。</a:t>
          </a:r>
          <a:endParaRPr kumimoji="1" lang="en-US" altLang="ja-JP" sz="1000">
            <a:latin typeface="ＭＳ 明朝" panose="02020609040205080304" pitchFamily="17" charset="-128"/>
            <a:ea typeface="ＭＳ 明朝" panose="02020609040205080304" pitchFamily="17" charset="-128"/>
          </a:endParaRPr>
        </a:p>
        <a:p>
          <a:pPr algn="l"/>
          <a:endParaRPr kumimoji="1" lang="ja-JP" altLang="en-US" sz="1100"/>
        </a:p>
      </xdr:txBody>
    </xdr:sp>
    <xdr:clientData/>
  </xdr:twoCellAnchor>
  <xdr:twoCellAnchor>
    <xdr:from>
      <xdr:col>3</xdr:col>
      <xdr:colOff>962025</xdr:colOff>
      <xdr:row>0</xdr:row>
      <xdr:rowOff>66675</xdr:rowOff>
    </xdr:from>
    <xdr:to>
      <xdr:col>10</xdr:col>
      <xdr:colOff>1019175</xdr:colOff>
      <xdr:row>2</xdr:row>
      <xdr:rowOff>104775</xdr:rowOff>
    </xdr:to>
    <xdr:sp macro="" textlink="">
      <xdr:nvSpPr>
        <xdr:cNvPr id="6" name="角丸四角形 5"/>
        <xdr:cNvSpPr/>
      </xdr:nvSpPr>
      <xdr:spPr>
        <a:xfrm>
          <a:off x="2819400" y="66675"/>
          <a:ext cx="5305425" cy="5810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１機種ごと、設置場所ごとに１行使用してください。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このため、同機種で設置場所が異なる場合は、行を分けて記載してください。</a:t>
          </a:r>
        </a:p>
      </xdr:txBody>
    </xdr:sp>
    <xdr:clientData/>
  </xdr:twoCellAnchor>
  <xdr:twoCellAnchor>
    <xdr:from>
      <xdr:col>10</xdr:col>
      <xdr:colOff>1047750</xdr:colOff>
      <xdr:row>1</xdr:row>
      <xdr:rowOff>180975</xdr:rowOff>
    </xdr:from>
    <xdr:to>
      <xdr:col>11</xdr:col>
      <xdr:colOff>266700</xdr:colOff>
      <xdr:row>4</xdr:row>
      <xdr:rowOff>38100</xdr:rowOff>
    </xdr:to>
    <xdr:cxnSp macro="">
      <xdr:nvCxnSpPr>
        <xdr:cNvPr id="8" name="直線矢印コネクタ 7"/>
        <xdr:cNvCxnSpPr/>
      </xdr:nvCxnSpPr>
      <xdr:spPr>
        <a:xfrm>
          <a:off x="8153400" y="495300"/>
          <a:ext cx="333375" cy="714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1019175</xdr:colOff>
      <xdr:row>2</xdr:row>
      <xdr:rowOff>47625</xdr:rowOff>
    </xdr:from>
    <xdr:to>
      <xdr:col>11</xdr:col>
      <xdr:colOff>95250</xdr:colOff>
      <xdr:row>5</xdr:row>
      <xdr:rowOff>95250</xdr:rowOff>
    </xdr:to>
    <xdr:cxnSp macro="">
      <xdr:nvCxnSpPr>
        <xdr:cNvPr id="10" name="直線矢印コネクタ 9"/>
        <xdr:cNvCxnSpPr/>
      </xdr:nvCxnSpPr>
      <xdr:spPr>
        <a:xfrm>
          <a:off x="8124825" y="590550"/>
          <a:ext cx="190500" cy="1304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8</xdr:row>
      <xdr:rowOff>0</xdr:rowOff>
    </xdr:from>
    <xdr:to>
      <xdr:col>5</xdr:col>
      <xdr:colOff>323850</xdr:colOff>
      <xdr:row>8</xdr:row>
      <xdr:rowOff>361950</xdr:rowOff>
    </xdr:to>
    <xdr:cxnSp macro="">
      <xdr:nvCxnSpPr>
        <xdr:cNvPr id="12" name="直線矢印コネクタ 11"/>
        <xdr:cNvCxnSpPr/>
      </xdr:nvCxnSpPr>
      <xdr:spPr>
        <a:xfrm flipV="1">
          <a:off x="4295775" y="3686175"/>
          <a:ext cx="114300" cy="36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10</xdr:row>
      <xdr:rowOff>381000</xdr:rowOff>
    </xdr:from>
    <xdr:to>
      <xdr:col>12</xdr:col>
      <xdr:colOff>1026583</xdr:colOff>
      <xdr:row>11</xdr:row>
      <xdr:rowOff>635000</xdr:rowOff>
    </xdr:to>
    <xdr:sp macro="" textlink="">
      <xdr:nvSpPr>
        <xdr:cNvPr id="13" name="角丸四角形 12"/>
        <xdr:cNvSpPr/>
      </xdr:nvSpPr>
      <xdr:spPr>
        <a:xfrm>
          <a:off x="8366125" y="5767917"/>
          <a:ext cx="1963208" cy="9736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１６  事業計画に係る資金計画等（</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）経費区分別内訳、助成対象経費の合計と一致</a:t>
          </a:r>
          <a:endParaRPr kumimoji="1" lang="en-US" altLang="ja-JP" sz="1000">
            <a:latin typeface="ＭＳ 明朝" panose="02020609040205080304" pitchFamily="17" charset="-128"/>
            <a:ea typeface="ＭＳ 明朝" panose="02020609040205080304" pitchFamily="17" charset="-128"/>
          </a:endParaRPr>
        </a:p>
        <a:p>
          <a:pPr algn="l"/>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10</xdr:col>
      <xdr:colOff>751417</xdr:colOff>
      <xdr:row>11</xdr:row>
      <xdr:rowOff>148167</xdr:rowOff>
    </xdr:from>
    <xdr:to>
      <xdr:col>11</xdr:col>
      <xdr:colOff>142875</xdr:colOff>
      <xdr:row>11</xdr:row>
      <xdr:rowOff>603250</xdr:rowOff>
    </xdr:to>
    <xdr:cxnSp macro="">
      <xdr:nvCxnSpPr>
        <xdr:cNvPr id="17" name="直線矢印コネクタ 16"/>
        <xdr:cNvCxnSpPr>
          <a:stCxn id="13" idx="1"/>
        </xdr:cNvCxnSpPr>
      </xdr:nvCxnSpPr>
      <xdr:spPr>
        <a:xfrm flipH="1">
          <a:off x="7863417" y="6254750"/>
          <a:ext cx="502708"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12</xdr:row>
          <xdr:rowOff>47625</xdr:rowOff>
        </xdr:from>
        <xdr:to>
          <xdr:col>17</xdr:col>
          <xdr:colOff>333375</xdr:colOff>
          <xdr:row>13</xdr:row>
          <xdr:rowOff>114300</xdr:rowOff>
        </xdr:to>
        <xdr:sp macro="" textlink="">
          <xdr:nvSpPr>
            <xdr:cNvPr id="31745" name="Check Box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47625</xdr:rowOff>
        </xdr:from>
        <xdr:to>
          <xdr:col>17</xdr:col>
          <xdr:colOff>333375</xdr:colOff>
          <xdr:row>13</xdr:row>
          <xdr:rowOff>304800</xdr:rowOff>
        </xdr:to>
        <xdr:sp macro="" textlink="">
          <xdr:nvSpPr>
            <xdr:cNvPr id="31746" name="Check Box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xdr:twoCellAnchor>
    <xdr:from>
      <xdr:col>7</xdr:col>
      <xdr:colOff>28576</xdr:colOff>
      <xdr:row>0</xdr:row>
      <xdr:rowOff>123823</xdr:rowOff>
    </xdr:from>
    <xdr:to>
      <xdr:col>21</xdr:col>
      <xdr:colOff>104776</xdr:colOff>
      <xdr:row>2</xdr:row>
      <xdr:rowOff>161924</xdr:rowOff>
    </xdr:to>
    <xdr:sp macro="" textlink="">
      <xdr:nvSpPr>
        <xdr:cNvPr id="6" name="角丸四角形 5"/>
        <xdr:cNvSpPr/>
      </xdr:nvSpPr>
      <xdr:spPr>
        <a:xfrm>
          <a:off x="6648451" y="123823"/>
          <a:ext cx="3543300" cy="5143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全て助成対象期間内</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平成</a:t>
          </a:r>
          <a:r>
            <a:rPr kumimoji="1" lang="en-US" altLang="ja-JP" sz="1000">
              <a:latin typeface="ＭＳ 明朝" panose="02020609040205080304" pitchFamily="17" charset="-128"/>
              <a:ea typeface="ＭＳ 明朝" panose="02020609040205080304" pitchFamily="17" charset="-128"/>
            </a:rPr>
            <a:t>30</a:t>
          </a:r>
          <a:r>
            <a:rPr kumimoji="1" lang="ja-JP" altLang="en-US" sz="1000">
              <a:latin typeface="ＭＳ 明朝" panose="02020609040205080304" pitchFamily="17" charset="-128"/>
              <a:ea typeface="ＭＳ 明朝" panose="02020609040205080304" pitchFamily="17" charset="-128"/>
            </a:rPr>
            <a:t>年４月～平成</a:t>
          </a:r>
          <a:r>
            <a:rPr kumimoji="1" lang="en-US" altLang="ja-JP" sz="1000">
              <a:latin typeface="ＭＳ 明朝" panose="02020609040205080304" pitchFamily="17" charset="-128"/>
              <a:ea typeface="ＭＳ 明朝" panose="02020609040205080304" pitchFamily="17" charset="-128"/>
            </a:rPr>
            <a:t>31</a:t>
          </a:r>
          <a:r>
            <a:rPr kumimoji="1" lang="ja-JP" altLang="en-US" sz="1000">
              <a:latin typeface="ＭＳ 明朝" panose="02020609040205080304" pitchFamily="17" charset="-128"/>
              <a:ea typeface="ＭＳ 明朝" panose="02020609040205080304" pitchFamily="17" charset="-128"/>
            </a:rPr>
            <a:t>年３月</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となるようご注意ください。</a:t>
          </a:r>
        </a:p>
      </xdr:txBody>
    </xdr:sp>
    <xdr:clientData/>
  </xdr:twoCellAnchor>
  <xdr:twoCellAnchor>
    <xdr:from>
      <xdr:col>12</xdr:col>
      <xdr:colOff>104775</xdr:colOff>
      <xdr:row>11</xdr:row>
      <xdr:rowOff>238125</xdr:rowOff>
    </xdr:from>
    <xdr:to>
      <xdr:col>21</xdr:col>
      <xdr:colOff>104775</xdr:colOff>
      <xdr:row>12</xdr:row>
      <xdr:rowOff>85725</xdr:rowOff>
    </xdr:to>
    <xdr:sp macro="" textlink="">
      <xdr:nvSpPr>
        <xdr:cNvPr id="7" name="角丸四角形 6"/>
        <xdr:cNvSpPr/>
      </xdr:nvSpPr>
      <xdr:spPr>
        <a:xfrm>
          <a:off x="7953375" y="4943475"/>
          <a:ext cx="2238375" cy="352425"/>
        </a:xfrm>
        <a:prstGeom prst="roundRect">
          <a:avLst/>
        </a:prstGeom>
        <a:solidFill>
          <a:schemeClr val="accent4">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rgbClr val="FF0000"/>
              </a:solidFill>
              <a:latin typeface="ＭＳ 明朝" panose="02020609040205080304" pitchFamily="17" charset="-128"/>
              <a:ea typeface="ＭＳ 明朝" panose="02020609040205080304" pitchFamily="17" charset="-128"/>
            </a:rPr>
            <a:t>何れかにチェックを入れてください。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12</xdr:row>
          <xdr:rowOff>47625</xdr:rowOff>
        </xdr:from>
        <xdr:to>
          <xdr:col>17</xdr:col>
          <xdr:colOff>342900</xdr:colOff>
          <xdr:row>13</xdr:row>
          <xdr:rowOff>114300</xdr:rowOff>
        </xdr:to>
        <xdr:sp macro="" textlink="">
          <xdr:nvSpPr>
            <xdr:cNvPr id="39937" name="Check Box 1" hidden="1">
              <a:extLst>
                <a:ext uri="{63B3BB69-23CF-44E3-9099-C40C66FF867C}">
                  <a14:compatExt spid="_x0000_s39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47625</xdr:rowOff>
        </xdr:from>
        <xdr:to>
          <xdr:col>17</xdr:col>
          <xdr:colOff>342900</xdr:colOff>
          <xdr:row>13</xdr:row>
          <xdr:rowOff>304800</xdr:rowOff>
        </xdr:to>
        <xdr:sp macro="" textlink="">
          <xdr:nvSpPr>
            <xdr:cNvPr id="39938" name="Check Box 2" hidden="1">
              <a:extLst>
                <a:ext uri="{63B3BB69-23CF-44E3-9099-C40C66FF867C}">
                  <a14:compatExt spid="_x0000_s399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4"/>
  <sheetViews>
    <sheetView tabSelected="1" workbookViewId="0">
      <selection activeCell="A6" sqref="A6"/>
    </sheetView>
  </sheetViews>
  <sheetFormatPr defaultRowHeight="13.5"/>
  <cols>
    <col min="1" max="1" width="146.75" customWidth="1"/>
  </cols>
  <sheetData>
    <row r="1" spans="1:1" s="122" customFormat="1" ht="409.5" customHeight="1">
      <c r="A1" s="129" t="s">
        <v>125</v>
      </c>
    </row>
    <row r="4" spans="1:1" ht="12.75" customHeight="1"/>
  </sheetData>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202"/>
  <sheetViews>
    <sheetView view="pageBreakPreview" topLeftCell="A16" zoomScale="90" zoomScaleNormal="100" zoomScaleSheetLayoutView="90" workbookViewId="0">
      <selection activeCell="AC16" sqref="AC16"/>
    </sheetView>
  </sheetViews>
  <sheetFormatPr defaultRowHeight="13.5"/>
  <cols>
    <col min="1" max="6" width="4.375" customWidth="1"/>
    <col min="7" max="7" width="4.625" customWidth="1"/>
    <col min="8" max="19" width="4.87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6"/>
      <c r="B1" s="6"/>
      <c r="C1" s="6"/>
      <c r="D1" s="6"/>
      <c r="E1" s="6"/>
      <c r="F1" s="6"/>
      <c r="G1" s="6"/>
      <c r="H1" s="6"/>
      <c r="I1" s="6"/>
      <c r="J1" s="6"/>
      <c r="K1" s="6"/>
      <c r="L1" s="6"/>
      <c r="M1" s="6"/>
      <c r="N1" s="6"/>
      <c r="O1" s="6"/>
      <c r="P1" s="6"/>
      <c r="Q1" s="6"/>
      <c r="R1" s="6"/>
      <c r="S1" s="6"/>
    </row>
    <row r="2" spans="1:29" ht="24.95" customHeight="1">
      <c r="A2" s="119">
        <v>16</v>
      </c>
      <c r="B2" s="120" t="s">
        <v>88</v>
      </c>
      <c r="C2" s="33"/>
      <c r="D2" s="33"/>
      <c r="E2" s="33"/>
      <c r="F2" s="33"/>
      <c r="G2" s="6"/>
      <c r="H2" s="6"/>
      <c r="I2" s="6"/>
      <c r="J2" s="6"/>
      <c r="K2" s="6"/>
      <c r="L2" s="6"/>
      <c r="M2" s="6"/>
      <c r="N2" s="6"/>
      <c r="O2" s="6"/>
      <c r="P2" s="6"/>
      <c r="Q2" s="6"/>
      <c r="R2" s="6"/>
      <c r="S2" s="6"/>
      <c r="T2" s="6"/>
      <c r="U2" s="6"/>
    </row>
    <row r="3" spans="1:29" ht="15.75" customHeight="1" thickBot="1">
      <c r="A3" s="34"/>
      <c r="B3" s="34"/>
      <c r="C3" s="34"/>
      <c r="D3" s="34"/>
      <c r="E3" s="34"/>
      <c r="F3" s="34"/>
      <c r="G3" s="34"/>
      <c r="H3" s="34"/>
      <c r="I3" s="34"/>
      <c r="J3" s="34"/>
      <c r="K3" s="34"/>
      <c r="L3" s="34"/>
      <c r="M3" s="34"/>
      <c r="N3" s="34"/>
      <c r="O3" s="34"/>
      <c r="P3" s="34"/>
      <c r="Q3" s="35"/>
      <c r="R3" s="35"/>
      <c r="S3" s="34"/>
      <c r="T3" s="6"/>
      <c r="U3" s="6"/>
    </row>
    <row r="4" spans="1:29" ht="30" customHeight="1" thickTop="1" thickBot="1">
      <c r="A4" s="34"/>
      <c r="B4" s="34"/>
      <c r="C4" s="34"/>
      <c r="D4" s="34"/>
      <c r="E4" s="34"/>
      <c r="F4" s="34"/>
      <c r="G4" s="34"/>
      <c r="H4" s="34"/>
      <c r="I4" s="34"/>
      <c r="J4" s="34"/>
      <c r="K4" s="36" t="s">
        <v>25</v>
      </c>
      <c r="L4" s="302" t="s">
        <v>50</v>
      </c>
      <c r="M4" s="303"/>
      <c r="N4" s="303"/>
      <c r="O4" s="303"/>
      <c r="P4" s="303"/>
      <c r="Q4" s="303"/>
      <c r="R4" s="303"/>
      <c r="S4" s="304"/>
      <c r="T4" s="6"/>
      <c r="U4" s="9"/>
      <c r="V4"/>
    </row>
    <row r="5" spans="1:29" s="128" customFormat="1" ht="30" customHeight="1" thickTop="1">
      <c r="A5" s="131" t="s">
        <v>112</v>
      </c>
      <c r="B5" s="131"/>
      <c r="C5" s="131"/>
      <c r="D5" s="131"/>
      <c r="E5" s="131"/>
      <c r="F5" s="131"/>
      <c r="G5" s="131"/>
      <c r="H5" s="131"/>
      <c r="I5" s="131"/>
      <c r="J5" s="131"/>
      <c r="K5" s="132"/>
      <c r="L5" s="133"/>
      <c r="M5" s="133"/>
      <c r="N5" s="133"/>
      <c r="O5" s="133"/>
      <c r="P5" s="133"/>
      <c r="Q5" s="133"/>
      <c r="R5" s="133"/>
      <c r="S5" s="133"/>
      <c r="T5" s="134"/>
      <c r="U5" s="135"/>
    </row>
    <row r="6" spans="1:29" ht="26.1" customHeight="1">
      <c r="A6" s="37" t="s">
        <v>21</v>
      </c>
      <c r="B6" s="38"/>
      <c r="C6" s="38"/>
      <c r="D6" s="38"/>
      <c r="E6" s="38"/>
      <c r="F6" s="38"/>
      <c r="G6" s="38"/>
      <c r="H6" s="39"/>
      <c r="I6" s="38"/>
      <c r="J6" s="38"/>
      <c r="K6" s="40"/>
      <c r="L6" s="40"/>
      <c r="M6" s="40"/>
      <c r="N6" s="40"/>
      <c r="O6" s="40"/>
      <c r="P6" s="40"/>
      <c r="Q6" s="40"/>
      <c r="R6" s="40"/>
      <c r="S6" s="130" t="s">
        <v>100</v>
      </c>
      <c r="T6" s="6"/>
      <c r="U6" s="6"/>
      <c r="V6" s="28"/>
      <c r="W6" s="27"/>
      <c r="X6" s="27"/>
      <c r="Y6" s="27"/>
      <c r="Z6" s="27"/>
    </row>
    <row r="7" spans="1:29" ht="20.100000000000001" customHeight="1">
      <c r="A7" s="317" t="s">
        <v>2</v>
      </c>
      <c r="B7" s="318"/>
      <c r="C7" s="318"/>
      <c r="D7" s="318"/>
      <c r="E7" s="318"/>
      <c r="F7" s="318"/>
      <c r="G7" s="319"/>
      <c r="H7" s="269" t="s">
        <v>39</v>
      </c>
      <c r="I7" s="270"/>
      <c r="J7" s="270"/>
      <c r="K7" s="324"/>
      <c r="L7" s="317" t="s">
        <v>41</v>
      </c>
      <c r="M7" s="318"/>
      <c r="N7" s="318"/>
      <c r="O7" s="319"/>
      <c r="P7" s="317" t="s">
        <v>46</v>
      </c>
      <c r="Q7" s="318"/>
      <c r="R7" s="318"/>
      <c r="S7" s="319"/>
      <c r="T7" s="6"/>
      <c r="U7" s="6"/>
      <c r="V7" s="29"/>
      <c r="W7" s="30"/>
      <c r="X7" s="27"/>
      <c r="Y7" s="27"/>
      <c r="Z7" s="27"/>
    </row>
    <row r="8" spans="1:29" ht="20.100000000000001" customHeight="1" thickBot="1">
      <c r="A8" s="320"/>
      <c r="B8" s="321"/>
      <c r="C8" s="321"/>
      <c r="D8" s="321"/>
      <c r="E8" s="321"/>
      <c r="F8" s="321"/>
      <c r="G8" s="322"/>
      <c r="H8" s="41"/>
      <c r="I8" s="323" t="s">
        <v>38</v>
      </c>
      <c r="J8" s="323"/>
      <c r="K8" s="42" t="s">
        <v>40</v>
      </c>
      <c r="L8" s="41"/>
      <c r="M8" s="323" t="s">
        <v>98</v>
      </c>
      <c r="N8" s="323"/>
      <c r="O8" s="42" t="s">
        <v>42</v>
      </c>
      <c r="P8" s="238" t="s">
        <v>99</v>
      </c>
      <c r="Q8" s="239"/>
      <c r="R8" s="239"/>
      <c r="S8" s="42" t="s">
        <v>47</v>
      </c>
      <c r="T8" s="6"/>
      <c r="U8" s="6"/>
      <c r="V8" s="29"/>
      <c r="W8" s="30"/>
      <c r="X8" s="27"/>
      <c r="Y8" s="27"/>
      <c r="Z8" s="27"/>
    </row>
    <row r="9" spans="1:29" ht="24.95" customHeight="1" thickBot="1">
      <c r="A9" s="296" t="s">
        <v>26</v>
      </c>
      <c r="B9" s="297"/>
      <c r="C9" s="297"/>
      <c r="D9" s="297"/>
      <c r="E9" s="297"/>
      <c r="F9" s="297"/>
      <c r="G9" s="43" t="s">
        <v>103</v>
      </c>
      <c r="H9" s="259">
        <v>54000000</v>
      </c>
      <c r="I9" s="260"/>
      <c r="J9" s="260"/>
      <c r="K9" s="261"/>
      <c r="L9" s="243">
        <f>'【入力例】機械設備（１）'!K13</f>
        <v>50000000</v>
      </c>
      <c r="M9" s="244"/>
      <c r="N9" s="244"/>
      <c r="O9" s="244"/>
      <c r="P9" s="245">
        <f>IF($L$4=U12,MIN(ROUNDDOWN(L9*1/2,-3),100000000),IF($L$4=U13,MIN(ROUNDDOWN(L9*2/3,-3),30000000),IF($L$4=U14,MIN(ROUNDDOWN(L9*2/3,-3),100000000),"要申請者区分選択")))</f>
        <v>33333000</v>
      </c>
      <c r="Q9" s="246"/>
      <c r="R9" s="246"/>
      <c r="S9" s="247"/>
      <c r="T9" s="6"/>
      <c r="U9" s="6"/>
      <c r="V9" s="28"/>
      <c r="W9" s="27"/>
      <c r="X9" s="27"/>
      <c r="Y9" s="27"/>
      <c r="Z9" s="27"/>
    </row>
    <row r="10" spans="1:29" ht="24.95" customHeight="1" thickBot="1">
      <c r="A10" s="305" t="s">
        <v>54</v>
      </c>
      <c r="B10" s="306"/>
      <c r="C10" s="306"/>
      <c r="D10" s="306"/>
      <c r="E10" s="306"/>
      <c r="F10" s="306"/>
      <c r="G10" s="43" t="s">
        <v>114</v>
      </c>
      <c r="H10" s="308">
        <f>H36</f>
        <v>4536000</v>
      </c>
      <c r="I10" s="309"/>
      <c r="J10" s="309"/>
      <c r="K10" s="310"/>
      <c r="L10" s="311"/>
      <c r="M10" s="312"/>
      <c r="N10" s="312"/>
      <c r="O10" s="313"/>
      <c r="P10" s="314"/>
      <c r="Q10" s="315"/>
      <c r="R10" s="315"/>
      <c r="S10" s="316"/>
      <c r="T10" s="6"/>
      <c r="U10" s="6"/>
      <c r="V10" s="28"/>
      <c r="W10" s="27"/>
      <c r="X10" s="27"/>
      <c r="Y10" s="27"/>
      <c r="Z10" s="27"/>
    </row>
    <row r="11" spans="1:29" ht="24.95" customHeight="1" thickBot="1">
      <c r="A11" s="296" t="s">
        <v>51</v>
      </c>
      <c r="B11" s="297"/>
      <c r="C11" s="297"/>
      <c r="D11" s="297"/>
      <c r="E11" s="297"/>
      <c r="F11" s="297"/>
      <c r="G11" s="43"/>
      <c r="H11" s="240">
        <f>SUM(H9:K10)</f>
        <v>58536000</v>
      </c>
      <c r="I11" s="241"/>
      <c r="J11" s="241"/>
      <c r="K11" s="242"/>
      <c r="L11" s="243">
        <f>SUM(L9:O10)</f>
        <v>50000000</v>
      </c>
      <c r="M11" s="244"/>
      <c r="N11" s="244"/>
      <c r="O11" s="244"/>
      <c r="P11" s="245">
        <f>IF(P9&gt;1000000,SUM(P9:S10),"下限額未満")</f>
        <v>33333000</v>
      </c>
      <c r="Q11" s="246"/>
      <c r="R11" s="246"/>
      <c r="S11" s="247"/>
      <c r="T11" s="6"/>
      <c r="U11" s="6"/>
      <c r="V11" s="31"/>
      <c r="W11" s="27"/>
      <c r="X11" s="32"/>
      <c r="Y11" s="27"/>
      <c r="Z11" s="27"/>
      <c r="AA11" s="2"/>
      <c r="AB11" s="2"/>
    </row>
    <row r="12" spans="1:29" ht="18" customHeight="1">
      <c r="A12" s="6"/>
      <c r="B12" s="6"/>
      <c r="C12" s="6"/>
      <c r="D12" s="6"/>
      <c r="E12" s="6"/>
      <c r="F12" s="6"/>
      <c r="G12" s="6"/>
      <c r="H12" s="9"/>
      <c r="I12" s="44"/>
      <c r="J12" s="44"/>
      <c r="K12" s="44"/>
      <c r="L12" s="6"/>
      <c r="M12" s="45" t="s">
        <v>22</v>
      </c>
      <c r="N12" s="46" t="s">
        <v>36</v>
      </c>
      <c r="O12" s="47"/>
      <c r="P12" s="47"/>
      <c r="Q12" s="307" t="s">
        <v>24</v>
      </c>
      <c r="R12" s="307"/>
      <c r="S12" s="307"/>
      <c r="T12" s="6"/>
      <c r="U12" s="114" t="s">
        <v>49</v>
      </c>
      <c r="V12" s="115"/>
      <c r="W12" s="116"/>
      <c r="X12" s="116"/>
      <c r="Y12" s="2"/>
      <c r="Z12" s="2"/>
      <c r="AA12" s="2"/>
      <c r="AB12" s="2"/>
    </row>
    <row r="13" spans="1:29" ht="18" customHeight="1">
      <c r="A13" s="6"/>
      <c r="B13" s="6"/>
      <c r="C13" s="6"/>
      <c r="D13" s="6"/>
      <c r="E13" s="6"/>
      <c r="F13" s="6"/>
      <c r="G13" s="6"/>
      <c r="H13" s="6"/>
      <c r="I13" s="6"/>
      <c r="J13" s="6"/>
      <c r="K13" s="6"/>
      <c r="L13" s="6"/>
      <c r="M13" s="6"/>
      <c r="N13" s="48" t="s">
        <v>37</v>
      </c>
      <c r="O13" s="6"/>
      <c r="P13" s="6"/>
      <c r="Q13" s="301" t="s">
        <v>23</v>
      </c>
      <c r="R13" s="301"/>
      <c r="S13" s="301"/>
      <c r="T13" s="6"/>
      <c r="U13" s="114" t="s">
        <v>48</v>
      </c>
      <c r="V13" s="117"/>
      <c r="W13" s="118"/>
      <c r="X13" s="118"/>
      <c r="Y13" s="14"/>
      <c r="Z13" s="299"/>
      <c r="AA13" s="299"/>
      <c r="AB13" s="299"/>
      <c r="AC13" s="5"/>
    </row>
    <row r="14" spans="1:29" ht="15" customHeight="1">
      <c r="A14" s="6"/>
      <c r="B14" s="6"/>
      <c r="C14" s="6"/>
      <c r="D14" s="6"/>
      <c r="E14" s="6"/>
      <c r="F14" s="6"/>
      <c r="G14" s="6"/>
      <c r="H14" s="6"/>
      <c r="I14" s="6"/>
      <c r="J14" s="6"/>
      <c r="K14" s="6"/>
      <c r="L14" s="49"/>
      <c r="M14" s="6"/>
      <c r="N14" s="6"/>
      <c r="O14" s="6"/>
      <c r="P14" s="6"/>
      <c r="Q14" s="50"/>
      <c r="R14" s="50"/>
      <c r="S14" s="50"/>
      <c r="T14" s="6"/>
      <c r="U14" s="114" t="s">
        <v>50</v>
      </c>
      <c r="V14" s="117"/>
      <c r="W14" s="118"/>
      <c r="X14" s="118"/>
      <c r="Y14" s="14"/>
      <c r="Z14" s="15"/>
      <c r="AA14" s="15"/>
      <c r="AB14" s="15"/>
      <c r="AC14" s="5"/>
    </row>
    <row r="15" spans="1:29" ht="39.950000000000003" customHeight="1">
      <c r="A15" s="51" t="s">
        <v>9</v>
      </c>
      <c r="B15" s="268" t="s">
        <v>52</v>
      </c>
      <c r="C15" s="268"/>
      <c r="D15" s="268"/>
      <c r="E15" s="268"/>
      <c r="F15" s="268"/>
      <c r="G15" s="268"/>
      <c r="H15" s="268"/>
      <c r="I15" s="268"/>
      <c r="J15" s="268"/>
      <c r="K15" s="268"/>
      <c r="L15" s="268"/>
      <c r="M15" s="268"/>
      <c r="N15" s="268"/>
      <c r="O15" s="268"/>
      <c r="P15" s="268"/>
      <c r="Q15" s="268"/>
      <c r="R15" s="268"/>
      <c r="S15" s="268"/>
      <c r="T15" s="6"/>
      <c r="U15" s="47"/>
      <c r="V15" s="4"/>
      <c r="W15" s="5"/>
      <c r="X15" s="5"/>
      <c r="Y15" s="14"/>
      <c r="Z15" s="15"/>
      <c r="AA15" s="15"/>
      <c r="AB15" s="15"/>
      <c r="AC15" s="5"/>
    </row>
    <row r="16" spans="1:29" ht="29.25" customHeight="1">
      <c r="A16" s="51" t="s">
        <v>10</v>
      </c>
      <c r="B16" s="300" t="s">
        <v>105</v>
      </c>
      <c r="C16" s="300"/>
      <c r="D16" s="300"/>
      <c r="E16" s="300"/>
      <c r="F16" s="300"/>
      <c r="G16" s="300"/>
      <c r="H16" s="300"/>
      <c r="I16" s="300"/>
      <c r="J16" s="300"/>
      <c r="K16" s="300"/>
      <c r="L16" s="300"/>
      <c r="M16" s="300"/>
      <c r="N16" s="300"/>
      <c r="O16" s="300"/>
      <c r="P16" s="300"/>
      <c r="Q16" s="300"/>
      <c r="R16" s="300"/>
      <c r="S16" s="300"/>
      <c r="T16" s="6"/>
      <c r="U16" s="47"/>
      <c r="V16" s="4"/>
      <c r="W16" s="5"/>
      <c r="X16" s="5"/>
      <c r="Y16" s="14"/>
      <c r="Z16" s="113"/>
      <c r="AA16" s="113"/>
      <c r="AB16" s="113"/>
      <c r="AC16" s="5"/>
    </row>
    <row r="17" spans="1:29" ht="30" customHeight="1">
      <c r="A17" s="51" t="s">
        <v>11</v>
      </c>
      <c r="B17" s="268" t="s">
        <v>97</v>
      </c>
      <c r="C17" s="268"/>
      <c r="D17" s="268"/>
      <c r="E17" s="268"/>
      <c r="F17" s="268"/>
      <c r="G17" s="268"/>
      <c r="H17" s="268"/>
      <c r="I17" s="268"/>
      <c r="J17" s="268"/>
      <c r="K17" s="268"/>
      <c r="L17" s="268"/>
      <c r="M17" s="268"/>
      <c r="N17" s="268"/>
      <c r="O17" s="268"/>
      <c r="P17" s="268"/>
      <c r="Q17" s="268"/>
      <c r="R17" s="268"/>
      <c r="S17" s="268"/>
      <c r="T17" s="6"/>
      <c r="U17" s="47"/>
      <c r="V17" s="4"/>
      <c r="W17" s="5"/>
      <c r="X17" s="5"/>
      <c r="Y17" s="14"/>
      <c r="Z17" s="15"/>
      <c r="AA17" s="15"/>
      <c r="AB17" s="15"/>
      <c r="AC17" s="5"/>
    </row>
    <row r="18" spans="1:29" ht="13.5" customHeight="1">
      <c r="A18" s="51"/>
      <c r="B18" s="52"/>
      <c r="C18" s="52"/>
      <c r="D18" s="52"/>
      <c r="E18" s="52"/>
      <c r="F18" s="52"/>
      <c r="G18" s="52"/>
      <c r="H18" s="52"/>
      <c r="I18" s="52"/>
      <c r="J18" s="52"/>
      <c r="K18" s="52"/>
      <c r="L18" s="52"/>
      <c r="M18" s="52"/>
      <c r="N18" s="52"/>
      <c r="O18" s="52"/>
      <c r="P18" s="52"/>
      <c r="Q18" s="52"/>
      <c r="R18" s="52"/>
      <c r="S18" s="52"/>
      <c r="T18" s="6"/>
      <c r="U18" s="47"/>
      <c r="V18" s="4"/>
      <c r="W18" s="5"/>
      <c r="X18" s="5"/>
      <c r="Y18" s="14"/>
      <c r="Z18" s="26"/>
      <c r="AA18" s="26"/>
      <c r="AB18" s="26"/>
      <c r="AC18" s="5"/>
    </row>
    <row r="19" spans="1:29" ht="26.1" customHeight="1">
      <c r="A19" s="58" t="s">
        <v>89</v>
      </c>
      <c r="B19" s="34"/>
      <c r="C19" s="34"/>
      <c r="D19" s="34"/>
      <c r="E19" s="59"/>
      <c r="F19" s="60"/>
      <c r="G19" s="38"/>
      <c r="H19" s="39"/>
      <c r="I19" s="38"/>
      <c r="J19" s="38"/>
      <c r="K19" s="40"/>
      <c r="L19" s="40"/>
      <c r="M19" s="40"/>
      <c r="N19" s="40"/>
      <c r="O19" s="40"/>
      <c r="P19" s="40"/>
      <c r="Q19" s="40"/>
      <c r="R19" s="40"/>
      <c r="S19" s="130" t="s">
        <v>102</v>
      </c>
      <c r="T19" s="6"/>
      <c r="U19" s="47"/>
      <c r="V19" s="4"/>
      <c r="W19" s="5"/>
      <c r="X19" s="5"/>
      <c r="Y19" s="14"/>
      <c r="Z19" s="77"/>
      <c r="AA19" s="77"/>
      <c r="AB19" s="77"/>
      <c r="AC19" s="5"/>
    </row>
    <row r="20" spans="1:29" ht="35.1" customHeight="1">
      <c r="A20" s="281" t="s">
        <v>101</v>
      </c>
      <c r="B20" s="282"/>
      <c r="C20" s="282"/>
      <c r="D20" s="282"/>
      <c r="E20" s="282"/>
      <c r="F20" s="282"/>
      <c r="G20" s="283"/>
      <c r="H20" s="281" t="s">
        <v>3</v>
      </c>
      <c r="I20" s="282"/>
      <c r="J20" s="282"/>
      <c r="K20" s="283"/>
      <c r="L20" s="278" t="s">
        <v>53</v>
      </c>
      <c r="M20" s="279"/>
      <c r="N20" s="279"/>
      <c r="O20" s="280"/>
      <c r="P20" s="281" t="s">
        <v>35</v>
      </c>
      <c r="Q20" s="282"/>
      <c r="R20" s="282"/>
      <c r="S20" s="283"/>
      <c r="T20" s="6"/>
      <c r="U20" s="47"/>
      <c r="V20" s="4"/>
      <c r="W20" s="5"/>
      <c r="X20" s="5"/>
      <c r="Y20" s="14"/>
      <c r="Z20" s="77"/>
      <c r="AA20" s="77"/>
      <c r="AB20" s="77"/>
      <c r="AC20" s="5"/>
    </row>
    <row r="21" spans="1:29" ht="20.100000000000001" customHeight="1">
      <c r="A21" s="296" t="s">
        <v>4</v>
      </c>
      <c r="B21" s="297"/>
      <c r="C21" s="297"/>
      <c r="D21" s="297"/>
      <c r="E21" s="297"/>
      <c r="F21" s="297"/>
      <c r="G21" s="298"/>
      <c r="H21" s="251">
        <v>50000000</v>
      </c>
      <c r="I21" s="252"/>
      <c r="J21" s="252"/>
      <c r="K21" s="253"/>
      <c r="L21" s="262" t="s">
        <v>17</v>
      </c>
      <c r="M21" s="263"/>
      <c r="N21" s="263"/>
      <c r="O21" s="264"/>
      <c r="P21" s="262" t="s">
        <v>19</v>
      </c>
      <c r="Q21" s="263"/>
      <c r="R21" s="263"/>
      <c r="S21" s="264"/>
      <c r="T21" s="6"/>
      <c r="U21" s="47"/>
      <c r="V21" s="4"/>
      <c r="W21" s="5"/>
      <c r="X21" s="5"/>
      <c r="Y21" s="14"/>
      <c r="Z21" s="77"/>
      <c r="AA21" s="77"/>
      <c r="AB21" s="77"/>
      <c r="AC21" s="5"/>
    </row>
    <row r="22" spans="1:29" ht="20.100000000000001" customHeight="1">
      <c r="A22" s="296" t="s">
        <v>5</v>
      </c>
      <c r="B22" s="297"/>
      <c r="C22" s="297"/>
      <c r="D22" s="297"/>
      <c r="E22" s="297"/>
      <c r="F22" s="297"/>
      <c r="G22" s="298"/>
      <c r="H22" s="251">
        <v>5000000</v>
      </c>
      <c r="I22" s="252"/>
      <c r="J22" s="252"/>
      <c r="K22" s="253"/>
      <c r="L22" s="284" t="s">
        <v>18</v>
      </c>
      <c r="M22" s="285"/>
      <c r="N22" s="285"/>
      <c r="O22" s="286"/>
      <c r="P22" s="265" t="s">
        <v>20</v>
      </c>
      <c r="Q22" s="266"/>
      <c r="R22" s="266"/>
      <c r="S22" s="267"/>
      <c r="T22" s="6"/>
      <c r="U22" s="47"/>
      <c r="V22" s="4"/>
      <c r="W22" s="5"/>
      <c r="X22" s="5"/>
      <c r="Y22" s="14"/>
      <c r="Z22" s="77"/>
      <c r="AA22" s="77"/>
      <c r="AB22" s="77"/>
      <c r="AC22" s="5"/>
    </row>
    <row r="23" spans="1:29" ht="20.100000000000001" customHeight="1">
      <c r="A23" s="296" t="s">
        <v>6</v>
      </c>
      <c r="B23" s="297"/>
      <c r="C23" s="297"/>
      <c r="D23" s="297"/>
      <c r="E23" s="297"/>
      <c r="F23" s="297"/>
      <c r="G23" s="298"/>
      <c r="H23" s="251">
        <v>3536000</v>
      </c>
      <c r="I23" s="252"/>
      <c r="J23" s="252"/>
      <c r="K23" s="253"/>
      <c r="L23" s="287" t="s">
        <v>8</v>
      </c>
      <c r="M23" s="288"/>
      <c r="N23" s="288"/>
      <c r="O23" s="289"/>
      <c r="P23" s="256"/>
      <c r="Q23" s="257"/>
      <c r="R23" s="257"/>
      <c r="S23" s="258"/>
      <c r="T23" s="6"/>
      <c r="U23" s="47"/>
      <c r="V23" s="4"/>
      <c r="W23" s="5"/>
      <c r="X23" s="5"/>
      <c r="Y23" s="14"/>
      <c r="Z23" s="77"/>
      <c r="AA23" s="77"/>
      <c r="AB23" s="77"/>
      <c r="AC23" s="5"/>
    </row>
    <row r="24" spans="1:29" ht="20.100000000000001" customHeight="1">
      <c r="A24" s="296" t="s">
        <v>7</v>
      </c>
      <c r="B24" s="297"/>
      <c r="C24" s="297"/>
      <c r="D24" s="297"/>
      <c r="E24" s="297"/>
      <c r="F24" s="297"/>
      <c r="G24" s="298"/>
      <c r="H24" s="251"/>
      <c r="I24" s="252"/>
      <c r="J24" s="252"/>
      <c r="K24" s="253"/>
      <c r="L24" s="290" t="s">
        <v>8</v>
      </c>
      <c r="M24" s="291"/>
      <c r="N24" s="291"/>
      <c r="O24" s="292"/>
      <c r="P24" s="256"/>
      <c r="Q24" s="257"/>
      <c r="R24" s="257"/>
      <c r="S24" s="258"/>
      <c r="T24" s="6"/>
      <c r="U24" s="47"/>
      <c r="V24" s="4"/>
      <c r="W24" s="5"/>
      <c r="X24" s="5"/>
      <c r="Y24" s="14"/>
      <c r="Z24" s="77"/>
      <c r="AA24" s="77"/>
      <c r="AB24" s="77"/>
      <c r="AC24" s="5"/>
    </row>
    <row r="25" spans="1:29" ht="20.100000000000001" customHeight="1">
      <c r="A25" s="61" t="s">
        <v>0</v>
      </c>
      <c r="B25" s="62"/>
      <c r="C25" s="62"/>
      <c r="D25" s="62"/>
      <c r="E25" s="63"/>
      <c r="F25" s="63"/>
      <c r="G25" s="43" t="s">
        <v>13</v>
      </c>
      <c r="H25" s="293">
        <f>SUM(H21:K24)</f>
        <v>58536000</v>
      </c>
      <c r="I25" s="294"/>
      <c r="J25" s="294"/>
      <c r="K25" s="295"/>
      <c r="L25" s="67" t="str">
        <f>IF(H11=H25,"OK","不一致")</f>
        <v>OK</v>
      </c>
      <c r="M25" s="64"/>
      <c r="N25" s="64"/>
      <c r="O25" s="64"/>
      <c r="P25" s="64"/>
      <c r="Q25" s="64"/>
      <c r="R25" s="64"/>
      <c r="S25" s="65"/>
      <c r="T25" s="6"/>
      <c r="U25" s="47"/>
      <c r="V25" s="4"/>
      <c r="W25" s="5"/>
      <c r="X25" s="5"/>
      <c r="Y25" s="14"/>
      <c r="Z25" s="77"/>
      <c r="AA25" s="77"/>
      <c r="AB25" s="77"/>
      <c r="AC25" s="5"/>
    </row>
    <row r="26" spans="1:29" ht="15" customHeight="1">
      <c r="A26" s="6"/>
      <c r="B26" s="6"/>
      <c r="C26" s="6"/>
      <c r="D26" s="6"/>
      <c r="E26" s="6"/>
      <c r="F26" s="6"/>
      <c r="G26" s="6"/>
      <c r="H26" s="6"/>
      <c r="I26" s="6"/>
      <c r="J26" s="6"/>
      <c r="K26" s="66"/>
      <c r="L26" s="6"/>
      <c r="M26" s="6"/>
      <c r="N26" s="6"/>
      <c r="O26" s="6"/>
      <c r="P26" s="6"/>
      <c r="Q26" s="6"/>
      <c r="R26" s="6"/>
      <c r="S26" s="6"/>
      <c r="T26" s="6"/>
      <c r="U26" s="47"/>
      <c r="V26" s="4"/>
      <c r="W26" s="5"/>
      <c r="X26" s="5"/>
      <c r="Y26" s="14"/>
      <c r="Z26" s="77"/>
      <c r="AA26" s="77"/>
      <c r="AB26" s="77"/>
      <c r="AC26" s="5"/>
    </row>
    <row r="27" spans="1:29" ht="26.25" customHeight="1">
      <c r="A27" s="51" t="s">
        <v>12</v>
      </c>
      <c r="B27" s="268" t="s">
        <v>106</v>
      </c>
      <c r="C27" s="268"/>
      <c r="D27" s="268"/>
      <c r="E27" s="268"/>
      <c r="F27" s="268"/>
      <c r="G27" s="268"/>
      <c r="H27" s="268"/>
      <c r="I27" s="268"/>
      <c r="J27" s="268"/>
      <c r="K27" s="268"/>
      <c r="L27" s="268"/>
      <c r="M27" s="268"/>
      <c r="N27" s="268"/>
      <c r="O27" s="268"/>
      <c r="P27" s="268"/>
      <c r="Q27" s="268"/>
      <c r="R27" s="268"/>
      <c r="S27" s="268"/>
      <c r="T27" s="6"/>
      <c r="U27" s="47"/>
      <c r="V27" s="4"/>
      <c r="W27" s="5"/>
      <c r="X27" s="5"/>
      <c r="Y27" s="14"/>
      <c r="Z27" s="77"/>
      <c r="AA27" s="77"/>
      <c r="AB27" s="77"/>
      <c r="AC27" s="5"/>
    </row>
    <row r="28" spans="1:29" ht="21" customHeight="1">
      <c r="A28" s="51" t="s">
        <v>103</v>
      </c>
      <c r="B28" s="268" t="s">
        <v>107</v>
      </c>
      <c r="C28" s="268"/>
      <c r="D28" s="268"/>
      <c r="E28" s="268"/>
      <c r="F28" s="268"/>
      <c r="G28" s="268"/>
      <c r="H28" s="268"/>
      <c r="I28" s="268"/>
      <c r="J28" s="268"/>
      <c r="K28" s="268"/>
      <c r="L28" s="268"/>
      <c r="M28" s="268"/>
      <c r="N28" s="268"/>
      <c r="O28" s="268"/>
      <c r="P28" s="268"/>
      <c r="Q28" s="268"/>
      <c r="R28" s="268"/>
      <c r="S28" s="268"/>
      <c r="T28" s="6"/>
      <c r="U28" s="47"/>
      <c r="V28" s="4"/>
      <c r="W28" s="5"/>
      <c r="X28" s="5"/>
      <c r="Y28" s="14"/>
      <c r="Z28" s="113"/>
      <c r="AA28" s="113"/>
      <c r="AB28" s="113"/>
      <c r="AC28" s="5"/>
    </row>
    <row r="29" spans="1:29" ht="15" customHeight="1">
      <c r="A29" s="51"/>
      <c r="B29" s="76"/>
      <c r="C29" s="76"/>
      <c r="D29" s="76"/>
      <c r="E29" s="76"/>
      <c r="F29" s="76"/>
      <c r="G29" s="76"/>
      <c r="H29" s="76"/>
      <c r="I29" s="76"/>
      <c r="J29" s="76"/>
      <c r="K29" s="76"/>
      <c r="L29" s="76"/>
      <c r="M29" s="76"/>
      <c r="N29" s="76"/>
      <c r="O29" s="76"/>
      <c r="P29" s="76"/>
      <c r="Q29" s="76"/>
      <c r="R29" s="76"/>
      <c r="S29" s="76"/>
      <c r="T29" s="6"/>
      <c r="U29" s="47"/>
      <c r="V29" s="4"/>
      <c r="W29" s="5"/>
      <c r="X29" s="5"/>
      <c r="Y29" s="14"/>
      <c r="Z29" s="77"/>
      <c r="AA29" s="77"/>
      <c r="AB29" s="77"/>
      <c r="AC29" s="5"/>
    </row>
    <row r="30" spans="1:29" ht="26.1" customHeight="1">
      <c r="A30" s="271" t="s">
        <v>90</v>
      </c>
      <c r="B30" s="271"/>
      <c r="C30" s="271"/>
      <c r="D30" s="271"/>
      <c r="E30" s="271"/>
      <c r="F30" s="271"/>
      <c r="G30" s="271"/>
      <c r="H30" s="39"/>
      <c r="I30" s="16"/>
      <c r="J30" s="16"/>
      <c r="K30" s="16"/>
      <c r="L30" s="16"/>
      <c r="M30" s="16"/>
      <c r="N30" s="16"/>
      <c r="O30" s="16"/>
      <c r="P30" s="16"/>
      <c r="Q30" s="16"/>
      <c r="R30" s="16"/>
      <c r="S30" s="130" t="s">
        <v>102</v>
      </c>
      <c r="T30" s="6"/>
      <c r="U30" s="47"/>
      <c r="V30" s="4"/>
      <c r="W30" s="5"/>
      <c r="X30" s="5"/>
      <c r="Y30" s="14"/>
      <c r="Z30" s="26"/>
      <c r="AA30" s="26"/>
      <c r="AB30" s="26"/>
      <c r="AC30" s="5"/>
    </row>
    <row r="31" spans="1:29" ht="20.100000000000001" customHeight="1">
      <c r="A31" s="272" t="s">
        <v>43</v>
      </c>
      <c r="B31" s="273"/>
      <c r="C31" s="273"/>
      <c r="D31" s="273"/>
      <c r="E31" s="273"/>
      <c r="F31" s="273"/>
      <c r="G31" s="274"/>
      <c r="H31" s="269" t="s">
        <v>39</v>
      </c>
      <c r="I31" s="270"/>
      <c r="J31" s="270"/>
      <c r="K31" s="270"/>
      <c r="L31" s="272" t="s">
        <v>115</v>
      </c>
      <c r="M31" s="273"/>
      <c r="N31" s="273"/>
      <c r="O31" s="274"/>
      <c r="P31" s="327" t="s">
        <v>116</v>
      </c>
      <c r="Q31" s="327"/>
      <c r="R31" s="327"/>
      <c r="S31" s="327"/>
      <c r="T31" s="6"/>
      <c r="U31" s="47"/>
      <c r="V31" s="4"/>
      <c r="W31" s="5"/>
      <c r="X31" s="5"/>
      <c r="Y31" s="14"/>
      <c r="Z31" s="26"/>
      <c r="AA31" s="26"/>
      <c r="AB31" s="26"/>
      <c r="AC31" s="5"/>
    </row>
    <row r="32" spans="1:29" ht="20.100000000000001" customHeight="1">
      <c r="A32" s="275"/>
      <c r="B32" s="276"/>
      <c r="C32" s="276"/>
      <c r="D32" s="276"/>
      <c r="E32" s="276"/>
      <c r="F32" s="276"/>
      <c r="G32" s="277"/>
      <c r="H32" s="41"/>
      <c r="I32" s="276" t="s">
        <v>38</v>
      </c>
      <c r="J32" s="276"/>
      <c r="K32" s="136" t="s">
        <v>104</v>
      </c>
      <c r="L32" s="275"/>
      <c r="M32" s="276"/>
      <c r="N32" s="276"/>
      <c r="O32" s="277"/>
      <c r="P32" s="327"/>
      <c r="Q32" s="327"/>
      <c r="R32" s="327"/>
      <c r="S32" s="327"/>
      <c r="T32" s="6"/>
      <c r="U32" s="47"/>
      <c r="V32" s="4"/>
      <c r="W32" s="5"/>
      <c r="X32" s="5"/>
      <c r="Y32" s="14"/>
      <c r="Z32" s="26"/>
      <c r="AA32" s="26"/>
      <c r="AB32" s="26"/>
      <c r="AC32" s="5"/>
    </row>
    <row r="33" spans="1:29" ht="20.100000000000001" customHeight="1">
      <c r="A33" s="248" t="s">
        <v>44</v>
      </c>
      <c r="B33" s="249"/>
      <c r="C33" s="249"/>
      <c r="D33" s="249"/>
      <c r="E33" s="249"/>
      <c r="F33" s="249"/>
      <c r="G33" s="250"/>
      <c r="H33" s="254">
        <v>3672000</v>
      </c>
      <c r="I33" s="255"/>
      <c r="J33" s="255"/>
      <c r="K33" s="255"/>
      <c r="L33" s="328" t="s">
        <v>117</v>
      </c>
      <c r="M33" s="329"/>
      <c r="N33" s="329"/>
      <c r="O33" s="330"/>
      <c r="P33" s="332" t="s">
        <v>119</v>
      </c>
      <c r="Q33" s="332"/>
      <c r="R33" s="332"/>
      <c r="S33" s="332"/>
      <c r="T33" s="6"/>
      <c r="U33" s="47"/>
      <c r="V33" s="4"/>
      <c r="W33" s="5"/>
      <c r="X33" s="5"/>
      <c r="Y33" s="14"/>
      <c r="Z33" s="26"/>
      <c r="AA33" s="26"/>
      <c r="AB33" s="26"/>
      <c r="AC33" s="5"/>
    </row>
    <row r="34" spans="1:29" ht="20.100000000000001" customHeight="1">
      <c r="A34" s="248" t="s">
        <v>45</v>
      </c>
      <c r="B34" s="249"/>
      <c r="C34" s="249"/>
      <c r="D34" s="249"/>
      <c r="E34" s="249"/>
      <c r="F34" s="249"/>
      <c r="G34" s="250"/>
      <c r="H34" s="254">
        <v>864000</v>
      </c>
      <c r="I34" s="255"/>
      <c r="J34" s="255"/>
      <c r="K34" s="255"/>
      <c r="L34" s="328" t="s">
        <v>118</v>
      </c>
      <c r="M34" s="329"/>
      <c r="N34" s="329"/>
      <c r="O34" s="330"/>
      <c r="P34" s="332" t="s">
        <v>120</v>
      </c>
      <c r="Q34" s="332"/>
      <c r="R34" s="332"/>
      <c r="S34" s="332"/>
      <c r="T34" s="6"/>
      <c r="U34" s="47"/>
      <c r="V34" s="4"/>
      <c r="W34" s="5"/>
      <c r="X34" s="5"/>
      <c r="Y34" s="14"/>
      <c r="Z34" s="26"/>
      <c r="AA34" s="26"/>
      <c r="AB34" s="26"/>
      <c r="AC34" s="5"/>
    </row>
    <row r="35" spans="1:29" ht="20.100000000000001" customHeight="1">
      <c r="A35" s="248"/>
      <c r="B35" s="249"/>
      <c r="C35" s="249"/>
      <c r="D35" s="249"/>
      <c r="E35" s="249"/>
      <c r="F35" s="249"/>
      <c r="G35" s="250"/>
      <c r="H35" s="254"/>
      <c r="I35" s="255"/>
      <c r="J35" s="255"/>
      <c r="K35" s="255"/>
      <c r="L35" s="328"/>
      <c r="M35" s="329"/>
      <c r="N35" s="329"/>
      <c r="O35" s="330"/>
      <c r="P35" s="331"/>
      <c r="Q35" s="332"/>
      <c r="R35" s="332"/>
      <c r="S35" s="332"/>
      <c r="T35" s="6"/>
      <c r="U35" s="47"/>
      <c r="V35" s="4"/>
      <c r="W35" s="5"/>
      <c r="X35" s="5"/>
      <c r="Y35" s="14"/>
      <c r="Z35" s="26"/>
      <c r="AA35" s="26"/>
      <c r="AB35" s="26"/>
      <c r="AC35" s="5"/>
    </row>
    <row r="36" spans="1:29" ht="24.95" customHeight="1">
      <c r="A36" s="110" t="s">
        <v>0</v>
      </c>
      <c r="B36" s="111"/>
      <c r="C36" s="111"/>
      <c r="D36" s="111"/>
      <c r="E36" s="111"/>
      <c r="F36" s="111"/>
      <c r="G36" s="43" t="s">
        <v>113</v>
      </c>
      <c r="H36" s="236">
        <f>SUM(H33:K35)</f>
        <v>4536000</v>
      </c>
      <c r="I36" s="237"/>
      <c r="J36" s="237"/>
      <c r="K36" s="237"/>
      <c r="L36" s="328"/>
      <c r="M36" s="329"/>
      <c r="N36" s="329"/>
      <c r="O36" s="330"/>
      <c r="P36" s="333"/>
      <c r="Q36" s="333"/>
      <c r="R36" s="333"/>
      <c r="S36" s="333"/>
      <c r="T36" s="6"/>
      <c r="U36" s="47"/>
      <c r="V36" s="4"/>
      <c r="W36" s="5"/>
      <c r="X36" s="5"/>
      <c r="Y36" s="14"/>
      <c r="Z36" s="26"/>
      <c r="AA36" s="26"/>
      <c r="AB36" s="26"/>
      <c r="AC36" s="5"/>
    </row>
    <row r="37" spans="1:29" ht="8.1" customHeight="1">
      <c r="A37" s="53"/>
      <c r="B37" s="54"/>
      <c r="C37" s="54"/>
      <c r="D37" s="54"/>
      <c r="E37" s="54"/>
      <c r="F37" s="54"/>
      <c r="G37" s="54"/>
      <c r="H37" s="55"/>
      <c r="I37" s="55"/>
      <c r="J37" s="55"/>
      <c r="K37" s="55"/>
      <c r="L37" s="137"/>
      <c r="M37" s="138"/>
      <c r="N37" s="138"/>
      <c r="O37" s="138"/>
      <c r="P37" s="56"/>
      <c r="Q37" s="57"/>
      <c r="R37" s="57"/>
      <c r="S37" s="57"/>
      <c r="T37" s="6"/>
      <c r="U37" s="47"/>
      <c r="V37" s="4"/>
      <c r="W37" s="5"/>
      <c r="X37" s="5"/>
      <c r="Y37" s="14"/>
      <c r="Z37" s="26"/>
      <c r="AA37" s="26"/>
      <c r="AB37" s="26"/>
      <c r="AC37" s="5"/>
    </row>
    <row r="38" spans="1:29" ht="30" customHeight="1">
      <c r="A38" s="51" t="s">
        <v>108</v>
      </c>
      <c r="B38" s="326" t="s">
        <v>110</v>
      </c>
      <c r="C38" s="326"/>
      <c r="D38" s="326"/>
      <c r="E38" s="326"/>
      <c r="F38" s="326"/>
      <c r="G38" s="326"/>
      <c r="H38" s="326"/>
      <c r="I38" s="326"/>
      <c r="J38" s="326"/>
      <c r="K38" s="326"/>
      <c r="L38" s="326"/>
      <c r="M38" s="326"/>
      <c r="N38" s="326"/>
      <c r="O38" s="326"/>
      <c r="P38" s="326"/>
      <c r="Q38" s="326"/>
      <c r="R38" s="326"/>
      <c r="S38" s="326"/>
      <c r="T38" s="6"/>
      <c r="U38" s="47"/>
      <c r="V38" s="4"/>
      <c r="W38" s="5"/>
      <c r="X38" s="5"/>
      <c r="Y38" s="14"/>
      <c r="Z38" s="26"/>
      <c r="AA38" s="26"/>
      <c r="AB38" s="26"/>
      <c r="AC38" s="5"/>
    </row>
    <row r="39" spans="1:29" ht="21.75" customHeight="1">
      <c r="A39" s="51" t="s">
        <v>109</v>
      </c>
      <c r="B39" s="325" t="s">
        <v>111</v>
      </c>
      <c r="C39" s="326"/>
      <c r="D39" s="326"/>
      <c r="E39" s="326"/>
      <c r="F39" s="326"/>
      <c r="G39" s="326"/>
      <c r="H39" s="326"/>
      <c r="I39" s="326"/>
      <c r="J39" s="326"/>
      <c r="K39" s="326"/>
      <c r="L39" s="326"/>
      <c r="M39" s="326"/>
      <c r="N39" s="326"/>
      <c r="O39" s="326"/>
      <c r="P39" s="326"/>
      <c r="Q39" s="326"/>
      <c r="R39" s="326"/>
      <c r="S39" s="326"/>
      <c r="T39" s="6"/>
      <c r="U39" s="47"/>
      <c r="V39" s="4"/>
      <c r="W39" s="5"/>
      <c r="X39" s="5"/>
      <c r="Y39" s="14"/>
      <c r="Z39" s="113"/>
      <c r="AA39" s="113"/>
      <c r="AB39" s="113"/>
      <c r="AC39" s="5"/>
    </row>
    <row r="40" spans="1:29" ht="24.95" customHeight="1">
      <c r="T40" s="6"/>
      <c r="U40" s="6"/>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electLockedCells="1"/>
  <mergeCells count="72">
    <mergeCell ref="B39:S39"/>
    <mergeCell ref="L31:O32"/>
    <mergeCell ref="P31:S32"/>
    <mergeCell ref="L33:O33"/>
    <mergeCell ref="L34:O34"/>
    <mergeCell ref="L35:O35"/>
    <mergeCell ref="P35:S35"/>
    <mergeCell ref="L36:O36"/>
    <mergeCell ref="P33:S33"/>
    <mergeCell ref="P34:S34"/>
    <mergeCell ref="P36:S36"/>
    <mergeCell ref="A34:G34"/>
    <mergeCell ref="H34:K34"/>
    <mergeCell ref="A35:G35"/>
    <mergeCell ref="H35:K35"/>
    <mergeCell ref="B38:S38"/>
    <mergeCell ref="L4:S4"/>
    <mergeCell ref="A9:F9"/>
    <mergeCell ref="A10:F10"/>
    <mergeCell ref="A11:F11"/>
    <mergeCell ref="A22:G22"/>
    <mergeCell ref="H22:K22"/>
    <mergeCell ref="Q12:S12"/>
    <mergeCell ref="H10:K10"/>
    <mergeCell ref="L10:O10"/>
    <mergeCell ref="P10:S10"/>
    <mergeCell ref="A7:G8"/>
    <mergeCell ref="I8:J8"/>
    <mergeCell ref="M8:N8"/>
    <mergeCell ref="L7:O7"/>
    <mergeCell ref="H7:K7"/>
    <mergeCell ref="P7:S7"/>
    <mergeCell ref="Z13:AB13"/>
    <mergeCell ref="B15:S15"/>
    <mergeCell ref="B16:S16"/>
    <mergeCell ref="B17:S17"/>
    <mergeCell ref="A20:G20"/>
    <mergeCell ref="H20:K20"/>
    <mergeCell ref="Q13:S13"/>
    <mergeCell ref="A21:G21"/>
    <mergeCell ref="H21:K21"/>
    <mergeCell ref="A23:G23"/>
    <mergeCell ref="H23:K23"/>
    <mergeCell ref="A24:G24"/>
    <mergeCell ref="A33:G33"/>
    <mergeCell ref="H24:K24"/>
    <mergeCell ref="H33:K33"/>
    <mergeCell ref="P24:S24"/>
    <mergeCell ref="H9:K9"/>
    <mergeCell ref="L9:O9"/>
    <mergeCell ref="P9:S9"/>
    <mergeCell ref="P21:S21"/>
    <mergeCell ref="P22:S22"/>
    <mergeCell ref="P23:S23"/>
    <mergeCell ref="B28:S28"/>
    <mergeCell ref="H31:K31"/>
    <mergeCell ref="A30:G30"/>
    <mergeCell ref="A31:G32"/>
    <mergeCell ref="B27:S27"/>
    <mergeCell ref="L20:O20"/>
    <mergeCell ref="H36:K36"/>
    <mergeCell ref="P8:R8"/>
    <mergeCell ref="H11:K11"/>
    <mergeCell ref="L11:O11"/>
    <mergeCell ref="P11:S11"/>
    <mergeCell ref="P20:S20"/>
    <mergeCell ref="L21:O21"/>
    <mergeCell ref="L22:O22"/>
    <mergeCell ref="L23:O23"/>
    <mergeCell ref="L24:O24"/>
    <mergeCell ref="H25:K25"/>
    <mergeCell ref="I32:J32"/>
  </mergeCells>
  <phoneticPr fontId="2"/>
  <dataValidations xWindow="601" yWindow="353" count="1">
    <dataValidation type="list" allowBlank="1" showInputMessage="1" showErrorMessage="1" promptTitle="申請者区分を選択して下さい　" prompt="リストから選択できます　▼" sqref="L4:L5">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173"/>
  <sheetViews>
    <sheetView showZeros="0" view="pageBreakPreview" zoomScale="90" zoomScaleNormal="100" zoomScaleSheetLayoutView="90" workbookViewId="0"/>
  </sheetViews>
  <sheetFormatPr defaultRowHeight="13.5"/>
  <cols>
    <col min="1" max="1" width="1.125" customWidth="1"/>
    <col min="2" max="2" width="4.625" customWidth="1"/>
    <col min="3" max="3" width="18.625" customWidth="1"/>
    <col min="4" max="4" width="15.625" customWidth="1"/>
    <col min="5" max="5" width="13.625" customWidth="1"/>
    <col min="6" max="6" width="12.625" customWidth="1"/>
    <col min="7" max="7" width="5.625" customWidth="1"/>
    <col min="8" max="8" width="3.625" customWidth="1"/>
    <col min="9" max="9" width="12.625" customWidth="1"/>
    <col min="10" max="10" width="5.125" customWidth="1"/>
    <col min="11" max="11" width="14.625" customWidth="1"/>
    <col min="12" max="13" width="14.125" customWidth="1"/>
    <col min="14" max="26" width="3.625" customWidth="1"/>
    <col min="27" max="44" width="4.625" customWidth="1"/>
  </cols>
  <sheetData>
    <row r="1" spans="2:23" ht="24.95" customHeight="1">
      <c r="B1" s="69" t="s">
        <v>55</v>
      </c>
      <c r="C1" s="12" t="s">
        <v>56</v>
      </c>
      <c r="D1" s="11"/>
      <c r="E1" s="11"/>
      <c r="F1" s="11"/>
      <c r="G1" s="11"/>
      <c r="H1" s="11"/>
      <c r="I1" s="11"/>
      <c r="J1" s="11"/>
      <c r="K1" s="11"/>
      <c r="L1" s="11"/>
      <c r="M1" s="11"/>
    </row>
    <row r="2" spans="2:23" ht="18" customHeight="1">
      <c r="B2" s="79" t="s">
        <v>62</v>
      </c>
      <c r="C2" s="13"/>
      <c r="D2" s="13"/>
      <c r="E2" s="13"/>
      <c r="F2" s="13"/>
      <c r="G2" s="13"/>
      <c r="H2" s="13"/>
      <c r="I2" s="13"/>
      <c r="J2" s="13"/>
      <c r="K2" s="13"/>
      <c r="L2" s="13"/>
      <c r="M2" s="13"/>
    </row>
    <row r="3" spans="2:23" ht="15.75" customHeight="1">
      <c r="B3" s="336" t="s">
        <v>27</v>
      </c>
      <c r="C3" s="338" t="s">
        <v>57</v>
      </c>
      <c r="D3" s="334" t="s">
        <v>14</v>
      </c>
      <c r="E3" s="340" t="s">
        <v>58</v>
      </c>
      <c r="F3" s="340" t="s">
        <v>30</v>
      </c>
      <c r="G3" s="342" t="s">
        <v>59</v>
      </c>
      <c r="H3" s="343"/>
      <c r="I3" s="17" t="s">
        <v>29</v>
      </c>
      <c r="J3" s="334" t="s">
        <v>28</v>
      </c>
      <c r="K3" s="174" t="s">
        <v>15</v>
      </c>
      <c r="L3" s="334" t="s">
        <v>16</v>
      </c>
      <c r="M3" s="334" t="s">
        <v>61</v>
      </c>
    </row>
    <row r="4" spans="2:23" ht="24.95" customHeight="1">
      <c r="B4" s="337"/>
      <c r="C4" s="339"/>
      <c r="D4" s="335"/>
      <c r="E4" s="341"/>
      <c r="F4" s="341"/>
      <c r="G4" s="344"/>
      <c r="H4" s="345"/>
      <c r="I4" s="18" t="s">
        <v>60</v>
      </c>
      <c r="J4" s="335"/>
      <c r="K4" s="175" t="s">
        <v>60</v>
      </c>
      <c r="L4" s="335"/>
      <c r="M4" s="335"/>
    </row>
    <row r="5" spans="2:23" ht="57" customHeight="1">
      <c r="B5" s="74">
        <v>1</v>
      </c>
      <c r="C5" s="85" t="s">
        <v>71</v>
      </c>
      <c r="D5" s="94" t="s">
        <v>72</v>
      </c>
      <c r="E5" s="86" t="s">
        <v>73</v>
      </c>
      <c r="F5" s="86" t="s">
        <v>31</v>
      </c>
      <c r="G5" s="78">
        <v>10</v>
      </c>
      <c r="H5" s="89" t="s">
        <v>74</v>
      </c>
      <c r="I5" s="87">
        <v>11250000</v>
      </c>
      <c r="J5" s="75">
        <v>1</v>
      </c>
      <c r="K5" s="176">
        <f t="shared" ref="K5:K12" si="0">I5*J5</f>
        <v>11250000</v>
      </c>
      <c r="L5" s="88" t="s">
        <v>75</v>
      </c>
      <c r="M5" s="90"/>
      <c r="S5" s="3"/>
    </row>
    <row r="6" spans="2:23" ht="57" customHeight="1">
      <c r="B6" s="109">
        <v>2</v>
      </c>
      <c r="C6" s="85" t="s">
        <v>71</v>
      </c>
      <c r="D6" s="94" t="s">
        <v>72</v>
      </c>
      <c r="E6" s="86" t="s">
        <v>92</v>
      </c>
      <c r="F6" s="86" t="s">
        <v>31</v>
      </c>
      <c r="G6" s="78">
        <v>10</v>
      </c>
      <c r="H6" s="89" t="s">
        <v>33</v>
      </c>
      <c r="I6" s="87">
        <v>11250000</v>
      </c>
      <c r="J6" s="75">
        <v>1</v>
      </c>
      <c r="K6" s="176">
        <f t="shared" si="0"/>
        <v>11250000</v>
      </c>
      <c r="L6" s="88" t="s">
        <v>76</v>
      </c>
      <c r="M6" s="90"/>
    </row>
    <row r="7" spans="2:23" ht="57" customHeight="1">
      <c r="B7" s="109">
        <v>3</v>
      </c>
      <c r="C7" s="85" t="s">
        <v>77</v>
      </c>
      <c r="D7" s="94" t="s">
        <v>94</v>
      </c>
      <c r="E7" s="86" t="s">
        <v>95</v>
      </c>
      <c r="F7" s="86" t="s">
        <v>31</v>
      </c>
      <c r="G7" s="78">
        <v>10</v>
      </c>
      <c r="H7" s="89" t="s">
        <v>33</v>
      </c>
      <c r="I7" s="87">
        <v>16500000</v>
      </c>
      <c r="J7" s="75">
        <v>1</v>
      </c>
      <c r="K7" s="176">
        <f t="shared" si="0"/>
        <v>16500000</v>
      </c>
      <c r="L7" s="88" t="s">
        <v>75</v>
      </c>
      <c r="M7" s="90" t="s">
        <v>93</v>
      </c>
    </row>
    <row r="8" spans="2:23" ht="57" customHeight="1">
      <c r="B8" s="109">
        <v>4</v>
      </c>
      <c r="C8" s="85" t="s">
        <v>78</v>
      </c>
      <c r="D8" s="94" t="s">
        <v>79</v>
      </c>
      <c r="E8" s="86" t="s">
        <v>80</v>
      </c>
      <c r="F8" s="126" t="s">
        <v>96</v>
      </c>
      <c r="G8" s="78">
        <v>5</v>
      </c>
      <c r="H8" s="89" t="s">
        <v>33</v>
      </c>
      <c r="I8" s="87">
        <v>11000000</v>
      </c>
      <c r="J8" s="75">
        <v>1</v>
      </c>
      <c r="K8" s="176">
        <f t="shared" si="0"/>
        <v>11000000</v>
      </c>
      <c r="L8" s="88" t="s">
        <v>75</v>
      </c>
      <c r="M8" s="90"/>
    </row>
    <row r="9" spans="2:23" ht="57" customHeight="1">
      <c r="B9" s="109">
        <v>5</v>
      </c>
      <c r="C9" s="85"/>
      <c r="D9" s="94"/>
      <c r="E9" s="86"/>
      <c r="F9" s="126"/>
      <c r="G9" s="78"/>
      <c r="H9" s="89" t="s">
        <v>33</v>
      </c>
      <c r="I9" s="87"/>
      <c r="J9" s="75"/>
      <c r="K9" s="176">
        <f t="shared" si="0"/>
        <v>0</v>
      </c>
      <c r="L9" s="88"/>
      <c r="M9" s="90"/>
    </row>
    <row r="10" spans="2:23" ht="57" customHeight="1">
      <c r="B10" s="109">
        <v>6</v>
      </c>
      <c r="C10" s="85"/>
      <c r="D10" s="94"/>
      <c r="E10" s="86"/>
      <c r="F10" s="126"/>
      <c r="G10" s="78"/>
      <c r="H10" s="89" t="s">
        <v>33</v>
      </c>
      <c r="I10" s="87"/>
      <c r="J10" s="75"/>
      <c r="K10" s="176">
        <f t="shared" si="0"/>
        <v>0</v>
      </c>
      <c r="L10" s="88"/>
      <c r="M10" s="90"/>
    </row>
    <row r="11" spans="2:23" ht="57" customHeight="1">
      <c r="B11" s="109">
        <v>7</v>
      </c>
      <c r="C11" s="85"/>
      <c r="D11" s="94"/>
      <c r="E11" s="86"/>
      <c r="F11" s="126"/>
      <c r="G11" s="78"/>
      <c r="H11" s="89" t="s">
        <v>33</v>
      </c>
      <c r="I11" s="87"/>
      <c r="J11" s="75"/>
      <c r="K11" s="176">
        <f t="shared" si="0"/>
        <v>0</v>
      </c>
      <c r="L11" s="88"/>
      <c r="M11" s="90"/>
    </row>
    <row r="12" spans="2:23" ht="57" customHeight="1">
      <c r="B12" s="109">
        <v>8</v>
      </c>
      <c r="C12" s="85"/>
      <c r="D12" s="94"/>
      <c r="E12" s="86"/>
      <c r="F12" s="126"/>
      <c r="G12" s="78"/>
      <c r="H12" s="89" t="s">
        <v>33</v>
      </c>
      <c r="I12" s="87"/>
      <c r="J12" s="127"/>
      <c r="K12" s="176">
        <f t="shared" si="0"/>
        <v>0</v>
      </c>
      <c r="L12" s="88"/>
      <c r="M12" s="90"/>
    </row>
    <row r="13" spans="2:23" ht="15" customHeight="1">
      <c r="B13" s="20"/>
      <c r="C13" s="7"/>
      <c r="D13" s="21" t="s">
        <v>1</v>
      </c>
      <c r="E13" s="22"/>
      <c r="F13" s="22"/>
      <c r="G13" s="22"/>
      <c r="H13" s="22"/>
      <c r="I13" s="23"/>
      <c r="J13" s="19">
        <f>SUM(J5:J9)</f>
        <v>4</v>
      </c>
      <c r="K13" s="177">
        <f>SUM(K5:K12)</f>
        <v>50000000</v>
      </c>
      <c r="L13" s="24"/>
      <c r="M13" s="8"/>
      <c r="O13" s="128"/>
      <c r="P13" s="128"/>
      <c r="Q13" s="128"/>
      <c r="R13" s="128"/>
      <c r="S13" s="128"/>
      <c r="T13" s="128"/>
      <c r="U13" s="128"/>
      <c r="V13" s="128"/>
      <c r="W13" s="128"/>
    </row>
    <row r="14" spans="2:23" ht="20.100000000000001" customHeight="1">
      <c r="B14" s="25"/>
      <c r="C14" s="6"/>
      <c r="D14" s="6"/>
      <c r="E14" s="6"/>
      <c r="F14" s="6"/>
      <c r="G14" s="6"/>
      <c r="H14" s="6"/>
      <c r="I14" s="6"/>
      <c r="J14" s="6"/>
      <c r="K14" s="6"/>
      <c r="L14" s="6"/>
      <c r="M14" s="6"/>
      <c r="O14" s="128"/>
      <c r="P14" s="128"/>
      <c r="Q14" s="128"/>
      <c r="R14" s="128"/>
      <c r="S14" s="128"/>
      <c r="T14" s="128"/>
      <c r="U14" s="128"/>
      <c r="V14" s="128"/>
      <c r="W14" s="128"/>
    </row>
    <row r="15" spans="2:23" ht="20.100000000000001" customHeight="1">
      <c r="C15" s="6"/>
      <c r="D15" s="6"/>
      <c r="E15" s="6"/>
      <c r="F15" s="6"/>
      <c r="G15" s="6"/>
      <c r="H15" s="6"/>
      <c r="I15" s="6"/>
      <c r="J15" s="6"/>
      <c r="K15" s="6"/>
      <c r="L15" s="6"/>
      <c r="M15" s="6"/>
      <c r="O15" s="128"/>
      <c r="P15" s="128"/>
      <c r="Q15" s="128"/>
      <c r="R15" s="128"/>
      <c r="S15" s="128"/>
      <c r="T15" s="128"/>
      <c r="U15" s="128"/>
      <c r="V15" s="128"/>
      <c r="W15" s="128"/>
    </row>
    <row r="16" spans="2:23" ht="20.100000000000001" customHeight="1">
      <c r="C16" s="6"/>
      <c r="D16" s="6"/>
      <c r="E16" s="6"/>
      <c r="F16" s="6"/>
      <c r="G16" s="6"/>
      <c r="H16" s="6"/>
      <c r="I16" s="6"/>
      <c r="J16" s="6"/>
      <c r="K16" s="6"/>
      <c r="L16" s="6"/>
      <c r="M16" s="6"/>
      <c r="O16" s="128"/>
      <c r="P16" s="128"/>
      <c r="Q16" s="128"/>
      <c r="R16" s="128"/>
      <c r="S16" s="128"/>
      <c r="T16" s="128"/>
      <c r="U16" s="128"/>
      <c r="V16" s="128"/>
      <c r="W16" s="128"/>
    </row>
    <row r="17" spans="3:23" ht="13.5" customHeight="1">
      <c r="C17" s="6"/>
      <c r="D17" s="6"/>
      <c r="E17" s="6"/>
      <c r="F17" s="6"/>
      <c r="G17" s="6"/>
      <c r="H17" s="6"/>
      <c r="I17" s="6"/>
      <c r="J17" s="6"/>
      <c r="K17" s="6"/>
      <c r="L17" s="6"/>
      <c r="M17" s="6"/>
      <c r="O17" s="128"/>
      <c r="P17" s="128"/>
      <c r="Q17" s="128"/>
      <c r="R17" s="128"/>
      <c r="S17" s="128"/>
      <c r="T17" s="128"/>
      <c r="U17" s="128"/>
      <c r="V17" s="128"/>
      <c r="W17" s="128"/>
    </row>
    <row r="18" spans="3:23" ht="20.100000000000001" customHeight="1">
      <c r="C18" s="6"/>
      <c r="D18" s="6"/>
      <c r="E18" s="6"/>
      <c r="F18" s="6"/>
      <c r="G18" s="6"/>
      <c r="H18" s="6"/>
      <c r="I18" s="6"/>
      <c r="J18" s="6"/>
      <c r="K18" s="6"/>
      <c r="L18" s="6"/>
      <c r="M18" s="6"/>
      <c r="S18" s="3"/>
    </row>
    <row r="19" spans="3:23" ht="20.100000000000001" customHeight="1">
      <c r="C19" s="6"/>
      <c r="D19" s="6"/>
      <c r="E19" s="6"/>
      <c r="F19" s="6"/>
      <c r="G19" s="6"/>
      <c r="H19" s="6"/>
      <c r="I19" s="6"/>
      <c r="J19" s="6"/>
      <c r="K19" s="6"/>
      <c r="L19" s="6"/>
      <c r="M19" s="6"/>
    </row>
    <row r="20" spans="3:23" ht="20.100000000000001" customHeight="1">
      <c r="C20" s="6"/>
      <c r="D20" s="6"/>
      <c r="E20" s="6"/>
      <c r="F20" s="6"/>
      <c r="G20" s="6"/>
      <c r="H20" s="6"/>
      <c r="I20" s="6"/>
      <c r="J20" s="6"/>
      <c r="K20" s="6"/>
      <c r="L20" s="6"/>
      <c r="M20" s="6"/>
    </row>
    <row r="21" spans="3:23" s="2" customFormat="1" ht="20.100000000000001" customHeight="1">
      <c r="C21" s="10"/>
      <c r="D21" s="10"/>
      <c r="E21" s="10"/>
      <c r="F21" s="10"/>
      <c r="G21" s="10"/>
      <c r="H21" s="10"/>
      <c r="I21" s="10"/>
      <c r="J21" s="10"/>
      <c r="K21" s="10"/>
      <c r="L21" s="10"/>
      <c r="M21" s="10"/>
    </row>
    <row r="22" spans="3:23" s="2" customFormat="1" ht="20.100000000000001" customHeight="1">
      <c r="C22" s="10"/>
      <c r="D22" s="10"/>
      <c r="E22" s="10"/>
      <c r="F22" s="10"/>
      <c r="G22" s="10"/>
      <c r="H22" s="10"/>
      <c r="I22" s="10"/>
      <c r="J22" s="10"/>
      <c r="K22" s="10"/>
      <c r="L22" s="10"/>
      <c r="M22" s="10"/>
    </row>
    <row r="23" spans="3:23" s="2" customFormat="1" ht="20.100000000000001" customHeight="1">
      <c r="C23" s="10"/>
      <c r="D23" s="10"/>
      <c r="E23" s="10"/>
      <c r="F23" s="10"/>
      <c r="G23" s="10"/>
      <c r="H23" s="10"/>
      <c r="I23" s="10"/>
      <c r="J23" s="10"/>
      <c r="K23" s="10"/>
      <c r="L23" s="10"/>
      <c r="M23" s="10"/>
    </row>
    <row r="24" spans="3:23" s="2" customFormat="1" ht="20.100000000000001" customHeight="1">
      <c r="C24" s="10"/>
      <c r="D24" s="10"/>
      <c r="E24" s="10"/>
      <c r="F24" s="10"/>
      <c r="G24" s="10"/>
      <c r="H24" s="10"/>
      <c r="I24" s="10"/>
      <c r="J24" s="10"/>
      <c r="K24" s="10"/>
      <c r="L24" s="10"/>
      <c r="M24" s="10"/>
    </row>
    <row r="25" spans="3:23" s="2" customFormat="1" ht="20.100000000000001" customHeight="1">
      <c r="C25" s="10"/>
      <c r="D25" s="10"/>
      <c r="E25" s="10"/>
      <c r="F25" s="10"/>
      <c r="G25" s="10"/>
      <c r="H25" s="10"/>
      <c r="I25" s="10"/>
      <c r="J25" s="10"/>
      <c r="K25" s="10"/>
      <c r="L25" s="10"/>
      <c r="M25" s="10"/>
    </row>
    <row r="26" spans="3:23" s="2" customFormat="1" ht="20.100000000000001" customHeight="1">
      <c r="C26" s="10"/>
      <c r="D26" s="10"/>
      <c r="E26" s="10"/>
      <c r="F26" s="10"/>
      <c r="G26" s="10"/>
      <c r="H26" s="10"/>
      <c r="I26" s="10"/>
      <c r="J26" s="10"/>
      <c r="K26" s="10"/>
      <c r="L26" s="10"/>
      <c r="M26" s="10"/>
    </row>
    <row r="27" spans="3:23" s="2" customFormat="1" ht="20.100000000000001" customHeight="1">
      <c r="C27" s="10"/>
      <c r="D27" s="10"/>
      <c r="E27" s="10"/>
      <c r="F27" s="10"/>
      <c r="G27" s="10"/>
      <c r="H27" s="10"/>
      <c r="I27" s="10"/>
      <c r="J27" s="10"/>
      <c r="K27" s="10"/>
      <c r="L27" s="10"/>
      <c r="M27" s="10"/>
    </row>
    <row r="28" spans="3:23" s="2" customFormat="1" ht="20.100000000000001" customHeight="1">
      <c r="C28" s="10"/>
      <c r="D28" s="10"/>
      <c r="E28" s="10"/>
      <c r="F28" s="10"/>
      <c r="G28" s="10"/>
      <c r="H28" s="10"/>
      <c r="I28" s="10"/>
      <c r="J28" s="10"/>
      <c r="K28" s="10"/>
      <c r="L28" s="10"/>
      <c r="M28" s="10"/>
    </row>
    <row r="29" spans="3:23" s="2" customFormat="1" ht="20.100000000000001" customHeight="1">
      <c r="S29" s="139"/>
    </row>
    <row r="30" spans="3:23" s="2" customFormat="1" ht="20.100000000000001" customHeight="1">
      <c r="L30" s="349"/>
      <c r="M30" s="349"/>
      <c r="N30" s="349"/>
      <c r="O30" s="349"/>
      <c r="P30" s="349"/>
      <c r="Q30" s="349"/>
      <c r="R30" s="349"/>
      <c r="S30" s="349"/>
    </row>
    <row r="31" spans="3:23" s="2" customFormat="1" ht="20.100000000000001" customHeight="1">
      <c r="L31" s="349"/>
      <c r="M31" s="349"/>
      <c r="N31" s="349"/>
      <c r="O31" s="349"/>
      <c r="P31" s="349"/>
      <c r="Q31" s="349"/>
      <c r="R31" s="349"/>
      <c r="S31" s="349"/>
    </row>
    <row r="32" spans="3:23" s="2" customFormat="1" ht="20.100000000000001" customHeight="1">
      <c r="L32" s="346"/>
      <c r="M32" s="347"/>
      <c r="N32" s="347"/>
      <c r="O32" s="347"/>
      <c r="P32" s="348"/>
      <c r="Q32" s="348"/>
      <c r="R32" s="348"/>
      <c r="S32" s="348"/>
    </row>
    <row r="33" spans="12:19" s="2" customFormat="1" ht="20.100000000000001" customHeight="1">
      <c r="L33" s="346"/>
      <c r="M33" s="347"/>
      <c r="N33" s="347"/>
      <c r="O33" s="347"/>
      <c r="P33" s="348"/>
      <c r="Q33" s="348"/>
      <c r="R33" s="348"/>
      <c r="S33" s="348"/>
    </row>
    <row r="34" spans="12:19" s="2" customFormat="1" ht="20.100000000000001" customHeight="1">
      <c r="L34" s="346"/>
      <c r="M34" s="347"/>
      <c r="N34" s="347"/>
      <c r="O34" s="347"/>
      <c r="P34" s="350"/>
      <c r="Q34" s="348"/>
      <c r="R34" s="348"/>
      <c r="S34" s="348"/>
    </row>
    <row r="35" spans="12:19" s="2" customFormat="1" ht="20.100000000000001" customHeight="1">
      <c r="L35" s="346"/>
      <c r="M35" s="347"/>
      <c r="N35" s="347"/>
      <c r="O35" s="347"/>
      <c r="P35" s="348"/>
      <c r="Q35" s="348"/>
      <c r="R35" s="348"/>
      <c r="S35" s="348"/>
    </row>
    <row r="36" spans="12:19" s="2" customFormat="1" ht="20.100000000000001" customHeight="1"/>
    <row r="37" spans="12:19" s="2"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5:O35"/>
    <mergeCell ref="P32:S32"/>
    <mergeCell ref="P33:S33"/>
    <mergeCell ref="P35:S35"/>
    <mergeCell ref="L30:O31"/>
    <mergeCell ref="P30:S31"/>
    <mergeCell ref="L32:O32"/>
    <mergeCell ref="L33:O33"/>
    <mergeCell ref="L34:O34"/>
    <mergeCell ref="P34:S34"/>
    <mergeCell ref="L3:L4"/>
    <mergeCell ref="M3:M4"/>
    <mergeCell ref="B3:B4"/>
    <mergeCell ref="C3:C4"/>
    <mergeCell ref="E3:E4"/>
    <mergeCell ref="J3:J4"/>
    <mergeCell ref="D3:D4"/>
    <mergeCell ref="G3:H4"/>
    <mergeCell ref="F3:F4"/>
  </mergeCells>
  <phoneticPr fontId="2"/>
  <dataValidations count="1">
    <dataValidation type="whole" operator="greaterThanOrEqual" allowBlank="1" showInputMessage="1" showErrorMessage="1" errorTitle="助成対象設備 下限額" error="１基1,000,000円以上の設備が対象です" sqref="I5 I6 I7 I8 I11 I9 I10 I12">
      <formula1>1000000</formula1>
    </dataValidation>
  </dataValidations>
  <printOptions horizontalCentered="1"/>
  <pageMargins left="0.59055118110236227" right="0.51181102362204722" top="0.55118110236220474" bottom="0.55118110236220474" header="0.31496062992125984" footer="0.15748031496062992"/>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C174"/>
  <sheetViews>
    <sheetView showZeros="0" view="pageBreakPreview" zoomScale="90" zoomScaleNormal="100" zoomScaleSheetLayoutView="90" workbookViewId="0">
      <selection activeCell="X15" sqref="X15:Y15"/>
    </sheetView>
  </sheetViews>
  <sheetFormatPr defaultRowHeight="13.5"/>
  <cols>
    <col min="1" max="1" width="1.125" customWidth="1"/>
    <col min="2" max="2" width="4.625" customWidth="1"/>
    <col min="3" max="3" width="18.625" customWidth="1"/>
    <col min="4" max="7" width="15.625" customWidth="1"/>
    <col min="8" max="8" width="4.625" customWidth="1"/>
    <col min="9" max="12" width="2.875" customWidth="1"/>
    <col min="13" max="13" width="4.625" customWidth="1"/>
    <col min="14" max="17" width="2.875" customWidth="1"/>
    <col min="18" max="18" width="4.625" customWidth="1"/>
    <col min="19" max="22" width="2.875" customWidth="1"/>
    <col min="23" max="38" width="4.625" customWidth="1"/>
  </cols>
  <sheetData>
    <row r="1" spans="2:29" ht="20.100000000000001" customHeight="1">
      <c r="B1" s="69"/>
      <c r="C1" s="12"/>
      <c r="D1" s="11"/>
      <c r="E1" s="11"/>
      <c r="F1" s="11"/>
      <c r="G1" s="11"/>
      <c r="X1" s="68"/>
      <c r="Y1" s="68"/>
      <c r="Z1" s="68"/>
      <c r="AA1" s="68"/>
    </row>
    <row r="2" spans="2:29" ht="18" customHeight="1" thickBot="1">
      <c r="B2" s="79" t="s">
        <v>63</v>
      </c>
      <c r="C2" s="13"/>
      <c r="D2" s="13"/>
      <c r="E2" s="13"/>
      <c r="F2" s="13"/>
      <c r="G2" s="13"/>
      <c r="X2" s="68"/>
      <c r="Y2" s="68"/>
      <c r="Z2" s="68"/>
      <c r="AA2" s="68"/>
    </row>
    <row r="3" spans="2:29" ht="15.75" customHeight="1">
      <c r="B3" s="336" t="s">
        <v>27</v>
      </c>
      <c r="C3" s="338" t="s">
        <v>57</v>
      </c>
      <c r="D3" s="363" t="s">
        <v>66</v>
      </c>
      <c r="E3" s="364"/>
      <c r="F3" s="365" t="s">
        <v>67</v>
      </c>
      <c r="G3" s="366"/>
      <c r="H3" s="357" t="s">
        <v>68</v>
      </c>
      <c r="I3" s="358"/>
      <c r="J3" s="358"/>
      <c r="K3" s="358"/>
      <c r="L3" s="359"/>
      <c r="M3" s="357" t="s">
        <v>69</v>
      </c>
      <c r="N3" s="358"/>
      <c r="O3" s="358"/>
      <c r="P3" s="358"/>
      <c r="Q3" s="359"/>
      <c r="R3" s="357" t="s">
        <v>70</v>
      </c>
      <c r="S3" s="358"/>
      <c r="T3" s="358"/>
      <c r="U3" s="358"/>
      <c r="V3" s="359"/>
      <c r="X3" s="68"/>
      <c r="Y3" s="68"/>
      <c r="Z3" s="68"/>
      <c r="AA3" s="68"/>
    </row>
    <row r="4" spans="2:29" ht="30" customHeight="1">
      <c r="B4" s="337"/>
      <c r="C4" s="339"/>
      <c r="D4" s="91" t="s">
        <v>64</v>
      </c>
      <c r="E4" s="92" t="s">
        <v>65</v>
      </c>
      <c r="F4" s="73" t="s">
        <v>64</v>
      </c>
      <c r="G4" s="80" t="s">
        <v>65</v>
      </c>
      <c r="H4" s="360"/>
      <c r="I4" s="361"/>
      <c r="J4" s="361"/>
      <c r="K4" s="361"/>
      <c r="L4" s="362"/>
      <c r="M4" s="360"/>
      <c r="N4" s="361"/>
      <c r="O4" s="361"/>
      <c r="P4" s="361"/>
      <c r="Q4" s="362"/>
      <c r="R4" s="360"/>
      <c r="S4" s="361"/>
      <c r="T4" s="361"/>
      <c r="U4" s="361"/>
      <c r="V4" s="362"/>
    </row>
    <row r="5" spans="2:29" ht="39.950000000000003" customHeight="1">
      <c r="B5" s="72">
        <v>1</v>
      </c>
      <c r="C5" s="123" t="str">
        <f>'【入力例】機械設備（１）'!C5</f>
        <v>立型５軸マシニングセンタ</v>
      </c>
      <c r="D5" s="95" t="s">
        <v>72</v>
      </c>
      <c r="E5" s="125">
        <f>'【入力例】機械設備（１）'!K5</f>
        <v>11250000</v>
      </c>
      <c r="F5" s="97" t="s">
        <v>83</v>
      </c>
      <c r="G5" s="93">
        <v>13000000</v>
      </c>
      <c r="H5" s="81" t="s">
        <v>32</v>
      </c>
      <c r="I5" s="82">
        <v>30</v>
      </c>
      <c r="J5" s="83" t="s">
        <v>33</v>
      </c>
      <c r="K5" s="82">
        <v>5</v>
      </c>
      <c r="L5" s="84" t="s">
        <v>34</v>
      </c>
      <c r="M5" s="81" t="s">
        <v>32</v>
      </c>
      <c r="N5" s="82">
        <v>30</v>
      </c>
      <c r="O5" s="83" t="s">
        <v>33</v>
      </c>
      <c r="P5" s="82">
        <v>8</v>
      </c>
      <c r="Q5" s="84" t="s">
        <v>34</v>
      </c>
      <c r="R5" s="81" t="s">
        <v>32</v>
      </c>
      <c r="S5" s="82">
        <v>30</v>
      </c>
      <c r="T5" s="83" t="s">
        <v>33</v>
      </c>
      <c r="U5" s="82">
        <v>9</v>
      </c>
      <c r="V5" s="84" t="s">
        <v>34</v>
      </c>
    </row>
    <row r="6" spans="2:29" ht="39.950000000000003" customHeight="1">
      <c r="B6" s="72">
        <v>2</v>
      </c>
      <c r="C6" s="123" t="str">
        <f>'【入力例】機械設備（１）'!C6</f>
        <v>立型５軸マシニングセンタ</v>
      </c>
      <c r="D6" s="95" t="s">
        <v>72</v>
      </c>
      <c r="E6" s="125">
        <f>'【入力例】機械設備（１）'!K6</f>
        <v>11250000</v>
      </c>
      <c r="F6" s="97" t="s">
        <v>83</v>
      </c>
      <c r="G6" s="93">
        <v>13000000</v>
      </c>
      <c r="H6" s="81" t="s">
        <v>32</v>
      </c>
      <c r="I6" s="82">
        <v>30</v>
      </c>
      <c r="J6" s="83" t="s">
        <v>33</v>
      </c>
      <c r="K6" s="82">
        <v>5</v>
      </c>
      <c r="L6" s="84" t="s">
        <v>34</v>
      </c>
      <c r="M6" s="81" t="s">
        <v>32</v>
      </c>
      <c r="N6" s="82">
        <v>30</v>
      </c>
      <c r="O6" s="83" t="s">
        <v>33</v>
      </c>
      <c r="P6" s="82">
        <v>8</v>
      </c>
      <c r="Q6" s="84" t="s">
        <v>34</v>
      </c>
      <c r="R6" s="81" t="s">
        <v>32</v>
      </c>
      <c r="S6" s="82">
        <v>30</v>
      </c>
      <c r="T6" s="83" t="s">
        <v>33</v>
      </c>
      <c r="U6" s="82">
        <v>9</v>
      </c>
      <c r="V6" s="84" t="s">
        <v>34</v>
      </c>
      <c r="X6" s="68"/>
      <c r="Y6" s="68"/>
      <c r="Z6" s="68"/>
      <c r="AA6" s="68"/>
      <c r="AB6" s="68"/>
      <c r="AC6" s="68"/>
    </row>
    <row r="7" spans="2:29" ht="39.950000000000003" customHeight="1">
      <c r="B7" s="72">
        <v>3</v>
      </c>
      <c r="C7" s="124" t="str">
        <f>'【入力例】機械設備（１）'!C7</f>
        <v>ＣＮＣ旋盤機</v>
      </c>
      <c r="D7" s="96" t="s">
        <v>81</v>
      </c>
      <c r="E7" s="125">
        <f>'【入力例】機械設備（１）'!K7</f>
        <v>16500000</v>
      </c>
      <c r="F7" s="98"/>
      <c r="G7" s="93"/>
      <c r="H7" s="81" t="s">
        <v>32</v>
      </c>
      <c r="I7" s="82">
        <v>30</v>
      </c>
      <c r="J7" s="83" t="s">
        <v>33</v>
      </c>
      <c r="K7" s="82">
        <v>4</v>
      </c>
      <c r="L7" s="84" t="s">
        <v>34</v>
      </c>
      <c r="M7" s="81" t="s">
        <v>32</v>
      </c>
      <c r="N7" s="82">
        <v>30</v>
      </c>
      <c r="O7" s="83" t="s">
        <v>33</v>
      </c>
      <c r="P7" s="82">
        <v>11</v>
      </c>
      <c r="Q7" s="84" t="s">
        <v>34</v>
      </c>
      <c r="R7" s="81" t="s">
        <v>32</v>
      </c>
      <c r="S7" s="82">
        <v>30</v>
      </c>
      <c r="T7" s="83" t="s">
        <v>33</v>
      </c>
      <c r="U7" s="82">
        <v>10</v>
      </c>
      <c r="V7" s="84" t="s">
        <v>34</v>
      </c>
      <c r="X7" s="68"/>
      <c r="Y7" s="68"/>
      <c r="Z7" s="68"/>
      <c r="AA7" s="68"/>
      <c r="AB7" s="68"/>
      <c r="AC7" s="68"/>
    </row>
    <row r="8" spans="2:29" ht="39.950000000000003" customHeight="1">
      <c r="B8" s="72">
        <v>4</v>
      </c>
      <c r="C8" s="124" t="str">
        <f>'【入力例】機械設備（１）'!C8</f>
        <v>測定器</v>
      </c>
      <c r="D8" s="96" t="s">
        <v>82</v>
      </c>
      <c r="E8" s="125">
        <f>'【入力例】機械設備（１）'!K8</f>
        <v>11000000</v>
      </c>
      <c r="F8" s="97" t="s">
        <v>84</v>
      </c>
      <c r="G8" s="93">
        <v>11950000</v>
      </c>
      <c r="H8" s="81" t="s">
        <v>32</v>
      </c>
      <c r="I8" s="82">
        <v>30</v>
      </c>
      <c r="J8" s="83" t="s">
        <v>33</v>
      </c>
      <c r="K8" s="82">
        <v>4</v>
      </c>
      <c r="L8" s="84" t="s">
        <v>34</v>
      </c>
      <c r="M8" s="81" t="s">
        <v>32</v>
      </c>
      <c r="N8" s="82">
        <v>30</v>
      </c>
      <c r="O8" s="83" t="s">
        <v>33</v>
      </c>
      <c r="P8" s="82">
        <v>6</v>
      </c>
      <c r="Q8" s="84" t="s">
        <v>34</v>
      </c>
      <c r="R8" s="81" t="s">
        <v>32</v>
      </c>
      <c r="S8" s="82">
        <v>30</v>
      </c>
      <c r="T8" s="83" t="s">
        <v>33</v>
      </c>
      <c r="U8" s="82">
        <v>7</v>
      </c>
      <c r="V8" s="84" t="s">
        <v>34</v>
      </c>
      <c r="X8" s="68"/>
      <c r="Y8" s="68"/>
      <c r="Z8" s="68"/>
      <c r="AA8" s="68"/>
      <c r="AB8" s="68"/>
      <c r="AC8" s="68"/>
    </row>
    <row r="9" spans="2:29" ht="39.950000000000003" customHeight="1">
      <c r="B9" s="72">
        <v>5</v>
      </c>
      <c r="C9" s="124">
        <f>'【入力例】機械設備（１）'!C9</f>
        <v>0</v>
      </c>
      <c r="D9" s="96"/>
      <c r="E9" s="125">
        <f>'【入力例】機械設備（１）'!K9</f>
        <v>0</v>
      </c>
      <c r="F9" s="97"/>
      <c r="G9" s="93"/>
      <c r="H9" s="81" t="s">
        <v>32</v>
      </c>
      <c r="I9" s="82"/>
      <c r="J9" s="83" t="s">
        <v>33</v>
      </c>
      <c r="K9" s="82"/>
      <c r="L9" s="84" t="s">
        <v>34</v>
      </c>
      <c r="M9" s="81" t="s">
        <v>32</v>
      </c>
      <c r="N9" s="82"/>
      <c r="O9" s="83" t="s">
        <v>33</v>
      </c>
      <c r="P9" s="82"/>
      <c r="Q9" s="84" t="s">
        <v>34</v>
      </c>
      <c r="R9" s="81" t="s">
        <v>32</v>
      </c>
      <c r="S9" s="82"/>
      <c r="T9" s="83" t="s">
        <v>33</v>
      </c>
      <c r="U9" s="82"/>
      <c r="V9" s="84" t="s">
        <v>34</v>
      </c>
    </row>
    <row r="10" spans="2:29" ht="39.950000000000003" customHeight="1">
      <c r="B10" s="74">
        <v>6</v>
      </c>
      <c r="C10" s="124">
        <f>'【入力例】機械設備（１）'!C10</f>
        <v>0</v>
      </c>
      <c r="D10" s="96"/>
      <c r="E10" s="125">
        <f>'【入力例】機械設備（１）'!K10</f>
        <v>0</v>
      </c>
      <c r="F10" s="97"/>
      <c r="G10" s="93"/>
      <c r="H10" s="81" t="s">
        <v>32</v>
      </c>
      <c r="I10" s="82"/>
      <c r="J10" s="83" t="s">
        <v>33</v>
      </c>
      <c r="K10" s="82"/>
      <c r="L10" s="84" t="s">
        <v>34</v>
      </c>
      <c r="M10" s="81" t="s">
        <v>32</v>
      </c>
      <c r="N10" s="82"/>
      <c r="O10" s="83" t="s">
        <v>33</v>
      </c>
      <c r="P10" s="82"/>
      <c r="Q10" s="84" t="s">
        <v>34</v>
      </c>
      <c r="R10" s="81" t="s">
        <v>32</v>
      </c>
      <c r="S10" s="82"/>
      <c r="T10" s="83" t="s">
        <v>33</v>
      </c>
      <c r="U10" s="82"/>
      <c r="V10" s="84" t="s">
        <v>34</v>
      </c>
    </row>
    <row r="11" spans="2:29" ht="39.950000000000003" customHeight="1">
      <c r="B11" s="74">
        <v>7</v>
      </c>
      <c r="C11" s="124">
        <f>'【入力例】機械設備（１）'!C11</f>
        <v>0</v>
      </c>
      <c r="D11" s="96"/>
      <c r="E11" s="125">
        <f>'【入力例】機械設備（１）'!K11</f>
        <v>0</v>
      </c>
      <c r="F11" s="97"/>
      <c r="G11" s="93"/>
      <c r="H11" s="81" t="s">
        <v>32</v>
      </c>
      <c r="I11" s="82"/>
      <c r="J11" s="83" t="s">
        <v>33</v>
      </c>
      <c r="K11" s="82"/>
      <c r="L11" s="84" t="s">
        <v>34</v>
      </c>
      <c r="M11" s="81" t="s">
        <v>32</v>
      </c>
      <c r="N11" s="82"/>
      <c r="O11" s="83" t="s">
        <v>33</v>
      </c>
      <c r="P11" s="82"/>
      <c r="Q11" s="84" t="s">
        <v>34</v>
      </c>
      <c r="R11" s="81" t="s">
        <v>32</v>
      </c>
      <c r="S11" s="82"/>
      <c r="T11" s="83" t="s">
        <v>33</v>
      </c>
      <c r="U11" s="82"/>
      <c r="V11" s="84" t="s">
        <v>34</v>
      </c>
    </row>
    <row r="12" spans="2:29" ht="39.950000000000003" customHeight="1">
      <c r="B12" s="72">
        <v>8</v>
      </c>
      <c r="C12" s="124">
        <f>'【入力例】機械設備（１）'!C12</f>
        <v>0</v>
      </c>
      <c r="D12" s="96"/>
      <c r="E12" s="125">
        <f>'【入力例】機械設備（１）'!K12</f>
        <v>0</v>
      </c>
      <c r="F12" s="97"/>
      <c r="G12" s="93"/>
      <c r="H12" s="99" t="s">
        <v>32</v>
      </c>
      <c r="I12" s="100"/>
      <c r="J12" s="101" t="s">
        <v>33</v>
      </c>
      <c r="K12" s="100"/>
      <c r="L12" s="102" t="s">
        <v>34</v>
      </c>
      <c r="M12" s="99" t="s">
        <v>32</v>
      </c>
      <c r="N12" s="100"/>
      <c r="O12" s="101" t="s">
        <v>33</v>
      </c>
      <c r="P12" s="100"/>
      <c r="Q12" s="102" t="s">
        <v>34</v>
      </c>
      <c r="R12" s="81" t="s">
        <v>32</v>
      </c>
      <c r="S12" s="82"/>
      <c r="T12" s="83" t="s">
        <v>33</v>
      </c>
      <c r="U12" s="82"/>
      <c r="V12" s="84" t="s">
        <v>34</v>
      </c>
    </row>
    <row r="13" spans="2:29" ht="15" customHeight="1">
      <c r="B13" s="351" t="s">
        <v>87</v>
      </c>
      <c r="C13" s="352"/>
      <c r="D13" s="352"/>
      <c r="E13" s="352"/>
      <c r="F13" s="352"/>
      <c r="G13" s="352"/>
      <c r="H13" s="352"/>
      <c r="I13" s="352"/>
      <c r="J13" s="352"/>
      <c r="K13" s="352"/>
      <c r="L13" s="352"/>
      <c r="M13" s="352"/>
      <c r="N13" s="352"/>
      <c r="O13" s="352"/>
      <c r="P13" s="352"/>
      <c r="Q13" s="353"/>
      <c r="R13" s="103"/>
      <c r="S13" s="104" t="s">
        <v>85</v>
      </c>
      <c r="T13" s="104"/>
      <c r="U13" s="104"/>
      <c r="V13" s="105"/>
    </row>
    <row r="14" spans="2:29" ht="24.95" customHeight="1">
      <c r="B14" s="354"/>
      <c r="C14" s="355"/>
      <c r="D14" s="355"/>
      <c r="E14" s="355"/>
      <c r="F14" s="355"/>
      <c r="G14" s="355"/>
      <c r="H14" s="355"/>
      <c r="I14" s="355"/>
      <c r="J14" s="355"/>
      <c r="K14" s="355"/>
      <c r="L14" s="355"/>
      <c r="M14" s="355"/>
      <c r="N14" s="355"/>
      <c r="O14" s="355"/>
      <c r="P14" s="355"/>
      <c r="Q14" s="356"/>
      <c r="R14" s="108"/>
      <c r="S14" s="106" t="s">
        <v>86</v>
      </c>
      <c r="T14" s="106"/>
      <c r="U14" s="106"/>
      <c r="V14" s="107"/>
    </row>
    <row r="15" spans="2:29" s="121" customFormat="1" ht="69.75" customHeight="1">
      <c r="B15" s="367" t="s">
        <v>91</v>
      </c>
      <c r="C15" s="368"/>
      <c r="D15" s="368"/>
      <c r="E15" s="368"/>
      <c r="F15" s="368"/>
      <c r="G15" s="368"/>
      <c r="H15" s="368"/>
      <c r="I15" s="368"/>
      <c r="J15" s="368"/>
      <c r="K15" s="368"/>
      <c r="L15" s="368"/>
      <c r="M15" s="368"/>
      <c r="N15" s="368"/>
      <c r="O15" s="368"/>
      <c r="P15" s="368"/>
      <c r="Q15" s="368"/>
      <c r="R15" s="368"/>
      <c r="S15" s="368"/>
      <c r="T15" s="368"/>
      <c r="U15" s="368"/>
      <c r="V15" s="368"/>
      <c r="Y15" s="122"/>
      <c r="Z15" s="122"/>
      <c r="AA15" s="122"/>
    </row>
    <row r="16" spans="2:29" ht="20.100000000000001" customHeight="1">
      <c r="C16" s="6"/>
      <c r="D16" s="6"/>
      <c r="E16" s="6"/>
      <c r="F16" s="6"/>
      <c r="G16" s="6"/>
    </row>
    <row r="17" spans="3:19" ht="13.5" customHeight="1">
      <c r="C17" s="6"/>
      <c r="D17" s="6"/>
      <c r="E17" s="6"/>
      <c r="F17" s="6"/>
      <c r="G17" s="6"/>
    </row>
    <row r="18" spans="3:19" ht="20.100000000000001" customHeight="1">
      <c r="C18" s="6"/>
      <c r="D18" s="6"/>
      <c r="E18" s="6"/>
      <c r="F18" s="6"/>
      <c r="G18" s="6"/>
      <c r="S18" s="3"/>
    </row>
    <row r="19" spans="3:19" ht="20.100000000000001" customHeight="1">
      <c r="C19" s="6"/>
      <c r="D19" s="6"/>
      <c r="E19" s="6"/>
      <c r="F19" s="6"/>
      <c r="G19" s="6"/>
    </row>
    <row r="20" spans="3:19" ht="20.100000000000001" customHeight="1">
      <c r="C20" s="6"/>
      <c r="D20" s="6"/>
      <c r="E20" s="6"/>
      <c r="F20" s="6"/>
      <c r="G20" s="6"/>
    </row>
    <row r="21" spans="3:19" s="2" customFormat="1" ht="20.100000000000001" customHeight="1">
      <c r="C21" s="10"/>
      <c r="D21" s="10"/>
      <c r="E21" s="10"/>
      <c r="F21" s="10"/>
      <c r="G21" s="10"/>
    </row>
    <row r="22" spans="3:19" s="2" customFormat="1" ht="20.100000000000001" customHeight="1">
      <c r="C22" s="10"/>
      <c r="D22" s="10"/>
      <c r="E22" s="10"/>
      <c r="F22" s="10"/>
      <c r="G22" s="10"/>
    </row>
    <row r="23" spans="3:19" s="2" customFormat="1" ht="20.100000000000001" customHeight="1">
      <c r="C23" s="10"/>
      <c r="D23" s="10"/>
      <c r="E23" s="10"/>
      <c r="F23" s="10"/>
      <c r="G23" s="10"/>
    </row>
    <row r="24" spans="3:19" s="2" customFormat="1" ht="20.100000000000001" customHeight="1">
      <c r="C24" s="10"/>
      <c r="D24" s="10"/>
      <c r="E24" s="10"/>
      <c r="F24" s="10"/>
      <c r="G24" s="10"/>
    </row>
    <row r="25" spans="3:19" s="2" customFormat="1" ht="20.100000000000001" customHeight="1">
      <c r="C25" s="10"/>
      <c r="D25" s="10"/>
      <c r="E25" s="10"/>
      <c r="F25" s="10"/>
      <c r="G25" s="10"/>
    </row>
    <row r="26" spans="3:19" s="2" customFormat="1" ht="20.100000000000001" customHeight="1">
      <c r="C26" s="10"/>
      <c r="D26" s="10"/>
      <c r="E26" s="10"/>
      <c r="F26" s="10"/>
      <c r="G26" s="10"/>
    </row>
    <row r="27" spans="3:19" s="2" customFormat="1" ht="20.100000000000001" customHeight="1">
      <c r="C27" s="10"/>
      <c r="D27" s="10"/>
      <c r="E27" s="10"/>
      <c r="F27" s="10"/>
      <c r="G27" s="10"/>
    </row>
    <row r="28" spans="3:19" s="2" customFormat="1" ht="20.100000000000001" customHeight="1">
      <c r="C28" s="10"/>
      <c r="D28" s="10"/>
      <c r="E28" s="10"/>
      <c r="F28" s="10"/>
      <c r="G28" s="10"/>
    </row>
    <row r="29" spans="3:19" s="2" customFormat="1" ht="20.100000000000001" customHeight="1">
      <c r="C29" s="10"/>
      <c r="D29" s="10"/>
      <c r="E29" s="10"/>
      <c r="F29" s="10"/>
      <c r="G29" s="10"/>
      <c r="S29" s="139"/>
    </row>
    <row r="30" spans="3:19" s="2" customFormat="1" ht="20.100000000000001" customHeight="1">
      <c r="L30" s="349"/>
      <c r="M30" s="349"/>
      <c r="N30" s="349"/>
      <c r="O30" s="349"/>
      <c r="P30" s="349"/>
      <c r="Q30" s="349"/>
      <c r="R30" s="349"/>
      <c r="S30" s="349"/>
    </row>
    <row r="31" spans="3:19" s="2" customFormat="1" ht="20.100000000000001" customHeight="1">
      <c r="L31" s="349"/>
      <c r="M31" s="349"/>
      <c r="N31" s="349"/>
      <c r="O31" s="349"/>
      <c r="P31" s="349"/>
      <c r="Q31" s="349"/>
      <c r="R31" s="349"/>
      <c r="S31" s="349"/>
    </row>
    <row r="32" spans="3:19" s="2" customFormat="1" ht="20.100000000000001" customHeight="1">
      <c r="L32" s="346"/>
      <c r="M32" s="347"/>
      <c r="N32" s="347"/>
      <c r="O32" s="347"/>
      <c r="P32" s="348"/>
      <c r="Q32" s="348"/>
      <c r="R32" s="348"/>
      <c r="S32" s="348"/>
    </row>
    <row r="33" spans="12:19" s="2" customFormat="1" ht="20.100000000000001" customHeight="1">
      <c r="L33" s="346"/>
      <c r="M33" s="347"/>
      <c r="N33" s="347"/>
      <c r="O33" s="347"/>
      <c r="P33" s="348"/>
      <c r="Q33" s="348"/>
      <c r="R33" s="348"/>
      <c r="S33" s="348"/>
    </row>
    <row r="34" spans="12:19" s="2" customFormat="1" ht="20.100000000000001" customHeight="1">
      <c r="L34" s="346"/>
      <c r="M34" s="347"/>
      <c r="N34" s="347"/>
      <c r="O34" s="347"/>
      <c r="P34" s="350"/>
      <c r="Q34" s="348"/>
      <c r="R34" s="348"/>
      <c r="S34" s="348"/>
    </row>
    <row r="35" spans="12:19" s="2" customFormat="1" ht="20.100000000000001" customHeight="1">
      <c r="L35" s="346"/>
      <c r="M35" s="347"/>
      <c r="N35" s="347"/>
      <c r="O35" s="347"/>
      <c r="P35" s="348"/>
      <c r="Q35" s="348"/>
      <c r="R35" s="348"/>
      <c r="S35" s="348"/>
    </row>
    <row r="36" spans="12:19" s="2" customFormat="1" ht="20.100000000000001" customHeight="1"/>
    <row r="37" spans="12:19" s="2" customFormat="1" ht="20.100000000000001" customHeight="1"/>
    <row r="38" spans="12:19" s="2" customFormat="1" ht="20.100000000000001" customHeight="1"/>
    <row r="39" spans="12:19" s="2" customFormat="1" ht="20.100000000000001" customHeight="1"/>
    <row r="40" spans="12:19" s="2" customFormat="1" ht="20.100000000000001" customHeight="1"/>
    <row r="41" spans="12:19" s="2" customFormat="1" ht="20.100000000000001" customHeight="1"/>
    <row r="42" spans="12:19" s="2" customFormat="1" ht="20.100000000000001" customHeight="1"/>
    <row r="43" spans="12:19" s="2" customFormat="1" ht="20.100000000000001" customHeight="1"/>
    <row r="44" spans="12:19" s="2" customFormat="1" ht="20.100000000000001" customHeight="1"/>
    <row r="45" spans="12:19" s="2" customFormat="1" ht="20.100000000000001" customHeight="1"/>
    <row r="46" spans="12:19" s="2" customFormat="1" ht="20.100000000000001" customHeight="1"/>
    <row r="47" spans="12:19" s="2"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19">
    <mergeCell ref="L34:O34"/>
    <mergeCell ref="P34:S34"/>
    <mergeCell ref="L35:O35"/>
    <mergeCell ref="P32:S32"/>
    <mergeCell ref="P33:S33"/>
    <mergeCell ref="P35:S35"/>
    <mergeCell ref="B15:V15"/>
    <mergeCell ref="L30:O31"/>
    <mergeCell ref="P30:S31"/>
    <mergeCell ref="L32:O32"/>
    <mergeCell ref="L33:O33"/>
    <mergeCell ref="B3:B4"/>
    <mergeCell ref="C3:C4"/>
    <mergeCell ref="B13:Q14"/>
    <mergeCell ref="R3:V4"/>
    <mergeCell ref="D3:E3"/>
    <mergeCell ref="F3:G3"/>
    <mergeCell ref="H3:L4"/>
    <mergeCell ref="M3:Q4"/>
  </mergeCells>
  <phoneticPr fontId="2"/>
  <printOptions horizontalCentered="1"/>
  <pageMargins left="0.59055118110236227" right="0.51181102362204722" top="0.55118110236220474" bottom="0.55118110236220474" header="0.31496062992125984" footer="0.1574803149606299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17</xdr:col>
                    <xdr:colOff>76200</xdr:colOff>
                    <xdr:row>12</xdr:row>
                    <xdr:rowOff>47625</xdr:rowOff>
                  </from>
                  <to>
                    <xdr:col>17</xdr:col>
                    <xdr:colOff>333375</xdr:colOff>
                    <xdr:row>13</xdr:row>
                    <xdr:rowOff>114300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17</xdr:col>
                    <xdr:colOff>76200</xdr:colOff>
                    <xdr:row>13</xdr:row>
                    <xdr:rowOff>47625</xdr:rowOff>
                  </from>
                  <to>
                    <xdr:col>17</xdr:col>
                    <xdr:colOff>333375</xdr:colOff>
                    <xdr:row>13</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2"/>
  <sheetViews>
    <sheetView view="pageBreakPreview" zoomScale="90" zoomScaleNormal="100" zoomScaleSheetLayoutView="90" workbookViewId="0"/>
  </sheetViews>
  <sheetFormatPr defaultRowHeight="13.5"/>
  <cols>
    <col min="1" max="6" width="4.375" style="121" customWidth="1"/>
    <col min="7" max="7" width="4.625" style="121" customWidth="1"/>
    <col min="8" max="19" width="4.875" style="121"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202"/>
      <c r="B1" s="202"/>
      <c r="C1" s="202"/>
      <c r="D1" s="202"/>
      <c r="E1" s="202"/>
      <c r="F1" s="202"/>
      <c r="G1" s="202"/>
      <c r="H1" s="202"/>
      <c r="I1" s="202"/>
      <c r="J1" s="202"/>
      <c r="K1" s="202"/>
      <c r="L1" s="202"/>
      <c r="M1" s="202"/>
      <c r="N1" s="202"/>
      <c r="O1" s="202"/>
      <c r="P1" s="202"/>
      <c r="Q1" s="202"/>
      <c r="R1" s="202"/>
      <c r="S1" s="202"/>
    </row>
    <row r="2" spans="1:29" ht="24.95" customHeight="1">
      <c r="A2" s="203">
        <v>16</v>
      </c>
      <c r="B2" s="204" t="s">
        <v>88</v>
      </c>
      <c r="C2" s="205"/>
      <c r="D2" s="205"/>
      <c r="E2" s="205"/>
      <c r="F2" s="205"/>
      <c r="G2" s="202"/>
      <c r="H2" s="202"/>
      <c r="I2" s="202"/>
      <c r="J2" s="202"/>
      <c r="K2" s="202"/>
      <c r="L2" s="202"/>
      <c r="M2" s="202"/>
      <c r="N2" s="202"/>
      <c r="O2" s="202"/>
      <c r="P2" s="202"/>
      <c r="Q2" s="202"/>
      <c r="R2" s="202"/>
      <c r="S2" s="202"/>
      <c r="T2" s="6"/>
      <c r="U2" s="6"/>
    </row>
    <row r="3" spans="1:29" ht="15.75" customHeight="1" thickBot="1">
      <c r="A3" s="34"/>
      <c r="B3" s="34"/>
      <c r="C3" s="34"/>
      <c r="D3" s="34"/>
      <c r="E3" s="34"/>
      <c r="F3" s="34"/>
      <c r="G3" s="34"/>
      <c r="H3" s="34"/>
      <c r="I3" s="34"/>
      <c r="J3" s="34"/>
      <c r="K3" s="34"/>
      <c r="L3" s="34"/>
      <c r="M3" s="34"/>
      <c r="N3" s="34"/>
      <c r="O3" s="34"/>
      <c r="P3" s="34"/>
      <c r="Q3" s="35"/>
      <c r="R3" s="35"/>
      <c r="S3" s="34"/>
      <c r="T3" s="6"/>
      <c r="U3" s="6"/>
    </row>
    <row r="4" spans="1:29" ht="30" customHeight="1" thickTop="1" thickBot="1">
      <c r="A4" s="34"/>
      <c r="B4" s="34"/>
      <c r="C4" s="34"/>
      <c r="D4" s="34"/>
      <c r="E4" s="34"/>
      <c r="F4" s="34"/>
      <c r="G4" s="34"/>
      <c r="H4" s="34"/>
      <c r="I4" s="34"/>
      <c r="J4" s="34"/>
      <c r="K4" s="36" t="s">
        <v>25</v>
      </c>
      <c r="L4" s="369" t="s">
        <v>49</v>
      </c>
      <c r="M4" s="370"/>
      <c r="N4" s="370"/>
      <c r="O4" s="370"/>
      <c r="P4" s="370"/>
      <c r="Q4" s="370"/>
      <c r="R4" s="370"/>
      <c r="S4" s="371"/>
      <c r="T4" s="6"/>
      <c r="U4" s="9"/>
      <c r="V4"/>
    </row>
    <row r="5" spans="1:29" s="128" customFormat="1" ht="30" customHeight="1" thickTop="1">
      <c r="A5" s="131" t="s">
        <v>112</v>
      </c>
      <c r="B5" s="131"/>
      <c r="C5" s="131"/>
      <c r="D5" s="131"/>
      <c r="E5" s="131"/>
      <c r="F5" s="131"/>
      <c r="G5" s="131"/>
      <c r="H5" s="131"/>
      <c r="I5" s="131"/>
      <c r="J5" s="131"/>
      <c r="K5" s="132"/>
      <c r="L5" s="207"/>
      <c r="M5" s="207"/>
      <c r="N5" s="207"/>
      <c r="O5" s="207"/>
      <c r="P5" s="207"/>
      <c r="Q5" s="207"/>
      <c r="R5" s="207"/>
      <c r="S5" s="207"/>
      <c r="T5" s="134"/>
      <c r="U5" s="135"/>
    </row>
    <row r="6" spans="1:29" ht="26.1" customHeight="1">
      <c r="A6" s="37" t="s">
        <v>21</v>
      </c>
      <c r="B6" s="38"/>
      <c r="C6" s="38"/>
      <c r="D6" s="38"/>
      <c r="E6" s="38"/>
      <c r="F6" s="38"/>
      <c r="G6" s="38"/>
      <c r="H6" s="39"/>
      <c r="I6" s="38"/>
      <c r="J6" s="38"/>
      <c r="K6" s="40"/>
      <c r="L6" s="40"/>
      <c r="M6" s="40"/>
      <c r="N6" s="40"/>
      <c r="O6" s="40"/>
      <c r="P6" s="40"/>
      <c r="Q6" s="40"/>
      <c r="R6" s="40"/>
      <c r="S6" s="208" t="s">
        <v>100</v>
      </c>
      <c r="T6" s="6"/>
      <c r="U6" s="6"/>
      <c r="V6" s="28"/>
      <c r="W6" s="27"/>
      <c r="X6" s="27"/>
      <c r="Y6" s="27"/>
      <c r="Z6" s="27"/>
    </row>
    <row r="7" spans="1:29" ht="20.100000000000001" customHeight="1">
      <c r="A7" s="317" t="s">
        <v>2</v>
      </c>
      <c r="B7" s="318"/>
      <c r="C7" s="318"/>
      <c r="D7" s="318"/>
      <c r="E7" s="318"/>
      <c r="F7" s="318"/>
      <c r="G7" s="319"/>
      <c r="H7" s="269" t="s">
        <v>39</v>
      </c>
      <c r="I7" s="270"/>
      <c r="J7" s="270"/>
      <c r="K7" s="324"/>
      <c r="L7" s="317" t="s">
        <v>41</v>
      </c>
      <c r="M7" s="318"/>
      <c r="N7" s="318"/>
      <c r="O7" s="319"/>
      <c r="P7" s="317" t="s">
        <v>46</v>
      </c>
      <c r="Q7" s="318"/>
      <c r="R7" s="318"/>
      <c r="S7" s="319"/>
      <c r="T7" s="6"/>
      <c r="U7" s="6"/>
      <c r="V7" s="29"/>
      <c r="W7" s="30"/>
      <c r="X7" s="27"/>
      <c r="Y7" s="27"/>
      <c r="Z7" s="27"/>
    </row>
    <row r="8" spans="1:29" ht="20.100000000000001" customHeight="1" thickBot="1">
      <c r="A8" s="320"/>
      <c r="B8" s="321"/>
      <c r="C8" s="321"/>
      <c r="D8" s="321"/>
      <c r="E8" s="321"/>
      <c r="F8" s="321"/>
      <c r="G8" s="322"/>
      <c r="H8" s="112"/>
      <c r="I8" s="323" t="s">
        <v>38</v>
      </c>
      <c r="J8" s="323"/>
      <c r="K8" s="42" t="s">
        <v>9</v>
      </c>
      <c r="L8" s="112"/>
      <c r="M8" s="323" t="s">
        <v>98</v>
      </c>
      <c r="N8" s="323"/>
      <c r="O8" s="42" t="s">
        <v>10</v>
      </c>
      <c r="P8" s="238" t="s">
        <v>99</v>
      </c>
      <c r="Q8" s="239"/>
      <c r="R8" s="239"/>
      <c r="S8" s="42" t="s">
        <v>11</v>
      </c>
      <c r="T8" s="6"/>
      <c r="U8" s="6"/>
      <c r="V8" s="29"/>
      <c r="W8" s="30"/>
      <c r="X8" s="27"/>
      <c r="Y8" s="27"/>
      <c r="Z8" s="27"/>
    </row>
    <row r="9" spans="1:29" ht="24.95" customHeight="1" thickBot="1">
      <c r="A9" s="372" t="s">
        <v>26</v>
      </c>
      <c r="B9" s="373"/>
      <c r="C9" s="373"/>
      <c r="D9" s="373"/>
      <c r="E9" s="373"/>
      <c r="F9" s="373"/>
      <c r="G9" s="209" t="s">
        <v>103</v>
      </c>
      <c r="H9" s="374"/>
      <c r="I9" s="375"/>
      <c r="J9" s="375"/>
      <c r="K9" s="376"/>
      <c r="L9" s="377">
        <f>'機械設備（１）'!K13</f>
        <v>0</v>
      </c>
      <c r="M9" s="378"/>
      <c r="N9" s="378"/>
      <c r="O9" s="378"/>
      <c r="P9" s="379">
        <f>IF($L$4=U12,MIN(ROUNDDOWN(L9*1/2,-3),100000000),IF($L$4=U13,MIN(ROUNDDOWN(L9*2/3,-3),30000000),IF($L$4=U14,MIN(ROUNDDOWN(L9*2/3,-3),100000000),"要申請者区分選択")))</f>
        <v>0</v>
      </c>
      <c r="Q9" s="380"/>
      <c r="R9" s="380"/>
      <c r="S9" s="381"/>
      <c r="T9" s="6"/>
      <c r="U9" s="6"/>
      <c r="V9" s="28"/>
      <c r="W9" s="27"/>
      <c r="X9" s="27"/>
      <c r="Y9" s="27"/>
      <c r="Z9" s="27"/>
    </row>
    <row r="10" spans="1:29" ht="24.95" customHeight="1" thickBot="1">
      <c r="A10" s="382" t="s">
        <v>54</v>
      </c>
      <c r="B10" s="383"/>
      <c r="C10" s="383"/>
      <c r="D10" s="383"/>
      <c r="E10" s="383"/>
      <c r="F10" s="383"/>
      <c r="G10" s="209" t="s">
        <v>114</v>
      </c>
      <c r="H10" s="384">
        <f>H36</f>
        <v>0</v>
      </c>
      <c r="I10" s="385"/>
      <c r="J10" s="385"/>
      <c r="K10" s="386"/>
      <c r="L10" s="387"/>
      <c r="M10" s="388"/>
      <c r="N10" s="388"/>
      <c r="O10" s="389"/>
      <c r="P10" s="390"/>
      <c r="Q10" s="391"/>
      <c r="R10" s="391"/>
      <c r="S10" s="392"/>
      <c r="T10" s="6"/>
      <c r="U10" s="6"/>
      <c r="V10" s="28"/>
      <c r="W10" s="27"/>
      <c r="X10" s="27"/>
      <c r="Y10" s="27"/>
      <c r="Z10" s="27"/>
    </row>
    <row r="11" spans="1:29" ht="24.95" customHeight="1" thickBot="1">
      <c r="A11" s="372" t="s">
        <v>51</v>
      </c>
      <c r="B11" s="373"/>
      <c r="C11" s="373"/>
      <c r="D11" s="373"/>
      <c r="E11" s="373"/>
      <c r="F11" s="373"/>
      <c r="G11" s="209"/>
      <c r="H11" s="393">
        <f>SUM(H9:K10)</f>
        <v>0</v>
      </c>
      <c r="I11" s="394"/>
      <c r="J11" s="394"/>
      <c r="K11" s="395"/>
      <c r="L11" s="377">
        <f>SUM(L9:O10)</f>
        <v>0</v>
      </c>
      <c r="M11" s="378"/>
      <c r="N11" s="378"/>
      <c r="O11" s="378"/>
      <c r="P11" s="379" t="str">
        <f>IF(P9&gt;=1000000,SUM(P9:S10),"下限額未満")</f>
        <v>下限額未満</v>
      </c>
      <c r="Q11" s="380"/>
      <c r="R11" s="380"/>
      <c r="S11" s="381"/>
      <c r="T11" s="6"/>
      <c r="U11" s="6"/>
      <c r="V11" s="31"/>
      <c r="W11" s="27"/>
      <c r="X11" s="32"/>
      <c r="Y11" s="27"/>
      <c r="Z11" s="27"/>
      <c r="AA11" s="2"/>
      <c r="AB11" s="2"/>
    </row>
    <row r="12" spans="1:29" ht="18" customHeight="1">
      <c r="A12" s="202"/>
      <c r="B12" s="202"/>
      <c r="C12" s="202"/>
      <c r="D12" s="202"/>
      <c r="E12" s="202"/>
      <c r="F12" s="202"/>
      <c r="G12" s="202"/>
      <c r="H12" s="206"/>
      <c r="I12" s="210"/>
      <c r="J12" s="210"/>
      <c r="K12" s="210"/>
      <c r="L12" s="202"/>
      <c r="M12" s="211" t="s">
        <v>22</v>
      </c>
      <c r="N12" s="212" t="s">
        <v>36</v>
      </c>
      <c r="O12" s="213"/>
      <c r="P12" s="213"/>
      <c r="Q12" s="396" t="s">
        <v>24</v>
      </c>
      <c r="R12" s="396"/>
      <c r="S12" s="396"/>
      <c r="T12" s="6"/>
      <c r="U12" s="114" t="s">
        <v>49</v>
      </c>
      <c r="V12" s="115"/>
      <c r="W12" s="116"/>
      <c r="X12" s="116"/>
      <c r="Y12" s="2"/>
      <c r="Z12" s="2"/>
      <c r="AA12" s="2"/>
      <c r="AB12" s="2"/>
    </row>
    <row r="13" spans="1:29" ht="18" customHeight="1">
      <c r="A13" s="202"/>
      <c r="B13" s="202"/>
      <c r="C13" s="202"/>
      <c r="D13" s="202"/>
      <c r="E13" s="202"/>
      <c r="F13" s="202"/>
      <c r="G13" s="202"/>
      <c r="H13" s="202"/>
      <c r="I13" s="202"/>
      <c r="J13" s="202"/>
      <c r="K13" s="202"/>
      <c r="L13" s="202"/>
      <c r="M13" s="202"/>
      <c r="N13" s="214" t="s">
        <v>37</v>
      </c>
      <c r="O13" s="202"/>
      <c r="P13" s="202"/>
      <c r="Q13" s="399" t="s">
        <v>23</v>
      </c>
      <c r="R13" s="399"/>
      <c r="S13" s="399"/>
      <c r="T13" s="6"/>
      <c r="U13" s="114" t="s">
        <v>48</v>
      </c>
      <c r="V13" s="117"/>
      <c r="W13" s="118"/>
      <c r="X13" s="118"/>
      <c r="Y13" s="14"/>
      <c r="Z13" s="299"/>
      <c r="AA13" s="299"/>
      <c r="AB13" s="299"/>
      <c r="AC13" s="5"/>
    </row>
    <row r="14" spans="1:29" ht="15" customHeight="1">
      <c r="A14" s="202"/>
      <c r="B14" s="202"/>
      <c r="C14" s="202"/>
      <c r="D14" s="202"/>
      <c r="E14" s="202"/>
      <c r="F14" s="202"/>
      <c r="G14" s="202"/>
      <c r="H14" s="202"/>
      <c r="I14" s="202"/>
      <c r="J14" s="202"/>
      <c r="K14" s="202"/>
      <c r="L14" s="215"/>
      <c r="M14" s="202"/>
      <c r="N14" s="202"/>
      <c r="O14" s="202"/>
      <c r="P14" s="202"/>
      <c r="Q14" s="216"/>
      <c r="R14" s="216"/>
      <c r="S14" s="216"/>
      <c r="T14" s="6"/>
      <c r="U14" s="114" t="s">
        <v>50</v>
      </c>
      <c r="V14" s="117"/>
      <c r="W14" s="118"/>
      <c r="X14" s="118"/>
      <c r="Y14" s="14"/>
      <c r="Z14" s="113"/>
      <c r="AA14" s="113"/>
      <c r="AB14" s="113"/>
      <c r="AC14" s="5"/>
    </row>
    <row r="15" spans="1:29" ht="39.950000000000003" customHeight="1">
      <c r="A15" s="217" t="s">
        <v>9</v>
      </c>
      <c r="B15" s="397" t="s">
        <v>122</v>
      </c>
      <c r="C15" s="397"/>
      <c r="D15" s="397"/>
      <c r="E15" s="397"/>
      <c r="F15" s="397"/>
      <c r="G15" s="397"/>
      <c r="H15" s="397"/>
      <c r="I15" s="397"/>
      <c r="J15" s="397"/>
      <c r="K15" s="397"/>
      <c r="L15" s="397"/>
      <c r="M15" s="397"/>
      <c r="N15" s="397"/>
      <c r="O15" s="397"/>
      <c r="P15" s="397"/>
      <c r="Q15" s="397"/>
      <c r="R15" s="397"/>
      <c r="S15" s="397"/>
      <c r="T15" s="6"/>
      <c r="U15" s="47"/>
      <c r="V15" s="4"/>
      <c r="W15" s="5"/>
      <c r="X15" s="5"/>
      <c r="Y15" s="14"/>
      <c r="Z15" s="113"/>
      <c r="AA15" s="113"/>
      <c r="AB15" s="113"/>
      <c r="AC15" s="5"/>
    </row>
    <row r="16" spans="1:29" ht="29.25" customHeight="1">
      <c r="A16" s="217" t="s">
        <v>10</v>
      </c>
      <c r="B16" s="398" t="s">
        <v>105</v>
      </c>
      <c r="C16" s="398"/>
      <c r="D16" s="398"/>
      <c r="E16" s="398"/>
      <c r="F16" s="398"/>
      <c r="G16" s="398"/>
      <c r="H16" s="398"/>
      <c r="I16" s="398"/>
      <c r="J16" s="398"/>
      <c r="K16" s="398"/>
      <c r="L16" s="398"/>
      <c r="M16" s="398"/>
      <c r="N16" s="398"/>
      <c r="O16" s="398"/>
      <c r="P16" s="398"/>
      <c r="Q16" s="398"/>
      <c r="R16" s="398"/>
      <c r="S16" s="398"/>
      <c r="T16" s="6"/>
      <c r="U16" s="47"/>
      <c r="V16" s="4"/>
      <c r="W16" s="5"/>
      <c r="X16" s="5"/>
      <c r="Y16" s="14"/>
      <c r="Z16" s="113"/>
      <c r="AA16" s="113"/>
      <c r="AB16" s="113"/>
      <c r="AC16" s="5"/>
    </row>
    <row r="17" spans="1:29" ht="30" customHeight="1">
      <c r="A17" s="217" t="s">
        <v>11</v>
      </c>
      <c r="B17" s="397" t="s">
        <v>97</v>
      </c>
      <c r="C17" s="397"/>
      <c r="D17" s="397"/>
      <c r="E17" s="397"/>
      <c r="F17" s="397"/>
      <c r="G17" s="397"/>
      <c r="H17" s="397"/>
      <c r="I17" s="397"/>
      <c r="J17" s="397"/>
      <c r="K17" s="397"/>
      <c r="L17" s="397"/>
      <c r="M17" s="397"/>
      <c r="N17" s="397"/>
      <c r="O17" s="397"/>
      <c r="P17" s="397"/>
      <c r="Q17" s="397"/>
      <c r="R17" s="397"/>
      <c r="S17" s="397"/>
      <c r="T17" s="6"/>
      <c r="U17" s="47"/>
      <c r="V17" s="4"/>
      <c r="W17" s="5"/>
      <c r="X17" s="5"/>
      <c r="Y17" s="14"/>
      <c r="Z17" s="113"/>
      <c r="AA17" s="113"/>
      <c r="AB17" s="113"/>
      <c r="AC17" s="5"/>
    </row>
    <row r="18" spans="1:29" ht="13.5" customHeight="1">
      <c r="A18" s="217"/>
      <c r="B18" s="218"/>
      <c r="C18" s="218"/>
      <c r="D18" s="218"/>
      <c r="E18" s="218"/>
      <c r="F18" s="218"/>
      <c r="G18" s="218"/>
      <c r="H18" s="218"/>
      <c r="I18" s="218"/>
      <c r="J18" s="218"/>
      <c r="K18" s="218"/>
      <c r="L18" s="218"/>
      <c r="M18" s="218"/>
      <c r="N18" s="218"/>
      <c r="O18" s="218"/>
      <c r="P18" s="218"/>
      <c r="Q18" s="218"/>
      <c r="R18" s="218"/>
      <c r="S18" s="218"/>
      <c r="T18" s="6"/>
      <c r="U18" s="47"/>
      <c r="V18" s="4"/>
      <c r="W18" s="5"/>
      <c r="X18" s="5"/>
      <c r="Y18" s="14"/>
      <c r="Z18" s="113"/>
      <c r="AA18" s="113"/>
      <c r="AB18" s="113"/>
      <c r="AC18" s="5"/>
    </row>
    <row r="19" spans="1:29" ht="26.1" customHeight="1">
      <c r="A19" s="58" t="s">
        <v>89</v>
      </c>
      <c r="B19" s="34"/>
      <c r="C19" s="34"/>
      <c r="D19" s="34"/>
      <c r="E19" s="59"/>
      <c r="F19" s="60"/>
      <c r="G19" s="38"/>
      <c r="H19" s="39"/>
      <c r="I19" s="38"/>
      <c r="J19" s="38"/>
      <c r="K19" s="40"/>
      <c r="L19" s="40"/>
      <c r="M19" s="40"/>
      <c r="N19" s="40"/>
      <c r="O19" s="40"/>
      <c r="P19" s="40"/>
      <c r="Q19" s="40"/>
      <c r="R19" s="40"/>
      <c r="S19" s="208" t="s">
        <v>102</v>
      </c>
      <c r="T19" s="6"/>
      <c r="U19" s="47"/>
      <c r="V19" s="4"/>
      <c r="W19" s="5"/>
      <c r="X19" s="5"/>
      <c r="Y19" s="14"/>
      <c r="Z19" s="113"/>
      <c r="AA19" s="113"/>
      <c r="AB19" s="113"/>
      <c r="AC19" s="5"/>
    </row>
    <row r="20" spans="1:29" ht="35.1" customHeight="1">
      <c r="A20" s="281" t="s">
        <v>123</v>
      </c>
      <c r="B20" s="282"/>
      <c r="C20" s="282"/>
      <c r="D20" s="282"/>
      <c r="E20" s="282"/>
      <c r="F20" s="282"/>
      <c r="G20" s="283"/>
      <c r="H20" s="281" t="s">
        <v>3</v>
      </c>
      <c r="I20" s="282"/>
      <c r="J20" s="282"/>
      <c r="K20" s="283"/>
      <c r="L20" s="278" t="s">
        <v>53</v>
      </c>
      <c r="M20" s="279"/>
      <c r="N20" s="279"/>
      <c r="O20" s="280"/>
      <c r="P20" s="281" t="s">
        <v>35</v>
      </c>
      <c r="Q20" s="282"/>
      <c r="R20" s="282"/>
      <c r="S20" s="283"/>
      <c r="T20" s="6"/>
      <c r="U20" s="47"/>
      <c r="V20" s="4"/>
      <c r="W20" s="5"/>
      <c r="X20" s="5"/>
      <c r="Y20" s="14"/>
      <c r="Z20" s="113"/>
      <c r="AA20" s="113"/>
      <c r="AB20" s="113"/>
      <c r="AC20" s="5"/>
    </row>
    <row r="21" spans="1:29" ht="20.100000000000001" customHeight="1">
      <c r="A21" s="372" t="s">
        <v>4</v>
      </c>
      <c r="B21" s="373"/>
      <c r="C21" s="373"/>
      <c r="D21" s="373"/>
      <c r="E21" s="373"/>
      <c r="F21" s="373"/>
      <c r="G21" s="400"/>
      <c r="H21" s="401"/>
      <c r="I21" s="402"/>
      <c r="J21" s="402"/>
      <c r="K21" s="403"/>
      <c r="L21" s="404"/>
      <c r="M21" s="405"/>
      <c r="N21" s="405"/>
      <c r="O21" s="406"/>
      <c r="P21" s="404"/>
      <c r="Q21" s="405"/>
      <c r="R21" s="405"/>
      <c r="S21" s="406"/>
      <c r="T21" s="6"/>
      <c r="U21" s="47"/>
      <c r="V21" s="4"/>
      <c r="W21" s="5"/>
      <c r="X21" s="5"/>
      <c r="Y21" s="14"/>
      <c r="Z21" s="113"/>
      <c r="AA21" s="113"/>
      <c r="AB21" s="113"/>
      <c r="AC21" s="5"/>
    </row>
    <row r="22" spans="1:29" ht="20.100000000000001" customHeight="1">
      <c r="A22" s="372" t="s">
        <v>5</v>
      </c>
      <c r="B22" s="373"/>
      <c r="C22" s="373"/>
      <c r="D22" s="373"/>
      <c r="E22" s="373"/>
      <c r="F22" s="373"/>
      <c r="G22" s="400"/>
      <c r="H22" s="401"/>
      <c r="I22" s="402"/>
      <c r="J22" s="402"/>
      <c r="K22" s="403"/>
      <c r="L22" s="407"/>
      <c r="M22" s="408"/>
      <c r="N22" s="408"/>
      <c r="O22" s="409"/>
      <c r="P22" s="410"/>
      <c r="Q22" s="411"/>
      <c r="R22" s="411"/>
      <c r="S22" s="412"/>
      <c r="T22" s="6"/>
      <c r="U22" s="47"/>
      <c r="V22" s="4"/>
      <c r="W22" s="5"/>
      <c r="X22" s="5"/>
      <c r="Y22" s="14"/>
      <c r="Z22" s="113"/>
      <c r="AA22" s="113"/>
      <c r="AB22" s="113"/>
      <c r="AC22" s="5"/>
    </row>
    <row r="23" spans="1:29" ht="20.100000000000001" customHeight="1">
      <c r="A23" s="372" t="s">
        <v>6</v>
      </c>
      <c r="B23" s="373"/>
      <c r="C23" s="373"/>
      <c r="D23" s="373"/>
      <c r="E23" s="373"/>
      <c r="F23" s="373"/>
      <c r="G23" s="400"/>
      <c r="H23" s="401"/>
      <c r="I23" s="402"/>
      <c r="J23" s="402"/>
      <c r="K23" s="403"/>
      <c r="L23" s="413"/>
      <c r="M23" s="414"/>
      <c r="N23" s="414"/>
      <c r="O23" s="415"/>
      <c r="P23" s="404"/>
      <c r="Q23" s="405"/>
      <c r="R23" s="405"/>
      <c r="S23" s="406"/>
      <c r="T23" s="6"/>
      <c r="U23" s="47"/>
      <c r="V23" s="4"/>
      <c r="W23" s="5"/>
      <c r="X23" s="5"/>
      <c r="Y23" s="14"/>
      <c r="Z23" s="113"/>
      <c r="AA23" s="113"/>
      <c r="AB23" s="113"/>
      <c r="AC23" s="5"/>
    </row>
    <row r="24" spans="1:29" ht="20.100000000000001" customHeight="1">
      <c r="A24" s="372" t="s">
        <v>7</v>
      </c>
      <c r="B24" s="373"/>
      <c r="C24" s="373"/>
      <c r="D24" s="373"/>
      <c r="E24" s="373"/>
      <c r="F24" s="373"/>
      <c r="G24" s="400"/>
      <c r="H24" s="401"/>
      <c r="I24" s="402"/>
      <c r="J24" s="402"/>
      <c r="K24" s="403"/>
      <c r="L24" s="416"/>
      <c r="M24" s="417"/>
      <c r="N24" s="417"/>
      <c r="O24" s="418"/>
      <c r="P24" s="404"/>
      <c r="Q24" s="405"/>
      <c r="R24" s="405"/>
      <c r="S24" s="406"/>
      <c r="T24" s="6"/>
      <c r="U24" s="47"/>
      <c r="V24" s="4"/>
      <c r="W24" s="5"/>
      <c r="X24" s="5"/>
      <c r="Y24" s="14"/>
      <c r="Z24" s="113"/>
      <c r="AA24" s="113"/>
      <c r="AB24" s="113"/>
      <c r="AC24" s="5"/>
    </row>
    <row r="25" spans="1:29" ht="20.100000000000001" customHeight="1">
      <c r="A25" s="70" t="s">
        <v>0</v>
      </c>
      <c r="B25" s="219"/>
      <c r="C25" s="219"/>
      <c r="D25" s="219"/>
      <c r="E25" s="220"/>
      <c r="F25" s="220"/>
      <c r="G25" s="209" t="s">
        <v>13</v>
      </c>
      <c r="H25" s="419">
        <f>SUM(H21:K24)</f>
        <v>0</v>
      </c>
      <c r="I25" s="420"/>
      <c r="J25" s="420"/>
      <c r="K25" s="421"/>
      <c r="L25" s="221" t="str">
        <f>IF(H11=H25,"OK","不一致")</f>
        <v>OK</v>
      </c>
      <c r="M25" s="222"/>
      <c r="N25" s="222"/>
      <c r="O25" s="222"/>
      <c r="P25" s="222"/>
      <c r="Q25" s="222"/>
      <c r="R25" s="222"/>
      <c r="S25" s="223"/>
      <c r="T25" s="6"/>
      <c r="U25" s="47"/>
      <c r="V25" s="4"/>
      <c r="W25" s="5"/>
      <c r="X25" s="5"/>
      <c r="Y25" s="14"/>
      <c r="Z25" s="113"/>
      <c r="AA25" s="113"/>
      <c r="AB25" s="113"/>
      <c r="AC25" s="5"/>
    </row>
    <row r="26" spans="1:29" ht="15" customHeight="1">
      <c r="A26" s="202"/>
      <c r="B26" s="202"/>
      <c r="C26" s="202"/>
      <c r="D26" s="202"/>
      <c r="E26" s="202"/>
      <c r="F26" s="202"/>
      <c r="G26" s="202"/>
      <c r="H26" s="202"/>
      <c r="I26" s="202"/>
      <c r="J26" s="202"/>
      <c r="K26" s="224"/>
      <c r="L26" s="202"/>
      <c r="M26" s="202"/>
      <c r="N26" s="202"/>
      <c r="O26" s="202"/>
      <c r="P26" s="202"/>
      <c r="Q26" s="202"/>
      <c r="R26" s="202"/>
      <c r="S26" s="202"/>
      <c r="T26" s="6"/>
      <c r="U26" s="47"/>
      <c r="V26" s="4"/>
      <c r="W26" s="5"/>
      <c r="X26" s="5"/>
      <c r="Y26" s="14"/>
      <c r="Z26" s="113"/>
      <c r="AA26" s="113"/>
      <c r="AB26" s="113"/>
      <c r="AC26" s="5"/>
    </row>
    <row r="27" spans="1:29" ht="26.25" customHeight="1">
      <c r="A27" s="217" t="s">
        <v>12</v>
      </c>
      <c r="B27" s="397" t="s">
        <v>106</v>
      </c>
      <c r="C27" s="397"/>
      <c r="D27" s="397"/>
      <c r="E27" s="397"/>
      <c r="F27" s="397"/>
      <c r="G27" s="397"/>
      <c r="H27" s="397"/>
      <c r="I27" s="397"/>
      <c r="J27" s="397"/>
      <c r="K27" s="397"/>
      <c r="L27" s="397"/>
      <c r="M27" s="397"/>
      <c r="N27" s="397"/>
      <c r="O27" s="397"/>
      <c r="P27" s="397"/>
      <c r="Q27" s="397"/>
      <c r="R27" s="397"/>
      <c r="S27" s="397"/>
      <c r="T27" s="6"/>
      <c r="U27" s="47"/>
      <c r="V27" s="4"/>
      <c r="W27" s="5"/>
      <c r="X27" s="5"/>
      <c r="Y27" s="14"/>
      <c r="Z27" s="113"/>
      <c r="AA27" s="113"/>
      <c r="AB27" s="113"/>
      <c r="AC27" s="5"/>
    </row>
    <row r="28" spans="1:29" ht="21" customHeight="1">
      <c r="A28" s="217" t="s">
        <v>103</v>
      </c>
      <c r="B28" s="397" t="s">
        <v>107</v>
      </c>
      <c r="C28" s="397"/>
      <c r="D28" s="397"/>
      <c r="E28" s="397"/>
      <c r="F28" s="397"/>
      <c r="G28" s="397"/>
      <c r="H28" s="397"/>
      <c r="I28" s="397"/>
      <c r="J28" s="397"/>
      <c r="K28" s="397"/>
      <c r="L28" s="397"/>
      <c r="M28" s="397"/>
      <c r="N28" s="397"/>
      <c r="O28" s="397"/>
      <c r="P28" s="397"/>
      <c r="Q28" s="397"/>
      <c r="R28" s="397"/>
      <c r="S28" s="397"/>
      <c r="T28" s="6"/>
      <c r="U28" s="47"/>
      <c r="V28" s="4"/>
      <c r="W28" s="5"/>
      <c r="X28" s="5"/>
      <c r="Y28" s="14"/>
      <c r="Z28" s="113"/>
      <c r="AA28" s="113"/>
      <c r="AB28" s="113"/>
      <c r="AC28" s="5"/>
    </row>
    <row r="29" spans="1:29" ht="15" customHeight="1">
      <c r="A29" s="217"/>
      <c r="B29" s="218"/>
      <c r="C29" s="218"/>
      <c r="D29" s="218"/>
      <c r="E29" s="218"/>
      <c r="F29" s="218"/>
      <c r="G29" s="218"/>
      <c r="H29" s="218"/>
      <c r="I29" s="218"/>
      <c r="J29" s="218"/>
      <c r="K29" s="218"/>
      <c r="L29" s="218"/>
      <c r="M29" s="218"/>
      <c r="N29" s="218"/>
      <c r="O29" s="218"/>
      <c r="P29" s="218"/>
      <c r="Q29" s="218"/>
      <c r="R29" s="218"/>
      <c r="S29" s="218"/>
      <c r="T29" s="6"/>
      <c r="U29" s="47"/>
      <c r="V29" s="4"/>
      <c r="W29" s="5"/>
      <c r="X29" s="5"/>
      <c r="Y29" s="14"/>
      <c r="Z29" s="113"/>
      <c r="AA29" s="113"/>
      <c r="AB29" s="113"/>
      <c r="AC29" s="5"/>
    </row>
    <row r="30" spans="1:29" ht="26.1" customHeight="1">
      <c r="A30" s="271" t="s">
        <v>90</v>
      </c>
      <c r="B30" s="271"/>
      <c r="C30" s="271"/>
      <c r="D30" s="271"/>
      <c r="E30" s="271"/>
      <c r="F30" s="271"/>
      <c r="G30" s="271"/>
      <c r="H30" s="39"/>
      <c r="I30" s="225"/>
      <c r="J30" s="225"/>
      <c r="K30" s="225"/>
      <c r="L30" s="225"/>
      <c r="M30" s="225"/>
      <c r="N30" s="225"/>
      <c r="O30" s="225"/>
      <c r="P30" s="225"/>
      <c r="Q30" s="225"/>
      <c r="R30" s="225"/>
      <c r="S30" s="208" t="s">
        <v>102</v>
      </c>
      <c r="T30" s="6"/>
      <c r="U30" s="47"/>
      <c r="V30" s="4"/>
      <c r="W30" s="5"/>
      <c r="X30" s="5"/>
      <c r="Y30" s="14"/>
      <c r="Z30" s="113"/>
      <c r="AA30" s="113"/>
      <c r="AB30" s="113"/>
      <c r="AC30" s="5"/>
    </row>
    <row r="31" spans="1:29" ht="20.100000000000001" customHeight="1">
      <c r="A31" s="272" t="s">
        <v>43</v>
      </c>
      <c r="B31" s="273"/>
      <c r="C31" s="273"/>
      <c r="D31" s="273"/>
      <c r="E31" s="273"/>
      <c r="F31" s="273"/>
      <c r="G31" s="274"/>
      <c r="H31" s="269" t="s">
        <v>39</v>
      </c>
      <c r="I31" s="270"/>
      <c r="J31" s="270"/>
      <c r="K31" s="270"/>
      <c r="L31" s="272" t="s">
        <v>115</v>
      </c>
      <c r="M31" s="273"/>
      <c r="N31" s="273"/>
      <c r="O31" s="274"/>
      <c r="P31" s="327" t="s">
        <v>116</v>
      </c>
      <c r="Q31" s="327"/>
      <c r="R31" s="327"/>
      <c r="S31" s="327"/>
      <c r="T31" s="6"/>
      <c r="U31" s="47"/>
      <c r="V31" s="4"/>
      <c r="W31" s="5"/>
      <c r="X31" s="5"/>
      <c r="Y31" s="14"/>
      <c r="Z31" s="113"/>
      <c r="AA31" s="113"/>
      <c r="AB31" s="113"/>
      <c r="AC31" s="5"/>
    </row>
    <row r="32" spans="1:29" ht="20.100000000000001" customHeight="1">
      <c r="A32" s="275"/>
      <c r="B32" s="276"/>
      <c r="C32" s="276"/>
      <c r="D32" s="276"/>
      <c r="E32" s="276"/>
      <c r="F32" s="276"/>
      <c r="G32" s="277"/>
      <c r="H32" s="112"/>
      <c r="I32" s="276" t="s">
        <v>38</v>
      </c>
      <c r="J32" s="276"/>
      <c r="K32" s="226" t="s">
        <v>104</v>
      </c>
      <c r="L32" s="275"/>
      <c r="M32" s="276"/>
      <c r="N32" s="276"/>
      <c r="O32" s="277"/>
      <c r="P32" s="327"/>
      <c r="Q32" s="327"/>
      <c r="R32" s="327"/>
      <c r="S32" s="327"/>
      <c r="T32" s="6"/>
      <c r="U32" s="47"/>
      <c r="V32" s="4"/>
      <c r="W32" s="5"/>
      <c r="X32" s="5"/>
      <c r="Y32" s="14"/>
      <c r="Z32" s="113"/>
      <c r="AA32" s="113"/>
      <c r="AB32" s="113"/>
      <c r="AC32" s="5"/>
    </row>
    <row r="33" spans="1:29" ht="20.100000000000001" customHeight="1">
      <c r="A33" s="422"/>
      <c r="B33" s="423"/>
      <c r="C33" s="423"/>
      <c r="D33" s="423"/>
      <c r="E33" s="423"/>
      <c r="F33" s="423"/>
      <c r="G33" s="424"/>
      <c r="H33" s="425"/>
      <c r="I33" s="426"/>
      <c r="J33" s="426"/>
      <c r="K33" s="426"/>
      <c r="L33" s="427"/>
      <c r="M33" s="428"/>
      <c r="N33" s="428"/>
      <c r="O33" s="429"/>
      <c r="P33" s="430"/>
      <c r="Q33" s="430"/>
      <c r="R33" s="430"/>
      <c r="S33" s="430"/>
      <c r="T33" s="6"/>
      <c r="U33" s="47"/>
      <c r="V33" s="4"/>
      <c r="W33" s="5"/>
      <c r="X33" s="5"/>
      <c r="Y33" s="14"/>
      <c r="Z33" s="113"/>
      <c r="AA33" s="113"/>
      <c r="AB33" s="113"/>
      <c r="AC33" s="5"/>
    </row>
    <row r="34" spans="1:29" ht="20.100000000000001" customHeight="1">
      <c r="A34" s="422"/>
      <c r="B34" s="423"/>
      <c r="C34" s="423"/>
      <c r="D34" s="423"/>
      <c r="E34" s="423"/>
      <c r="F34" s="423"/>
      <c r="G34" s="424"/>
      <c r="H34" s="425"/>
      <c r="I34" s="426"/>
      <c r="J34" s="426"/>
      <c r="K34" s="426"/>
      <c r="L34" s="427"/>
      <c r="M34" s="428"/>
      <c r="N34" s="428"/>
      <c r="O34" s="429"/>
      <c r="P34" s="430"/>
      <c r="Q34" s="430"/>
      <c r="R34" s="430"/>
      <c r="S34" s="430"/>
      <c r="T34" s="6"/>
      <c r="U34" s="47"/>
      <c r="V34" s="4"/>
      <c r="W34" s="5"/>
      <c r="X34" s="5"/>
      <c r="Y34" s="14"/>
      <c r="Z34" s="113"/>
      <c r="AA34" s="113"/>
      <c r="AB34" s="113"/>
      <c r="AC34" s="5"/>
    </row>
    <row r="35" spans="1:29" ht="20.100000000000001" customHeight="1">
      <c r="A35" s="422"/>
      <c r="B35" s="423"/>
      <c r="C35" s="423"/>
      <c r="D35" s="423"/>
      <c r="E35" s="423"/>
      <c r="F35" s="423"/>
      <c r="G35" s="424"/>
      <c r="H35" s="425"/>
      <c r="I35" s="426"/>
      <c r="J35" s="426"/>
      <c r="K35" s="426"/>
      <c r="L35" s="427"/>
      <c r="M35" s="428"/>
      <c r="N35" s="428"/>
      <c r="O35" s="429"/>
      <c r="P35" s="433"/>
      <c r="Q35" s="430"/>
      <c r="R35" s="430"/>
      <c r="S35" s="430"/>
      <c r="T35" s="6"/>
      <c r="U35" s="47"/>
      <c r="V35" s="4"/>
      <c r="W35" s="5"/>
      <c r="X35" s="5"/>
      <c r="Y35" s="14"/>
      <c r="Z35" s="113"/>
      <c r="AA35" s="113"/>
      <c r="AB35" s="113"/>
      <c r="AC35" s="5"/>
    </row>
    <row r="36" spans="1:29" ht="24.95" customHeight="1">
      <c r="A36" s="227" t="s">
        <v>0</v>
      </c>
      <c r="B36" s="228"/>
      <c r="C36" s="228"/>
      <c r="D36" s="228"/>
      <c r="E36" s="228"/>
      <c r="F36" s="228"/>
      <c r="G36" s="209" t="s">
        <v>113</v>
      </c>
      <c r="H36" s="434">
        <f>SUM(H33:K35)</f>
        <v>0</v>
      </c>
      <c r="I36" s="435"/>
      <c r="J36" s="435"/>
      <c r="K36" s="435"/>
      <c r="L36" s="436"/>
      <c r="M36" s="437"/>
      <c r="N36" s="437"/>
      <c r="O36" s="438"/>
      <c r="P36" s="439"/>
      <c r="Q36" s="439"/>
      <c r="R36" s="439"/>
      <c r="S36" s="439"/>
      <c r="T36" s="6"/>
      <c r="U36" s="47"/>
      <c r="V36" s="4"/>
      <c r="W36" s="5"/>
      <c r="X36" s="5"/>
      <c r="Y36" s="14"/>
      <c r="Z36" s="113"/>
      <c r="AA36" s="113"/>
      <c r="AB36" s="113"/>
      <c r="AC36" s="5"/>
    </row>
    <row r="37" spans="1:29" ht="8.1" customHeight="1">
      <c r="A37" s="229"/>
      <c r="B37" s="230"/>
      <c r="C37" s="230"/>
      <c r="D37" s="230"/>
      <c r="E37" s="230"/>
      <c r="F37" s="230"/>
      <c r="G37" s="230"/>
      <c r="H37" s="231"/>
      <c r="I37" s="231"/>
      <c r="J37" s="231"/>
      <c r="K37" s="231"/>
      <c r="L37" s="232"/>
      <c r="M37" s="233"/>
      <c r="N37" s="233"/>
      <c r="O37" s="233"/>
      <c r="P37" s="234"/>
      <c r="Q37" s="235"/>
      <c r="R37" s="235"/>
      <c r="S37" s="235"/>
      <c r="T37" s="6"/>
      <c r="U37" s="47"/>
      <c r="V37" s="4"/>
      <c r="W37" s="5"/>
      <c r="X37" s="5"/>
      <c r="Y37" s="14"/>
      <c r="Z37" s="113"/>
      <c r="AA37" s="113"/>
      <c r="AB37" s="113"/>
      <c r="AC37" s="5"/>
    </row>
    <row r="38" spans="1:29" ht="30" customHeight="1">
      <c r="A38" s="217" t="s">
        <v>108</v>
      </c>
      <c r="B38" s="431" t="s">
        <v>110</v>
      </c>
      <c r="C38" s="431"/>
      <c r="D38" s="431"/>
      <c r="E38" s="431"/>
      <c r="F38" s="431"/>
      <c r="G38" s="431"/>
      <c r="H38" s="431"/>
      <c r="I38" s="431"/>
      <c r="J38" s="431"/>
      <c r="K38" s="431"/>
      <c r="L38" s="431"/>
      <c r="M38" s="431"/>
      <c r="N38" s="431"/>
      <c r="O38" s="431"/>
      <c r="P38" s="431"/>
      <c r="Q38" s="431"/>
      <c r="R38" s="431"/>
      <c r="S38" s="431"/>
      <c r="T38" s="6"/>
      <c r="U38" s="47"/>
      <c r="V38" s="4"/>
      <c r="W38" s="5"/>
      <c r="X38" s="5"/>
      <c r="Y38" s="14"/>
      <c r="Z38" s="113"/>
      <c r="AA38" s="113"/>
      <c r="AB38" s="113"/>
      <c r="AC38" s="5"/>
    </row>
    <row r="39" spans="1:29" ht="21.75" customHeight="1">
      <c r="A39" s="217" t="s">
        <v>109</v>
      </c>
      <c r="B39" s="432" t="s">
        <v>124</v>
      </c>
      <c r="C39" s="431"/>
      <c r="D39" s="431"/>
      <c r="E39" s="431"/>
      <c r="F39" s="431"/>
      <c r="G39" s="431"/>
      <c r="H39" s="431"/>
      <c r="I39" s="431"/>
      <c r="J39" s="431"/>
      <c r="K39" s="431"/>
      <c r="L39" s="431"/>
      <c r="M39" s="431"/>
      <c r="N39" s="431"/>
      <c r="O39" s="431"/>
      <c r="P39" s="431"/>
      <c r="Q39" s="431"/>
      <c r="R39" s="431"/>
      <c r="S39" s="431"/>
      <c r="T39" s="6"/>
      <c r="U39" s="47"/>
      <c r="V39" s="4"/>
      <c r="W39" s="5"/>
      <c r="X39" s="5"/>
      <c r="Y39" s="14"/>
      <c r="Z39" s="113"/>
      <c r="AA39" s="113"/>
      <c r="AB39" s="113"/>
      <c r="AC39" s="5"/>
    </row>
    <row r="40" spans="1:29" ht="24.95" customHeight="1">
      <c r="T40" s="6"/>
      <c r="U40" s="6"/>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heet="1" objects="1" scenarios="1" selectLockedCells="1"/>
  <mergeCells count="72">
    <mergeCell ref="B38:S38"/>
    <mergeCell ref="B39:S39"/>
    <mergeCell ref="A35:G35"/>
    <mergeCell ref="H35:K35"/>
    <mergeCell ref="L35:O35"/>
    <mergeCell ref="P35:S35"/>
    <mergeCell ref="H36:K36"/>
    <mergeCell ref="L36:O36"/>
    <mergeCell ref="P36:S36"/>
    <mergeCell ref="A33:G33"/>
    <mergeCell ref="H33:K33"/>
    <mergeCell ref="L33:O33"/>
    <mergeCell ref="P33:S33"/>
    <mergeCell ref="A34:G34"/>
    <mergeCell ref="H34:K34"/>
    <mergeCell ref="L34:O34"/>
    <mergeCell ref="P34:S34"/>
    <mergeCell ref="H25:K25"/>
    <mergeCell ref="B27:S27"/>
    <mergeCell ref="B28:S28"/>
    <mergeCell ref="A30:G30"/>
    <mergeCell ref="A31:G32"/>
    <mergeCell ref="H31:K31"/>
    <mergeCell ref="L31:O32"/>
    <mergeCell ref="P31:S32"/>
    <mergeCell ref="I32:J32"/>
    <mergeCell ref="A23:G23"/>
    <mergeCell ref="H23:K23"/>
    <mergeCell ref="L23:O23"/>
    <mergeCell ref="P23:S23"/>
    <mergeCell ref="A24:G24"/>
    <mergeCell ref="H24:K24"/>
    <mergeCell ref="L24:O24"/>
    <mergeCell ref="P24:S24"/>
    <mergeCell ref="A21:G21"/>
    <mergeCell ref="H21:K21"/>
    <mergeCell ref="L21:O21"/>
    <mergeCell ref="P21:S21"/>
    <mergeCell ref="A22:G22"/>
    <mergeCell ref="H22:K22"/>
    <mergeCell ref="L22:O22"/>
    <mergeCell ref="P22:S22"/>
    <mergeCell ref="Z13:AB13"/>
    <mergeCell ref="B15:S15"/>
    <mergeCell ref="B16:S16"/>
    <mergeCell ref="B17:S17"/>
    <mergeCell ref="A20:G20"/>
    <mergeCell ref="H20:K20"/>
    <mergeCell ref="L20:O20"/>
    <mergeCell ref="P20:S20"/>
    <mergeCell ref="Q13:S13"/>
    <mergeCell ref="A11:F11"/>
    <mergeCell ref="H11:K11"/>
    <mergeCell ref="L11:O11"/>
    <mergeCell ref="P11:S11"/>
    <mergeCell ref="Q12:S12"/>
    <mergeCell ref="A9:F9"/>
    <mergeCell ref="H9:K9"/>
    <mergeCell ref="L9:O9"/>
    <mergeCell ref="P9:S9"/>
    <mergeCell ref="A10:F10"/>
    <mergeCell ref="H10:K10"/>
    <mergeCell ref="L10:O10"/>
    <mergeCell ref="P10:S10"/>
    <mergeCell ref="L4:S4"/>
    <mergeCell ref="A7:G8"/>
    <mergeCell ref="H7:K7"/>
    <mergeCell ref="L7:O7"/>
    <mergeCell ref="P7:S7"/>
    <mergeCell ref="I8:J8"/>
    <mergeCell ref="M8:N8"/>
    <mergeCell ref="P8:R8"/>
  </mergeCells>
  <phoneticPr fontId="2"/>
  <dataValidations count="1">
    <dataValidation type="list" allowBlank="1" showInputMessage="1" showErrorMessage="1" promptTitle="申請者区分を選択して下さい　" prompt="リストから選択できます　▼" sqref="L4:L5">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73"/>
  <sheetViews>
    <sheetView showZeros="0" view="pageBreakPreview" zoomScale="80" zoomScaleNormal="100" zoomScaleSheetLayoutView="80" workbookViewId="0">
      <selection activeCell="C1" sqref="C1"/>
    </sheetView>
  </sheetViews>
  <sheetFormatPr defaultRowHeight="13.5"/>
  <cols>
    <col min="1" max="1" width="1.125" style="143" customWidth="1"/>
    <col min="2" max="2" width="4.625" style="143" customWidth="1"/>
    <col min="3" max="3" width="18.625" style="143" customWidth="1"/>
    <col min="4" max="4" width="15.625" style="143" customWidth="1"/>
    <col min="5" max="5" width="13.625" style="143" customWidth="1"/>
    <col min="6" max="6" width="12.625" style="143" customWidth="1"/>
    <col min="7" max="7" width="5.625" style="143" customWidth="1"/>
    <col min="8" max="8" width="3.625" style="143" customWidth="1"/>
    <col min="9" max="9" width="12.625" style="143" customWidth="1"/>
    <col min="10" max="10" width="5.125" style="143" customWidth="1"/>
    <col min="11" max="11" width="14.625" style="143" customWidth="1"/>
    <col min="12" max="13" width="14.125" style="143" customWidth="1"/>
    <col min="14" max="26" width="3.625" style="143" customWidth="1"/>
    <col min="27" max="44" width="4.625" style="143" customWidth="1"/>
    <col min="45" max="16384" width="9" style="143"/>
  </cols>
  <sheetData>
    <row r="1" spans="2:23" ht="24.95" customHeight="1">
      <c r="B1" s="140" t="s">
        <v>55</v>
      </c>
      <c r="C1" s="141" t="s">
        <v>56</v>
      </c>
      <c r="D1" s="142"/>
      <c r="E1" s="142"/>
      <c r="F1" s="142"/>
      <c r="G1" s="142"/>
      <c r="H1" s="142"/>
      <c r="I1" s="142"/>
      <c r="J1" s="142"/>
      <c r="K1" s="142"/>
      <c r="L1" s="142"/>
      <c r="M1" s="142"/>
    </row>
    <row r="2" spans="2:23" ht="18" customHeight="1">
      <c r="B2" s="144" t="s">
        <v>62</v>
      </c>
      <c r="C2" s="145"/>
      <c r="D2" s="145"/>
      <c r="E2" s="145"/>
      <c r="F2" s="145"/>
      <c r="G2" s="145"/>
      <c r="H2" s="145"/>
      <c r="I2" s="145"/>
      <c r="J2" s="145"/>
      <c r="K2" s="145"/>
      <c r="L2" s="145"/>
      <c r="M2" s="145"/>
    </row>
    <row r="3" spans="2:23" ht="15.75" customHeight="1">
      <c r="B3" s="443" t="s">
        <v>27</v>
      </c>
      <c r="C3" s="445" t="s">
        <v>57</v>
      </c>
      <c r="D3" s="447" t="s">
        <v>14</v>
      </c>
      <c r="E3" s="449" t="s">
        <v>58</v>
      </c>
      <c r="F3" s="449" t="s">
        <v>30</v>
      </c>
      <c r="G3" s="445" t="s">
        <v>59</v>
      </c>
      <c r="H3" s="451"/>
      <c r="I3" s="146" t="s">
        <v>29</v>
      </c>
      <c r="J3" s="447" t="s">
        <v>28</v>
      </c>
      <c r="K3" s="201" t="s">
        <v>15</v>
      </c>
      <c r="L3" s="447" t="s">
        <v>16</v>
      </c>
      <c r="M3" s="447" t="s">
        <v>61</v>
      </c>
    </row>
    <row r="4" spans="2:23" ht="24.95" customHeight="1">
      <c r="B4" s="444"/>
      <c r="C4" s="446"/>
      <c r="D4" s="448"/>
      <c r="E4" s="450"/>
      <c r="F4" s="450"/>
      <c r="G4" s="452"/>
      <c r="H4" s="453"/>
      <c r="I4" s="147" t="s">
        <v>60</v>
      </c>
      <c r="J4" s="448"/>
      <c r="K4" s="172" t="s">
        <v>60</v>
      </c>
      <c r="L4" s="448"/>
      <c r="M4" s="448"/>
    </row>
    <row r="5" spans="2:23" ht="57" customHeight="1">
      <c r="B5" s="148">
        <v>1</v>
      </c>
      <c r="C5" s="149"/>
      <c r="D5" s="150"/>
      <c r="E5" s="198"/>
      <c r="F5" s="198"/>
      <c r="G5" s="151"/>
      <c r="H5" s="89" t="s">
        <v>33</v>
      </c>
      <c r="I5" s="152"/>
      <c r="J5" s="153"/>
      <c r="K5" s="171">
        <f t="shared" ref="K5:K12" si="0">I5*J5</f>
        <v>0</v>
      </c>
      <c r="L5" s="154"/>
      <c r="M5" s="155"/>
      <c r="S5" s="156"/>
    </row>
    <row r="6" spans="2:23" ht="57" customHeight="1">
      <c r="B6" s="148">
        <v>2</v>
      </c>
      <c r="C6" s="149"/>
      <c r="D6" s="150"/>
      <c r="E6" s="198"/>
      <c r="F6" s="198"/>
      <c r="G6" s="151"/>
      <c r="H6" s="89" t="s">
        <v>33</v>
      </c>
      <c r="I6" s="152"/>
      <c r="J6" s="153"/>
      <c r="K6" s="171">
        <f t="shared" si="0"/>
        <v>0</v>
      </c>
      <c r="L6" s="154"/>
      <c r="M6" s="155"/>
    </row>
    <row r="7" spans="2:23" ht="57" customHeight="1">
      <c r="B7" s="148">
        <v>3</v>
      </c>
      <c r="C7" s="149"/>
      <c r="D7" s="150"/>
      <c r="E7" s="198"/>
      <c r="F7" s="198"/>
      <c r="G7" s="151"/>
      <c r="H7" s="89" t="s">
        <v>33</v>
      </c>
      <c r="I7" s="152"/>
      <c r="J7" s="153"/>
      <c r="K7" s="171">
        <f t="shared" si="0"/>
        <v>0</v>
      </c>
      <c r="L7" s="154"/>
      <c r="M7" s="155"/>
    </row>
    <row r="8" spans="2:23" ht="57" customHeight="1">
      <c r="B8" s="148">
        <v>4</v>
      </c>
      <c r="C8" s="149"/>
      <c r="D8" s="150"/>
      <c r="E8" s="198"/>
      <c r="F8" s="198"/>
      <c r="G8" s="151"/>
      <c r="H8" s="89" t="s">
        <v>33</v>
      </c>
      <c r="I8" s="152"/>
      <c r="J8" s="153"/>
      <c r="K8" s="171">
        <f t="shared" si="0"/>
        <v>0</v>
      </c>
      <c r="L8" s="154"/>
      <c r="M8" s="155"/>
    </row>
    <row r="9" spans="2:23" ht="57" customHeight="1">
      <c r="B9" s="148">
        <v>5</v>
      </c>
      <c r="C9" s="149"/>
      <c r="D9" s="150"/>
      <c r="E9" s="198"/>
      <c r="F9" s="198"/>
      <c r="G9" s="151"/>
      <c r="H9" s="89" t="s">
        <v>33</v>
      </c>
      <c r="I9" s="152"/>
      <c r="J9" s="153"/>
      <c r="K9" s="171">
        <f t="shared" si="0"/>
        <v>0</v>
      </c>
      <c r="L9" s="154"/>
      <c r="M9" s="155"/>
    </row>
    <row r="10" spans="2:23" ht="57" customHeight="1">
      <c r="B10" s="148">
        <v>6</v>
      </c>
      <c r="C10" s="149"/>
      <c r="D10" s="150"/>
      <c r="E10" s="198"/>
      <c r="F10" s="198"/>
      <c r="G10" s="151"/>
      <c r="H10" s="89" t="s">
        <v>33</v>
      </c>
      <c r="I10" s="152"/>
      <c r="J10" s="153"/>
      <c r="K10" s="171">
        <f t="shared" si="0"/>
        <v>0</v>
      </c>
      <c r="L10" s="154"/>
      <c r="M10" s="155"/>
    </row>
    <row r="11" spans="2:23" ht="57" customHeight="1">
      <c r="B11" s="148">
        <v>7</v>
      </c>
      <c r="C11" s="149"/>
      <c r="D11" s="150"/>
      <c r="E11" s="198"/>
      <c r="F11" s="198"/>
      <c r="G11" s="151"/>
      <c r="H11" s="89" t="s">
        <v>33</v>
      </c>
      <c r="I11" s="152"/>
      <c r="J11" s="153"/>
      <c r="K11" s="171">
        <f t="shared" si="0"/>
        <v>0</v>
      </c>
      <c r="L11" s="154"/>
      <c r="M11" s="155"/>
    </row>
    <row r="12" spans="2:23" ht="57" customHeight="1">
      <c r="B12" s="148">
        <v>8</v>
      </c>
      <c r="C12" s="149"/>
      <c r="D12" s="150"/>
      <c r="E12" s="198"/>
      <c r="F12" s="198"/>
      <c r="G12" s="151"/>
      <c r="H12" s="89" t="s">
        <v>33</v>
      </c>
      <c r="I12" s="152"/>
      <c r="J12" s="157"/>
      <c r="K12" s="171">
        <f t="shared" si="0"/>
        <v>0</v>
      </c>
      <c r="L12" s="154"/>
      <c r="M12" s="155"/>
    </row>
    <row r="13" spans="2:23" ht="15" customHeight="1">
      <c r="B13" s="158"/>
      <c r="C13" s="159"/>
      <c r="D13" s="71" t="s">
        <v>1</v>
      </c>
      <c r="E13" s="160"/>
      <c r="F13" s="160"/>
      <c r="G13" s="160"/>
      <c r="H13" s="160"/>
      <c r="I13" s="161"/>
      <c r="J13" s="162">
        <f>SUM(J5:J9)</f>
        <v>0</v>
      </c>
      <c r="K13" s="173">
        <f>SUM(K5:K12)</f>
        <v>0</v>
      </c>
      <c r="L13" s="163"/>
      <c r="M13" s="164"/>
      <c r="O13" s="165"/>
      <c r="P13" s="165"/>
      <c r="Q13" s="165"/>
      <c r="R13" s="165"/>
      <c r="S13" s="165"/>
      <c r="T13" s="165"/>
      <c r="U13" s="165"/>
      <c r="V13" s="165"/>
      <c r="W13" s="165"/>
    </row>
    <row r="14" spans="2:23" ht="20.100000000000001" customHeight="1">
      <c r="B14" s="166"/>
      <c r="C14" s="167"/>
      <c r="D14" s="167"/>
      <c r="E14" s="167"/>
      <c r="F14" s="167"/>
      <c r="G14" s="167"/>
      <c r="H14" s="167"/>
      <c r="I14" s="167"/>
      <c r="J14" s="167"/>
      <c r="K14" s="167"/>
      <c r="L14" s="167"/>
      <c r="M14" s="167"/>
      <c r="O14" s="165"/>
      <c r="P14" s="165"/>
      <c r="Q14" s="165"/>
      <c r="R14" s="165"/>
      <c r="S14" s="165"/>
      <c r="T14" s="165"/>
      <c r="U14" s="165"/>
      <c r="V14" s="165"/>
      <c r="W14" s="165"/>
    </row>
    <row r="15" spans="2:23" ht="20.100000000000001" customHeight="1">
      <c r="C15" s="167"/>
      <c r="D15" s="167"/>
      <c r="E15" s="167"/>
      <c r="F15" s="167"/>
      <c r="G15" s="167"/>
      <c r="H15" s="167"/>
      <c r="I15" s="167"/>
      <c r="J15" s="167"/>
      <c r="K15" s="167"/>
      <c r="L15" s="167"/>
      <c r="M15" s="167"/>
      <c r="O15" s="165"/>
      <c r="P15" s="165"/>
      <c r="Q15" s="165"/>
      <c r="R15" s="165"/>
      <c r="S15" s="165"/>
      <c r="T15" s="165"/>
      <c r="U15" s="165"/>
      <c r="V15" s="165"/>
      <c r="W15" s="165"/>
    </row>
    <row r="16" spans="2:23" ht="20.100000000000001" customHeight="1">
      <c r="C16" s="167"/>
      <c r="D16" s="167"/>
      <c r="E16" s="167"/>
      <c r="F16" s="167"/>
      <c r="G16" s="167"/>
      <c r="H16" s="167"/>
      <c r="I16" s="167"/>
      <c r="J16" s="167"/>
      <c r="K16" s="167"/>
      <c r="L16" s="167"/>
      <c r="M16" s="167"/>
      <c r="O16" s="165"/>
      <c r="P16" s="165"/>
      <c r="Q16" s="165"/>
      <c r="R16" s="165"/>
      <c r="S16" s="165"/>
      <c r="T16" s="165"/>
      <c r="U16" s="165"/>
      <c r="V16" s="165"/>
      <c r="W16" s="165"/>
    </row>
    <row r="17" spans="3:23" ht="13.5" customHeight="1">
      <c r="C17" s="167"/>
      <c r="D17" s="167"/>
      <c r="E17" s="167"/>
      <c r="F17" s="167"/>
      <c r="G17" s="167"/>
      <c r="H17" s="167"/>
      <c r="I17" s="167"/>
      <c r="J17" s="167"/>
      <c r="K17" s="167"/>
      <c r="L17" s="167"/>
      <c r="M17" s="167"/>
      <c r="O17" s="165"/>
      <c r="P17" s="165"/>
      <c r="Q17" s="165"/>
      <c r="R17" s="165"/>
      <c r="S17" s="165"/>
      <c r="T17" s="165"/>
      <c r="U17" s="165"/>
      <c r="V17" s="165"/>
      <c r="W17" s="165"/>
    </row>
    <row r="18" spans="3:23" ht="20.100000000000001" customHeight="1">
      <c r="C18" s="167"/>
      <c r="D18" s="167"/>
      <c r="E18" s="167"/>
      <c r="F18" s="167"/>
      <c r="G18" s="167"/>
      <c r="H18" s="167"/>
      <c r="I18" s="167"/>
      <c r="J18" s="167"/>
      <c r="K18" s="167"/>
      <c r="L18" s="167"/>
      <c r="M18" s="167"/>
      <c r="S18" s="156"/>
    </row>
    <row r="19" spans="3:23" ht="20.100000000000001" customHeight="1">
      <c r="C19" s="167"/>
      <c r="D19" s="167"/>
      <c r="E19" s="167"/>
      <c r="F19" s="167"/>
      <c r="G19" s="167"/>
      <c r="H19" s="167"/>
      <c r="I19" s="167"/>
      <c r="J19" s="167"/>
      <c r="K19" s="167"/>
      <c r="L19" s="167"/>
      <c r="M19" s="167"/>
    </row>
    <row r="20" spans="3:23" ht="20.100000000000001" customHeight="1">
      <c r="C20" s="167"/>
      <c r="D20" s="167"/>
      <c r="E20" s="167"/>
      <c r="F20" s="167"/>
      <c r="G20" s="167"/>
      <c r="H20" s="167"/>
      <c r="I20" s="167"/>
      <c r="J20" s="167"/>
      <c r="K20" s="167"/>
      <c r="L20" s="167"/>
      <c r="M20" s="167"/>
    </row>
    <row r="21" spans="3:23" s="169" customFormat="1" ht="20.100000000000001" customHeight="1">
      <c r="C21" s="168"/>
      <c r="D21" s="168"/>
      <c r="E21" s="168"/>
      <c r="F21" s="168"/>
      <c r="G21" s="168"/>
      <c r="H21" s="168"/>
      <c r="I21" s="168"/>
      <c r="J21" s="168"/>
      <c r="K21" s="168"/>
      <c r="L21" s="168"/>
      <c r="M21" s="168"/>
    </row>
    <row r="22" spans="3:23" s="169" customFormat="1" ht="20.100000000000001" customHeight="1">
      <c r="C22" s="168"/>
      <c r="D22" s="168"/>
      <c r="E22" s="168"/>
      <c r="F22" s="168"/>
      <c r="G22" s="168"/>
      <c r="H22" s="168"/>
      <c r="I22" s="168"/>
      <c r="J22" s="168"/>
      <c r="K22" s="168"/>
      <c r="L22" s="168"/>
      <c r="M22" s="168"/>
    </row>
    <row r="23" spans="3:23" s="169" customFormat="1" ht="20.100000000000001" customHeight="1">
      <c r="C23" s="168"/>
      <c r="D23" s="168"/>
      <c r="E23" s="168"/>
      <c r="F23" s="168"/>
      <c r="G23" s="168"/>
      <c r="H23" s="168"/>
      <c r="I23" s="168"/>
      <c r="J23" s="168"/>
      <c r="K23" s="168"/>
      <c r="L23" s="168"/>
      <c r="M23" s="168"/>
    </row>
    <row r="24" spans="3:23" s="169" customFormat="1" ht="20.100000000000001" customHeight="1">
      <c r="C24" s="168"/>
      <c r="D24" s="168"/>
      <c r="E24" s="168"/>
      <c r="F24" s="168"/>
      <c r="G24" s="168"/>
      <c r="H24" s="168"/>
      <c r="I24" s="168"/>
      <c r="J24" s="168"/>
      <c r="K24" s="168"/>
      <c r="L24" s="168"/>
      <c r="M24" s="168"/>
    </row>
    <row r="25" spans="3:23" s="169" customFormat="1" ht="20.100000000000001" customHeight="1">
      <c r="C25" s="168"/>
      <c r="D25" s="168"/>
      <c r="E25" s="168"/>
      <c r="F25" s="168"/>
      <c r="G25" s="168"/>
      <c r="H25" s="168"/>
      <c r="I25" s="168"/>
      <c r="J25" s="168"/>
      <c r="K25" s="168"/>
      <c r="L25" s="168"/>
      <c r="M25" s="168"/>
    </row>
    <row r="26" spans="3:23" s="169" customFormat="1" ht="20.100000000000001" customHeight="1">
      <c r="C26" s="168"/>
      <c r="D26" s="168"/>
      <c r="E26" s="168"/>
      <c r="F26" s="168"/>
      <c r="G26" s="168"/>
      <c r="H26" s="168"/>
      <c r="I26" s="168"/>
      <c r="J26" s="168"/>
      <c r="K26" s="168"/>
      <c r="L26" s="168"/>
      <c r="M26" s="168"/>
    </row>
    <row r="27" spans="3:23" s="169" customFormat="1" ht="20.100000000000001" customHeight="1">
      <c r="C27" s="168"/>
      <c r="D27" s="168"/>
      <c r="E27" s="168"/>
      <c r="F27" s="168"/>
      <c r="G27" s="168"/>
      <c r="H27" s="168"/>
      <c r="I27" s="168"/>
      <c r="J27" s="168"/>
      <c r="K27" s="168"/>
      <c r="L27" s="168"/>
      <c r="M27" s="168"/>
    </row>
    <row r="28" spans="3:23" s="169" customFormat="1" ht="20.100000000000001" customHeight="1">
      <c r="C28" s="168"/>
      <c r="D28" s="168"/>
      <c r="E28" s="168"/>
      <c r="F28" s="168"/>
      <c r="G28" s="168"/>
      <c r="H28" s="168"/>
      <c r="I28" s="168"/>
      <c r="J28" s="168"/>
      <c r="K28" s="168"/>
      <c r="L28" s="168"/>
      <c r="M28" s="168"/>
    </row>
    <row r="29" spans="3:23" s="169" customFormat="1" ht="20.100000000000001" customHeight="1">
      <c r="S29" s="170"/>
    </row>
    <row r="30" spans="3:23" s="169" customFormat="1" ht="20.100000000000001" customHeight="1">
      <c r="L30" s="454"/>
      <c r="M30" s="454"/>
      <c r="N30" s="454"/>
      <c r="O30" s="454"/>
      <c r="P30" s="454"/>
      <c r="Q30" s="454"/>
      <c r="R30" s="454"/>
      <c r="S30" s="454"/>
    </row>
    <row r="31" spans="3:23" s="169" customFormat="1" ht="20.100000000000001" customHeight="1">
      <c r="L31" s="454"/>
      <c r="M31" s="454"/>
      <c r="N31" s="454"/>
      <c r="O31" s="454"/>
      <c r="P31" s="454"/>
      <c r="Q31" s="454"/>
      <c r="R31" s="454"/>
      <c r="S31" s="454"/>
    </row>
    <row r="32" spans="3:23" s="169" customFormat="1" ht="20.100000000000001" customHeight="1">
      <c r="L32" s="440"/>
      <c r="M32" s="441"/>
      <c r="N32" s="441"/>
      <c r="O32" s="441"/>
      <c r="P32" s="442"/>
      <c r="Q32" s="442"/>
      <c r="R32" s="442"/>
      <c r="S32" s="442"/>
    </row>
    <row r="33" spans="12:19" s="169" customFormat="1" ht="20.100000000000001" customHeight="1">
      <c r="L33" s="440"/>
      <c r="M33" s="441"/>
      <c r="N33" s="441"/>
      <c r="O33" s="441"/>
      <c r="P33" s="442"/>
      <c r="Q33" s="442"/>
      <c r="R33" s="442"/>
      <c r="S33" s="442"/>
    </row>
    <row r="34" spans="12:19" s="169" customFormat="1" ht="20.100000000000001" customHeight="1">
      <c r="L34" s="440"/>
      <c r="M34" s="441"/>
      <c r="N34" s="441"/>
      <c r="O34" s="441"/>
      <c r="P34" s="455"/>
      <c r="Q34" s="442"/>
      <c r="R34" s="442"/>
      <c r="S34" s="442"/>
    </row>
    <row r="35" spans="12:19" s="169" customFormat="1" ht="20.100000000000001" customHeight="1">
      <c r="L35" s="440"/>
      <c r="M35" s="441"/>
      <c r="N35" s="441"/>
      <c r="O35" s="441"/>
      <c r="P35" s="442"/>
      <c r="Q35" s="442"/>
      <c r="R35" s="442"/>
      <c r="S35" s="442"/>
    </row>
    <row r="36" spans="12:19" s="169" customFormat="1" ht="20.100000000000001" customHeight="1"/>
    <row r="37" spans="12:19" s="169"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3:O33"/>
    <mergeCell ref="P33:S33"/>
    <mergeCell ref="L34:O34"/>
    <mergeCell ref="P34:S34"/>
    <mergeCell ref="L35:O35"/>
    <mergeCell ref="P35:S35"/>
    <mergeCell ref="L32:O32"/>
    <mergeCell ref="P32:S32"/>
    <mergeCell ref="B3:B4"/>
    <mergeCell ref="C3:C4"/>
    <mergeCell ref="D3:D4"/>
    <mergeCell ref="E3:E4"/>
    <mergeCell ref="F3:F4"/>
    <mergeCell ref="G3:H4"/>
    <mergeCell ref="J3:J4"/>
    <mergeCell ref="L3:L4"/>
    <mergeCell ref="M3:M4"/>
    <mergeCell ref="L30:O31"/>
    <mergeCell ref="P30:S31"/>
  </mergeCells>
  <phoneticPr fontId="2"/>
  <dataValidations count="1">
    <dataValidation type="whole" operator="greaterThanOrEqual" allowBlank="1" showInputMessage="1" showErrorMessage="1" errorTitle="助成対象設備 下限額" error="１基1,000,000円以上の設備が対象です" sqref="I5:I12">
      <formula1>1000000</formula1>
    </dataValidation>
  </dataValidations>
  <printOptions horizontalCentered="1"/>
  <pageMargins left="0.59055118110236227" right="0.51181102362204722" top="0.55118110236220474" bottom="0.55118110236220474" header="0.31496062992125984" footer="0.15748031496062992"/>
  <pageSetup paperSize="9" scale="9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174"/>
  <sheetViews>
    <sheetView showZeros="0" view="pageBreakPreview" zoomScale="90" zoomScaleNormal="100" zoomScaleSheetLayoutView="90" workbookViewId="0"/>
  </sheetViews>
  <sheetFormatPr defaultRowHeight="13.5"/>
  <cols>
    <col min="1" max="1" width="1.125" style="121" customWidth="1"/>
    <col min="2" max="2" width="4.625" style="121" customWidth="1"/>
    <col min="3" max="3" width="18.625" style="121" customWidth="1"/>
    <col min="4" max="7" width="15.625" style="121" customWidth="1"/>
    <col min="8" max="8" width="4.625" style="121" customWidth="1"/>
    <col min="9" max="12" width="2.875" style="121" customWidth="1"/>
    <col min="13" max="13" width="4.625" style="121" customWidth="1"/>
    <col min="14" max="17" width="2.875" style="121" customWidth="1"/>
    <col min="18" max="18" width="4.625" style="121" customWidth="1"/>
    <col min="19" max="22" width="2.875" style="121" customWidth="1"/>
    <col min="23" max="38" width="4.625" style="121" customWidth="1"/>
    <col min="39" max="16384" width="9" style="121"/>
  </cols>
  <sheetData>
    <row r="1" spans="2:29" ht="20.100000000000001" customHeight="1">
      <c r="B1" s="140"/>
      <c r="C1" s="178"/>
      <c r="D1" s="179"/>
      <c r="E1" s="179"/>
      <c r="F1" s="179"/>
      <c r="G1" s="179"/>
      <c r="X1" s="180"/>
      <c r="Y1" s="180"/>
      <c r="Z1" s="180"/>
      <c r="AA1" s="180"/>
    </row>
    <row r="2" spans="2:29" ht="18" customHeight="1" thickBot="1">
      <c r="B2" s="181" t="s">
        <v>63</v>
      </c>
      <c r="C2" s="145"/>
      <c r="D2" s="145"/>
      <c r="E2" s="145"/>
      <c r="F2" s="145"/>
      <c r="G2" s="145"/>
      <c r="X2" s="180"/>
      <c r="Y2" s="180"/>
      <c r="Z2" s="180"/>
      <c r="AA2" s="180"/>
    </row>
    <row r="3" spans="2:29" ht="15.75" customHeight="1">
      <c r="B3" s="443" t="s">
        <v>27</v>
      </c>
      <c r="C3" s="445" t="s">
        <v>57</v>
      </c>
      <c r="D3" s="456" t="s">
        <v>66</v>
      </c>
      <c r="E3" s="457"/>
      <c r="F3" s="458" t="s">
        <v>67</v>
      </c>
      <c r="G3" s="459"/>
      <c r="H3" s="460" t="s">
        <v>68</v>
      </c>
      <c r="I3" s="461"/>
      <c r="J3" s="461"/>
      <c r="K3" s="461"/>
      <c r="L3" s="462"/>
      <c r="M3" s="460" t="s">
        <v>69</v>
      </c>
      <c r="N3" s="461"/>
      <c r="O3" s="461"/>
      <c r="P3" s="461"/>
      <c r="Q3" s="462"/>
      <c r="R3" s="460" t="s">
        <v>70</v>
      </c>
      <c r="S3" s="461"/>
      <c r="T3" s="461"/>
      <c r="U3" s="461"/>
      <c r="V3" s="462"/>
      <c r="X3" s="180"/>
      <c r="Y3" s="180"/>
      <c r="Z3" s="180"/>
      <c r="AA3" s="180"/>
    </row>
    <row r="4" spans="2:29" ht="30" customHeight="1">
      <c r="B4" s="444"/>
      <c r="C4" s="446"/>
      <c r="D4" s="182" t="s">
        <v>64</v>
      </c>
      <c r="E4" s="183" t="s">
        <v>121</v>
      </c>
      <c r="F4" s="184" t="s">
        <v>64</v>
      </c>
      <c r="G4" s="185" t="s">
        <v>121</v>
      </c>
      <c r="H4" s="463"/>
      <c r="I4" s="464"/>
      <c r="J4" s="464"/>
      <c r="K4" s="464"/>
      <c r="L4" s="465"/>
      <c r="M4" s="463"/>
      <c r="N4" s="464"/>
      <c r="O4" s="464"/>
      <c r="P4" s="464"/>
      <c r="Q4" s="465"/>
      <c r="R4" s="463"/>
      <c r="S4" s="464"/>
      <c r="T4" s="464"/>
      <c r="U4" s="464"/>
      <c r="V4" s="465"/>
    </row>
    <row r="5" spans="2:29" ht="39.950000000000003" customHeight="1">
      <c r="B5" s="148">
        <v>1</v>
      </c>
      <c r="C5" s="186">
        <f>'機械設備（１）'!C5</f>
        <v>0</v>
      </c>
      <c r="D5" s="187"/>
      <c r="E5" s="188">
        <f>'機械設備（１）'!K5</f>
        <v>0</v>
      </c>
      <c r="F5" s="200"/>
      <c r="G5" s="189"/>
      <c r="H5" s="81" t="s">
        <v>32</v>
      </c>
      <c r="I5" s="190"/>
      <c r="J5" s="83" t="s">
        <v>33</v>
      </c>
      <c r="K5" s="190"/>
      <c r="L5" s="84" t="s">
        <v>34</v>
      </c>
      <c r="M5" s="81" t="s">
        <v>32</v>
      </c>
      <c r="N5" s="190"/>
      <c r="O5" s="83" t="s">
        <v>33</v>
      </c>
      <c r="P5" s="190"/>
      <c r="Q5" s="84" t="s">
        <v>34</v>
      </c>
      <c r="R5" s="81" t="s">
        <v>32</v>
      </c>
      <c r="S5" s="190"/>
      <c r="T5" s="83" t="s">
        <v>33</v>
      </c>
      <c r="U5" s="190"/>
      <c r="V5" s="84" t="s">
        <v>34</v>
      </c>
    </row>
    <row r="6" spans="2:29" ht="39.950000000000003" customHeight="1">
      <c r="B6" s="148">
        <v>2</v>
      </c>
      <c r="C6" s="186">
        <f>'機械設備（１）'!C6</f>
        <v>0</v>
      </c>
      <c r="D6" s="187"/>
      <c r="E6" s="188">
        <f>'機械設備（１）'!K6</f>
        <v>0</v>
      </c>
      <c r="F6" s="200"/>
      <c r="G6" s="189"/>
      <c r="H6" s="81" t="s">
        <v>32</v>
      </c>
      <c r="I6" s="190"/>
      <c r="J6" s="83" t="s">
        <v>33</v>
      </c>
      <c r="K6" s="190"/>
      <c r="L6" s="84" t="s">
        <v>34</v>
      </c>
      <c r="M6" s="81" t="s">
        <v>32</v>
      </c>
      <c r="N6" s="190"/>
      <c r="O6" s="83" t="s">
        <v>33</v>
      </c>
      <c r="P6" s="190"/>
      <c r="Q6" s="84" t="s">
        <v>34</v>
      </c>
      <c r="R6" s="81" t="s">
        <v>32</v>
      </c>
      <c r="S6" s="190"/>
      <c r="T6" s="83" t="s">
        <v>33</v>
      </c>
      <c r="U6" s="190"/>
      <c r="V6" s="84" t="s">
        <v>34</v>
      </c>
      <c r="X6" s="180"/>
      <c r="Y6" s="180"/>
      <c r="Z6" s="180"/>
      <c r="AA6" s="180"/>
      <c r="AB6" s="180"/>
      <c r="AC6" s="180"/>
    </row>
    <row r="7" spans="2:29" ht="39.950000000000003" customHeight="1">
      <c r="B7" s="148">
        <v>3</v>
      </c>
      <c r="C7" s="186">
        <f>'機械設備（１）'!C7</f>
        <v>0</v>
      </c>
      <c r="D7" s="199"/>
      <c r="E7" s="188">
        <f>'機械設備（１）'!K7</f>
        <v>0</v>
      </c>
      <c r="F7" s="200"/>
      <c r="G7" s="189"/>
      <c r="H7" s="81" t="s">
        <v>32</v>
      </c>
      <c r="I7" s="190"/>
      <c r="J7" s="83" t="s">
        <v>33</v>
      </c>
      <c r="K7" s="190"/>
      <c r="L7" s="84" t="s">
        <v>34</v>
      </c>
      <c r="M7" s="81" t="s">
        <v>32</v>
      </c>
      <c r="N7" s="190"/>
      <c r="O7" s="83" t="s">
        <v>33</v>
      </c>
      <c r="P7" s="190"/>
      <c r="Q7" s="84" t="s">
        <v>34</v>
      </c>
      <c r="R7" s="81" t="s">
        <v>32</v>
      </c>
      <c r="S7" s="190"/>
      <c r="T7" s="83" t="s">
        <v>33</v>
      </c>
      <c r="U7" s="190"/>
      <c r="V7" s="84" t="s">
        <v>34</v>
      </c>
      <c r="X7" s="180"/>
      <c r="Y7" s="180"/>
      <c r="Z7" s="180"/>
      <c r="AA7" s="180"/>
      <c r="AB7" s="180"/>
      <c r="AC7" s="180"/>
    </row>
    <row r="8" spans="2:29" ht="39.950000000000003" customHeight="1">
      <c r="B8" s="148">
        <v>4</v>
      </c>
      <c r="C8" s="186">
        <f>'機械設備（１）'!C8</f>
        <v>0</v>
      </c>
      <c r="D8" s="199"/>
      <c r="E8" s="188">
        <f>'機械設備（１）'!K8</f>
        <v>0</v>
      </c>
      <c r="F8" s="200"/>
      <c r="G8" s="189"/>
      <c r="H8" s="81" t="s">
        <v>32</v>
      </c>
      <c r="I8" s="190"/>
      <c r="J8" s="83" t="s">
        <v>33</v>
      </c>
      <c r="K8" s="190"/>
      <c r="L8" s="84" t="s">
        <v>34</v>
      </c>
      <c r="M8" s="81" t="s">
        <v>32</v>
      </c>
      <c r="N8" s="190"/>
      <c r="O8" s="83" t="s">
        <v>33</v>
      </c>
      <c r="P8" s="190"/>
      <c r="Q8" s="84" t="s">
        <v>34</v>
      </c>
      <c r="R8" s="81" t="s">
        <v>32</v>
      </c>
      <c r="S8" s="190"/>
      <c r="T8" s="83" t="s">
        <v>33</v>
      </c>
      <c r="U8" s="190"/>
      <c r="V8" s="84" t="s">
        <v>34</v>
      </c>
      <c r="X8" s="180"/>
      <c r="Y8" s="180"/>
      <c r="Z8" s="180"/>
      <c r="AA8" s="180"/>
      <c r="AB8" s="180"/>
      <c r="AC8" s="180"/>
    </row>
    <row r="9" spans="2:29" ht="39.950000000000003" customHeight="1">
      <c r="B9" s="148">
        <v>5</v>
      </c>
      <c r="C9" s="186">
        <f>'機械設備（１）'!C9</f>
        <v>0</v>
      </c>
      <c r="D9" s="199"/>
      <c r="E9" s="188">
        <f>'機械設備（１）'!K9</f>
        <v>0</v>
      </c>
      <c r="F9" s="200"/>
      <c r="G9" s="189"/>
      <c r="H9" s="81" t="s">
        <v>32</v>
      </c>
      <c r="I9" s="190"/>
      <c r="J9" s="83" t="s">
        <v>33</v>
      </c>
      <c r="K9" s="190"/>
      <c r="L9" s="84" t="s">
        <v>34</v>
      </c>
      <c r="M9" s="81" t="s">
        <v>32</v>
      </c>
      <c r="N9" s="190"/>
      <c r="O9" s="83" t="s">
        <v>33</v>
      </c>
      <c r="P9" s="190"/>
      <c r="Q9" s="84" t="s">
        <v>34</v>
      </c>
      <c r="R9" s="81" t="s">
        <v>32</v>
      </c>
      <c r="S9" s="190"/>
      <c r="T9" s="83" t="s">
        <v>33</v>
      </c>
      <c r="U9" s="190"/>
      <c r="V9" s="84" t="s">
        <v>34</v>
      </c>
    </row>
    <row r="10" spans="2:29" ht="39.950000000000003" customHeight="1">
      <c r="B10" s="148">
        <v>6</v>
      </c>
      <c r="C10" s="186">
        <f>'機械設備（１）'!C10</f>
        <v>0</v>
      </c>
      <c r="D10" s="199"/>
      <c r="E10" s="188">
        <f>'機械設備（１）'!K10</f>
        <v>0</v>
      </c>
      <c r="F10" s="200"/>
      <c r="G10" s="189"/>
      <c r="H10" s="81" t="s">
        <v>32</v>
      </c>
      <c r="I10" s="190"/>
      <c r="J10" s="83" t="s">
        <v>33</v>
      </c>
      <c r="K10" s="190"/>
      <c r="L10" s="84" t="s">
        <v>34</v>
      </c>
      <c r="M10" s="81" t="s">
        <v>32</v>
      </c>
      <c r="N10" s="190"/>
      <c r="O10" s="83" t="s">
        <v>33</v>
      </c>
      <c r="P10" s="190"/>
      <c r="Q10" s="84" t="s">
        <v>34</v>
      </c>
      <c r="R10" s="81" t="s">
        <v>32</v>
      </c>
      <c r="S10" s="190"/>
      <c r="T10" s="83" t="s">
        <v>33</v>
      </c>
      <c r="U10" s="190"/>
      <c r="V10" s="84" t="s">
        <v>34</v>
      </c>
    </row>
    <row r="11" spans="2:29" ht="39.950000000000003" customHeight="1">
      <c r="B11" s="148">
        <v>7</v>
      </c>
      <c r="C11" s="186">
        <f>'機械設備（１）'!C11</f>
        <v>0</v>
      </c>
      <c r="D11" s="199"/>
      <c r="E11" s="188">
        <f>'機械設備（１）'!K11</f>
        <v>0</v>
      </c>
      <c r="F11" s="200"/>
      <c r="G11" s="189"/>
      <c r="H11" s="81" t="s">
        <v>32</v>
      </c>
      <c r="I11" s="190"/>
      <c r="J11" s="83" t="s">
        <v>33</v>
      </c>
      <c r="K11" s="190"/>
      <c r="L11" s="84" t="s">
        <v>34</v>
      </c>
      <c r="M11" s="81" t="s">
        <v>32</v>
      </c>
      <c r="N11" s="190"/>
      <c r="O11" s="83" t="s">
        <v>33</v>
      </c>
      <c r="P11" s="190"/>
      <c r="Q11" s="84" t="s">
        <v>34</v>
      </c>
      <c r="R11" s="81" t="s">
        <v>32</v>
      </c>
      <c r="S11" s="190"/>
      <c r="T11" s="83" t="s">
        <v>33</v>
      </c>
      <c r="U11" s="190"/>
      <c r="V11" s="84" t="s">
        <v>34</v>
      </c>
    </row>
    <row r="12" spans="2:29" ht="39.950000000000003" customHeight="1">
      <c r="B12" s="148">
        <v>8</v>
      </c>
      <c r="C12" s="186">
        <f>'機械設備（１）'!C12</f>
        <v>0</v>
      </c>
      <c r="D12" s="199"/>
      <c r="E12" s="188">
        <f>'機械設備（１）'!K12</f>
        <v>0</v>
      </c>
      <c r="F12" s="200"/>
      <c r="G12" s="189"/>
      <c r="H12" s="99" t="s">
        <v>32</v>
      </c>
      <c r="I12" s="191"/>
      <c r="J12" s="101" t="s">
        <v>33</v>
      </c>
      <c r="K12" s="191"/>
      <c r="L12" s="102" t="s">
        <v>34</v>
      </c>
      <c r="M12" s="99" t="s">
        <v>32</v>
      </c>
      <c r="N12" s="191"/>
      <c r="O12" s="101" t="s">
        <v>33</v>
      </c>
      <c r="P12" s="191"/>
      <c r="Q12" s="102" t="s">
        <v>34</v>
      </c>
      <c r="R12" s="81" t="s">
        <v>32</v>
      </c>
      <c r="S12" s="190"/>
      <c r="T12" s="83" t="s">
        <v>33</v>
      </c>
      <c r="U12" s="190"/>
      <c r="V12" s="84" t="s">
        <v>34</v>
      </c>
    </row>
    <row r="13" spans="2:29" ht="15" customHeight="1">
      <c r="B13" s="466" t="s">
        <v>87</v>
      </c>
      <c r="C13" s="467"/>
      <c r="D13" s="467"/>
      <c r="E13" s="467"/>
      <c r="F13" s="467"/>
      <c r="G13" s="467"/>
      <c r="H13" s="467"/>
      <c r="I13" s="467"/>
      <c r="J13" s="467"/>
      <c r="K13" s="467"/>
      <c r="L13" s="467"/>
      <c r="M13" s="467"/>
      <c r="N13" s="467"/>
      <c r="O13" s="467"/>
      <c r="P13" s="467"/>
      <c r="Q13" s="468"/>
      <c r="R13" s="192"/>
      <c r="S13" s="193" t="s">
        <v>85</v>
      </c>
      <c r="T13" s="193"/>
      <c r="U13" s="193"/>
      <c r="V13" s="194"/>
    </row>
    <row r="14" spans="2:29" ht="24.95" customHeight="1">
      <c r="B14" s="469"/>
      <c r="C14" s="470"/>
      <c r="D14" s="470"/>
      <c r="E14" s="470"/>
      <c r="F14" s="470"/>
      <c r="G14" s="470"/>
      <c r="H14" s="470"/>
      <c r="I14" s="470"/>
      <c r="J14" s="470"/>
      <c r="K14" s="470"/>
      <c r="L14" s="470"/>
      <c r="M14" s="470"/>
      <c r="N14" s="470"/>
      <c r="O14" s="470"/>
      <c r="P14" s="470"/>
      <c r="Q14" s="471"/>
      <c r="R14" s="195"/>
      <c r="S14" s="196" t="s">
        <v>86</v>
      </c>
      <c r="T14" s="196"/>
      <c r="U14" s="196"/>
      <c r="V14" s="197"/>
    </row>
    <row r="15" spans="2:29" s="143" customFormat="1" ht="69.75" customHeight="1">
      <c r="B15" s="367" t="s">
        <v>91</v>
      </c>
      <c r="C15" s="368"/>
      <c r="D15" s="368"/>
      <c r="E15" s="368"/>
      <c r="F15" s="368"/>
      <c r="G15" s="368"/>
      <c r="H15" s="368"/>
      <c r="I15" s="368"/>
      <c r="J15" s="368"/>
      <c r="K15" s="368"/>
      <c r="L15" s="368"/>
      <c r="M15" s="368"/>
      <c r="N15" s="368"/>
      <c r="O15" s="368"/>
      <c r="P15" s="368"/>
      <c r="Q15" s="368"/>
      <c r="R15" s="368"/>
      <c r="S15" s="368"/>
      <c r="T15" s="368"/>
      <c r="U15" s="368"/>
      <c r="V15" s="368"/>
      <c r="Y15" s="122"/>
      <c r="Z15" s="122"/>
      <c r="AA15" s="122"/>
    </row>
    <row r="16" spans="2:29" ht="20.100000000000001" customHeight="1">
      <c r="C16" s="167"/>
      <c r="D16" s="167"/>
      <c r="E16" s="167"/>
      <c r="F16" s="167"/>
      <c r="G16" s="167"/>
    </row>
    <row r="17" spans="3:19" ht="13.5" customHeight="1">
      <c r="C17" s="167"/>
      <c r="D17" s="167"/>
      <c r="E17" s="167"/>
      <c r="F17" s="167"/>
      <c r="G17" s="167"/>
    </row>
    <row r="18" spans="3:19" ht="20.100000000000001" customHeight="1">
      <c r="C18" s="167"/>
      <c r="D18" s="167"/>
      <c r="E18" s="167"/>
      <c r="F18" s="167"/>
      <c r="G18" s="167"/>
      <c r="S18" s="156"/>
    </row>
    <row r="19" spans="3:19" ht="20.100000000000001" customHeight="1">
      <c r="C19" s="167"/>
      <c r="D19" s="167"/>
      <c r="E19" s="167"/>
      <c r="F19" s="167"/>
      <c r="G19" s="167"/>
    </row>
    <row r="20" spans="3:19" ht="20.100000000000001" customHeight="1">
      <c r="C20" s="167"/>
      <c r="D20" s="167"/>
      <c r="E20" s="167"/>
      <c r="F20" s="167"/>
      <c r="G20" s="167"/>
    </row>
    <row r="21" spans="3:19" s="169" customFormat="1" ht="20.100000000000001" customHeight="1">
      <c r="C21" s="168"/>
      <c r="D21" s="168"/>
      <c r="E21" s="168"/>
      <c r="F21" s="168"/>
      <c r="G21" s="168"/>
    </row>
    <row r="22" spans="3:19" s="169" customFormat="1" ht="20.100000000000001" customHeight="1">
      <c r="C22" s="168"/>
      <c r="D22" s="168"/>
      <c r="E22" s="168"/>
      <c r="F22" s="168"/>
      <c r="G22" s="168"/>
    </row>
    <row r="23" spans="3:19" s="169" customFormat="1" ht="20.100000000000001" customHeight="1">
      <c r="C23" s="168"/>
      <c r="D23" s="168"/>
      <c r="E23" s="168"/>
      <c r="F23" s="168"/>
      <c r="G23" s="168"/>
    </row>
    <row r="24" spans="3:19" s="169" customFormat="1" ht="20.100000000000001" customHeight="1">
      <c r="C24" s="168"/>
      <c r="D24" s="168"/>
      <c r="E24" s="168"/>
      <c r="F24" s="168"/>
      <c r="G24" s="168"/>
    </row>
    <row r="25" spans="3:19" s="169" customFormat="1" ht="20.100000000000001" customHeight="1">
      <c r="C25" s="168"/>
      <c r="D25" s="168"/>
      <c r="E25" s="168"/>
      <c r="F25" s="168"/>
      <c r="G25" s="168"/>
    </row>
    <row r="26" spans="3:19" s="169" customFormat="1" ht="20.100000000000001" customHeight="1">
      <c r="C26" s="168"/>
      <c r="D26" s="168"/>
      <c r="E26" s="168"/>
      <c r="F26" s="168"/>
      <c r="G26" s="168"/>
    </row>
    <row r="27" spans="3:19" s="169" customFormat="1" ht="20.100000000000001" customHeight="1">
      <c r="C27" s="168"/>
      <c r="D27" s="168"/>
      <c r="E27" s="168"/>
      <c r="F27" s="168"/>
      <c r="G27" s="168"/>
    </row>
    <row r="28" spans="3:19" s="169" customFormat="1" ht="20.100000000000001" customHeight="1">
      <c r="C28" s="168"/>
      <c r="D28" s="168"/>
      <c r="E28" s="168"/>
      <c r="F28" s="168"/>
      <c r="G28" s="168"/>
    </row>
    <row r="29" spans="3:19" s="169" customFormat="1" ht="20.100000000000001" customHeight="1">
      <c r="C29" s="168"/>
      <c r="D29" s="168"/>
      <c r="E29" s="168"/>
      <c r="F29" s="168"/>
      <c r="G29" s="168"/>
      <c r="S29" s="170"/>
    </row>
    <row r="30" spans="3:19" s="169" customFormat="1" ht="20.100000000000001" customHeight="1">
      <c r="L30" s="454"/>
      <c r="M30" s="454"/>
      <c r="N30" s="454"/>
      <c r="O30" s="454"/>
      <c r="P30" s="454"/>
      <c r="Q30" s="454"/>
      <c r="R30" s="454"/>
      <c r="S30" s="454"/>
    </row>
    <row r="31" spans="3:19" s="169" customFormat="1" ht="20.100000000000001" customHeight="1">
      <c r="L31" s="454"/>
      <c r="M31" s="454"/>
      <c r="N31" s="454"/>
      <c r="O31" s="454"/>
      <c r="P31" s="454"/>
      <c r="Q31" s="454"/>
      <c r="R31" s="454"/>
      <c r="S31" s="454"/>
    </row>
    <row r="32" spans="3:19" s="169" customFormat="1" ht="20.100000000000001" customHeight="1">
      <c r="L32" s="440"/>
      <c r="M32" s="441"/>
      <c r="N32" s="441"/>
      <c r="O32" s="441"/>
      <c r="P32" s="442"/>
      <c r="Q32" s="442"/>
      <c r="R32" s="442"/>
      <c r="S32" s="442"/>
    </row>
    <row r="33" spans="12:19" s="169" customFormat="1" ht="20.100000000000001" customHeight="1">
      <c r="L33" s="440"/>
      <c r="M33" s="441"/>
      <c r="N33" s="441"/>
      <c r="O33" s="441"/>
      <c r="P33" s="442"/>
      <c r="Q33" s="442"/>
      <c r="R33" s="442"/>
      <c r="S33" s="442"/>
    </row>
    <row r="34" spans="12:19" s="169" customFormat="1" ht="20.100000000000001" customHeight="1">
      <c r="L34" s="440"/>
      <c r="M34" s="441"/>
      <c r="N34" s="441"/>
      <c r="O34" s="441"/>
      <c r="P34" s="455"/>
      <c r="Q34" s="442"/>
      <c r="R34" s="442"/>
      <c r="S34" s="442"/>
    </row>
    <row r="35" spans="12:19" s="169" customFormat="1" ht="20.100000000000001" customHeight="1">
      <c r="L35" s="440"/>
      <c r="M35" s="441"/>
      <c r="N35" s="441"/>
      <c r="O35" s="441"/>
      <c r="P35" s="442"/>
      <c r="Q35" s="442"/>
      <c r="R35" s="442"/>
      <c r="S35" s="442"/>
    </row>
    <row r="36" spans="12:19" s="169" customFormat="1" ht="20.100000000000001" customHeight="1"/>
    <row r="37" spans="12:19" s="169" customFormat="1" ht="20.100000000000001" customHeight="1"/>
    <row r="38" spans="12:19" s="169" customFormat="1" ht="20.100000000000001" customHeight="1"/>
    <row r="39" spans="12:19" s="169" customFormat="1" ht="20.100000000000001" customHeight="1"/>
    <row r="40" spans="12:19" s="169" customFormat="1" ht="20.100000000000001" customHeight="1"/>
    <row r="41" spans="12:19" s="169" customFormat="1" ht="20.100000000000001" customHeight="1"/>
    <row r="42" spans="12:19" s="169" customFormat="1" ht="20.100000000000001" customHeight="1"/>
    <row r="43" spans="12:19" s="169" customFormat="1" ht="20.100000000000001" customHeight="1"/>
    <row r="44" spans="12:19" s="169" customFormat="1" ht="20.100000000000001" customHeight="1"/>
    <row r="45" spans="12:19" s="169" customFormat="1" ht="20.100000000000001" customHeight="1"/>
    <row r="46" spans="12:19" s="169" customFormat="1" ht="20.100000000000001" customHeight="1"/>
    <row r="47" spans="12:19" s="169"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19">
    <mergeCell ref="L33:O33"/>
    <mergeCell ref="P33:S33"/>
    <mergeCell ref="L34:O34"/>
    <mergeCell ref="P34:S34"/>
    <mergeCell ref="L35:O35"/>
    <mergeCell ref="P35:S35"/>
    <mergeCell ref="L32:O32"/>
    <mergeCell ref="P32:S32"/>
    <mergeCell ref="B3:B4"/>
    <mergeCell ref="C3:C4"/>
    <mergeCell ref="D3:E3"/>
    <mergeCell ref="F3:G3"/>
    <mergeCell ref="H3:L4"/>
    <mergeCell ref="M3:Q4"/>
    <mergeCell ref="R3:V4"/>
    <mergeCell ref="B13:Q14"/>
    <mergeCell ref="B15:V15"/>
    <mergeCell ref="L30:O31"/>
    <mergeCell ref="P30:S31"/>
  </mergeCells>
  <phoneticPr fontId="2"/>
  <printOptions horizontalCentered="1"/>
  <pageMargins left="0.59055118110236227" right="0.51181102362204722" top="0.55118110236220474" bottom="0.55118110236220474" header="0.31496062992125984" footer="0.1574803149606299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17</xdr:col>
                    <xdr:colOff>76200</xdr:colOff>
                    <xdr:row>12</xdr:row>
                    <xdr:rowOff>47625</xdr:rowOff>
                  </from>
                  <to>
                    <xdr:col>17</xdr:col>
                    <xdr:colOff>342900</xdr:colOff>
                    <xdr:row>13</xdr:row>
                    <xdr:rowOff>114300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17</xdr:col>
                    <xdr:colOff>76200</xdr:colOff>
                    <xdr:row>13</xdr:row>
                    <xdr:rowOff>47625</xdr:rowOff>
                  </from>
                  <to>
                    <xdr:col>17</xdr:col>
                    <xdr:colOff>342900</xdr:colOff>
                    <xdr:row>13</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始めにお読みください</vt:lpstr>
      <vt:lpstr>【入力例】資金計画等</vt:lpstr>
      <vt:lpstr>【入力例】機械設備（１）</vt:lpstr>
      <vt:lpstr>【入力例】機械設備（２）</vt:lpstr>
      <vt:lpstr>資金計画等</vt:lpstr>
      <vt:lpstr>機械設備（１）</vt:lpstr>
      <vt:lpstr>機械設備（２）</vt:lpstr>
      <vt:lpstr>'【入力例】機械設備（１）'!Print_Area</vt:lpstr>
      <vt:lpstr>'【入力例】機械設備（２）'!Print_Area</vt:lpstr>
      <vt:lpstr>【入力例】資金計画等!Print_Area</vt:lpstr>
      <vt:lpstr>'機械設備（１）'!Print_Area</vt:lpstr>
      <vt:lpstr>'機械設備（２）'!Print_Area</vt:lpstr>
      <vt:lpstr>資金計画等!Print_Area</vt:lpstr>
      <vt:lpstr>資金計画等!申請区分</vt:lpstr>
      <vt:lpstr>申請区分</vt:lpstr>
      <vt:lpstr>資金計画等!申請者区分</vt:lpstr>
      <vt:lpstr>申請者区分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埋金 博行</dc:creator>
  <cp:lastModifiedBy>土門 洋子</cp:lastModifiedBy>
  <cp:lastPrinted>2017-09-05T05:03:42Z</cp:lastPrinted>
  <dcterms:created xsi:type="dcterms:W3CDTF">2014-07-01T04:02:01Z</dcterms:created>
  <dcterms:modified xsi:type="dcterms:W3CDTF">2017-09-05T05:50:28Z</dcterms:modified>
</cp:coreProperties>
</file>