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kazahaya\Downloads\"/>
    </mc:Choice>
  </mc:AlternateContent>
  <bookViews>
    <workbookView xWindow="-15" yWindow="-15" windowWidth="19230" windowHeight="3660" tabRatio="904"/>
  </bookViews>
  <sheets>
    <sheet name="始めにお読みください" sheetId="26" r:id="rId1"/>
    <sheet name="【入力例】収支計画" sheetId="39" r:id="rId2"/>
    <sheet name="【入力例】資金計画等" sheetId="36" r:id="rId3"/>
    <sheet name="【入力例】申請設備（１）" sheetId="37" r:id="rId4"/>
    <sheet name="【入力例】申請設備（２）" sheetId="38" r:id="rId5"/>
    <sheet name="収支計画" sheetId="32" r:id="rId6"/>
    <sheet name="資金計画等" sheetId="28" r:id="rId7"/>
    <sheet name="申請設備（１）" sheetId="29" r:id="rId8"/>
    <sheet name="申請設備（２）" sheetId="30" r:id="rId9"/>
    <sheet name="テーブルデータ " sheetId="34" state="hidden" r:id="rId10"/>
  </sheets>
  <definedNames>
    <definedName name="_xlnm.Print_Area" localSheetId="2">【入力例】資金計画等!$A$1:$S$39</definedName>
    <definedName name="_xlnm.Print_Area" localSheetId="1">【入力例】収支計画!$A$1:$O$24</definedName>
    <definedName name="_xlnm.Print_Area" localSheetId="3">'【入力例】申請設備（１）'!$B$1:$M$15</definedName>
    <definedName name="_xlnm.Print_Area" localSheetId="4">'【入力例】申請設備（２）'!$B$1:$AB$15</definedName>
    <definedName name="_xlnm.Print_Area" localSheetId="6">資金計画等!$A$1:$S$39</definedName>
    <definedName name="_xlnm.Print_Area" localSheetId="7">'申請設備（１）'!$B$1:$M$15</definedName>
    <definedName name="_xlnm.Print_Area" localSheetId="8">'申請設備（２）'!$B$1:$AB$15</definedName>
    <definedName name="申請区分" localSheetId="2">【入力例】資金計画等!$V$15:$V$16</definedName>
    <definedName name="申請区分" localSheetId="6">資金計画等!$V$15:$V$16</definedName>
    <definedName name="申請区分">#REF!</definedName>
    <definedName name="申請者区分" localSheetId="2">【入力例】資金計画等!$U$12:$U$15</definedName>
    <definedName name="申請者区分" localSheetId="6">資金計画等!$U$12:$U$15</definedName>
    <definedName name="申請者区分">#REF!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29" l="1"/>
  <c r="K8" i="29" l="1"/>
  <c r="E8" i="30" s="1"/>
  <c r="C7" i="30"/>
  <c r="J13" i="37" l="1"/>
  <c r="J13" i="29"/>
  <c r="H36" i="36" l="1"/>
  <c r="N18" i="39" l="1"/>
  <c r="M18" i="39"/>
  <c r="L18" i="39"/>
  <c r="K18" i="39"/>
  <c r="J18" i="39"/>
  <c r="I18" i="39"/>
  <c r="H18" i="39"/>
  <c r="G18" i="39"/>
  <c r="F18" i="39"/>
  <c r="E18" i="39"/>
  <c r="E19" i="39" s="1"/>
  <c r="E23" i="39" l="1"/>
  <c r="F19" i="39"/>
  <c r="F23" i="39" l="1"/>
  <c r="G19" i="39"/>
  <c r="G20" i="39" l="1"/>
  <c r="H19" i="39"/>
  <c r="H20" i="39" l="1"/>
  <c r="I19" i="39"/>
  <c r="I20" i="39" l="1"/>
  <c r="J19" i="39"/>
  <c r="J20" i="39" l="1"/>
  <c r="K19" i="39"/>
  <c r="K20" i="39" l="1"/>
  <c r="L19" i="39"/>
  <c r="L20" i="39" l="1"/>
  <c r="M19" i="39"/>
  <c r="M20" i="39" l="1"/>
  <c r="N19" i="39"/>
  <c r="N20" i="39" s="1"/>
  <c r="K12" i="37" l="1"/>
  <c r="K11" i="37"/>
  <c r="K10" i="37"/>
  <c r="K9" i="37"/>
  <c r="K8" i="37"/>
  <c r="K7" i="37"/>
  <c r="K6" i="37"/>
  <c r="K5" i="37"/>
  <c r="H25" i="36"/>
  <c r="H10" i="36"/>
  <c r="H11" i="36" s="1"/>
  <c r="L25" i="36" s="1"/>
  <c r="K13" i="37" l="1"/>
  <c r="L9" i="36" s="1"/>
  <c r="L11" i="36" s="1"/>
  <c r="P9" i="36"/>
  <c r="P11" i="36" s="1"/>
  <c r="D8" i="32"/>
  <c r="E6" i="32" s="1"/>
  <c r="E8" i="32" s="1"/>
  <c r="F6" i="32" s="1"/>
  <c r="F8" i="32" s="1"/>
  <c r="G6" i="32" s="1"/>
  <c r="G8" i="32" s="1"/>
  <c r="H6" i="32" s="1"/>
  <c r="H8" i="32" s="1"/>
  <c r="I6" i="32" s="1"/>
  <c r="I8" i="32" s="1"/>
  <c r="J6" i="32" s="1"/>
  <c r="J8" i="32" s="1"/>
  <c r="K6" i="32" s="1"/>
  <c r="K8" i="32" s="1"/>
  <c r="L6" i="32" s="1"/>
  <c r="L8" i="32" s="1"/>
  <c r="M6" i="32" s="1"/>
  <c r="M8" i="32" s="1"/>
  <c r="N6" i="32" s="1"/>
  <c r="N8" i="32" s="1"/>
  <c r="E17" i="32"/>
  <c r="F17" i="32"/>
  <c r="G17" i="32"/>
  <c r="H17" i="32"/>
  <c r="I17" i="32"/>
  <c r="J17" i="32"/>
  <c r="K17" i="32"/>
  <c r="L17" i="32"/>
  <c r="M17" i="32"/>
  <c r="N17" i="32"/>
  <c r="E18" i="32"/>
  <c r="F18" i="32"/>
  <c r="G18" i="32"/>
  <c r="H18" i="32"/>
  <c r="I18" i="32"/>
  <c r="J18" i="32"/>
  <c r="K18" i="32"/>
  <c r="L18" i="32"/>
  <c r="M18" i="32"/>
  <c r="N18" i="32"/>
  <c r="G19" i="32"/>
  <c r="H19" i="32"/>
  <c r="I19" i="32"/>
  <c r="J19" i="32"/>
  <c r="K19" i="32"/>
  <c r="L19" i="32"/>
  <c r="M19" i="32"/>
  <c r="N19" i="32"/>
  <c r="E22" i="32"/>
  <c r="F22" i="32"/>
  <c r="C6" i="30" l="1"/>
  <c r="C8" i="30"/>
  <c r="C9" i="30"/>
  <c r="C10" i="30"/>
  <c r="C11" i="30"/>
  <c r="C12" i="30"/>
  <c r="C5" i="30"/>
  <c r="K12" i="29"/>
  <c r="E12" i="30" s="1"/>
  <c r="K11" i="29"/>
  <c r="E11" i="30" s="1"/>
  <c r="K10" i="29"/>
  <c r="E10" i="30" s="1"/>
  <c r="K9" i="29"/>
  <c r="E9" i="30" s="1"/>
  <c r="K7" i="29"/>
  <c r="E7" i="30" s="1"/>
  <c r="K6" i="29"/>
  <c r="E6" i="30" s="1"/>
  <c r="H36" i="28"/>
  <c r="H25" i="28"/>
  <c r="H10" i="28"/>
  <c r="H11" i="28" s="1"/>
  <c r="L25" i="28" s="1"/>
  <c r="K13" i="29" l="1"/>
  <c r="L9" i="28" s="1"/>
  <c r="P9" i="28" s="1"/>
  <c r="E5" i="30"/>
  <c r="L11" i="28" l="1"/>
  <c r="P11" i="28"/>
</calcChain>
</file>

<file path=xl/sharedStrings.xml><?xml version="1.0" encoding="utf-8"?>
<sst xmlns="http://schemas.openxmlformats.org/spreadsheetml/2006/main" count="376" uniqueCount="206">
  <si>
    <t>　合　　計</t>
    <rPh sb="1" eb="2">
      <t>ゴウ</t>
    </rPh>
    <rPh sb="4" eb="5">
      <t>ケイ</t>
    </rPh>
    <phoneticPr fontId="2"/>
  </si>
  <si>
    <t>合　　計</t>
    <rPh sb="0" eb="1">
      <t>ゴウ</t>
    </rPh>
    <rPh sb="3" eb="4">
      <t>ケイ</t>
    </rPh>
    <phoneticPr fontId="2"/>
  </si>
  <si>
    <t>経　費　区　分</t>
    <phoneticPr fontId="11"/>
  </si>
  <si>
    <t>資金調達金額</t>
    <rPh sb="0" eb="2">
      <t>シキン</t>
    </rPh>
    <rPh sb="2" eb="4">
      <t>チョウタツ</t>
    </rPh>
    <rPh sb="4" eb="6">
      <t>キンガク</t>
    </rPh>
    <phoneticPr fontId="2"/>
  </si>
  <si>
    <t>　金融機関借入金</t>
    <rPh sb="1" eb="3">
      <t>キンユウ</t>
    </rPh>
    <rPh sb="3" eb="5">
      <t>キカン</t>
    </rPh>
    <rPh sb="5" eb="7">
      <t>カリイレ</t>
    </rPh>
    <rPh sb="7" eb="8">
      <t>キン</t>
    </rPh>
    <phoneticPr fontId="2"/>
  </si>
  <si>
    <t>　役員借入金</t>
    <rPh sb="1" eb="3">
      <t>ヤクイン</t>
    </rPh>
    <rPh sb="3" eb="5">
      <t>カリイレ</t>
    </rPh>
    <rPh sb="5" eb="6">
      <t>キン</t>
    </rPh>
    <phoneticPr fontId="2"/>
  </si>
  <si>
    <t>　自己資金</t>
    <rPh sb="1" eb="3">
      <t>ジコ</t>
    </rPh>
    <rPh sb="3" eb="5">
      <t>シキン</t>
    </rPh>
    <phoneticPr fontId="2"/>
  </si>
  <si>
    <t>　その他</t>
    <rPh sb="3" eb="4">
      <t>タ</t>
    </rPh>
    <phoneticPr fontId="2"/>
  </si>
  <si>
    <t>[注1]</t>
    <rPh sb="1" eb="2">
      <t>チュウ</t>
    </rPh>
    <phoneticPr fontId="2"/>
  </si>
  <si>
    <t>[注2]</t>
    <rPh sb="1" eb="2">
      <t>チュウ</t>
    </rPh>
    <phoneticPr fontId="2"/>
  </si>
  <si>
    <t>[注3]</t>
    <rPh sb="1" eb="2">
      <t>チュウ</t>
    </rPh>
    <phoneticPr fontId="2"/>
  </si>
  <si>
    <t>[注4]</t>
    <rPh sb="1" eb="2">
      <t>チュウ</t>
    </rPh>
    <phoneticPr fontId="2"/>
  </si>
  <si>
    <t>[注5]</t>
    <rPh sb="1" eb="2">
      <t>チュウ</t>
    </rPh>
    <phoneticPr fontId="2"/>
  </si>
  <si>
    <t>メーカー名</t>
    <rPh sb="4" eb="5">
      <t>メイ</t>
    </rPh>
    <phoneticPr fontId="2"/>
  </si>
  <si>
    <t>助成対象経費</t>
    <rPh sb="0" eb="2">
      <t>ジョセイ</t>
    </rPh>
    <rPh sb="2" eb="4">
      <t>タイショウ</t>
    </rPh>
    <rPh sb="4" eb="6">
      <t>ケイヒ</t>
    </rPh>
    <phoneticPr fontId="2"/>
  </si>
  <si>
    <t>設置場所</t>
    <rPh sb="0" eb="2">
      <t>セッチ</t>
    </rPh>
    <rPh sb="2" eb="4">
      <t>バショ</t>
    </rPh>
    <phoneticPr fontId="2"/>
  </si>
  <si>
    <t>内諾済み</t>
    <rPh sb="0" eb="2">
      <t>ナイダク</t>
    </rPh>
    <rPh sb="2" eb="3">
      <t>ス</t>
    </rPh>
    <phoneticPr fontId="2"/>
  </si>
  <si>
    <t>(１)経費区分別内訳</t>
    <phoneticPr fontId="2"/>
  </si>
  <si>
    <t>[助成限度額]</t>
    <rPh sb="1" eb="3">
      <t>ジョセイ</t>
    </rPh>
    <rPh sb="3" eb="5">
      <t>ゲンド</t>
    </rPh>
    <rPh sb="5" eb="6">
      <t>ガク</t>
    </rPh>
    <phoneticPr fontId="2"/>
  </si>
  <si>
    <t>30,000,000円</t>
    <rPh sb="10" eb="11">
      <t>エン</t>
    </rPh>
    <phoneticPr fontId="2"/>
  </si>
  <si>
    <t>100,000,000円</t>
    <rPh sb="11" eb="12">
      <t>エン</t>
    </rPh>
    <phoneticPr fontId="2"/>
  </si>
  <si>
    <t>[申請者区分]</t>
    <rPh sb="1" eb="4">
      <t>シンセイシャ</t>
    </rPh>
    <rPh sb="4" eb="6">
      <t>クブン</t>
    </rPh>
    <phoneticPr fontId="2"/>
  </si>
  <si>
    <t>　機械設備等</t>
    <rPh sb="1" eb="3">
      <t>キカイ</t>
    </rPh>
    <rPh sb="3" eb="5">
      <t>セツビ</t>
    </rPh>
    <rPh sb="5" eb="6">
      <t>トウ</t>
    </rPh>
    <phoneticPr fontId="2"/>
  </si>
  <si>
    <t>№</t>
    <phoneticPr fontId="2"/>
  </si>
  <si>
    <t>数量</t>
    <rPh sb="0" eb="2">
      <t>スウリョウ</t>
    </rPh>
    <phoneticPr fontId="2"/>
  </si>
  <si>
    <t>単価</t>
    <rPh sb="0" eb="2">
      <t>タンカ</t>
    </rPh>
    <phoneticPr fontId="2"/>
  </si>
  <si>
    <t>機械装置</t>
    <rPh sb="0" eb="2">
      <t>キカイ</t>
    </rPh>
    <rPh sb="2" eb="4">
      <t>ソウチ</t>
    </rPh>
    <phoneticPr fontId="2"/>
  </si>
  <si>
    <t>年</t>
    <rPh sb="0" eb="1">
      <t>ネン</t>
    </rPh>
    <phoneticPr fontId="2"/>
  </si>
  <si>
    <r>
      <t>備　考</t>
    </r>
    <r>
      <rPr>
        <sz val="11"/>
        <rFont val="ＭＳ 明朝"/>
        <family val="1"/>
        <charset val="128"/>
      </rPr>
      <t xml:space="preserve">
（進捗状況等)</t>
    </r>
    <rPh sb="0" eb="1">
      <t>ソナエ</t>
    </rPh>
    <rPh sb="2" eb="3">
      <t>コウ</t>
    </rPh>
    <rPh sb="5" eb="7">
      <t>シンチョク</t>
    </rPh>
    <rPh sb="7" eb="9">
      <t>ジョウキョウ</t>
    </rPh>
    <rPh sb="9" eb="10">
      <t>トウ</t>
    </rPh>
    <phoneticPr fontId="11"/>
  </si>
  <si>
    <t>申請者区分 Ｂ</t>
    <rPh sb="0" eb="3">
      <t>シンセイシャ</t>
    </rPh>
    <rPh sb="3" eb="5">
      <t>クブン</t>
    </rPh>
    <phoneticPr fontId="2"/>
  </si>
  <si>
    <t>（税込）</t>
    <rPh sb="1" eb="3">
      <t>ゼイコミ</t>
    </rPh>
    <phoneticPr fontId="2"/>
  </si>
  <si>
    <t>助成事業に要する経費</t>
    <phoneticPr fontId="2"/>
  </si>
  <si>
    <t>助成対象経費</t>
    <phoneticPr fontId="11"/>
  </si>
  <si>
    <t>助成金交付申請額</t>
    <phoneticPr fontId="11"/>
  </si>
  <si>
    <t>Ｂ：競争力強化 小規模　助成率2/3以内</t>
    <rPh sb="2" eb="5">
      <t>キョウソウリョク</t>
    </rPh>
    <rPh sb="5" eb="7">
      <t>キョウカ</t>
    </rPh>
    <rPh sb="8" eb="11">
      <t>ショウキボ</t>
    </rPh>
    <rPh sb="12" eb="14">
      <t>ジョセイ</t>
    </rPh>
    <rPh sb="14" eb="15">
      <t>リツ</t>
    </rPh>
    <rPh sb="18" eb="20">
      <t>イナイ</t>
    </rPh>
    <phoneticPr fontId="2"/>
  </si>
  <si>
    <t xml:space="preserve">  合　　計</t>
    <rPh sb="2" eb="3">
      <t>ゴウ</t>
    </rPh>
    <rPh sb="5" eb="6">
      <t>ケイ</t>
    </rPh>
    <phoneticPr fontId="2"/>
  </si>
  <si>
    <t>調達先（名称）</t>
    <rPh sb="0" eb="3">
      <t>チョウタツサキ</t>
    </rPh>
    <rPh sb="4" eb="6">
      <t>メイショウ</t>
    </rPh>
    <phoneticPr fontId="11"/>
  </si>
  <si>
    <t>　助成対象外経費</t>
    <rPh sb="1" eb="3">
      <t>ジョセイ</t>
    </rPh>
    <rPh sb="3" eb="6">
      <t>タイショウガイ</t>
    </rPh>
    <rPh sb="6" eb="8">
      <t>ケイヒ</t>
    </rPh>
    <phoneticPr fontId="2"/>
  </si>
  <si>
    <t>機械設備に係る計画等</t>
    <rPh sb="0" eb="2">
      <t>キカイ</t>
    </rPh>
    <rPh sb="2" eb="4">
      <t>セツビ</t>
    </rPh>
    <rPh sb="5" eb="6">
      <t>カカワ</t>
    </rPh>
    <rPh sb="7" eb="9">
      <t>ケイカク</t>
    </rPh>
    <rPh sb="9" eb="10">
      <t>トウ</t>
    </rPh>
    <phoneticPr fontId="2"/>
  </si>
  <si>
    <t>機械設備名称</t>
    <rPh sb="0" eb="2">
      <t>キカイ</t>
    </rPh>
    <rPh sb="2" eb="4">
      <t>セツビ</t>
    </rPh>
    <rPh sb="4" eb="6">
      <t>メイショウ</t>
    </rPh>
    <phoneticPr fontId="2"/>
  </si>
  <si>
    <t>型番・
機種番号</t>
    <rPh sb="0" eb="2">
      <t>カタバン</t>
    </rPh>
    <rPh sb="4" eb="6">
      <t>キシュ</t>
    </rPh>
    <rPh sb="6" eb="8">
      <t>バンゴウ</t>
    </rPh>
    <phoneticPr fontId="2"/>
  </si>
  <si>
    <t>（税抜額・円）</t>
    <rPh sb="1" eb="2">
      <t>ゼイ</t>
    </rPh>
    <rPh sb="2" eb="3">
      <t>ヌ</t>
    </rPh>
    <rPh sb="3" eb="4">
      <t>ガク</t>
    </rPh>
    <rPh sb="5" eb="6">
      <t>エン</t>
    </rPh>
    <phoneticPr fontId="2"/>
  </si>
  <si>
    <t>外貨建金額</t>
    <rPh sb="0" eb="2">
      <t>ガイカ</t>
    </rPh>
    <rPh sb="2" eb="3">
      <t>ダ</t>
    </rPh>
    <rPh sb="3" eb="5">
      <t>キンガク</t>
    </rPh>
    <phoneticPr fontId="2"/>
  </si>
  <si>
    <t>（1）機械設備一覧表</t>
    <rPh sb="3" eb="5">
      <t>キカイ</t>
    </rPh>
    <rPh sb="5" eb="7">
      <t>セツビ</t>
    </rPh>
    <rPh sb="7" eb="9">
      <t>イチラン</t>
    </rPh>
    <rPh sb="9" eb="10">
      <t>ヒョウ</t>
    </rPh>
    <phoneticPr fontId="2"/>
  </si>
  <si>
    <t>（2）機械設備購入予定先・機械設備購入スケジュール</t>
    <rPh sb="3" eb="5">
      <t>キカイ</t>
    </rPh>
    <rPh sb="5" eb="7">
      <t>セツビ</t>
    </rPh>
    <rPh sb="7" eb="9">
      <t>コウニュウ</t>
    </rPh>
    <rPh sb="9" eb="11">
      <t>ヨテイ</t>
    </rPh>
    <rPh sb="11" eb="12">
      <t>サキ</t>
    </rPh>
    <rPh sb="13" eb="15">
      <t>キカイ</t>
    </rPh>
    <rPh sb="15" eb="17">
      <t>セツビ</t>
    </rPh>
    <rPh sb="17" eb="19">
      <t>コウニュウ</t>
    </rPh>
    <phoneticPr fontId="2"/>
  </si>
  <si>
    <t>販売会社名</t>
    <rPh sb="0" eb="2">
      <t>ハンバイ</t>
    </rPh>
    <rPh sb="2" eb="4">
      <t>ガイシャ</t>
    </rPh>
    <rPh sb="4" eb="5">
      <t>メイ</t>
    </rPh>
    <phoneticPr fontId="2"/>
  </si>
  <si>
    <t>機械設備購入先</t>
    <rPh sb="0" eb="2">
      <t>キカイ</t>
    </rPh>
    <rPh sb="2" eb="4">
      <t>セツビ</t>
    </rPh>
    <rPh sb="4" eb="6">
      <t>コウニュウ</t>
    </rPh>
    <rPh sb="6" eb="7">
      <t>サキ</t>
    </rPh>
    <phoneticPr fontId="2"/>
  </si>
  <si>
    <t>相見積先</t>
    <rPh sb="0" eb="3">
      <t>アイミツモリ</t>
    </rPh>
    <rPh sb="3" eb="4">
      <t>サキ</t>
    </rPh>
    <phoneticPr fontId="2"/>
  </si>
  <si>
    <t>東京本社工場</t>
    <rPh sb="0" eb="2">
      <t>トウキョウ</t>
    </rPh>
    <rPh sb="2" eb="4">
      <t>ホンシャ</t>
    </rPh>
    <rPh sb="4" eb="6">
      <t>コウジョウ</t>
    </rPh>
    <phoneticPr fontId="2"/>
  </si>
  <si>
    <t>千葉工場</t>
    <rPh sb="0" eb="2">
      <t>チバ</t>
    </rPh>
    <rPh sb="2" eb="4">
      <t>コウジョウ</t>
    </rPh>
    <phoneticPr fontId="2"/>
  </si>
  <si>
    <t>Ｃ機械㈱</t>
    <rPh sb="1" eb="3">
      <t>キカイ</t>
    </rPh>
    <phoneticPr fontId="2"/>
  </si>
  <si>
    <t>事業計画に係る資金計画等</t>
    <rPh sb="0" eb="2">
      <t>ジギョウ</t>
    </rPh>
    <rPh sb="2" eb="4">
      <t>ケイカク</t>
    </rPh>
    <rPh sb="5" eb="6">
      <t>カカワ</t>
    </rPh>
    <rPh sb="7" eb="9">
      <t>シキン</t>
    </rPh>
    <rPh sb="9" eb="11">
      <t>ケイカク</t>
    </rPh>
    <rPh sb="11" eb="12">
      <t>トウ</t>
    </rPh>
    <phoneticPr fontId="2"/>
  </si>
  <si>
    <t>(２)資金調達内訳</t>
    <phoneticPr fontId="2"/>
  </si>
  <si>
    <t>(３)助成対象外経費の内訳</t>
    <rPh sb="3" eb="5">
      <t>ジョセイ</t>
    </rPh>
    <rPh sb="5" eb="7">
      <t>タイショウ</t>
    </rPh>
    <rPh sb="7" eb="8">
      <t>ソト</t>
    </rPh>
    <rPh sb="8" eb="10">
      <t>ケイヒ</t>
    </rPh>
    <rPh sb="11" eb="13">
      <t>ウチワケ</t>
    </rPh>
    <phoneticPr fontId="2"/>
  </si>
  <si>
    <t>「助成金交付申請額」とは、助成金の交付を希望する額で「助成対象経費」に助成率（2/3または1/2）を乗じた金額（千円未満切り捨て、助成限度額以内・助成下限額以上）となります。</t>
    <phoneticPr fontId="2"/>
  </si>
  <si>
    <t>（税抜）</t>
    <rPh sb="1" eb="3">
      <t>ゼイヌキ</t>
    </rPh>
    <phoneticPr fontId="2"/>
  </si>
  <si>
    <t>（千円未満切捨て）</t>
    <rPh sb="1" eb="3">
      <t>センエン</t>
    </rPh>
    <rPh sb="3" eb="5">
      <t>ミマン</t>
    </rPh>
    <rPh sb="5" eb="7">
      <t>キリス</t>
    </rPh>
    <phoneticPr fontId="2"/>
  </si>
  <si>
    <t>（単位：円）</t>
    <rPh sb="1" eb="3">
      <t>タンイ</t>
    </rPh>
    <rPh sb="4" eb="5">
      <t>エン</t>
    </rPh>
    <phoneticPr fontId="2"/>
  </si>
  <si>
    <r>
      <t>　　　　　　区 　分　　　　</t>
    </r>
    <r>
      <rPr>
        <sz val="9"/>
        <rFont val="ＭＳ 明朝"/>
        <family val="1"/>
        <charset val="128"/>
      </rPr>
      <t>[注4]</t>
    </r>
    <phoneticPr fontId="11"/>
  </si>
  <si>
    <t>（単位：円）</t>
    <phoneticPr fontId="2"/>
  </si>
  <si>
    <t>[注5]</t>
    <phoneticPr fontId="2"/>
  </si>
  <si>
    <t>[注7]</t>
    <phoneticPr fontId="2"/>
  </si>
  <si>
    <t>「助成対象経費」には、「助成事業に要する経費」から間接経費（消費税、振込手数料、旅費・交通費、通信費、収入印紙代等）を除いたものを記入してください。</t>
    <phoneticPr fontId="2"/>
  </si>
  <si>
    <t>助成金は完了検査後に交付されます。「資金調達内訳」には助成金が交付されるまでの間の資金調達額等について記載して下さい。</t>
    <rPh sb="6" eb="8">
      <t>ケンサ</t>
    </rPh>
    <phoneticPr fontId="2"/>
  </si>
  <si>
    <t>「助成事業に要する経費の合計」と「資金調達金額の合計」とが一致するように記載して下さい。</t>
    <phoneticPr fontId="2"/>
  </si>
  <si>
    <t>[注6]</t>
    <rPh sb="1" eb="2">
      <t>チュウ</t>
    </rPh>
    <phoneticPr fontId="2"/>
  </si>
  <si>
    <t>[注7]</t>
    <rPh sb="1" eb="2">
      <t>チュウ</t>
    </rPh>
    <phoneticPr fontId="2"/>
  </si>
  <si>
    <t>「（1）経費区分別内訳」の「その他助成対象外経費」の内容・積算根拠等について簡潔に記載してください。</t>
    <phoneticPr fontId="2"/>
  </si>
  <si>
    <t>　助成対象設備の設置完了までの全体経費を記入してください。</t>
    <phoneticPr fontId="2"/>
  </si>
  <si>
    <t>[注6]</t>
    <phoneticPr fontId="2"/>
  </si>
  <si>
    <t>[注6]</t>
    <phoneticPr fontId="2"/>
  </si>
  <si>
    <t>積算根拠</t>
    <rPh sb="0" eb="2">
      <t>セキサン</t>
    </rPh>
    <rPh sb="2" eb="4">
      <t>コンキョ</t>
    </rPh>
    <phoneticPr fontId="2"/>
  </si>
  <si>
    <t>備考</t>
    <rPh sb="0" eb="2">
      <t>ビコウ</t>
    </rPh>
    <phoneticPr fontId="2"/>
  </si>
  <si>
    <r>
      <t xml:space="preserve">助成対象経費
</t>
    </r>
    <r>
      <rPr>
        <sz val="10"/>
        <rFont val="ＭＳ 明朝"/>
        <family val="1"/>
        <charset val="128"/>
      </rPr>
      <t>（税抜額・円）</t>
    </r>
    <rPh sb="0" eb="2">
      <t>ジョセイ</t>
    </rPh>
    <rPh sb="2" eb="4">
      <t>タイショウ</t>
    </rPh>
    <rPh sb="4" eb="6">
      <t>ケイヒ</t>
    </rPh>
    <rPh sb="8" eb="10">
      <t>ゼイヌキ</t>
    </rPh>
    <rPh sb="10" eb="11">
      <t>ガク</t>
    </rPh>
    <rPh sb="12" eb="13">
      <t>エン</t>
    </rPh>
    <phoneticPr fontId="2"/>
  </si>
  <si>
    <r>
      <t>「助成事業に要する経費」は事業計画を遂行するための総事業費となりますが、</t>
    </r>
    <r>
      <rPr>
        <b/>
        <u/>
        <sz val="10"/>
        <rFont val="ＭＳ 明朝"/>
        <family val="1"/>
        <charset val="128"/>
      </rPr>
      <t>必要最小限の経費</t>
    </r>
    <r>
      <rPr>
        <sz val="10"/>
        <rFont val="ＭＳ 明朝"/>
        <family val="2"/>
        <charset val="128"/>
      </rPr>
      <t>を記入してください。実勢と著しく異なる価格や事業計画と不均衡な高性能・高額な機械設備購入経費等を計上することはできません。なお、</t>
    </r>
    <r>
      <rPr>
        <b/>
        <u/>
        <sz val="10"/>
        <rFont val="ＭＳ 明朝"/>
        <family val="1"/>
        <charset val="128"/>
      </rPr>
      <t>消費税率は８％として計算して下さい。</t>
    </r>
    <rPh sb="63" eb="65">
      <t>カカク</t>
    </rPh>
    <rPh sb="71" eb="74">
      <t>フキンコウ</t>
    </rPh>
    <rPh sb="75" eb="78">
      <t>コウセイノウ</t>
    </rPh>
    <rPh sb="84" eb="86">
      <t>セツビ</t>
    </rPh>
    <rPh sb="108" eb="111">
      <t>ショウヒゼイ</t>
    </rPh>
    <rPh sb="111" eb="112">
      <t>リツ</t>
    </rPh>
    <rPh sb="118" eb="120">
      <t>ケイサン</t>
    </rPh>
    <rPh sb="122" eb="123">
      <t>クダ</t>
    </rPh>
    <phoneticPr fontId="2"/>
  </si>
  <si>
    <r>
      <t>　　　　　　区 　分　　　　</t>
    </r>
    <r>
      <rPr>
        <sz val="9"/>
        <rFont val="ＭＳ 明朝"/>
        <family val="1"/>
        <charset val="128"/>
      </rPr>
      <t>[注4]</t>
    </r>
    <phoneticPr fontId="11"/>
  </si>
  <si>
    <r>
      <rPr>
        <b/>
        <u/>
        <sz val="10"/>
        <rFont val="ＭＳ 明朝"/>
        <family val="1"/>
        <charset val="128"/>
      </rPr>
      <t>消費税率は8％</t>
    </r>
    <r>
      <rPr>
        <sz val="10"/>
        <rFont val="ＭＳ 明朝"/>
        <family val="2"/>
        <charset val="128"/>
      </rPr>
      <t>として計算してください。</t>
    </r>
    <phoneticPr fontId="2"/>
  </si>
  <si>
    <t>（２）収支計画</t>
    <rPh sb="3" eb="5">
      <t>シュウシ</t>
    </rPh>
    <rPh sb="5" eb="7">
      <t>ケイカク</t>
    </rPh>
    <phoneticPr fontId="31"/>
  </si>
  <si>
    <t>単位</t>
    <rPh sb="0" eb="2">
      <t>タンイ</t>
    </rPh>
    <phoneticPr fontId="31"/>
  </si>
  <si>
    <t>千円</t>
    <rPh sb="0" eb="2">
      <t>センエン</t>
    </rPh>
    <phoneticPr fontId="31"/>
  </si>
  <si>
    <t>項目</t>
    <rPh sb="0" eb="2">
      <t>コウモク</t>
    </rPh>
    <phoneticPr fontId="31"/>
  </si>
  <si>
    <t>直前期
　　年
　　月期</t>
    <rPh sb="0" eb="2">
      <t>チョクゼン</t>
    </rPh>
    <rPh sb="2" eb="3">
      <t>キ</t>
    </rPh>
    <rPh sb="7" eb="8">
      <t>ネン</t>
    </rPh>
    <rPh sb="11" eb="12">
      <t>ガツ</t>
    </rPh>
    <rPh sb="12" eb="13">
      <t>キ</t>
    </rPh>
    <phoneticPr fontId="31"/>
  </si>
  <si>
    <t>今　期
　　年
　　月期</t>
    <rPh sb="0" eb="1">
      <t>イマ</t>
    </rPh>
    <rPh sb="2" eb="3">
      <t>キ</t>
    </rPh>
    <rPh sb="7" eb="8">
      <t>ネン</t>
    </rPh>
    <rPh sb="11" eb="12">
      <t>ガツ</t>
    </rPh>
    <rPh sb="12" eb="13">
      <t>キ</t>
    </rPh>
    <phoneticPr fontId="31"/>
  </si>
  <si>
    <t>２期目
　　年
　　月期</t>
    <rPh sb="1" eb="2">
      <t>キ</t>
    </rPh>
    <rPh sb="2" eb="3">
      <t>メ</t>
    </rPh>
    <rPh sb="7" eb="8">
      <t>ネン</t>
    </rPh>
    <rPh sb="11" eb="12">
      <t>ガツ</t>
    </rPh>
    <rPh sb="12" eb="13">
      <t>キ</t>
    </rPh>
    <phoneticPr fontId="31"/>
  </si>
  <si>
    <t>３期目
　　年
　　月期</t>
    <rPh sb="1" eb="2">
      <t>キ</t>
    </rPh>
    <rPh sb="2" eb="3">
      <t>メ</t>
    </rPh>
    <rPh sb="7" eb="8">
      <t>ネン</t>
    </rPh>
    <rPh sb="11" eb="12">
      <t>ガツ</t>
    </rPh>
    <rPh sb="12" eb="13">
      <t>キ</t>
    </rPh>
    <phoneticPr fontId="31"/>
  </si>
  <si>
    <t>４期目
　　年
　　月期</t>
    <rPh sb="1" eb="2">
      <t>キ</t>
    </rPh>
    <rPh sb="2" eb="3">
      <t>メ</t>
    </rPh>
    <rPh sb="7" eb="8">
      <t>ネン</t>
    </rPh>
    <rPh sb="11" eb="12">
      <t>ガツ</t>
    </rPh>
    <rPh sb="12" eb="13">
      <t>キ</t>
    </rPh>
    <phoneticPr fontId="31"/>
  </si>
  <si>
    <t>５期目
　　年
　　月期</t>
    <rPh sb="1" eb="2">
      <t>キ</t>
    </rPh>
    <rPh sb="2" eb="3">
      <t>メ</t>
    </rPh>
    <rPh sb="7" eb="8">
      <t>ネン</t>
    </rPh>
    <rPh sb="11" eb="12">
      <t>ガツ</t>
    </rPh>
    <rPh sb="12" eb="13">
      <t>キ</t>
    </rPh>
    <phoneticPr fontId="31"/>
  </si>
  <si>
    <t>６期目
　　年
　　月期</t>
    <rPh sb="1" eb="2">
      <t>キ</t>
    </rPh>
    <rPh sb="2" eb="3">
      <t>メ</t>
    </rPh>
    <rPh sb="7" eb="8">
      <t>ネン</t>
    </rPh>
    <rPh sb="11" eb="12">
      <t>ガツ</t>
    </rPh>
    <rPh sb="12" eb="13">
      <t>キ</t>
    </rPh>
    <phoneticPr fontId="31"/>
  </si>
  <si>
    <t>７期目
　　年
　　月期</t>
    <rPh sb="1" eb="2">
      <t>キ</t>
    </rPh>
    <rPh sb="2" eb="3">
      <t>メ</t>
    </rPh>
    <rPh sb="7" eb="8">
      <t>ネン</t>
    </rPh>
    <rPh sb="11" eb="12">
      <t>ガツ</t>
    </rPh>
    <rPh sb="12" eb="13">
      <t>キ</t>
    </rPh>
    <phoneticPr fontId="31"/>
  </si>
  <si>
    <t>８期目
　　年
　　月期</t>
    <rPh sb="1" eb="2">
      <t>キ</t>
    </rPh>
    <rPh sb="2" eb="3">
      <t>メ</t>
    </rPh>
    <rPh sb="7" eb="8">
      <t>ネン</t>
    </rPh>
    <rPh sb="11" eb="12">
      <t>ガツ</t>
    </rPh>
    <rPh sb="12" eb="13">
      <t>キ</t>
    </rPh>
    <phoneticPr fontId="31"/>
  </si>
  <si>
    <t>９期目
　　年
　　月期</t>
    <rPh sb="1" eb="2">
      <t>キ</t>
    </rPh>
    <rPh sb="2" eb="3">
      <t>メ</t>
    </rPh>
    <rPh sb="7" eb="8">
      <t>ネン</t>
    </rPh>
    <rPh sb="11" eb="12">
      <t>ガツ</t>
    </rPh>
    <rPh sb="12" eb="13">
      <t>キ</t>
    </rPh>
    <phoneticPr fontId="31"/>
  </si>
  <si>
    <t>１０期目
　　年
　　月期</t>
    <rPh sb="2" eb="3">
      <t>キ</t>
    </rPh>
    <rPh sb="3" eb="4">
      <t>メ</t>
    </rPh>
    <rPh sb="8" eb="9">
      <t>ネン</t>
    </rPh>
    <rPh sb="12" eb="13">
      <t>ガツ</t>
    </rPh>
    <rPh sb="13" eb="14">
      <t>キ</t>
    </rPh>
    <phoneticPr fontId="31"/>
  </si>
  <si>
    <t>投資実行期</t>
    <rPh sb="0" eb="2">
      <t>トウシ</t>
    </rPh>
    <rPh sb="2" eb="4">
      <t>ジッコウ</t>
    </rPh>
    <rPh sb="4" eb="5">
      <t>キ</t>
    </rPh>
    <phoneticPr fontId="31"/>
  </si>
  <si>
    <t>投資回収期</t>
    <rPh sb="0" eb="2">
      <t>トウシ</t>
    </rPh>
    <rPh sb="2" eb="4">
      <t>カイシュウ</t>
    </rPh>
    <rPh sb="4" eb="5">
      <t>キ</t>
    </rPh>
    <phoneticPr fontId="31"/>
  </si>
  <si>
    <t>期首残高</t>
    <rPh sb="0" eb="2">
      <t>キシュ</t>
    </rPh>
    <rPh sb="2" eb="4">
      <t>ザンダカ</t>
    </rPh>
    <phoneticPr fontId="31"/>
  </si>
  <si>
    <t>期中増減</t>
    <rPh sb="0" eb="2">
      <t>キチュウ</t>
    </rPh>
    <rPh sb="2" eb="4">
      <t>ゾウゲン</t>
    </rPh>
    <phoneticPr fontId="31"/>
  </si>
  <si>
    <t>期末残高</t>
    <rPh sb="0" eb="2">
      <t>キマツ</t>
    </rPh>
    <rPh sb="2" eb="4">
      <t>ザンダカ</t>
    </rPh>
    <phoneticPr fontId="31"/>
  </si>
  <si>
    <t>うち助成事業</t>
    <rPh sb="2" eb="4">
      <t>ジョセイ</t>
    </rPh>
    <rPh sb="4" eb="6">
      <t>ジギョウ</t>
    </rPh>
    <phoneticPr fontId="31"/>
  </si>
  <si>
    <t>うち助成事業（a）</t>
    <rPh sb="2" eb="4">
      <t>ジョセイ</t>
    </rPh>
    <rPh sb="4" eb="6">
      <t>ジギョウ</t>
    </rPh>
    <phoneticPr fontId="31"/>
  </si>
  <si>
    <t>うち助成事業（b）</t>
    <rPh sb="2" eb="4">
      <t>ジョセイ</t>
    </rPh>
    <rPh sb="4" eb="6">
      <t>ジギョウ</t>
    </rPh>
    <phoneticPr fontId="31"/>
  </si>
  <si>
    <t>助成事業に要する経費（税込）
（ｃ）</t>
    <rPh sb="0" eb="2">
      <t>ジョセイ</t>
    </rPh>
    <rPh sb="2" eb="4">
      <t>ジギョウ</t>
    </rPh>
    <rPh sb="5" eb="6">
      <t>ヨウ</t>
    </rPh>
    <rPh sb="8" eb="10">
      <t>ケイヒ</t>
    </rPh>
    <rPh sb="11" eb="13">
      <t>ゼイコミ</t>
    </rPh>
    <phoneticPr fontId="31"/>
  </si>
  <si>
    <t>助成事業によるキャッシュフロー
（ｄ＝ａ＋ｂ）</t>
    <rPh sb="0" eb="2">
      <t>ジョセイ</t>
    </rPh>
    <rPh sb="2" eb="4">
      <t>ジギョウ</t>
    </rPh>
    <phoneticPr fontId="31"/>
  </si>
  <si>
    <t>投資未回収額（ｅ＝ｃ－ｄ）</t>
    <rPh sb="0" eb="2">
      <t>トウシ</t>
    </rPh>
    <rPh sb="2" eb="5">
      <t>ミカイシュウ</t>
    </rPh>
    <rPh sb="5" eb="6">
      <t>ガク</t>
    </rPh>
    <phoneticPr fontId="31"/>
  </si>
  <si>
    <r>
      <t xml:space="preserve">機械設備の法定耐用年数
</t>
    </r>
    <r>
      <rPr>
        <sz val="8"/>
        <color theme="1"/>
        <rFont val="ＭＳ ゴシック"/>
        <family val="3"/>
        <charset val="128"/>
      </rPr>
      <t>※　複数基ある場合は最長のもの</t>
    </r>
    <rPh sb="0" eb="2">
      <t>キカイ</t>
    </rPh>
    <rPh sb="2" eb="4">
      <t>セツビ</t>
    </rPh>
    <rPh sb="5" eb="7">
      <t>ホウテイ</t>
    </rPh>
    <rPh sb="7" eb="9">
      <t>タイヨウ</t>
    </rPh>
    <rPh sb="9" eb="11">
      <t>ネンスウ</t>
    </rPh>
    <rPh sb="14" eb="16">
      <t>フクスウ</t>
    </rPh>
    <rPh sb="16" eb="17">
      <t>キ</t>
    </rPh>
    <rPh sb="19" eb="21">
      <t>バアイ</t>
    </rPh>
    <rPh sb="22" eb="24">
      <t>サイチョウ</t>
    </rPh>
    <phoneticPr fontId="31"/>
  </si>
  <si>
    <t>年</t>
    <rPh sb="0" eb="1">
      <t>ネン</t>
    </rPh>
    <phoneticPr fontId="31"/>
  </si>
  <si>
    <t>期目</t>
    <rPh sb="0" eb="2">
      <t>キメ</t>
    </rPh>
    <phoneticPr fontId="31"/>
  </si>
  <si>
    <t>投資回収期間</t>
    <rPh sb="0" eb="2">
      <t>トウシ</t>
    </rPh>
    <rPh sb="2" eb="4">
      <t>カイシュウ</t>
    </rPh>
    <rPh sb="4" eb="6">
      <t>キカン</t>
    </rPh>
    <phoneticPr fontId="31"/>
  </si>
  <si>
    <t>○</t>
    <phoneticPr fontId="31"/>
  </si>
  <si>
    <t>百万円</t>
    <rPh sb="0" eb="3">
      <t>ヒャクマンエン</t>
    </rPh>
    <phoneticPr fontId="31"/>
  </si>
  <si>
    <t>購入契約年月</t>
    <rPh sb="0" eb="2">
      <t>コウニュウ</t>
    </rPh>
    <rPh sb="2" eb="4">
      <t>ケイヤク</t>
    </rPh>
    <rPh sb="4" eb="6">
      <t>ネンゲツ</t>
    </rPh>
    <phoneticPr fontId="2"/>
  </si>
  <si>
    <t>機械設置年月</t>
    <rPh sb="0" eb="2">
      <t>キカイ</t>
    </rPh>
    <rPh sb="2" eb="4">
      <t>セッチ</t>
    </rPh>
    <rPh sb="4" eb="6">
      <t>ネンゲツ</t>
    </rPh>
    <phoneticPr fontId="2"/>
  </si>
  <si>
    <t>支払予定年月</t>
    <rPh sb="0" eb="2">
      <t>シハライ</t>
    </rPh>
    <rPh sb="2" eb="4">
      <t>ヨテイ</t>
    </rPh>
    <rPh sb="4" eb="6">
      <t>ネンゲツ</t>
    </rPh>
    <phoneticPr fontId="2"/>
  </si>
  <si>
    <t>事業終了
予定年月</t>
    <rPh sb="0" eb="2">
      <t>ジギョウ</t>
    </rPh>
    <rPh sb="2" eb="4">
      <t>シュウリョウ</t>
    </rPh>
    <rPh sb="5" eb="7">
      <t>ヨテイ</t>
    </rPh>
    <rPh sb="7" eb="9">
      <t>ネンゲツ</t>
    </rPh>
    <phoneticPr fontId="2"/>
  </si>
  <si>
    <t>平成30年10月</t>
    <rPh sb="0" eb="2">
      <t>ヘイセイ</t>
    </rPh>
    <rPh sb="4" eb="5">
      <t>ネン</t>
    </rPh>
    <rPh sb="7" eb="8">
      <t>ガツ</t>
    </rPh>
    <phoneticPr fontId="2"/>
  </si>
  <si>
    <t>平成30年11月</t>
    <rPh sb="0" eb="2">
      <t>ヘイセイ</t>
    </rPh>
    <rPh sb="4" eb="5">
      <t>ネン</t>
    </rPh>
    <rPh sb="7" eb="8">
      <t>ガツ</t>
    </rPh>
    <phoneticPr fontId="2"/>
  </si>
  <si>
    <t>平成30年12月</t>
    <rPh sb="0" eb="2">
      <t>ヘイセイ</t>
    </rPh>
    <rPh sb="4" eb="5">
      <t>ネン</t>
    </rPh>
    <rPh sb="7" eb="8">
      <t>ガツ</t>
    </rPh>
    <phoneticPr fontId="2"/>
  </si>
  <si>
    <t>平成31年１月</t>
    <rPh sb="0" eb="2">
      <t>ヘイセイ</t>
    </rPh>
    <rPh sb="4" eb="5">
      <t>ネン</t>
    </rPh>
    <rPh sb="6" eb="7">
      <t>ガツ</t>
    </rPh>
    <phoneticPr fontId="2"/>
  </si>
  <si>
    <t>平成31年２月</t>
    <rPh sb="0" eb="2">
      <t>ヘイセイ</t>
    </rPh>
    <rPh sb="4" eb="5">
      <t>ネン</t>
    </rPh>
    <rPh sb="6" eb="7">
      <t>ガツ</t>
    </rPh>
    <phoneticPr fontId="2"/>
  </si>
  <si>
    <t>平成31年３月</t>
    <rPh sb="0" eb="2">
      <t>ヘイセイ</t>
    </rPh>
    <rPh sb="4" eb="5">
      <t>ネン</t>
    </rPh>
    <rPh sb="6" eb="7">
      <t>ガツ</t>
    </rPh>
    <phoneticPr fontId="2"/>
  </si>
  <si>
    <t>平成31年４月</t>
    <rPh sb="0" eb="2">
      <t>ヘイセイ</t>
    </rPh>
    <rPh sb="4" eb="5">
      <t>ネン</t>
    </rPh>
    <rPh sb="6" eb="7">
      <t>ガツ</t>
    </rPh>
    <phoneticPr fontId="2"/>
  </si>
  <si>
    <t>平成31年５月</t>
    <rPh sb="0" eb="2">
      <t>ヘイセイ</t>
    </rPh>
    <rPh sb="4" eb="5">
      <t>ネン</t>
    </rPh>
    <rPh sb="6" eb="7">
      <t>ガツ</t>
    </rPh>
    <phoneticPr fontId="2"/>
  </si>
  <si>
    <t>平成31年６月</t>
    <rPh sb="0" eb="2">
      <t>ヘイセイ</t>
    </rPh>
    <rPh sb="4" eb="5">
      <t>ネン</t>
    </rPh>
    <rPh sb="6" eb="7">
      <t>ガツ</t>
    </rPh>
    <phoneticPr fontId="2"/>
  </si>
  <si>
    <t>平成31年７月</t>
    <rPh sb="0" eb="2">
      <t>ヘイセイ</t>
    </rPh>
    <rPh sb="4" eb="5">
      <t>ネン</t>
    </rPh>
    <rPh sb="6" eb="7">
      <t>ガツ</t>
    </rPh>
    <phoneticPr fontId="2"/>
  </si>
  <si>
    <t>平成31年８月</t>
    <rPh sb="0" eb="2">
      <t>ヘイセイ</t>
    </rPh>
    <rPh sb="4" eb="5">
      <t>ネン</t>
    </rPh>
    <rPh sb="6" eb="7">
      <t>ガツ</t>
    </rPh>
    <phoneticPr fontId="2"/>
  </si>
  <si>
    <t>平成31年９月</t>
    <rPh sb="0" eb="2">
      <t>ヘイセイ</t>
    </rPh>
    <rPh sb="4" eb="5">
      <t>ネン</t>
    </rPh>
    <rPh sb="6" eb="7">
      <t>ガツ</t>
    </rPh>
    <phoneticPr fontId="2"/>
  </si>
  <si>
    <t>Ａ：競争力強化 中小　 助成率1/2以内</t>
    <rPh sb="2" eb="5">
      <t>キョウソウリョク</t>
    </rPh>
    <rPh sb="5" eb="7">
      <t>キョウカ</t>
    </rPh>
    <rPh sb="8" eb="10">
      <t>チュウショウ</t>
    </rPh>
    <rPh sb="12" eb="14">
      <t>ジョセイ</t>
    </rPh>
    <rPh sb="14" eb="15">
      <t>リツ</t>
    </rPh>
    <rPh sb="18" eb="20">
      <t>イナイ</t>
    </rPh>
    <phoneticPr fontId="2"/>
  </si>
  <si>
    <t>Ｃ：成長産業分野       助成率2/3以内</t>
    <rPh sb="2" eb="4">
      <t>セイチョウ</t>
    </rPh>
    <rPh sb="4" eb="6">
      <t>サンギョウ</t>
    </rPh>
    <rPh sb="6" eb="8">
      <t>ブンヤ</t>
    </rPh>
    <rPh sb="15" eb="17">
      <t>ジョセイ</t>
    </rPh>
    <rPh sb="17" eb="18">
      <t>リツ</t>
    </rPh>
    <rPh sb="21" eb="23">
      <t>イナイ</t>
    </rPh>
    <phoneticPr fontId="2"/>
  </si>
  <si>
    <t>申請者区分 Ａ・Ｃ・Ｄ</t>
    <rPh sb="0" eb="3">
      <t>シンセイシャ</t>
    </rPh>
    <rPh sb="3" eb="5">
      <t>クブン</t>
    </rPh>
    <phoneticPr fontId="2"/>
  </si>
  <si>
    <t>15</t>
    <phoneticPr fontId="2"/>
  </si>
  <si>
    <t>ABC100</t>
  </si>
  <si>
    <t>Ｂマシナリー</t>
  </si>
  <si>
    <t>DEF250</t>
  </si>
  <si>
    <t>GHI400</t>
  </si>
  <si>
    <t xml:space="preserve">                          </t>
  </si>
  <si>
    <t>①総資産</t>
    <rPh sb="1" eb="4">
      <t>ソウシサン</t>
    </rPh>
    <phoneticPr fontId="31"/>
  </si>
  <si>
    <t>②有利子負債</t>
    <rPh sb="1" eb="2">
      <t>ユウ</t>
    </rPh>
    <rPh sb="2" eb="4">
      <t>リシ</t>
    </rPh>
    <rPh sb="4" eb="6">
      <t>フサイ</t>
    </rPh>
    <phoneticPr fontId="2"/>
  </si>
  <si>
    <t>③自己資本</t>
    <rPh sb="1" eb="3">
      <t>ジコ</t>
    </rPh>
    <rPh sb="3" eb="5">
      <t>シホン</t>
    </rPh>
    <phoneticPr fontId="31"/>
  </si>
  <si>
    <t>④売上高</t>
    <rPh sb="1" eb="3">
      <t>ウリアゲ</t>
    </rPh>
    <rPh sb="3" eb="4">
      <t>ダカ</t>
    </rPh>
    <phoneticPr fontId="31"/>
  </si>
  <si>
    <t>⑤減価償却費</t>
    <rPh sb="1" eb="3">
      <t>ゲンカ</t>
    </rPh>
    <rPh sb="3" eb="5">
      <t>ショウキャク</t>
    </rPh>
    <rPh sb="5" eb="6">
      <t>ヒ</t>
    </rPh>
    <phoneticPr fontId="31"/>
  </si>
  <si>
    <t>⑥営業利益</t>
    <rPh sb="1" eb="3">
      <t>エイギョウ</t>
    </rPh>
    <rPh sb="3" eb="5">
      <t>リエキ</t>
    </rPh>
    <phoneticPr fontId="31"/>
  </si>
  <si>
    <t>機械設備の法定耐用年数
※　複数基ある場合は最長のもの</t>
    <rPh sb="0" eb="2">
      <t>キカイ</t>
    </rPh>
    <rPh sb="2" eb="4">
      <t>セツビ</t>
    </rPh>
    <rPh sb="5" eb="7">
      <t>ホウテイ</t>
    </rPh>
    <rPh sb="7" eb="9">
      <t>タイヨウ</t>
    </rPh>
    <rPh sb="9" eb="11">
      <t>ネンスウ</t>
    </rPh>
    <rPh sb="14" eb="16">
      <t>フクスウ</t>
    </rPh>
    <rPh sb="16" eb="17">
      <t>キ</t>
    </rPh>
    <rPh sb="19" eb="21">
      <t>バアイ</t>
    </rPh>
    <rPh sb="22" eb="24">
      <t>サイチョウ</t>
    </rPh>
    <phoneticPr fontId="31"/>
  </si>
  <si>
    <t>溶接機</t>
    <rPh sb="0" eb="2">
      <t>ヨウセツ</t>
    </rPh>
    <rPh sb="2" eb="3">
      <t>キ</t>
    </rPh>
    <phoneticPr fontId="2"/>
  </si>
  <si>
    <t>溶接ロボット（補助装置含む）</t>
    <rPh sb="0" eb="2">
      <t>ヨウセツ</t>
    </rPh>
    <rPh sb="7" eb="9">
      <t>ホジョ</t>
    </rPh>
    <rPh sb="9" eb="11">
      <t>ソウチ</t>
    </rPh>
    <rPh sb="11" eb="12">
      <t>フク</t>
    </rPh>
    <phoneticPr fontId="2"/>
  </si>
  <si>
    <t>監視カメラ</t>
    <rPh sb="0" eb="2">
      <t>カンシ</t>
    </rPh>
    <phoneticPr fontId="2"/>
  </si>
  <si>
    <t>溶接機データ収集、モニタリング用ソフトウェア</t>
    <rPh sb="0" eb="2">
      <t>ヨウセツ</t>
    </rPh>
    <rPh sb="2" eb="3">
      <t>キ</t>
    </rPh>
    <rPh sb="6" eb="8">
      <t>シュウシュウ</t>
    </rPh>
    <rPh sb="15" eb="16">
      <t>ヨウ</t>
    </rPh>
    <phoneticPr fontId="2"/>
  </si>
  <si>
    <t>制御機器</t>
    <rPh sb="0" eb="2">
      <t>セイギョ</t>
    </rPh>
    <rPh sb="2" eb="4">
      <t>キキ</t>
    </rPh>
    <phoneticPr fontId="2"/>
  </si>
  <si>
    <t>Ｄ機械株式会社</t>
    <rPh sb="1" eb="3">
      <t>キカイ</t>
    </rPh>
    <rPh sb="3" eb="7">
      <t>カブ</t>
    </rPh>
    <phoneticPr fontId="2"/>
  </si>
  <si>
    <t>税法上の
資産の種類</t>
    <rPh sb="0" eb="3">
      <t>ゼイホウジョウ</t>
    </rPh>
    <rPh sb="5" eb="7">
      <t>シサン</t>
    </rPh>
    <rPh sb="8" eb="10">
      <t>シュルイ</t>
    </rPh>
    <phoneticPr fontId="2"/>
  </si>
  <si>
    <t xml:space="preserve">器具備品
</t>
    <rPh sb="0" eb="2">
      <t>キグ</t>
    </rPh>
    <rPh sb="2" eb="4">
      <t>ビヒン</t>
    </rPh>
    <phoneticPr fontId="2"/>
  </si>
  <si>
    <t>ソフトウェア</t>
    <phoneticPr fontId="2"/>
  </si>
  <si>
    <t>US$15,000-
($1=@110円</t>
    <rPh sb="19" eb="20">
      <t>エン</t>
    </rPh>
    <phoneticPr fontId="2"/>
  </si>
  <si>
    <t>JKL500</t>
    <phoneticPr fontId="2"/>
  </si>
  <si>
    <t>Ａ工業株式会社</t>
    <rPh sb="1" eb="3">
      <t>コウギョウ</t>
    </rPh>
    <rPh sb="3" eb="7">
      <t>カブ</t>
    </rPh>
    <phoneticPr fontId="2"/>
  </si>
  <si>
    <t>ABC150</t>
    <phoneticPr fontId="2"/>
  </si>
  <si>
    <t>Ａ工業株式会社</t>
    <rPh sb="1" eb="3">
      <t>コウギョウ</t>
    </rPh>
    <phoneticPr fontId="2"/>
  </si>
  <si>
    <t>Ｆ機械販売株式会社</t>
    <rPh sb="1" eb="3">
      <t>キカイ</t>
    </rPh>
    <rPh sb="3" eb="5">
      <t>ハンバイ</t>
    </rPh>
    <phoneticPr fontId="2"/>
  </si>
  <si>
    <t>Ｄ商事株式会社</t>
    <rPh sb="1" eb="3">
      <t>ショウジ</t>
    </rPh>
    <phoneticPr fontId="2"/>
  </si>
  <si>
    <t>株式会社Ｅ商事</t>
    <rPh sb="5" eb="7">
      <t>ショウジ</t>
    </rPh>
    <phoneticPr fontId="2"/>
  </si>
  <si>
    <t>Ｃ機械株式会社</t>
    <rPh sb="1" eb="3">
      <t>キカイ</t>
    </rPh>
    <phoneticPr fontId="2"/>
  </si>
  <si>
    <t>Ｇ商事株式会社</t>
    <rPh sb="1" eb="3">
      <t>ショウジ</t>
    </rPh>
    <rPh sb="3" eb="7">
      <t>カブ</t>
    </rPh>
    <phoneticPr fontId="2"/>
  </si>
  <si>
    <t>Ｈ工業株式会社</t>
    <rPh sb="1" eb="3">
      <t>コウギョウ</t>
    </rPh>
    <rPh sb="3" eb="7">
      <t>カブ</t>
    </rPh>
    <phoneticPr fontId="2"/>
  </si>
  <si>
    <t>○見積書が整わない場合は、見積限定理由書を提出してください。ただし、「従来からの取引先から購入するため」など、以下の理由によらない場合、申請書類の不備となりますので、ご注意ください。
　理由：オーダーメイドや、メーカー直販、特定代理店販売により、販売経路が限られているため。</t>
    <rPh sb="93" eb="95">
      <t>リユウ</t>
    </rPh>
    <phoneticPr fontId="2"/>
  </si>
  <si>
    <t xml:space="preserve">  親会社、子会社グループ企業等関連会社（自社と資本関係のある会社、役員及び従業員等を兼任している会社、代表者の三親等以内の親族が経営する会社、役員もしくは従業員がコンサルタント契約や技術指導契約をしている会社）との取引に係る経費は、助成対象にはなりません。</t>
    <rPh sb="2" eb="5">
      <t>オヤガイシャ</t>
    </rPh>
    <rPh sb="6" eb="9">
      <t>コガイシャ</t>
    </rPh>
    <rPh sb="13" eb="15">
      <t>キギョウ</t>
    </rPh>
    <rPh sb="15" eb="16">
      <t>トウ</t>
    </rPh>
    <rPh sb="16" eb="18">
      <t>カンレン</t>
    </rPh>
    <rPh sb="18" eb="20">
      <t>ガイシャ</t>
    </rPh>
    <rPh sb="21" eb="23">
      <t>ジシャ</t>
    </rPh>
    <rPh sb="24" eb="26">
      <t>シホン</t>
    </rPh>
    <rPh sb="26" eb="28">
      <t>カンケイ</t>
    </rPh>
    <rPh sb="31" eb="33">
      <t>カイシャ</t>
    </rPh>
    <rPh sb="34" eb="36">
      <t>ヤクイン</t>
    </rPh>
    <rPh sb="36" eb="37">
      <t>オヨ</t>
    </rPh>
    <rPh sb="38" eb="41">
      <t>ジュウギョウイン</t>
    </rPh>
    <rPh sb="41" eb="42">
      <t>トウ</t>
    </rPh>
    <rPh sb="43" eb="45">
      <t>ケンニン</t>
    </rPh>
    <rPh sb="49" eb="51">
      <t>カイシャ</t>
    </rPh>
    <rPh sb="52" eb="54">
      <t>ダイヒョウ</t>
    </rPh>
    <rPh sb="54" eb="55">
      <t>シャ</t>
    </rPh>
    <rPh sb="59" eb="61">
      <t>イナイ</t>
    </rPh>
    <rPh sb="108" eb="110">
      <t>トリヒキ</t>
    </rPh>
    <rPh sb="111" eb="112">
      <t>カカ</t>
    </rPh>
    <rPh sb="113" eb="115">
      <t>ケイヒ</t>
    </rPh>
    <rPh sb="117" eb="119">
      <t>ジョセイ</t>
    </rPh>
    <rPh sb="119" eb="121">
      <t>タイショウ</t>
    </rPh>
    <phoneticPr fontId="2"/>
  </si>
  <si>
    <r>
      <rPr>
        <sz val="12"/>
        <color theme="1"/>
        <rFont val="ＭＳ ゴシック"/>
        <family val="3"/>
        <charset val="128"/>
      </rPr>
      <t>（２）収支計画</t>
    </r>
    <r>
      <rPr>
        <sz val="12"/>
        <color theme="1"/>
        <rFont val="ＭＳ 明朝"/>
        <family val="1"/>
        <charset val="128"/>
      </rPr>
      <t>　</t>
    </r>
    <r>
      <rPr>
        <b/>
        <sz val="12"/>
        <color theme="1"/>
        <rFont val="ＭＳ 明朝"/>
        <family val="1"/>
        <charset val="128"/>
      </rPr>
      <t>※事業区分Ⅰ 競争力強化、Ⅱ　成長産業分野で申請される方　</t>
    </r>
    <rPh sb="3" eb="5">
      <t>シュウシ</t>
    </rPh>
    <rPh sb="5" eb="7">
      <t>ケイカク</t>
    </rPh>
    <rPh sb="9" eb="11">
      <t>ジギョウ</t>
    </rPh>
    <phoneticPr fontId="31"/>
  </si>
  <si>
    <r>
      <t xml:space="preserve">直前期
</t>
    </r>
    <r>
      <rPr>
        <sz val="11"/>
        <color rgb="FFCC0099"/>
        <rFont val="ＭＳ ゴシック"/>
        <family val="3"/>
        <charset val="128"/>
      </rPr>
      <t>平成29</t>
    </r>
    <r>
      <rPr>
        <sz val="11"/>
        <rFont val="ＭＳ ゴシック"/>
        <family val="3"/>
        <charset val="128"/>
      </rPr>
      <t>年</t>
    </r>
    <r>
      <rPr>
        <sz val="11"/>
        <color theme="1"/>
        <rFont val="ＭＳ ゴシック"/>
        <family val="3"/>
        <charset val="128"/>
      </rPr>
      <t xml:space="preserve">
</t>
    </r>
    <r>
      <rPr>
        <sz val="11"/>
        <color rgb="FFCC0099"/>
        <rFont val="ＭＳ ゴシック"/>
        <family val="3"/>
        <charset val="128"/>
      </rPr>
      <t>12</t>
    </r>
    <r>
      <rPr>
        <sz val="11"/>
        <color theme="1"/>
        <rFont val="ＭＳ ゴシック"/>
        <family val="3"/>
        <charset val="128"/>
      </rPr>
      <t>月期</t>
    </r>
    <rPh sb="0" eb="2">
      <t>チョクゼン</t>
    </rPh>
    <rPh sb="2" eb="3">
      <t>キ</t>
    </rPh>
    <rPh sb="4" eb="6">
      <t>ヘイセイ</t>
    </rPh>
    <rPh sb="8" eb="9">
      <t>ネン</t>
    </rPh>
    <rPh sb="12" eb="13">
      <t>ガツ</t>
    </rPh>
    <rPh sb="13" eb="14">
      <t>キ</t>
    </rPh>
    <phoneticPr fontId="31"/>
  </si>
  <si>
    <r>
      <t xml:space="preserve">今　期
</t>
    </r>
    <r>
      <rPr>
        <sz val="11"/>
        <color rgb="FFCC0099"/>
        <rFont val="ＭＳ ゴシック"/>
        <family val="3"/>
        <charset val="128"/>
      </rPr>
      <t>平成30</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0" eb="1">
      <t>イマ</t>
    </rPh>
    <rPh sb="2" eb="3">
      <t>キ</t>
    </rPh>
    <rPh sb="8" eb="9">
      <t>ネン</t>
    </rPh>
    <rPh sb="12" eb="13">
      <t>ガツ</t>
    </rPh>
    <rPh sb="13" eb="14">
      <t>キ</t>
    </rPh>
    <phoneticPr fontId="31"/>
  </si>
  <si>
    <r>
      <t xml:space="preserve">２期目
</t>
    </r>
    <r>
      <rPr>
        <sz val="11"/>
        <color rgb="FFCC0099"/>
        <rFont val="ＭＳ ゴシック"/>
        <family val="3"/>
        <charset val="128"/>
      </rPr>
      <t>31</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ネン</t>
    </rPh>
    <phoneticPr fontId="31"/>
  </si>
  <si>
    <r>
      <t xml:space="preserve">３期目
</t>
    </r>
    <r>
      <rPr>
        <sz val="11"/>
        <color rgb="FFCC0099"/>
        <rFont val="ＭＳ ゴシック"/>
        <family val="3"/>
        <charset val="128"/>
      </rPr>
      <t>32</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トシ</t>
    </rPh>
    <phoneticPr fontId="31"/>
  </si>
  <si>
    <r>
      <t xml:space="preserve">４期目
</t>
    </r>
    <r>
      <rPr>
        <sz val="11"/>
        <color rgb="FFCC0099"/>
        <rFont val="ＭＳ ゴシック"/>
        <family val="3"/>
        <charset val="128"/>
      </rPr>
      <t>33</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トシ</t>
    </rPh>
    <phoneticPr fontId="31"/>
  </si>
  <si>
    <r>
      <t xml:space="preserve">５期目
</t>
    </r>
    <r>
      <rPr>
        <sz val="11"/>
        <color rgb="FFCC0099"/>
        <rFont val="ＭＳ ゴシック"/>
        <family val="3"/>
        <charset val="128"/>
      </rPr>
      <t>34</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ネン</t>
    </rPh>
    <phoneticPr fontId="31"/>
  </si>
  <si>
    <r>
      <t xml:space="preserve">６期目
</t>
    </r>
    <r>
      <rPr>
        <sz val="11"/>
        <color rgb="FFCC0099"/>
        <rFont val="ＭＳ ゴシック"/>
        <family val="3"/>
        <charset val="128"/>
      </rPr>
      <t>35</t>
    </r>
    <r>
      <rPr>
        <sz val="11"/>
        <rFont val="ＭＳ ゴシック"/>
        <family val="3"/>
        <charset val="128"/>
      </rPr>
      <t xml:space="preserve">年
</t>
    </r>
    <r>
      <rPr>
        <sz val="11"/>
        <color rgb="FFCC0099"/>
        <rFont val="ＭＳ ゴシック"/>
        <family val="3"/>
        <charset val="128"/>
      </rPr>
      <t>12</t>
    </r>
    <r>
      <rPr>
        <sz val="11"/>
        <rFont val="ＭＳ ゴシック"/>
        <family val="3"/>
        <charset val="128"/>
      </rPr>
      <t>月期</t>
    </r>
    <rPh sb="1" eb="2">
      <t>キ</t>
    </rPh>
    <rPh sb="2" eb="3">
      <t>メ</t>
    </rPh>
    <rPh sb="6" eb="7">
      <t>ネン</t>
    </rPh>
    <phoneticPr fontId="31"/>
  </si>
  <si>
    <r>
      <t xml:space="preserve">７期目
</t>
    </r>
    <r>
      <rPr>
        <sz val="11"/>
        <color rgb="FFCC0099"/>
        <rFont val="ＭＳ ゴシック"/>
        <family val="3"/>
        <charset val="128"/>
      </rPr>
      <t>36</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ネン</t>
    </rPh>
    <phoneticPr fontId="31"/>
  </si>
  <si>
    <r>
      <t xml:space="preserve">８期目
</t>
    </r>
    <r>
      <rPr>
        <sz val="11"/>
        <color rgb="FFCC0099"/>
        <rFont val="ＭＳ ゴシック"/>
        <family val="3"/>
        <charset val="128"/>
      </rPr>
      <t>37</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ネン</t>
    </rPh>
    <phoneticPr fontId="31"/>
  </si>
  <si>
    <r>
      <t xml:space="preserve">９期目
</t>
    </r>
    <r>
      <rPr>
        <sz val="11"/>
        <color rgb="FFCC0099"/>
        <rFont val="ＭＳ ゴシック"/>
        <family val="3"/>
        <charset val="128"/>
      </rPr>
      <t>38</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ネン</t>
    </rPh>
    <phoneticPr fontId="31"/>
  </si>
  <si>
    <r>
      <t xml:space="preserve">１０期目
</t>
    </r>
    <r>
      <rPr>
        <sz val="11"/>
        <color rgb="FFCC0099"/>
        <rFont val="ＭＳ ゴシック"/>
        <family val="3"/>
        <charset val="128"/>
      </rPr>
      <t>39</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2" eb="3">
      <t>キ</t>
    </rPh>
    <rPh sb="3" eb="4">
      <t>メ</t>
    </rPh>
    <rPh sb="7" eb="8">
      <t>ネン</t>
    </rPh>
    <rPh sb="11" eb="12">
      <t>ガツ</t>
    </rPh>
    <rPh sb="12" eb="13">
      <t>キ</t>
    </rPh>
    <phoneticPr fontId="31"/>
  </si>
  <si>
    <t>○</t>
  </si>
  <si>
    <t>②有利子負債</t>
    <rPh sb="1" eb="2">
      <t>ユウ</t>
    </rPh>
    <rPh sb="2" eb="4">
      <t>リシ</t>
    </rPh>
    <rPh sb="4" eb="6">
      <t>フサイ</t>
    </rPh>
    <phoneticPr fontId="31"/>
  </si>
  <si>
    <t>助成事業による付加価値額
（ｄ＝ａ＋ｂ）</t>
    <rPh sb="0" eb="2">
      <t>ジョセイ</t>
    </rPh>
    <rPh sb="2" eb="4">
      <t>ジギョウ</t>
    </rPh>
    <phoneticPr fontId="31"/>
  </si>
  <si>
    <r>
      <rPr>
        <sz val="11"/>
        <color rgb="FFCC0099"/>
        <rFont val="ＭＳ ゴシック"/>
        <family val="3"/>
        <charset val="128"/>
      </rPr>
      <t>１０　　</t>
    </r>
    <r>
      <rPr>
        <sz val="11"/>
        <color theme="1"/>
        <rFont val="ＭＳ ゴシック"/>
        <family val="3"/>
        <charset val="128"/>
      </rPr>
      <t>年</t>
    </r>
    <rPh sb="4" eb="5">
      <t>ネン</t>
    </rPh>
    <phoneticPr fontId="31"/>
  </si>
  <si>
    <r>
      <rPr>
        <sz val="11"/>
        <color rgb="FFCC0099"/>
        <rFont val="ＭＳ ゴシック"/>
        <family val="3"/>
        <charset val="128"/>
      </rPr>
      <t>９　</t>
    </r>
    <r>
      <rPr>
        <sz val="11"/>
        <color theme="1"/>
        <rFont val="ＭＳ ゴシック"/>
        <family val="3"/>
        <charset val="128"/>
      </rPr>
      <t>期目</t>
    </r>
    <rPh sb="2" eb="4">
      <t>キメ</t>
    </rPh>
    <phoneticPr fontId="31"/>
  </si>
  <si>
    <r>
      <rPr>
        <sz val="11"/>
        <color rgb="FFCC0099"/>
        <rFont val="ＭＳ ゴシック"/>
        <family val="3"/>
        <charset val="128"/>
      </rPr>
      <t>７　　</t>
    </r>
    <r>
      <rPr>
        <sz val="11"/>
        <color theme="1"/>
        <rFont val="ＭＳ ゴシック"/>
        <family val="3"/>
        <charset val="128"/>
      </rPr>
      <t>年</t>
    </r>
    <rPh sb="3" eb="4">
      <t>ネン</t>
    </rPh>
    <phoneticPr fontId="31"/>
  </si>
  <si>
    <t>○○銀行</t>
    <rPh sb="2" eb="4">
      <t>ギンコウ</t>
    </rPh>
    <phoneticPr fontId="2"/>
  </si>
  <si>
    <t>交渉中</t>
    <rPh sb="0" eb="2">
      <t>コウショウ</t>
    </rPh>
    <rPh sb="2" eb="3">
      <t>チュウ</t>
    </rPh>
    <phoneticPr fontId="2"/>
  </si>
  <si>
    <t>東京太郎</t>
    <rPh sb="0" eb="2">
      <t>トウキョウ</t>
    </rPh>
    <phoneticPr fontId="2"/>
  </si>
  <si>
    <t xml:space="preserve">  親会社、子会社グループ企業等関連会社（自社と資本関係のある会社、役員及び従業員等を兼任している会社、代表者の三親等以内の親族が経営する会社、役員もしくは従業員がコンサルタント契約や技術指導契約をしている会社）との取引に係る経費は、助成対象にはなりません。</t>
    <phoneticPr fontId="2"/>
  </si>
  <si>
    <t>法定耐用年数</t>
    <rPh sb="0" eb="2">
      <t>ホウテイ</t>
    </rPh>
    <rPh sb="2" eb="4">
      <t>タイヨウ</t>
    </rPh>
    <rPh sb="4" eb="6">
      <t>ネンスウ</t>
    </rPh>
    <phoneticPr fontId="2"/>
  </si>
  <si>
    <t>内容</t>
    <rPh sb="0" eb="1">
      <t>ウチ</t>
    </rPh>
    <rPh sb="1" eb="2">
      <t>カタチ</t>
    </rPh>
    <phoneticPr fontId="11"/>
  </si>
  <si>
    <t>経費項目</t>
    <rPh sb="0" eb="2">
      <t>ケイヒ</t>
    </rPh>
    <rPh sb="2" eb="4">
      <t>コウモク</t>
    </rPh>
    <phoneticPr fontId="2"/>
  </si>
  <si>
    <t>経費項目</t>
    <rPh sb="0" eb="2">
      <t>ケイヒ</t>
    </rPh>
    <rPh sb="2" eb="4">
      <t>コウモク</t>
    </rPh>
    <phoneticPr fontId="2"/>
  </si>
  <si>
    <t>助成事業に要する経費</t>
    <phoneticPr fontId="2"/>
  </si>
  <si>
    <t>[注7]</t>
    <phoneticPr fontId="2"/>
  </si>
  <si>
    <t>工事費</t>
    <rPh sb="0" eb="2">
      <t>コウジ</t>
    </rPh>
    <rPh sb="2" eb="3">
      <t>ヒ</t>
    </rPh>
    <phoneticPr fontId="2"/>
  </si>
  <si>
    <t>設備設置に係る搬入口拡張</t>
    <phoneticPr fontId="2"/>
  </si>
  <si>
    <t>年間保守料</t>
    <rPh sb="0" eb="2">
      <t>ネンカン</t>
    </rPh>
    <rPh sb="2" eb="4">
      <t>ホシュ</t>
    </rPh>
    <rPh sb="4" eb="5">
      <t>リョウ</t>
    </rPh>
    <phoneticPr fontId="2"/>
  </si>
  <si>
    <t>3ヶ月毎定期保守料1年分</t>
    <rPh sb="2" eb="3">
      <t>ゲツ</t>
    </rPh>
    <rPh sb="3" eb="4">
      <t>ゴト</t>
    </rPh>
    <rPh sb="4" eb="6">
      <t>テイキ</t>
    </rPh>
    <rPh sb="6" eb="8">
      <t>ホシュ</t>
    </rPh>
    <rPh sb="8" eb="9">
      <t>リョウ</t>
    </rPh>
    <rPh sb="10" eb="12">
      <t>ネンブン</t>
    </rPh>
    <phoneticPr fontId="2"/>
  </si>
  <si>
    <t>@86,000円×4回</t>
    <rPh sb="10" eb="11">
      <t>カイ</t>
    </rPh>
    <phoneticPr fontId="2"/>
  </si>
  <si>
    <t>消耗品交換含む</t>
    <rPh sb="0" eb="2">
      <t>ショウモウ</t>
    </rPh>
    <rPh sb="2" eb="3">
      <t>ヒン</t>
    </rPh>
    <rPh sb="3" eb="5">
      <t>コウカン</t>
    </rPh>
    <rPh sb="5" eb="6">
      <t>フク</t>
    </rPh>
    <phoneticPr fontId="2"/>
  </si>
  <si>
    <t>[注6]</t>
    <phoneticPr fontId="2"/>
  </si>
  <si>
    <t>@一式○○円</t>
    <rPh sb="1" eb="3">
      <t>イッシキ</t>
    </rPh>
    <rPh sb="5" eb="6">
      <t>エン</t>
    </rPh>
    <phoneticPr fontId="2"/>
  </si>
  <si>
    <t>施行会社○○</t>
    <rPh sb="0" eb="2">
      <t>シコウ</t>
    </rPh>
    <rPh sb="2" eb="4">
      <t>カイシャ</t>
    </rPh>
    <phoneticPr fontId="2"/>
  </si>
  <si>
    <r>
      <rPr>
        <sz val="28"/>
        <color rgb="FFC00000"/>
        <rFont val="ＭＳ 明朝"/>
        <family val="1"/>
        <charset val="128"/>
      </rPr>
      <t xml:space="preserve">始めにお読みください
</t>
    </r>
    <r>
      <rPr>
        <sz val="16"/>
        <color rgb="FFC00000"/>
        <rFont val="ＭＳ 明朝"/>
        <family val="1"/>
        <charset val="128"/>
      </rPr>
      <t xml:space="preserve">
</t>
    </r>
    <r>
      <rPr>
        <sz val="14"/>
        <color rgb="FFC00000"/>
        <rFont val="ＭＳ 明朝"/>
        <family val="1"/>
        <charset val="128"/>
      </rPr>
      <t xml:space="preserve">１　収支計画、資金計画等、申請設備（１）、申請設備（２）の４つのシートを作成してください。
２　資金計画等、申請設備（１）、申請設備（２）は、シートが連動しています。先に「１５　申請設備に係る計画等（１）機械
　　設備一覧表」（申請設備（１）シート）から入力してください。
【収支計画記入上の注意】
（３）　記入上の注意
⑤　減価償却費
　　以下の項目を含んだ総額としてください。
　　・　売上原価に含まれる、減価償却費、リース料、繰延資産償却
　　・　一般管理費に含まれる、減価償却費、リース料、繰延資産償却
　　・　リース料には、地代・家賃以外の賃借料を含めてください。（賃借料から地代・家賃を除けない場合は含めない）
　以下は、事業区分「Ⅲ  IoT・ロボット活用」で申請していただく方のみ記載していただきます。
　⑦　人件費
　以下の項目を含んだ総額としてください。
　・　売上原価に含まれる労務費（福利厚生費、退職金等を含んだもの）
　・　一般管理費に含まれる役員給与、従業員給与（通勤費）、賞与及び賞与引当金繰入、福利厚生費（厚生費）、
　　　法定福利費、退職金及び退職給与引当金　　繰入
　・　派遣労働者、短時間労働者の給与を外注費で処理した場合のその費用
　　（建設業の外注労務費等で、申請企業が雇用した経費ではない場合は除く）
⑧　付加価値額
　　営業利益+人件費+減価償却費
⑨　従業員数
　　・　正社員に準じた労働形態である場合には、従業員数に含めてください。その場合、勤務時間により人数を増やし
　　　　てください。（４時間勤務パート２名→従　業員数を+１名のように調整）
　　・　派遣労働者や短時間労働者に係る経費を人件費に参入した場合は、従業員数に加える必要があります。（勤
　　　　務時間による調整が必要）
　　・　常勤役員及び個人事業主も従業員数に含みます。
⑩　従業員一人当たりの付加価値額（＝労働生産性）
　　付加価値額÷従業員数
※　従業員一人当たりの付加価値額の伸び率が年率３％以上を達成する計画であることとは
　収支計画の表（excelファイル）は計算式が入っており、以下表の伸び率が達成された場合「判定」の箇所に〇が表示され
　ます。３年後、４年後、５年後のいずれか一つ以上で「〇」がついていれば申請可能です。
 　「従業員一人当たりの付加価値額（＝労働生産性）」の伸び率
　　　４期目（３年後） ９％以上
　　　５期目（４年後） １２％以上
　　　６期目（５年後） １５％以上
【その他】
あらかじめ式が入力されているセルがありますので、ご注意ください。
</t>
    </r>
    <rPh sb="0" eb="1">
      <t>ハジ</t>
    </rPh>
    <rPh sb="4" eb="5">
      <t>ヨ</t>
    </rPh>
    <rPh sb="14" eb="16">
      <t>シュウシ</t>
    </rPh>
    <rPh sb="16" eb="18">
      <t>ケイカク</t>
    </rPh>
    <rPh sb="19" eb="21">
      <t>シキン</t>
    </rPh>
    <rPh sb="21" eb="23">
      <t>ケイカク</t>
    </rPh>
    <rPh sb="23" eb="24">
      <t>トウ</t>
    </rPh>
    <rPh sb="25" eb="27">
      <t>シンセイ</t>
    </rPh>
    <rPh sb="27" eb="29">
      <t>セツビ</t>
    </rPh>
    <rPh sb="33" eb="35">
      <t>シンセイ</t>
    </rPh>
    <rPh sb="35" eb="37">
      <t>セツビ</t>
    </rPh>
    <rPh sb="48" eb="50">
      <t>サクセイ</t>
    </rPh>
    <rPh sb="87" eb="89">
      <t>レンドウ</t>
    </rPh>
    <rPh sb="95" eb="96">
      <t>サキ</t>
    </rPh>
    <rPh sb="101" eb="103">
      <t>シンセイ</t>
    </rPh>
    <rPh sb="103" eb="105">
      <t>セツビ</t>
    </rPh>
    <rPh sb="106" eb="107">
      <t>カカ</t>
    </rPh>
    <rPh sb="108" eb="110">
      <t>ケイカク</t>
    </rPh>
    <rPh sb="110" eb="111">
      <t>トウ</t>
    </rPh>
    <rPh sb="114" eb="116">
      <t>キカイ</t>
    </rPh>
    <rPh sb="119" eb="121">
      <t>セツビ</t>
    </rPh>
    <rPh sb="121" eb="123">
      <t>イチラン</t>
    </rPh>
    <rPh sb="123" eb="124">
      <t>ヒョウ</t>
    </rPh>
    <rPh sb="126" eb="128">
      <t>シンセイ</t>
    </rPh>
    <rPh sb="128" eb="130">
      <t>セツビ</t>
    </rPh>
    <rPh sb="139" eb="141">
      <t>ニュウリョク</t>
    </rPh>
    <rPh sb="151" eb="153">
      <t>シュウシ</t>
    </rPh>
    <rPh sb="153" eb="155">
      <t>ケイカク</t>
    </rPh>
    <rPh sb="155" eb="157">
      <t>キニュウ</t>
    </rPh>
    <rPh sb="157" eb="158">
      <t>ジョウ</t>
    </rPh>
    <rPh sb="159" eb="161">
      <t>チュウイ</t>
    </rPh>
    <rPh sb="1079" eb="1080">
      <t>ホカ</t>
    </rPh>
    <phoneticPr fontId="2"/>
  </si>
  <si>
    <t>溶接ロボット（補助装置含む）</t>
  </si>
  <si>
    <t>監視カメラ</t>
  </si>
  <si>
    <t>溶接機データ収集、モニタリング用ソフトウェア</t>
  </si>
  <si>
    <t>制御機器</t>
  </si>
  <si>
    <t>溶接機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</si>
</sst>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Red]\-#,##0\ "/>
  </numFmts>
  <fonts count="42">
    <font>
      <sz val="11"/>
      <color theme="1"/>
      <name val="ＭＳ 明朝"/>
      <family val="2"/>
      <charset val="128"/>
    </font>
    <font>
      <sz val="11"/>
      <color theme="1"/>
      <name val="ＭＳ 明朝"/>
      <family val="2"/>
      <charset val="128"/>
    </font>
    <font>
      <sz val="6"/>
      <name val="ＭＳ 明朝"/>
      <family val="2"/>
      <charset val="128"/>
    </font>
    <font>
      <sz val="9"/>
      <color theme="1"/>
      <name val="ＭＳ 明朝"/>
      <family val="2"/>
      <charset val="128"/>
    </font>
    <font>
      <sz val="10"/>
      <color theme="1"/>
      <name val="ＭＳ 明朝"/>
      <family val="2"/>
      <charset val="128"/>
    </font>
    <font>
      <sz val="11"/>
      <color rgb="FFFF0000"/>
      <name val="ＭＳ 明朝"/>
      <family val="2"/>
      <charset val="128"/>
    </font>
    <font>
      <sz val="11"/>
      <color rgb="FFFF0000"/>
      <name val="ＭＳ 明朝"/>
      <family val="1"/>
      <charset val="128"/>
    </font>
    <font>
      <sz val="10"/>
      <color rgb="FFFF0000"/>
      <name val="ＭＳ 明朝"/>
      <family val="1"/>
      <charset val="128"/>
    </font>
    <font>
      <sz val="11"/>
      <name val="ＭＳ 明朝"/>
      <family val="2"/>
      <charset val="128"/>
    </font>
    <font>
      <sz val="10.5"/>
      <name val="ＭＳ 明朝"/>
      <family val="1"/>
      <charset val="128"/>
    </font>
    <font>
      <sz val="11"/>
      <name val="ＭＳ Ｐゴシック"/>
      <family val="3"/>
      <charset val="128"/>
      <scheme val="minor"/>
    </font>
    <font>
      <sz val="6"/>
      <name val="ＭＳ Ｐゴシック"/>
      <family val="3"/>
      <charset val="128"/>
    </font>
    <font>
      <sz val="8"/>
      <name val="ＭＳ 明朝"/>
      <family val="1"/>
      <charset val="128"/>
    </font>
    <font>
      <sz val="9"/>
      <name val="ＭＳ 明朝"/>
      <family val="1"/>
      <charset val="128"/>
    </font>
    <font>
      <sz val="11"/>
      <name val="ＭＳ 明朝"/>
      <family val="1"/>
      <charset val="128"/>
    </font>
    <font>
      <sz val="9"/>
      <color rgb="FFFF0000"/>
      <name val="ＭＳ 明朝"/>
      <family val="1"/>
      <charset val="128"/>
    </font>
    <font>
      <sz val="9"/>
      <color rgb="FFFF0000"/>
      <name val="ＭＳ 明朝"/>
      <family val="2"/>
      <charset val="128"/>
    </font>
    <font>
      <sz val="10"/>
      <name val="ＭＳ 明朝"/>
      <family val="1"/>
      <charset val="128"/>
    </font>
    <font>
      <sz val="10"/>
      <name val="ＭＳ 明朝"/>
      <family val="2"/>
      <charset val="128"/>
    </font>
    <font>
      <sz val="9"/>
      <color theme="0"/>
      <name val="ＭＳ 明朝"/>
      <family val="1"/>
      <charset val="128"/>
    </font>
    <font>
      <sz val="10"/>
      <color theme="0"/>
      <name val="ＭＳ 明朝"/>
      <family val="1"/>
      <charset val="128"/>
    </font>
    <font>
      <sz val="11"/>
      <color theme="0"/>
      <name val="ＭＳ 明朝"/>
      <family val="1"/>
      <charset val="128"/>
    </font>
    <font>
      <sz val="16"/>
      <color rgb="FFC00000"/>
      <name val="ＭＳ 明朝"/>
      <family val="1"/>
      <charset val="128"/>
    </font>
    <font>
      <sz val="28"/>
      <color rgb="FFC00000"/>
      <name val="ＭＳ 明朝"/>
      <family val="1"/>
      <charset val="128"/>
    </font>
    <font>
      <b/>
      <sz val="11"/>
      <name val="ＭＳ 明朝"/>
      <family val="2"/>
      <charset val="128"/>
    </font>
    <font>
      <b/>
      <sz val="11"/>
      <name val="ＭＳ 明朝"/>
      <family val="1"/>
      <charset val="128"/>
    </font>
    <font>
      <b/>
      <sz val="10"/>
      <name val="ＭＳ 明朝"/>
      <family val="1"/>
      <charset val="128"/>
    </font>
    <font>
      <sz val="9"/>
      <name val="ＭＳ 明朝"/>
      <family val="2"/>
      <charset val="128"/>
    </font>
    <font>
      <b/>
      <u/>
      <sz val="10"/>
      <name val="ＭＳ 明朝"/>
      <family val="1"/>
      <charset val="128"/>
    </font>
    <font>
      <sz val="8"/>
      <name val="ＭＳ 明朝"/>
      <family val="2"/>
      <charset val="128"/>
    </font>
    <font>
      <sz val="12"/>
      <color theme="1"/>
      <name val="ＭＳ ゴシック"/>
      <family val="3"/>
      <charset val="128"/>
    </font>
    <font>
      <sz val="6"/>
      <name val="ＭＳ Ｐゴシック"/>
      <family val="3"/>
      <charset val="128"/>
      <scheme val="minor"/>
    </font>
    <font>
      <sz val="11"/>
      <color theme="1"/>
      <name val="ＭＳ ゴシック"/>
      <family val="3"/>
      <charset val="128"/>
    </font>
    <font>
      <sz val="11"/>
      <name val="ＭＳ ゴシック"/>
      <family val="3"/>
      <charset val="128"/>
    </font>
    <font>
      <sz val="11"/>
      <color theme="1"/>
      <name val="ＭＳ Ｐゴシック"/>
      <family val="2"/>
      <scheme val="minor"/>
    </font>
    <font>
      <sz val="10"/>
      <color theme="1"/>
      <name val="ＭＳ ゴシック"/>
      <family val="3"/>
      <charset val="128"/>
    </font>
    <font>
      <sz val="8"/>
      <color theme="1"/>
      <name val="ＭＳ ゴシック"/>
      <family val="3"/>
      <charset val="128"/>
    </font>
    <font>
      <b/>
      <sz val="8"/>
      <color rgb="FFFF0000"/>
      <name val="ＭＳ ゴシック"/>
      <family val="3"/>
      <charset val="128"/>
    </font>
    <font>
      <sz val="12"/>
      <color theme="1"/>
      <name val="ＭＳ 明朝"/>
      <family val="1"/>
      <charset val="128"/>
    </font>
    <font>
      <b/>
      <sz val="12"/>
      <color theme="1"/>
      <name val="ＭＳ 明朝"/>
      <family val="1"/>
      <charset val="128"/>
    </font>
    <font>
      <sz val="11"/>
      <color rgb="FFCC0099"/>
      <name val="ＭＳ ゴシック"/>
      <family val="3"/>
      <charset val="128"/>
    </font>
    <font>
      <sz val="14"/>
      <color rgb="FFC00000"/>
      <name val="ＭＳ 明朝"/>
      <family val="1"/>
      <charset val="128"/>
    </font>
  </fonts>
  <fills count="11">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
      <patternFill patternType="solid">
        <fgColor rgb="FFFF9999"/>
        <bgColor indexed="64"/>
      </patternFill>
    </fill>
    <fill>
      <patternFill patternType="solid">
        <fgColor theme="9" tint="0.79998168889431442"/>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thin">
        <color auto="1"/>
      </left>
      <right/>
      <top/>
      <bottom style="medium">
        <color indexed="64"/>
      </bottom>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auto="1"/>
      </left>
      <right style="thick">
        <color indexed="64"/>
      </right>
      <top/>
      <bottom/>
      <diagonal/>
    </border>
    <border diagonalUp="1">
      <left style="thin">
        <color indexed="64"/>
      </left>
      <right style="thin">
        <color indexed="64"/>
      </right>
      <top style="thin">
        <color indexed="64"/>
      </top>
      <bottom/>
      <diagonal style="hair">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diagonalUp="1">
      <left style="thin">
        <color indexed="64"/>
      </left>
      <right style="thin">
        <color indexed="64"/>
      </right>
      <top style="thick">
        <color indexed="64"/>
      </top>
      <bottom style="thin">
        <color indexed="64"/>
      </bottom>
      <diagonal style="hair">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4" fillId="0" borderId="0"/>
    <xf numFmtId="38" fontId="34" fillId="0" borderId="0" applyFont="0" applyFill="0" applyBorder="0" applyAlignment="0" applyProtection="0">
      <alignment vertical="center"/>
    </xf>
  </cellStyleXfs>
  <cellXfs count="538">
    <xf numFmtId="0" fontId="0" fillId="0" borderId="0" xfId="0">
      <alignment vertical="center"/>
    </xf>
    <xf numFmtId="0" fontId="4" fillId="0" borderId="0" xfId="0" applyFont="1">
      <alignment vertical="center"/>
    </xf>
    <xf numFmtId="0" fontId="0" fillId="0" borderId="0" xfId="0" applyBorder="1">
      <alignment vertical="center"/>
    </xf>
    <xf numFmtId="0" fontId="0" fillId="0" borderId="0" xfId="0" applyAlignment="1"/>
    <xf numFmtId="0" fontId="3" fillId="0" borderId="0" xfId="0" applyFont="1" applyAlignment="1"/>
    <xf numFmtId="0" fontId="0" fillId="0" borderId="0" xfId="0" applyProtection="1">
      <alignment vertical="center"/>
      <protection locked="0"/>
    </xf>
    <xf numFmtId="0" fontId="4" fillId="0" borderId="0" xfId="0" applyFont="1" applyProtection="1">
      <alignment vertical="center"/>
      <protection locked="0"/>
    </xf>
    <xf numFmtId="0" fontId="3" fillId="0" borderId="0" xfId="0" applyFont="1" applyBorder="1" applyAlignment="1"/>
    <xf numFmtId="176" fontId="7" fillId="0" borderId="8" xfId="0" applyNumberFormat="1" applyFont="1" applyBorder="1" applyAlignment="1" applyProtection="1">
      <alignment horizontal="right" vertical="center"/>
      <protection locked="0"/>
    </xf>
    <xf numFmtId="0" fontId="0" fillId="0" borderId="0" xfId="0" applyFill="1" applyBorder="1">
      <alignment vertical="center"/>
    </xf>
    <xf numFmtId="0" fontId="4"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6" fillId="0" borderId="0" xfId="0" applyFont="1" applyFill="1" applyBorder="1">
      <alignment vertical="center"/>
    </xf>
    <xf numFmtId="0" fontId="9" fillId="0" borderId="0" xfId="0" applyFont="1" applyFill="1" applyAlignment="1" applyProtection="1">
      <alignment vertical="center"/>
      <protection locked="0"/>
    </xf>
    <xf numFmtId="0" fontId="12" fillId="0" borderId="0" xfId="0" applyFont="1" applyFill="1" applyProtection="1">
      <alignment vertical="center"/>
      <protection locked="0"/>
    </xf>
    <xf numFmtId="0" fontId="14" fillId="0" borderId="0" xfId="0" applyFont="1" applyFill="1" applyAlignment="1" applyProtection="1">
      <alignment horizontal="right" vertical="center"/>
      <protection locked="0"/>
    </xf>
    <xf numFmtId="0" fontId="14" fillId="0" borderId="0" xfId="0" applyFont="1" applyFill="1" applyProtection="1">
      <alignment vertical="center"/>
      <protection locked="0"/>
    </xf>
    <xf numFmtId="0" fontId="9" fillId="0" borderId="0" xfId="0" applyFont="1" applyFill="1" applyProtection="1">
      <alignment vertical="center"/>
      <protection locked="0"/>
    </xf>
    <xf numFmtId="0" fontId="17" fillId="0" borderId="0" xfId="0" applyFont="1" applyFill="1" applyAlignment="1" applyProtection="1">
      <alignment horizontal="left"/>
      <protection locked="0"/>
    </xf>
    <xf numFmtId="0" fontId="10" fillId="0" borderId="0" xfId="0" applyFont="1" applyFill="1" applyProtection="1">
      <alignment vertical="center"/>
      <protection locked="0"/>
    </xf>
    <xf numFmtId="0" fontId="13" fillId="0" borderId="14" xfId="0" applyFont="1" applyFill="1" applyBorder="1" applyAlignment="1" applyProtection="1">
      <alignment horizontal="right" vertical="center" wrapText="1"/>
      <protection locked="0"/>
    </xf>
    <xf numFmtId="0" fontId="3" fillId="0" borderId="0" xfId="0" applyFont="1" applyAlignment="1" applyProtection="1">
      <protection locked="0"/>
    </xf>
    <xf numFmtId="0" fontId="14" fillId="0" borderId="0" xfId="0" applyFont="1" applyFill="1" applyAlignment="1" applyProtection="1">
      <alignment vertical="center"/>
      <protection locked="0"/>
    </xf>
    <xf numFmtId="0" fontId="13" fillId="0" borderId="0" xfId="0" applyFont="1" applyFill="1" applyAlignment="1" applyProtection="1">
      <alignment vertical="center"/>
      <protection locked="0"/>
    </xf>
    <xf numFmtId="0" fontId="17" fillId="0" borderId="0" xfId="0" applyFont="1" applyFill="1" applyProtection="1">
      <alignment vertical="center"/>
      <protection locked="0"/>
    </xf>
    <xf numFmtId="0" fontId="8" fillId="0" borderId="4" xfId="0" applyFont="1" applyBorder="1" applyAlignment="1" applyProtection="1">
      <alignment vertical="center"/>
      <protection locked="0"/>
    </xf>
    <xf numFmtId="0" fontId="14" fillId="0" borderId="5" xfId="0" applyFont="1" applyBorder="1" applyAlignment="1" applyProtection="1">
      <alignment vertical="center"/>
      <protection locked="0"/>
    </xf>
    <xf numFmtId="176" fontId="6" fillId="0" borderId="7" xfId="0" applyNumberFormat="1" applyFont="1" applyBorder="1" applyAlignment="1" applyProtection="1">
      <alignment vertical="center"/>
      <protection locked="0"/>
    </xf>
    <xf numFmtId="0" fontId="6" fillId="0" borderId="10" xfId="0" applyFont="1" applyBorder="1" applyAlignment="1" applyProtection="1">
      <alignment horizontal="center" vertical="center" shrinkToFit="1"/>
      <protection locked="0"/>
    </xf>
    <xf numFmtId="176" fontId="7" fillId="0" borderId="7" xfId="0" applyNumberFormat="1" applyFont="1" applyBorder="1" applyAlignment="1" applyProtection="1">
      <alignment vertical="center"/>
      <protection locked="0"/>
    </xf>
    <xf numFmtId="0" fontId="7" fillId="0" borderId="7" xfId="0" applyFont="1" applyBorder="1" applyAlignment="1" applyProtection="1">
      <alignment vertical="center" wrapText="1" shrinkToFit="1"/>
      <protection locked="0"/>
    </xf>
    <xf numFmtId="0" fontId="14" fillId="0" borderId="30" xfId="0" applyFont="1" applyBorder="1" applyAlignment="1" applyProtection="1">
      <alignment horizontal="center" vertical="center" shrinkToFit="1"/>
      <protection locked="0"/>
    </xf>
    <xf numFmtId="49" fontId="7" fillId="0" borderId="7" xfId="0" applyNumberFormat="1" applyFont="1" applyBorder="1" applyAlignment="1" applyProtection="1">
      <alignment vertical="center" wrapText="1" shrinkToFit="1"/>
      <protection locked="0"/>
    </xf>
    <xf numFmtId="176" fontId="6" fillId="0" borderId="7" xfId="0" applyNumberFormat="1" applyFont="1" applyBorder="1" applyAlignment="1" applyProtection="1">
      <alignment vertical="center" shrinkToFit="1"/>
      <protection locked="0"/>
    </xf>
    <xf numFmtId="0" fontId="6" fillId="0" borderId="2" xfId="0" applyFont="1" applyBorder="1" applyAlignment="1" applyProtection="1">
      <alignment horizontal="left" vertical="center" wrapText="1" shrinkToFit="1"/>
      <protection locked="0"/>
    </xf>
    <xf numFmtId="0" fontId="6" fillId="0" borderId="35" xfId="0" applyFont="1" applyBorder="1" applyAlignment="1" applyProtection="1">
      <alignment horizontal="left" vertical="center" wrapText="1" shrinkToFit="1"/>
      <protection locked="0"/>
    </xf>
    <xf numFmtId="0" fontId="9" fillId="0" borderId="3" xfId="0" applyFont="1" applyFill="1" applyBorder="1" applyAlignment="1" applyProtection="1">
      <alignment horizontal="center" vertical="center" wrapText="1"/>
      <protection locked="0"/>
    </xf>
    <xf numFmtId="176" fontId="4" fillId="0" borderId="0" xfId="0" applyNumberFormat="1" applyFont="1" applyBorder="1" applyAlignment="1">
      <alignment horizontal="right"/>
    </xf>
    <xf numFmtId="0" fontId="19" fillId="0" borderId="0" xfId="0" applyFont="1" applyProtection="1">
      <alignment vertical="center"/>
    </xf>
    <xf numFmtId="0" fontId="20" fillId="0" borderId="0" xfId="0" applyFont="1" applyProtection="1">
      <alignment vertical="center"/>
    </xf>
    <xf numFmtId="0" fontId="21" fillId="0" borderId="0" xfId="0" applyFont="1" applyProtection="1">
      <alignment vertical="center"/>
    </xf>
    <xf numFmtId="0" fontId="21" fillId="0" borderId="0" xfId="0" applyFont="1" applyAlignment="1" applyProtection="1"/>
    <xf numFmtId="0" fontId="19" fillId="0" borderId="0" xfId="0" applyFont="1" applyAlignment="1" applyProtection="1"/>
    <xf numFmtId="0" fontId="8" fillId="0" borderId="0" xfId="0" applyFont="1">
      <alignment vertical="center"/>
    </xf>
    <xf numFmtId="0" fontId="14" fillId="0" borderId="0" xfId="0" applyFont="1" applyFill="1">
      <alignment vertical="center"/>
    </xf>
    <xf numFmtId="176" fontId="6" fillId="6" borderId="36" xfId="0" applyNumberFormat="1" applyFont="1" applyFill="1" applyBorder="1" applyAlignment="1" applyProtection="1">
      <alignment vertical="center"/>
      <protection locked="0"/>
    </xf>
    <xf numFmtId="0" fontId="0" fillId="7" borderId="0" xfId="0" applyFill="1">
      <alignment vertical="center"/>
    </xf>
    <xf numFmtId="0" fontId="9" fillId="7" borderId="0" xfId="0" applyFont="1" applyFill="1" applyAlignment="1" applyProtection="1">
      <alignment vertical="center"/>
      <protection locked="0"/>
    </xf>
    <xf numFmtId="0" fontId="14" fillId="7" borderId="0" xfId="0" applyFont="1" applyFill="1" applyAlignment="1" applyProtection="1">
      <alignment horizontal="right" vertical="center"/>
      <protection locked="0"/>
    </xf>
    <xf numFmtId="0" fontId="0" fillId="7" borderId="0" xfId="0" applyFill="1" applyProtection="1">
      <alignment vertical="center"/>
      <protection locked="0"/>
    </xf>
    <xf numFmtId="0" fontId="4" fillId="7" borderId="0" xfId="0" applyFont="1" applyFill="1" applyProtection="1">
      <alignment vertical="center"/>
      <protection locked="0"/>
    </xf>
    <xf numFmtId="49" fontId="24" fillId="0" borderId="0" xfId="0" applyNumberFormat="1" applyFont="1" applyAlignment="1" applyProtection="1">
      <alignment horizontal="center" vertical="center"/>
    </xf>
    <xf numFmtId="0" fontId="25" fillId="0" borderId="0" xfId="0" applyFont="1" applyProtection="1">
      <alignment vertical="center"/>
    </xf>
    <xf numFmtId="0" fontId="14" fillId="0" borderId="0" xfId="0" applyFont="1" applyProtection="1">
      <alignment vertical="center"/>
    </xf>
    <xf numFmtId="0" fontId="14" fillId="0" borderId="0" xfId="0" applyFont="1">
      <alignment vertical="center"/>
    </xf>
    <xf numFmtId="0" fontId="14" fillId="0" borderId="0" xfId="0" applyFont="1" applyAlignment="1" applyProtection="1">
      <alignment horizontal="left" vertical="center"/>
    </xf>
    <xf numFmtId="0" fontId="9" fillId="0" borderId="0" xfId="0" applyFont="1" applyAlignment="1" applyProtection="1">
      <alignment horizontal="left" vertical="top" wrapText="1"/>
    </xf>
    <xf numFmtId="177" fontId="17" fillId="0" borderId="0" xfId="1" applyNumberFormat="1" applyFont="1" applyBorder="1" applyAlignment="1" applyProtection="1">
      <alignment horizontal="center" vertical="top"/>
    </xf>
    <xf numFmtId="0" fontId="14" fillId="0" borderId="7" xfId="0" applyFont="1" applyBorder="1" applyAlignment="1">
      <alignment horizontal="center" vertical="center"/>
    </xf>
    <xf numFmtId="0" fontId="17" fillId="0" borderId="7" xfId="0" applyFont="1" applyBorder="1" applyAlignment="1" applyProtection="1">
      <alignment vertical="center" wrapText="1"/>
      <protection locked="0"/>
    </xf>
    <xf numFmtId="0" fontId="14" fillId="0" borderId="2" xfId="0" applyFont="1" applyBorder="1" applyAlignment="1" applyProtection="1">
      <alignment horizontal="left" vertical="center" wrapText="1" shrinkToFit="1"/>
      <protection locked="0"/>
    </xf>
    <xf numFmtId="0" fontId="14" fillId="0" borderId="10" xfId="0" applyFont="1" applyBorder="1" applyAlignment="1" applyProtection="1">
      <alignment horizontal="center" vertical="center" shrinkToFit="1"/>
      <protection locked="0"/>
    </xf>
    <xf numFmtId="176" fontId="17" fillId="0" borderId="7" xfId="0" applyNumberFormat="1" applyFont="1" applyBorder="1" applyAlignment="1" applyProtection="1">
      <alignment vertical="center"/>
      <protection locked="0"/>
    </xf>
    <xf numFmtId="176" fontId="14" fillId="0" borderId="7" xfId="0" applyNumberFormat="1" applyFont="1" applyBorder="1" applyAlignment="1" applyProtection="1">
      <alignment vertical="center"/>
      <protection locked="0"/>
    </xf>
    <xf numFmtId="0" fontId="17" fillId="0" borderId="7" xfId="0" applyFont="1" applyBorder="1" applyAlignment="1" applyProtection="1">
      <alignment vertical="center" wrapText="1" shrinkToFit="1"/>
      <protection locked="0"/>
    </xf>
    <xf numFmtId="49" fontId="17" fillId="0" borderId="7" xfId="0" applyNumberFormat="1" applyFont="1" applyBorder="1" applyAlignment="1" applyProtection="1">
      <alignment vertical="center" wrapText="1" shrinkToFit="1"/>
      <protection locked="0"/>
    </xf>
    <xf numFmtId="0" fontId="17" fillId="0" borderId="0" xfId="0" applyFont="1">
      <alignment vertical="center"/>
    </xf>
    <xf numFmtId="176" fontId="14" fillId="0" borderId="1" xfId="0" applyNumberFormat="1" applyFont="1" applyBorder="1" applyAlignment="1" applyProtection="1">
      <alignment vertical="center"/>
      <protection locked="0"/>
    </xf>
    <xf numFmtId="0" fontId="14" fillId="0" borderId="4" xfId="0" applyFont="1" applyBorder="1">
      <alignment vertical="center"/>
    </xf>
    <xf numFmtId="0" fontId="14" fillId="0" borderId="5" xfId="0" applyFont="1" applyBorder="1" applyProtection="1">
      <alignment vertical="center"/>
      <protection locked="0"/>
    </xf>
    <xf numFmtId="0" fontId="14" fillId="0" borderId="5" xfId="0" applyFont="1" applyBorder="1" applyAlignment="1" applyProtection="1">
      <alignment horizontal="left" vertical="center"/>
      <protection locked="0"/>
    </xf>
    <xf numFmtId="176" fontId="17" fillId="0" borderId="6" xfId="0" applyNumberFormat="1" applyFont="1" applyBorder="1" applyAlignment="1" applyProtection="1">
      <protection locked="0"/>
    </xf>
    <xf numFmtId="176" fontId="14" fillId="0" borderId="4" xfId="0" applyNumberFormat="1" applyFont="1" applyBorder="1" applyAlignment="1" applyProtection="1">
      <protection locked="0"/>
    </xf>
    <xf numFmtId="0" fontId="14" fillId="0" borderId="6" xfId="0" applyFont="1" applyBorder="1" applyProtection="1">
      <alignment vertical="center"/>
      <protection locked="0"/>
    </xf>
    <xf numFmtId="0" fontId="14" fillId="7" borderId="0" xfId="0" applyFont="1" applyFill="1">
      <alignment vertical="center"/>
    </xf>
    <xf numFmtId="0" fontId="17" fillId="0" borderId="0" xfId="0" applyFont="1" applyAlignment="1">
      <alignment horizontal="left" vertical="center"/>
    </xf>
    <xf numFmtId="0" fontId="14" fillId="0" borderId="0" xfId="0" applyFont="1" applyProtection="1">
      <alignment vertical="center"/>
      <protection locked="0"/>
    </xf>
    <xf numFmtId="0" fontId="14" fillId="0" borderId="0" xfId="0" applyFont="1" applyBorder="1" applyProtection="1">
      <alignment vertical="center"/>
      <protection locked="0"/>
    </xf>
    <xf numFmtId="0" fontId="14" fillId="0" borderId="0" xfId="0" applyFont="1" applyBorder="1">
      <alignment vertical="center"/>
    </xf>
    <xf numFmtId="0" fontId="17" fillId="0" borderId="0" xfId="0" applyFont="1" applyBorder="1">
      <alignment vertical="center"/>
    </xf>
    <xf numFmtId="176" fontId="14" fillId="6" borderId="7" xfId="0" applyNumberFormat="1" applyFont="1" applyFill="1" applyBorder="1" applyAlignment="1" applyProtection="1">
      <alignment vertical="center"/>
      <protection locked="0"/>
    </xf>
    <xf numFmtId="177" fontId="26" fillId="6" borderId="0" xfId="1" applyNumberFormat="1" applyFont="1" applyFill="1" applyBorder="1" applyAlignment="1" applyProtection="1">
      <alignment horizontal="center" vertical="top"/>
    </xf>
    <xf numFmtId="176" fontId="14" fillId="6" borderId="1" xfId="0" applyNumberFormat="1" applyFont="1" applyFill="1" applyBorder="1" applyAlignment="1" applyProtection="1">
      <alignment vertical="center"/>
    </xf>
    <xf numFmtId="176" fontId="6" fillId="6" borderId="7" xfId="0" applyNumberFormat="1" applyFont="1" applyFill="1" applyBorder="1" applyAlignment="1" applyProtection="1">
      <alignment vertical="center"/>
      <protection locked="0"/>
    </xf>
    <xf numFmtId="176" fontId="6" fillId="6" borderId="1" xfId="0" applyNumberFormat="1" applyFont="1" applyFill="1" applyBorder="1" applyAlignment="1" applyProtection="1">
      <alignment vertical="center"/>
    </xf>
    <xf numFmtId="0" fontId="24" fillId="0" borderId="0" xfId="0" applyFont="1" applyProtection="1">
      <alignment vertical="center"/>
    </xf>
    <xf numFmtId="0" fontId="8" fillId="0" borderId="0" xfId="0" applyFont="1" applyProtection="1">
      <alignment vertical="center"/>
    </xf>
    <xf numFmtId="0" fontId="8" fillId="0" borderId="0" xfId="0" applyFont="1" applyFill="1">
      <alignment vertical="center"/>
    </xf>
    <xf numFmtId="0" fontId="8" fillId="0" borderId="0" xfId="0" applyFont="1" applyAlignment="1" applyProtection="1">
      <alignment horizontal="left" vertical="center"/>
    </xf>
    <xf numFmtId="0" fontId="14" fillId="0" borderId="33" xfId="0" applyFont="1" applyBorder="1" applyAlignment="1" applyProtection="1">
      <alignment horizontal="center" vertical="center"/>
    </xf>
    <xf numFmtId="0" fontId="14" fillId="0" borderId="34"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7" fillId="6" borderId="2" xfId="0" applyFont="1" applyFill="1" applyBorder="1" applyAlignment="1" applyProtection="1">
      <alignment vertical="center" wrapText="1"/>
      <protection locked="0"/>
    </xf>
    <xf numFmtId="176" fontId="14" fillId="6" borderId="36" xfId="0" applyNumberFormat="1" applyFont="1" applyFill="1" applyBorder="1" applyAlignment="1" applyProtection="1">
      <alignment vertical="center"/>
      <protection locked="0"/>
    </xf>
    <xf numFmtId="176" fontId="14" fillId="0" borderId="7" xfId="0" applyNumberFormat="1" applyFont="1" applyBorder="1" applyAlignment="1" applyProtection="1">
      <alignment vertical="center" shrinkToFit="1"/>
      <protection locked="0"/>
    </xf>
    <xf numFmtId="0" fontId="14" fillId="0" borderId="7" xfId="0" applyFont="1" applyBorder="1" applyAlignment="1" applyProtection="1">
      <alignment vertical="center" wrapText="1"/>
      <protection locked="0"/>
    </xf>
    <xf numFmtId="0" fontId="14" fillId="0" borderId="35" xfId="0" applyFont="1" applyBorder="1" applyAlignment="1" applyProtection="1">
      <alignment horizontal="left" vertical="center" wrapText="1"/>
      <protection locked="0"/>
    </xf>
    <xf numFmtId="0" fontId="14" fillId="0" borderId="12" xfId="0" applyFont="1" applyBorder="1" applyAlignment="1" applyProtection="1">
      <alignment vertical="center" wrapText="1"/>
      <protection locked="0"/>
    </xf>
    <xf numFmtId="0" fontId="25" fillId="6" borderId="2" xfId="0" applyFont="1" applyFill="1" applyBorder="1" applyAlignment="1" applyProtection="1">
      <alignment horizontal="center" vertical="center"/>
    </xf>
    <xf numFmtId="0" fontId="8" fillId="0" borderId="0" xfId="0" applyFont="1" applyProtection="1">
      <alignmen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Protection="1">
      <alignment vertical="center"/>
      <protection locked="0"/>
    </xf>
    <xf numFmtId="0" fontId="25" fillId="0" borderId="0" xfId="0" applyFont="1" applyProtection="1">
      <alignment vertical="center"/>
      <protection locked="0"/>
    </xf>
    <xf numFmtId="0" fontId="18" fillId="0" borderId="0" xfId="0" applyFont="1" applyProtection="1">
      <alignment vertical="center"/>
      <protection locked="0"/>
    </xf>
    <xf numFmtId="0" fontId="14" fillId="7" borderId="0" xfId="0" applyFont="1" applyFill="1" applyBorder="1" applyAlignment="1" applyProtection="1">
      <alignment horizontal="left" vertical="center" shrinkToFit="1"/>
      <protection locked="0"/>
    </xf>
    <xf numFmtId="0" fontId="18" fillId="0" borderId="0" xfId="0" applyFont="1" applyFill="1" applyAlignment="1" applyProtection="1">
      <alignment horizontal="right" vertical="center"/>
      <protection locked="0"/>
    </xf>
    <xf numFmtId="0" fontId="27" fillId="0" borderId="6" xfId="0" applyFont="1" applyFill="1" applyBorder="1" applyAlignment="1" applyProtection="1">
      <alignment horizontal="right" vertical="center"/>
      <protection locked="0"/>
    </xf>
    <xf numFmtId="0" fontId="18" fillId="0" borderId="11" xfId="0" applyFont="1" applyBorder="1" applyAlignment="1" applyProtection="1">
      <protection locked="0"/>
    </xf>
    <xf numFmtId="0" fontId="18" fillId="0" borderId="11" xfId="0" applyFont="1" applyBorder="1" applyAlignment="1" applyProtection="1">
      <alignment horizontal="right"/>
      <protection locked="0"/>
    </xf>
    <xf numFmtId="0" fontId="18" fillId="0" borderId="0" xfId="0" applyFont="1" applyAlignment="1" applyProtection="1">
      <protection locked="0"/>
    </xf>
    <xf numFmtId="0" fontId="27" fillId="0" borderId="0" xfId="0" applyFont="1" applyAlignment="1" applyProtection="1">
      <protection locked="0"/>
    </xf>
    <xf numFmtId="0" fontId="18" fillId="0" borderId="0" xfId="0" applyFont="1" applyAlignment="1" applyProtection="1">
      <alignment vertical="center"/>
      <protection locked="0"/>
    </xf>
    <xf numFmtId="0" fontId="27" fillId="0" borderId="0" xfId="0" applyFont="1" applyAlignment="1" applyProtection="1">
      <alignment vertical="center"/>
      <protection locked="0"/>
    </xf>
    <xf numFmtId="176" fontId="18" fillId="0" borderId="0" xfId="0" applyNumberFormat="1" applyFont="1" applyBorder="1" applyAlignment="1" applyProtection="1">
      <alignment horizontal="right" vertical="center"/>
      <protection locked="0"/>
    </xf>
    <xf numFmtId="0" fontId="8" fillId="0" borderId="0" xfId="0" applyFont="1" applyAlignment="1" applyProtection="1">
      <alignment vertical="top" shrinkToFit="1"/>
      <protection locked="0"/>
    </xf>
    <xf numFmtId="0" fontId="18" fillId="0" borderId="0" xfId="0" applyFont="1" applyAlignment="1" applyProtection="1">
      <alignment horizontal="left" vertical="top" wrapText="1"/>
      <protection locked="0"/>
    </xf>
    <xf numFmtId="0" fontId="8" fillId="0" borderId="5" xfId="0" applyFont="1" applyBorder="1" applyAlignment="1" applyProtection="1">
      <alignment vertical="center"/>
      <protection locked="0"/>
    </xf>
    <xf numFmtId="0" fontId="18" fillId="0" borderId="5" xfId="0" applyFont="1" applyBorder="1" applyAlignment="1" applyProtection="1">
      <alignment vertical="center"/>
      <protection locked="0"/>
    </xf>
    <xf numFmtId="176" fontId="27" fillId="0" borderId="4" xfId="0" applyNumberFormat="1" applyFont="1" applyFill="1" applyBorder="1" applyAlignment="1" applyProtection="1">
      <alignment horizontal="center" vertical="center"/>
    </xf>
    <xf numFmtId="176" fontId="8" fillId="0" borderId="5" xfId="0" applyNumberFormat="1" applyFont="1" applyBorder="1" applyAlignment="1" applyProtection="1">
      <alignment vertical="center"/>
      <protection locked="0"/>
    </xf>
    <xf numFmtId="176" fontId="8" fillId="0" borderId="6" xfId="0" applyNumberFormat="1" applyFont="1" applyBorder="1" applyAlignment="1" applyProtection="1">
      <alignment vertical="center"/>
      <protection locked="0"/>
    </xf>
    <xf numFmtId="176" fontId="29" fillId="0" borderId="0" xfId="0" applyNumberFormat="1" applyFont="1" applyProtection="1">
      <alignment vertical="center"/>
      <protection locked="0"/>
    </xf>
    <xf numFmtId="0" fontId="8" fillId="0" borderId="0" xfId="0" applyFont="1" applyFill="1" applyProtection="1">
      <alignment vertical="center"/>
      <protection locked="0"/>
    </xf>
    <xf numFmtId="0" fontId="27" fillId="0" borderId="13" xfId="0"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176" fontId="8" fillId="0" borderId="11" xfId="0" applyNumberFormat="1" applyFont="1" applyFill="1" applyBorder="1" applyAlignment="1" applyProtection="1">
      <alignment horizontal="right" vertical="center"/>
      <protection locked="0"/>
    </xf>
    <xf numFmtId="176" fontId="27" fillId="0" borderId="0"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vertical="center"/>
      <protection locked="0"/>
    </xf>
    <xf numFmtId="176" fontId="8" fillId="0" borderId="11" xfId="0" applyNumberFormat="1" applyFont="1" applyFill="1" applyBorder="1" applyAlignment="1" applyProtection="1">
      <alignment vertical="center"/>
      <protection locked="0"/>
    </xf>
    <xf numFmtId="0" fontId="8" fillId="0" borderId="11" xfId="0" applyFont="1" applyFill="1" applyBorder="1" applyProtection="1">
      <alignment vertical="center"/>
      <protection locked="0"/>
    </xf>
    <xf numFmtId="0" fontId="32" fillId="0" borderId="0" xfId="2" applyFont="1" applyAlignment="1">
      <alignment vertical="center"/>
    </xf>
    <xf numFmtId="0" fontId="32" fillId="0" borderId="0" xfId="2" applyFont="1" applyBorder="1" applyAlignment="1">
      <alignment vertical="center"/>
    </xf>
    <xf numFmtId="0" fontId="35" fillId="0" borderId="0" xfId="2" applyFont="1" applyBorder="1" applyAlignment="1">
      <alignment vertical="center"/>
    </xf>
    <xf numFmtId="0" fontId="37" fillId="0" borderId="0" xfId="2" applyFont="1" applyBorder="1" applyAlignment="1">
      <alignment horizontal="center" vertical="center"/>
    </xf>
    <xf numFmtId="38" fontId="32" fillId="0" borderId="1" xfId="3" applyFont="1" applyBorder="1" applyAlignment="1">
      <alignment vertical="center" shrinkToFit="1"/>
    </xf>
    <xf numFmtId="38" fontId="32" fillId="0" borderId="39" xfId="3" applyFont="1" applyBorder="1" applyAlignment="1">
      <alignment vertical="center" shrinkToFit="1"/>
    </xf>
    <xf numFmtId="38" fontId="32" fillId="10" borderId="1" xfId="3" applyFont="1" applyFill="1" applyBorder="1" applyAlignment="1">
      <alignment vertical="center" shrinkToFit="1"/>
    </xf>
    <xf numFmtId="38" fontId="32" fillId="0" borderId="8" xfId="3" applyFont="1" applyBorder="1" applyAlignment="1">
      <alignment vertical="center" shrinkToFit="1"/>
    </xf>
    <xf numFmtId="38" fontId="32" fillId="9" borderId="38" xfId="3" applyFont="1" applyFill="1" applyBorder="1" applyAlignment="1">
      <alignment horizontal="center" vertical="center" shrinkToFit="1"/>
    </xf>
    <xf numFmtId="38" fontId="32" fillId="9" borderId="37" xfId="3" applyFont="1" applyFill="1" applyBorder="1" applyAlignment="1">
      <alignment horizontal="center" vertical="center" shrinkToFit="1"/>
    </xf>
    <xf numFmtId="0" fontId="32" fillId="0" borderId="7" xfId="2" applyFont="1" applyBorder="1" applyAlignment="1">
      <alignment vertical="center" wrapText="1"/>
    </xf>
    <xf numFmtId="0" fontId="33" fillId="9" borderId="1" xfId="2" applyFont="1" applyFill="1" applyBorder="1" applyAlignment="1">
      <alignment horizontal="center" vertical="center"/>
    </xf>
    <xf numFmtId="0" fontId="32" fillId="0" borderId="1" xfId="2" applyFont="1" applyBorder="1" applyAlignment="1">
      <alignment horizontal="center" vertical="center"/>
    </xf>
    <xf numFmtId="0" fontId="34" fillId="0" borderId="0" xfId="2"/>
    <xf numFmtId="0" fontId="34" fillId="0" borderId="0" xfId="2" applyAlignment="1">
      <alignment horizontal="center"/>
    </xf>
    <xf numFmtId="0" fontId="32" fillId="0" borderId="0" xfId="2" applyFont="1"/>
    <xf numFmtId="176" fontId="4" fillId="0" borderId="0" xfId="0" applyNumberFormat="1" applyFont="1" applyBorder="1" applyAlignment="1">
      <alignment horizontal="right"/>
    </xf>
    <xf numFmtId="0" fontId="9" fillId="0" borderId="3" xfId="0" applyFont="1" applyFill="1" applyBorder="1" applyAlignment="1" applyProtection="1">
      <alignment horizontal="center" vertical="center" wrapText="1"/>
      <protection locked="0"/>
    </xf>
    <xf numFmtId="176" fontId="8" fillId="0" borderId="5" xfId="0" applyNumberFormat="1" applyFont="1" applyBorder="1" applyAlignment="1" applyProtection="1">
      <alignment vertical="center"/>
      <protection locked="0"/>
    </xf>
    <xf numFmtId="176" fontId="8" fillId="0" borderId="6" xfId="0" applyNumberFormat="1" applyFont="1" applyBorder="1" applyAlignment="1" applyProtection="1">
      <alignment vertical="center"/>
      <protection locked="0"/>
    </xf>
    <xf numFmtId="0" fontId="18" fillId="0" borderId="0" xfId="0" applyFont="1" applyAlignment="1" applyProtection="1">
      <alignment horizontal="left" vertical="top" wrapText="1"/>
      <protection locked="0"/>
    </xf>
    <xf numFmtId="176" fontId="18" fillId="0" borderId="0" xfId="0" applyNumberFormat="1" applyFont="1" applyBorder="1" applyAlignment="1" applyProtection="1">
      <alignment horizontal="right" vertical="center"/>
      <protection locked="0"/>
    </xf>
    <xf numFmtId="0" fontId="14" fillId="0" borderId="11" xfId="0" applyFont="1" applyBorder="1" applyAlignment="1" applyProtection="1">
      <alignment horizontal="center" vertical="center"/>
    </xf>
    <xf numFmtId="0" fontId="14" fillId="0" borderId="14" xfId="0" applyFont="1" applyBorder="1" applyAlignment="1" applyProtection="1">
      <alignment horizontal="center" vertical="center"/>
    </xf>
    <xf numFmtId="0" fontId="19" fillId="0" borderId="0" xfId="0" applyFont="1" applyAlignment="1" applyProtection="1">
      <alignment vertical="center"/>
      <protection locked="0"/>
    </xf>
    <xf numFmtId="0" fontId="21" fillId="0" borderId="0" xfId="0" applyFont="1" applyAlignment="1"/>
    <xf numFmtId="0" fontId="7" fillId="0" borderId="7"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7" fillId="6" borderId="2" xfId="0" applyFont="1" applyFill="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35" xfId="0" applyFont="1" applyBorder="1" applyAlignment="1" applyProtection="1">
      <alignment horizontal="left" vertical="center" wrapText="1"/>
      <protection locked="0"/>
    </xf>
    <xf numFmtId="0" fontId="6" fillId="0" borderId="0"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7" fillId="0" borderId="0" xfId="0" applyFont="1" applyBorder="1" applyAlignment="1">
      <alignment horizontal="left" vertical="center"/>
    </xf>
    <xf numFmtId="0" fontId="14" fillId="0" borderId="15" xfId="0" applyFont="1" applyBorder="1" applyAlignment="1" applyProtection="1">
      <alignment horizontal="center" vertical="center"/>
    </xf>
    <xf numFmtId="0" fontId="6" fillId="0" borderId="15"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51" xfId="0" applyFont="1" applyBorder="1" applyAlignment="1" applyProtection="1">
      <alignment vertical="center" shrinkToFit="1"/>
      <protection locked="0"/>
    </xf>
    <xf numFmtId="0" fontId="8" fillId="0" borderId="0" xfId="0" applyFont="1" applyAlignment="1">
      <alignment vertical="center"/>
    </xf>
    <xf numFmtId="0" fontId="14" fillId="0" borderId="0" xfId="0" applyFont="1" applyFill="1" applyBorder="1" applyAlignment="1">
      <alignment vertical="center"/>
    </xf>
    <xf numFmtId="0" fontId="38" fillId="0" borderId="0" xfId="2" applyFont="1" applyAlignment="1">
      <alignment vertical="center"/>
    </xf>
    <xf numFmtId="0" fontId="33" fillId="0" borderId="7" xfId="2" applyFont="1" applyBorder="1" applyAlignment="1">
      <alignment vertical="center" wrapText="1"/>
    </xf>
    <xf numFmtId="38" fontId="40" fillId="9" borderId="37" xfId="3" applyFont="1" applyFill="1" applyBorder="1" applyAlignment="1">
      <alignment horizontal="center" vertical="center" shrinkToFit="1"/>
    </xf>
    <xf numFmtId="38" fontId="40" fillId="9" borderId="38" xfId="3" applyFont="1" applyFill="1" applyBorder="1" applyAlignment="1">
      <alignment horizontal="center" vertical="center" shrinkToFit="1"/>
    </xf>
    <xf numFmtId="38" fontId="33" fillId="0" borderId="1" xfId="3" applyFont="1" applyBorder="1" applyAlignment="1">
      <alignment vertical="center" shrinkToFit="1"/>
    </xf>
    <xf numFmtId="38" fontId="32" fillId="0" borderId="7" xfId="3" applyNumberFormat="1" applyFont="1" applyBorder="1" applyAlignment="1">
      <alignment horizontal="right" vertical="center" shrinkToFit="1"/>
    </xf>
    <xf numFmtId="38" fontId="32" fillId="0" borderId="39" xfId="3" applyNumberFormat="1" applyFont="1" applyBorder="1" applyAlignment="1">
      <alignment horizontal="right" vertical="center" shrinkToFit="1"/>
    </xf>
    <xf numFmtId="38" fontId="32" fillId="0" borderId="1" xfId="3" applyNumberFormat="1" applyFont="1" applyBorder="1" applyAlignment="1">
      <alignment horizontal="right" vertical="center" shrinkToFit="1"/>
    </xf>
    <xf numFmtId="38" fontId="32" fillId="0" borderId="37" xfId="3" applyFont="1" applyBorder="1" applyAlignment="1">
      <alignment vertical="center" wrapText="1" shrinkToFit="1"/>
    </xf>
    <xf numFmtId="0" fontId="32" fillId="0" borderId="56" xfId="2" applyFont="1" applyBorder="1" applyAlignment="1">
      <alignment vertical="center" wrapText="1" shrinkToFit="1"/>
    </xf>
    <xf numFmtId="0" fontId="32" fillId="0" borderId="56" xfId="2" applyFont="1" applyBorder="1" applyAlignment="1">
      <alignment vertical="center"/>
    </xf>
    <xf numFmtId="38" fontId="32" fillId="10" borderId="1" xfId="3" applyFont="1" applyFill="1" applyBorder="1" applyAlignment="1">
      <alignment vertical="center" wrapText="1" shrinkToFit="1"/>
    </xf>
    <xf numFmtId="38" fontId="37" fillId="0" borderId="11" xfId="3" applyFont="1" applyBorder="1" applyAlignment="1">
      <alignment horizontal="center" vertical="center"/>
    </xf>
    <xf numFmtId="0" fontId="32" fillId="0" borderId="0" xfId="2" applyFont="1" applyBorder="1" applyAlignment="1">
      <alignment vertical="center" shrinkToFit="1"/>
    </xf>
    <xf numFmtId="0" fontId="32" fillId="0" borderId="0" xfId="2" applyFont="1" applyBorder="1" applyAlignment="1">
      <alignment horizontal="right" vertical="center"/>
    </xf>
    <xf numFmtId="0" fontId="9"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14" fillId="0" borderId="0" xfId="0" applyFont="1" applyFill="1" applyAlignment="1">
      <alignment vertical="center" wrapText="1"/>
    </xf>
    <xf numFmtId="0" fontId="0" fillId="0" borderId="0" xfId="0" applyAlignment="1">
      <alignment vertical="center" wrapText="1"/>
    </xf>
    <xf numFmtId="0" fontId="17" fillId="6" borderId="2" xfId="0" applyFont="1" applyFill="1" applyBorder="1" applyAlignment="1" applyProtection="1">
      <alignment vertical="center" wrapText="1"/>
    </xf>
    <xf numFmtId="176" fontId="14" fillId="6" borderId="36" xfId="0" applyNumberFormat="1" applyFont="1" applyFill="1" applyBorder="1" applyAlignment="1" applyProtection="1">
      <alignment vertical="center"/>
    </xf>
    <xf numFmtId="176" fontId="14" fillId="6" borderId="7" xfId="0" applyNumberFormat="1" applyFont="1" applyFill="1" applyBorder="1" applyAlignment="1" applyProtection="1">
      <alignment vertical="center"/>
    </xf>
    <xf numFmtId="0" fontId="32" fillId="0" borderId="0" xfId="2" applyFont="1" applyAlignment="1" applyProtection="1">
      <alignment vertical="center"/>
      <protection locked="0"/>
    </xf>
    <xf numFmtId="0" fontId="32" fillId="0" borderId="1" xfId="2" applyFont="1" applyBorder="1" applyAlignment="1" applyProtection="1">
      <alignment horizontal="center" vertical="center"/>
      <protection locked="0"/>
    </xf>
    <xf numFmtId="0" fontId="33" fillId="9" borderId="1" xfId="2" applyFont="1" applyFill="1" applyBorder="1" applyAlignment="1" applyProtection="1">
      <alignment horizontal="center" vertical="center"/>
      <protection locked="0"/>
    </xf>
    <xf numFmtId="0" fontId="32" fillId="0" borderId="7" xfId="2" applyFont="1" applyBorder="1" applyAlignment="1" applyProtection="1">
      <alignment vertical="center" wrapText="1"/>
      <protection locked="0"/>
    </xf>
    <xf numFmtId="38" fontId="32" fillId="9" borderId="37" xfId="3" applyFont="1" applyFill="1" applyBorder="1" applyAlignment="1" applyProtection="1">
      <alignment horizontal="center" vertical="center" shrinkToFit="1"/>
      <protection locked="0"/>
    </xf>
    <xf numFmtId="38" fontId="32" fillId="9" borderId="38" xfId="3" applyFont="1" applyFill="1" applyBorder="1" applyAlignment="1" applyProtection="1">
      <alignment horizontal="center" vertical="center" shrinkToFit="1"/>
      <protection locked="0"/>
    </xf>
    <xf numFmtId="38" fontId="32" fillId="0" borderId="8" xfId="3" applyFont="1" applyBorder="1" applyAlignment="1" applyProtection="1">
      <alignment vertical="center" shrinkToFit="1"/>
      <protection locked="0"/>
    </xf>
    <xf numFmtId="38" fontId="32" fillId="0" borderId="1" xfId="3" applyFont="1" applyBorder="1" applyAlignment="1" applyProtection="1">
      <alignment vertical="center" shrinkToFit="1"/>
      <protection locked="0"/>
    </xf>
    <xf numFmtId="38" fontId="32" fillId="0" borderId="39" xfId="3" applyFont="1" applyBorder="1" applyAlignment="1" applyProtection="1">
      <alignment vertical="center" shrinkToFit="1"/>
      <protection locked="0"/>
    </xf>
    <xf numFmtId="38" fontId="32" fillId="0" borderId="47" xfId="3" applyFont="1" applyBorder="1" applyAlignment="1" applyProtection="1">
      <alignment vertical="center" shrinkToFit="1"/>
      <protection locked="0"/>
    </xf>
    <xf numFmtId="38" fontId="32" fillId="0" borderId="38" xfId="3" applyFont="1" applyBorder="1" applyAlignment="1" applyProtection="1">
      <alignment vertical="center" shrinkToFit="1"/>
      <protection locked="0"/>
    </xf>
    <xf numFmtId="38" fontId="35" fillId="0" borderId="1" xfId="3" applyFont="1" applyBorder="1" applyAlignment="1" applyProtection="1">
      <alignment vertical="center" wrapText="1" shrinkToFit="1"/>
      <protection locked="0"/>
    </xf>
    <xf numFmtId="0" fontId="35" fillId="0" borderId="39" xfId="2" applyFont="1" applyBorder="1" applyAlignment="1" applyProtection="1">
      <alignment vertical="center" wrapText="1" shrinkToFit="1"/>
      <protection locked="0"/>
    </xf>
    <xf numFmtId="0" fontId="32" fillId="0" borderId="39" xfId="2" applyFont="1" applyBorder="1" applyAlignment="1" applyProtection="1">
      <alignment vertical="center"/>
      <protection locked="0"/>
    </xf>
    <xf numFmtId="0" fontId="37" fillId="0" borderId="15" xfId="2" applyFont="1" applyBorder="1" applyAlignment="1" applyProtection="1">
      <alignment horizontal="center" vertical="center"/>
      <protection locked="0"/>
    </xf>
    <xf numFmtId="0" fontId="37" fillId="0" borderId="11" xfId="2" applyFont="1" applyBorder="1" applyAlignment="1" applyProtection="1">
      <alignment horizontal="center" vertical="center"/>
      <protection locked="0"/>
    </xf>
    <xf numFmtId="0" fontId="37" fillId="0" borderId="0" xfId="2" applyFont="1" applyBorder="1" applyAlignment="1" applyProtection="1">
      <alignment horizontal="center" vertical="center"/>
      <protection locked="0"/>
    </xf>
    <xf numFmtId="0" fontId="35" fillId="0" borderId="0" xfId="2" applyFont="1" applyBorder="1" applyAlignment="1" applyProtection="1">
      <alignment vertical="center"/>
      <protection locked="0"/>
    </xf>
    <xf numFmtId="0" fontId="32" fillId="0" borderId="0" xfId="2" applyFont="1" applyBorder="1" applyAlignment="1" applyProtection="1">
      <alignment vertical="center"/>
      <protection locked="0"/>
    </xf>
    <xf numFmtId="38" fontId="32" fillId="10" borderId="1" xfId="3" applyFont="1" applyFill="1" applyBorder="1" applyAlignment="1" applyProtection="1">
      <alignment vertical="center" shrinkToFit="1"/>
    </xf>
    <xf numFmtId="38" fontId="35" fillId="10" borderId="1" xfId="2" applyNumberFormat="1" applyFont="1" applyFill="1" applyBorder="1" applyAlignment="1" applyProtection="1">
      <alignment vertical="center" wrapText="1" shrinkToFit="1"/>
    </xf>
    <xf numFmtId="38" fontId="35" fillId="10" borderId="1" xfId="3" applyFont="1" applyFill="1" applyBorder="1" applyAlignment="1" applyProtection="1">
      <alignment vertical="center" wrapText="1" shrinkToFit="1"/>
    </xf>
    <xf numFmtId="0" fontId="14" fillId="0" borderId="7"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4" xfId="0" applyFont="1" applyBorder="1" applyAlignment="1" applyProtection="1">
      <alignment horizontal="center" vertical="center"/>
    </xf>
    <xf numFmtId="0" fontId="8" fillId="0" borderId="0" xfId="0" applyFont="1" applyFill="1" applyProtection="1">
      <alignment vertical="center"/>
    </xf>
    <xf numFmtId="0" fontId="14" fillId="0" borderId="46" xfId="0" applyFont="1" applyBorder="1" applyAlignment="1" applyProtection="1">
      <alignment horizontal="center" vertical="center"/>
    </xf>
    <xf numFmtId="0" fontId="14" fillId="0" borderId="35" xfId="0" applyFont="1" applyBorder="1" applyAlignment="1" applyProtection="1">
      <alignment horizontal="left" vertical="center" wrapText="1" shrinkToFit="1"/>
    </xf>
    <xf numFmtId="0" fontId="14" fillId="0" borderId="12" xfId="0" applyFont="1" applyBorder="1" applyAlignment="1" applyProtection="1">
      <alignment vertical="center" wrapText="1"/>
    </xf>
    <xf numFmtId="176" fontId="14" fillId="0" borderId="7" xfId="0" applyNumberFormat="1" applyFont="1" applyBorder="1" applyAlignment="1" applyProtection="1">
      <alignment vertical="center" shrinkToFit="1"/>
    </xf>
    <xf numFmtId="0" fontId="14" fillId="0" borderId="46" xfId="0" applyFont="1" applyBorder="1" applyAlignment="1" applyProtection="1">
      <alignment horizontal="center" vertical="center" shrinkToFit="1"/>
    </xf>
    <xf numFmtId="0" fontId="14" fillId="0" borderId="0" xfId="0" applyFont="1" applyBorder="1" applyAlignment="1" applyProtection="1">
      <alignment horizontal="center" vertical="center" shrinkToFit="1"/>
    </xf>
    <xf numFmtId="0" fontId="14" fillId="0" borderId="35" xfId="0" applyFont="1" applyBorder="1" applyAlignment="1" applyProtection="1">
      <alignment horizontal="left" vertical="center" wrapText="1"/>
    </xf>
    <xf numFmtId="0" fontId="14" fillId="0" borderId="0" xfId="0" applyFont="1" applyFill="1" applyBorder="1" applyProtection="1">
      <alignment vertical="center"/>
    </xf>
    <xf numFmtId="0" fontId="17" fillId="0" borderId="0" xfId="0" applyFont="1" applyBorder="1" applyAlignment="1" applyProtection="1">
      <alignment horizontal="left" vertical="center"/>
    </xf>
    <xf numFmtId="0" fontId="14" fillId="0" borderId="0" xfId="0" applyFont="1" applyFill="1" applyProtection="1">
      <alignment vertical="center"/>
    </xf>
    <xf numFmtId="0" fontId="17" fillId="0" borderId="0" xfId="0" applyFont="1" applyProtection="1">
      <alignment vertical="center"/>
    </xf>
    <xf numFmtId="0" fontId="14" fillId="0" borderId="0" xfId="0" applyFont="1" applyBorder="1" applyProtection="1">
      <alignment vertical="center"/>
    </xf>
    <xf numFmtId="0" fontId="17" fillId="0" borderId="0" xfId="0" applyFont="1" applyBorder="1" applyProtection="1">
      <alignment vertical="center"/>
    </xf>
    <xf numFmtId="0" fontId="17" fillId="0" borderId="7" xfId="0" applyFont="1" applyBorder="1" applyAlignment="1" applyProtection="1">
      <alignment vertical="center" wrapText="1"/>
    </xf>
    <xf numFmtId="0" fontId="14" fillId="0" borderId="2" xfId="0" applyFont="1" applyBorder="1" applyAlignment="1" applyProtection="1">
      <alignment horizontal="left" vertical="center" wrapText="1" shrinkToFit="1"/>
    </xf>
    <xf numFmtId="0" fontId="14" fillId="0" borderId="7" xfId="0" applyFont="1" applyBorder="1" applyAlignment="1" applyProtection="1">
      <alignment vertical="center" wrapText="1"/>
    </xf>
    <xf numFmtId="0" fontId="14" fillId="0" borderId="10" xfId="0" applyFont="1" applyBorder="1" applyAlignment="1" applyProtection="1">
      <alignment horizontal="center" vertical="center" shrinkToFit="1"/>
    </xf>
    <xf numFmtId="0" fontId="14" fillId="0" borderId="30" xfId="0" applyFont="1" applyBorder="1" applyAlignment="1" applyProtection="1">
      <alignment horizontal="center" vertical="center" shrinkToFit="1"/>
    </xf>
    <xf numFmtId="176" fontId="17" fillId="0" borderId="7" xfId="0" applyNumberFormat="1" applyFont="1" applyBorder="1" applyAlignment="1" applyProtection="1">
      <alignment vertical="center"/>
    </xf>
    <xf numFmtId="176" fontId="14" fillId="0" borderId="7" xfId="0" applyNumberFormat="1" applyFont="1" applyBorder="1" applyAlignment="1" applyProtection="1">
      <alignment vertical="center"/>
    </xf>
    <xf numFmtId="0" fontId="17" fillId="0" borderId="7" xfId="0" applyFont="1" applyBorder="1" applyAlignment="1" applyProtection="1">
      <alignment vertical="center" wrapText="1" shrinkToFit="1"/>
    </xf>
    <xf numFmtId="49" fontId="17" fillId="0" borderId="7" xfId="0" applyNumberFormat="1" applyFont="1" applyBorder="1" applyAlignment="1" applyProtection="1">
      <alignment vertical="center" wrapText="1" shrinkToFit="1"/>
    </xf>
    <xf numFmtId="176" fontId="14" fillId="0" borderId="1" xfId="0" applyNumberFormat="1" applyFont="1" applyBorder="1" applyAlignment="1" applyProtection="1">
      <alignment vertical="center"/>
    </xf>
    <xf numFmtId="0" fontId="14" fillId="0" borderId="4" xfId="0" applyFont="1" applyBorder="1" applyProtection="1">
      <alignment vertical="center"/>
    </xf>
    <xf numFmtId="0" fontId="14" fillId="0" borderId="5" xfId="0" applyFont="1" applyBorder="1" applyProtection="1">
      <alignment vertical="center"/>
    </xf>
    <xf numFmtId="0" fontId="14" fillId="0" borderId="5" xfId="0" applyFont="1" applyBorder="1" applyAlignment="1" applyProtection="1">
      <alignment vertical="center"/>
    </xf>
    <xf numFmtId="0" fontId="14" fillId="0" borderId="5" xfId="0" applyFont="1" applyBorder="1" applyAlignment="1" applyProtection="1">
      <alignment horizontal="left" vertical="center"/>
    </xf>
    <xf numFmtId="176" fontId="17" fillId="0" borderId="6" xfId="0" applyNumberFormat="1" applyFont="1" applyBorder="1" applyAlignment="1" applyProtection="1"/>
    <xf numFmtId="176" fontId="17" fillId="0" borderId="8" xfId="0" applyNumberFormat="1" applyFont="1" applyBorder="1" applyAlignment="1" applyProtection="1">
      <alignment horizontal="right" vertical="center"/>
    </xf>
    <xf numFmtId="176" fontId="14" fillId="0" borderId="4" xfId="0" applyNumberFormat="1" applyFont="1" applyBorder="1" applyAlignment="1" applyProtection="1"/>
    <xf numFmtId="0" fontId="14" fillId="0" borderId="6" xfId="0" applyFont="1" applyBorder="1" applyProtection="1">
      <alignment vertical="center"/>
    </xf>
    <xf numFmtId="0" fontId="14" fillId="7" borderId="0" xfId="0" applyFont="1" applyFill="1" applyProtection="1">
      <alignment vertical="center"/>
    </xf>
    <xf numFmtId="0" fontId="17" fillId="0" borderId="0" xfId="0" applyFont="1" applyAlignment="1" applyProtection="1">
      <alignment horizontal="left" vertical="center"/>
    </xf>
    <xf numFmtId="0" fontId="22" fillId="8" borderId="0" xfId="0" applyFont="1" applyFill="1" applyAlignment="1">
      <alignment horizontal="left" vertical="top" wrapText="1"/>
    </xf>
    <xf numFmtId="0" fontId="32" fillId="0" borderId="4" xfId="2" applyFont="1" applyBorder="1" applyAlignment="1">
      <alignment vertical="center" shrinkToFit="1"/>
    </xf>
    <xf numFmtId="0" fontId="32" fillId="0" borderId="5" xfId="2" applyFont="1" applyBorder="1" applyAlignment="1">
      <alignment vertical="center" shrinkToFit="1"/>
    </xf>
    <xf numFmtId="0" fontId="32" fillId="0" borderId="6" xfId="2" applyFont="1" applyBorder="1" applyAlignment="1">
      <alignment vertical="center" shrinkToFit="1"/>
    </xf>
    <xf numFmtId="0" fontId="32" fillId="0" borderId="3" xfId="2" applyFont="1" applyBorder="1" applyAlignment="1">
      <alignment horizontal="right" vertical="center"/>
    </xf>
    <xf numFmtId="0" fontId="32" fillId="0" borderId="14" xfId="2" applyFont="1" applyBorder="1" applyAlignment="1">
      <alignment horizontal="right" vertical="center"/>
    </xf>
    <xf numFmtId="0" fontId="32" fillId="0" borderId="48" xfId="2" applyFont="1" applyBorder="1" applyAlignment="1">
      <alignment vertical="center" wrapText="1" shrinkToFit="1"/>
    </xf>
    <xf numFmtId="0" fontId="32" fillId="0" borderId="49" xfId="2" applyFont="1" applyBorder="1" applyAlignment="1">
      <alignment vertical="center" wrapText="1" shrinkToFit="1"/>
    </xf>
    <xf numFmtId="0" fontId="32" fillId="0" borderId="50" xfId="2" applyFont="1" applyBorder="1" applyAlignment="1">
      <alignment vertical="center" wrapText="1" shrinkToFit="1"/>
    </xf>
    <xf numFmtId="0" fontId="32" fillId="0" borderId="4" xfId="2" applyFont="1" applyBorder="1" applyAlignment="1">
      <alignment vertical="center" wrapText="1" shrinkToFit="1"/>
    </xf>
    <xf numFmtId="0" fontId="32" fillId="0" borderId="5" xfId="2" applyFont="1" applyBorder="1" applyAlignment="1">
      <alignment vertical="center" wrapText="1" shrinkToFit="1"/>
    </xf>
    <xf numFmtId="0" fontId="32" fillId="0" borderId="6" xfId="2" applyFont="1" applyBorder="1" applyAlignment="1">
      <alignment vertical="center" wrapText="1" shrinkToFit="1"/>
    </xf>
    <xf numFmtId="0" fontId="32" fillId="0" borderId="4" xfId="2" applyFont="1" applyBorder="1" applyAlignment="1">
      <alignment horizontal="right" vertical="center"/>
    </xf>
    <xf numFmtId="0" fontId="32" fillId="0" borderId="6" xfId="2" applyFont="1" applyBorder="1" applyAlignment="1">
      <alignment horizontal="right" vertical="center"/>
    </xf>
    <xf numFmtId="0" fontId="32" fillId="0" borderId="7" xfId="2" applyFont="1" applyBorder="1" applyAlignment="1">
      <alignment horizontal="left" vertical="center" indent="1"/>
    </xf>
    <xf numFmtId="0" fontId="32" fillId="0" borderId="52" xfId="2" applyFont="1" applyBorder="1" applyAlignment="1">
      <alignment horizontal="center" vertical="center"/>
    </xf>
    <xf numFmtId="0" fontId="32" fillId="0" borderId="53" xfId="2" applyFont="1" applyBorder="1" applyAlignment="1">
      <alignment horizontal="center" vertical="center"/>
    </xf>
    <xf numFmtId="0" fontId="32" fillId="0" borderId="54" xfId="2" applyFont="1" applyBorder="1" applyAlignment="1">
      <alignment horizontal="left" vertical="center"/>
    </xf>
    <xf numFmtId="0" fontId="32" fillId="0" borderId="55" xfId="2" applyFont="1" applyBorder="1" applyAlignment="1">
      <alignment horizontal="left" vertical="center"/>
    </xf>
    <xf numFmtId="0" fontId="32" fillId="0" borderId="52" xfId="2" applyFont="1" applyBorder="1" applyAlignment="1">
      <alignment horizontal="left" vertical="center"/>
    </xf>
    <xf numFmtId="0" fontId="32" fillId="0" borderId="53" xfId="2" applyFont="1" applyBorder="1" applyAlignment="1">
      <alignment horizontal="left" vertical="center"/>
    </xf>
    <xf numFmtId="0" fontId="32" fillId="0" borderId="8" xfId="2" applyFont="1" applyBorder="1" applyAlignment="1">
      <alignment horizontal="left" vertical="center"/>
    </xf>
    <xf numFmtId="0" fontId="32" fillId="0" borderId="1" xfId="2" applyFont="1" applyBorder="1" applyAlignment="1">
      <alignment horizontal="center" vertical="center" wrapText="1"/>
    </xf>
    <xf numFmtId="0" fontId="32" fillId="0" borderId="1" xfId="2" applyFont="1" applyBorder="1" applyAlignment="1">
      <alignment vertical="center"/>
    </xf>
    <xf numFmtId="0" fontId="32" fillId="0" borderId="1" xfId="2" applyFont="1" applyBorder="1" applyAlignment="1">
      <alignment horizontal="left" vertical="center" indent="1"/>
    </xf>
    <xf numFmtId="0" fontId="14" fillId="4" borderId="25" xfId="0" applyFont="1" applyFill="1" applyBorder="1" applyAlignment="1" applyProtection="1">
      <alignment horizontal="left" vertical="center" shrinkToFit="1"/>
      <protection locked="0"/>
    </xf>
    <xf numFmtId="0" fontId="14" fillId="4" borderId="26" xfId="0" applyFont="1" applyFill="1" applyBorder="1" applyAlignment="1" applyProtection="1">
      <alignment horizontal="left" vertical="center" shrinkToFit="1"/>
      <protection locked="0"/>
    </xf>
    <xf numFmtId="0" fontId="14" fillId="4" borderId="27" xfId="0" applyFont="1" applyFill="1" applyBorder="1" applyAlignment="1" applyProtection="1">
      <alignment horizontal="left" vertical="center" shrinkToFit="1"/>
      <protection locked="0"/>
    </xf>
    <xf numFmtId="0" fontId="9" fillId="0" borderId="2"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protection locked="0"/>
    </xf>
    <xf numFmtId="0" fontId="13" fillId="0" borderId="29" xfId="0" applyFont="1" applyFill="1" applyBorder="1" applyAlignment="1" applyProtection="1">
      <alignment horizontal="right" vertical="center" shrinkToFit="1"/>
      <protection locked="0"/>
    </xf>
    <xf numFmtId="0" fontId="13" fillId="0" borderId="28" xfId="0" applyFont="1" applyFill="1" applyBorder="1" applyAlignment="1" applyProtection="1">
      <alignment horizontal="right" vertical="center" shrinkToFit="1"/>
      <protection locked="0"/>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176" fontId="5" fillId="0" borderId="4" xfId="0" applyNumberFormat="1" applyFont="1" applyBorder="1" applyAlignment="1" applyProtection="1">
      <alignment vertical="center"/>
      <protection locked="0"/>
    </xf>
    <xf numFmtId="176" fontId="5" fillId="0" borderId="5" xfId="0" applyNumberFormat="1" applyFont="1" applyBorder="1" applyAlignment="1" applyProtection="1">
      <alignment vertical="center"/>
      <protection locked="0"/>
    </xf>
    <xf numFmtId="176" fontId="5" fillId="0" borderId="6" xfId="0" applyNumberFormat="1" applyFont="1" applyBorder="1" applyAlignment="1" applyProtection="1">
      <alignment vertical="center"/>
      <protection locked="0"/>
    </xf>
    <xf numFmtId="176" fontId="5" fillId="2" borderId="4" xfId="0" applyNumberFormat="1" applyFont="1" applyFill="1" applyBorder="1" applyAlignment="1" applyProtection="1">
      <alignment horizontal="right" vertical="center"/>
    </xf>
    <xf numFmtId="176" fontId="5" fillId="2" borderId="5" xfId="0" applyNumberFormat="1" applyFont="1" applyFill="1" applyBorder="1" applyAlignment="1" applyProtection="1">
      <alignment horizontal="right" vertical="center"/>
    </xf>
    <xf numFmtId="176" fontId="5" fillId="2" borderId="19" xfId="0" applyNumberFormat="1" applyFont="1" applyFill="1" applyBorder="1" applyAlignment="1" applyProtection="1">
      <alignment horizontal="right" vertical="center"/>
    </xf>
    <xf numFmtId="176" fontId="5" fillId="2" borderId="20" xfId="0" applyNumberFormat="1" applyFont="1" applyFill="1" applyBorder="1" applyAlignment="1" applyProtection="1">
      <alignment horizontal="right" vertical="center"/>
    </xf>
    <xf numFmtId="176" fontId="5" fillId="2" borderId="21" xfId="0" applyNumberFormat="1" applyFont="1" applyFill="1" applyBorder="1" applyAlignment="1" applyProtection="1">
      <alignment horizontal="right" vertical="center"/>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176" fontId="5" fillId="5" borderId="4" xfId="0" applyNumberFormat="1" applyFont="1" applyFill="1" applyBorder="1" applyAlignment="1" applyProtection="1">
      <alignment vertical="center"/>
    </xf>
    <xf numFmtId="176" fontId="5" fillId="5" borderId="5" xfId="0" applyNumberFormat="1" applyFont="1" applyFill="1" applyBorder="1" applyAlignment="1" applyProtection="1">
      <alignment vertical="center"/>
    </xf>
    <xf numFmtId="176" fontId="5" fillId="5" borderId="6" xfId="0" applyNumberFormat="1" applyFont="1" applyFill="1" applyBorder="1" applyAlignment="1" applyProtection="1">
      <alignment vertical="center"/>
    </xf>
    <xf numFmtId="176" fontId="5" fillId="0" borderId="16" xfId="0" applyNumberFormat="1" applyFont="1" applyFill="1" applyBorder="1" applyAlignment="1" applyProtection="1">
      <alignment horizontal="right" vertical="center"/>
    </xf>
    <xf numFmtId="176" fontId="5" fillId="0" borderId="17"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right" vertical="center"/>
    </xf>
    <xf numFmtId="176" fontId="5" fillId="0" borderId="22" xfId="0" applyNumberFormat="1" applyFont="1" applyFill="1" applyBorder="1" applyAlignment="1" applyProtection="1">
      <alignment horizontal="right" vertical="center"/>
    </xf>
    <xf numFmtId="176" fontId="5" fillId="0" borderId="23" xfId="0" applyNumberFormat="1" applyFont="1" applyFill="1" applyBorder="1" applyAlignment="1" applyProtection="1">
      <alignment horizontal="right" vertical="center"/>
    </xf>
    <xf numFmtId="176" fontId="5" fillId="0" borderId="24" xfId="0" applyNumberFormat="1" applyFont="1" applyFill="1" applyBorder="1" applyAlignment="1" applyProtection="1">
      <alignment horizontal="right" vertical="center"/>
    </xf>
    <xf numFmtId="176" fontId="5" fillId="3" borderId="4" xfId="0" applyNumberFormat="1" applyFont="1" applyFill="1" applyBorder="1" applyAlignment="1" applyProtection="1">
      <alignment vertical="center"/>
    </xf>
    <xf numFmtId="176" fontId="5" fillId="3" borderId="5" xfId="0" applyNumberFormat="1" applyFont="1" applyFill="1" applyBorder="1" applyAlignment="1" applyProtection="1">
      <alignment vertical="center"/>
    </xf>
    <xf numFmtId="176" fontId="5" fillId="3" borderId="6" xfId="0" applyNumberFormat="1" applyFont="1" applyFill="1" applyBorder="1" applyAlignment="1" applyProtection="1">
      <alignment vertical="center"/>
    </xf>
    <xf numFmtId="176" fontId="18" fillId="0" borderId="0" xfId="0" applyNumberFormat="1" applyFont="1" applyBorder="1" applyAlignment="1" applyProtection="1">
      <alignment horizontal="right"/>
      <protection locked="0"/>
    </xf>
    <xf numFmtId="176" fontId="4" fillId="0" borderId="0" xfId="0" applyNumberFormat="1" applyFont="1" applyBorder="1" applyAlignment="1">
      <alignment horizontal="right"/>
    </xf>
    <xf numFmtId="0" fontId="18"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9" fillId="0" borderId="4"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176" fontId="18" fillId="0" borderId="0" xfId="0" applyNumberFormat="1" applyFont="1" applyBorder="1" applyAlignment="1" applyProtection="1">
      <alignment horizontal="right" vertical="center"/>
      <protection locked="0"/>
    </xf>
    <xf numFmtId="0" fontId="8" fillId="0" borderId="6" xfId="0" applyFont="1" applyBorder="1" applyAlignment="1" applyProtection="1">
      <alignment horizontal="left" vertical="center"/>
      <protection locked="0"/>
    </xf>
    <xf numFmtId="176" fontId="5" fillId="0" borderId="4"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49" fontId="5" fillId="0" borderId="4" xfId="0" applyNumberFormat="1" applyFont="1" applyFill="1" applyBorder="1" applyAlignment="1" applyProtection="1">
      <alignment horizontal="left" vertical="center" shrinkToFit="1"/>
      <protection locked="0"/>
    </xf>
    <xf numFmtId="49" fontId="6" fillId="0" borderId="5" xfId="0" applyNumberFormat="1" applyFont="1" applyFill="1" applyBorder="1" applyAlignment="1" applyProtection="1">
      <alignment horizontal="left" vertical="center" shrinkToFit="1"/>
      <protection locked="0"/>
    </xf>
    <xf numFmtId="49" fontId="6" fillId="0" borderId="6" xfId="0" applyNumberFormat="1" applyFont="1" applyFill="1" applyBorder="1" applyAlignment="1" applyProtection="1">
      <alignment horizontal="left" vertical="center" shrinkToFit="1"/>
      <protection locked="0"/>
    </xf>
    <xf numFmtId="49" fontId="6" fillId="0" borderId="4" xfId="0" applyNumberFormat="1" applyFont="1" applyBorder="1" applyAlignment="1" applyProtection="1">
      <alignment horizontal="left" vertical="center" shrinkToFit="1"/>
      <protection locked="0"/>
    </xf>
    <xf numFmtId="49" fontId="6" fillId="0" borderId="5" xfId="0" applyNumberFormat="1" applyFont="1" applyBorder="1" applyAlignment="1" applyProtection="1">
      <alignment horizontal="left" vertical="center" shrinkToFit="1"/>
      <protection locked="0"/>
    </xf>
    <xf numFmtId="49" fontId="6" fillId="0" borderId="6" xfId="0" applyNumberFormat="1" applyFont="1" applyBorder="1" applyAlignment="1" applyProtection="1">
      <alignment horizontal="left" vertical="center" shrinkToFit="1"/>
      <protection locked="0"/>
    </xf>
    <xf numFmtId="49" fontId="6" fillId="0" borderId="4" xfId="0" applyNumberFormat="1" applyFont="1" applyFill="1" applyBorder="1" applyAlignment="1" applyProtection="1">
      <alignment horizontal="left" vertical="center" shrinkToFit="1"/>
      <protection locked="0"/>
    </xf>
    <xf numFmtId="49" fontId="6" fillId="0" borderId="16" xfId="0" applyNumberFormat="1" applyFont="1" applyBorder="1" applyAlignment="1" applyProtection="1">
      <alignment horizontal="left" vertical="center" shrinkToFit="1"/>
      <protection locked="0"/>
    </xf>
    <xf numFmtId="49" fontId="6" fillId="0" borderId="17" xfId="0" applyNumberFormat="1" applyFont="1" applyBorder="1" applyAlignment="1" applyProtection="1">
      <alignment horizontal="left" vertical="center" shrinkToFit="1"/>
      <protection locked="0"/>
    </xf>
    <xf numFmtId="49" fontId="6" fillId="0" borderId="18" xfId="0" applyNumberFormat="1" applyFont="1" applyBorder="1" applyAlignment="1" applyProtection="1">
      <alignment horizontal="left" vertical="center" shrinkToFit="1"/>
      <protection locked="0"/>
    </xf>
    <xf numFmtId="49" fontId="6" fillId="0" borderId="4" xfId="0" applyNumberFormat="1" applyFont="1" applyBorder="1" applyAlignment="1" applyProtection="1">
      <alignment horizontal="center" vertical="center" shrinkToFit="1"/>
      <protection locked="0"/>
    </xf>
    <xf numFmtId="49" fontId="6" fillId="0" borderId="5" xfId="0" applyNumberFormat="1" applyFont="1" applyBorder="1" applyAlignment="1" applyProtection="1">
      <alignment horizontal="center" vertical="center" shrinkToFit="1"/>
      <protection locked="0"/>
    </xf>
    <xf numFmtId="49" fontId="6" fillId="0" borderId="6" xfId="0" applyNumberFormat="1" applyFont="1" applyBorder="1" applyAlignment="1" applyProtection="1">
      <alignment horizontal="center" vertical="center" shrinkToFit="1"/>
      <protection locked="0"/>
    </xf>
    <xf numFmtId="176" fontId="5" fillId="3" borderId="4" xfId="0" applyNumberFormat="1" applyFont="1" applyFill="1" applyBorder="1" applyAlignment="1" applyProtection="1">
      <alignment horizontal="right" vertical="center"/>
    </xf>
    <xf numFmtId="176" fontId="5" fillId="3" borderId="5" xfId="0" applyNumberFormat="1" applyFont="1" applyFill="1" applyBorder="1" applyAlignment="1" applyProtection="1">
      <alignment horizontal="right" vertical="center"/>
    </xf>
    <xf numFmtId="176" fontId="5" fillId="3" borderId="6" xfId="0" applyNumberFormat="1" applyFont="1" applyFill="1" applyBorder="1" applyAlignment="1" applyProtection="1">
      <alignment horizontal="right" vertical="center"/>
    </xf>
    <xf numFmtId="0" fontId="9" fillId="0" borderId="13" xfId="0" applyFont="1" applyFill="1" applyBorder="1" applyAlignment="1" applyProtection="1">
      <alignment horizontal="left" vertical="center" shrinkToFit="1"/>
      <protection locked="0"/>
    </xf>
    <xf numFmtId="0" fontId="9" fillId="0" borderId="2"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8" fillId="0" borderId="0" xfId="0" applyFont="1" applyBorder="1" applyAlignment="1" applyProtection="1">
      <alignment horizontal="left" vertical="top" wrapText="1"/>
      <protection locked="0"/>
    </xf>
    <xf numFmtId="176" fontId="6" fillId="0" borderId="4" xfId="0" applyNumberFormat="1" applyFont="1" applyFill="1" applyBorder="1" applyAlignment="1" applyProtection="1">
      <alignment horizontal="right" vertical="center"/>
      <protection locked="0"/>
    </xf>
    <xf numFmtId="176" fontId="6" fillId="0" borderId="5" xfId="0" applyNumberFormat="1" applyFont="1" applyFill="1" applyBorder="1" applyAlignment="1" applyProtection="1">
      <alignment horizontal="right" vertical="center"/>
      <protection locked="0"/>
    </xf>
    <xf numFmtId="176" fontId="7" fillId="0" borderId="4" xfId="0" quotePrefix="1" applyNumberFormat="1" applyFont="1" applyFill="1" applyBorder="1" applyAlignment="1" applyProtection="1">
      <alignment vertical="center"/>
      <protection locked="0"/>
    </xf>
    <xf numFmtId="176" fontId="7" fillId="0" borderId="5" xfId="0" applyNumberFormat="1" applyFont="1" applyFill="1" applyBorder="1" applyAlignment="1" applyProtection="1">
      <alignment vertical="center"/>
      <protection locked="0"/>
    </xf>
    <xf numFmtId="176" fontId="7" fillId="0" borderId="6" xfId="0" applyNumberFormat="1" applyFont="1" applyFill="1" applyBorder="1" applyAlignment="1" applyProtection="1">
      <alignment vertical="center"/>
      <protection locked="0"/>
    </xf>
    <xf numFmtId="176" fontId="7" fillId="0" borderId="1" xfId="0" applyNumberFormat="1" applyFont="1" applyFill="1" applyBorder="1" applyAlignment="1" applyProtection="1">
      <alignment horizontal="left" vertical="center"/>
      <protection locked="0"/>
    </xf>
    <xf numFmtId="0" fontId="17" fillId="0" borderId="0" xfId="0" applyFont="1" applyBorder="1" applyAlignment="1" applyProtection="1">
      <alignment horizontal="left" vertical="top" wrapText="1"/>
      <protection locked="0"/>
    </xf>
    <xf numFmtId="176" fontId="15" fillId="0" borderId="4" xfId="0" quotePrefix="1" applyNumberFormat="1" applyFont="1" applyFill="1" applyBorder="1" applyAlignment="1" applyProtection="1">
      <alignment vertical="center"/>
      <protection locked="0"/>
    </xf>
    <xf numFmtId="176" fontId="15" fillId="0" borderId="5" xfId="0" applyNumberFormat="1" applyFont="1" applyFill="1" applyBorder="1" applyAlignment="1" applyProtection="1">
      <alignment vertical="center"/>
      <protection locked="0"/>
    </xf>
    <xf numFmtId="176" fontId="15" fillId="0" borderId="6" xfId="0" applyNumberFormat="1" applyFont="1" applyFill="1" applyBorder="1" applyAlignment="1" applyProtection="1">
      <alignment vertical="center"/>
      <protection locked="0"/>
    </xf>
    <xf numFmtId="176" fontId="15" fillId="0" borderId="1" xfId="0" quotePrefix="1" applyNumberFormat="1" applyFont="1" applyFill="1" applyBorder="1" applyAlignment="1" applyProtection="1">
      <alignment horizontal="left" vertical="center"/>
      <protection locked="0"/>
    </xf>
    <xf numFmtId="176" fontId="15" fillId="0" borderId="1" xfId="0" applyNumberFormat="1" applyFont="1" applyFill="1" applyBorder="1" applyAlignment="1" applyProtection="1">
      <alignment horizontal="left" vertical="center"/>
      <protection locked="0"/>
    </xf>
    <xf numFmtId="176" fontId="5" fillId="5" borderId="4" xfId="0" applyNumberFormat="1" applyFont="1" applyFill="1" applyBorder="1" applyAlignment="1" applyProtection="1">
      <alignment horizontal="right" vertical="center"/>
    </xf>
    <xf numFmtId="176" fontId="5" fillId="5" borderId="5" xfId="0" applyNumberFormat="1" applyFont="1" applyFill="1" applyBorder="1" applyAlignment="1" applyProtection="1">
      <alignment horizontal="right" vertical="center"/>
    </xf>
    <xf numFmtId="176" fontId="13" fillId="0" borderId="4" xfId="0" quotePrefix="1" applyNumberFormat="1" applyFont="1" applyFill="1" applyBorder="1" applyAlignment="1" applyProtection="1">
      <alignment vertical="center"/>
      <protection locked="0"/>
    </xf>
    <xf numFmtId="176" fontId="13" fillId="0" borderId="5" xfId="0" applyNumberFormat="1" applyFont="1" applyFill="1" applyBorder="1" applyAlignment="1" applyProtection="1">
      <alignment vertical="center"/>
      <protection locked="0"/>
    </xf>
    <xf numFmtId="176" fontId="13" fillId="0" borderId="6" xfId="0" applyNumberFormat="1" applyFont="1" applyFill="1" applyBorder="1" applyAlignment="1" applyProtection="1">
      <alignment vertical="center"/>
      <protection locked="0"/>
    </xf>
    <xf numFmtId="176" fontId="8" fillId="0" borderId="1" xfId="0" applyNumberFormat="1" applyFont="1" applyFill="1" applyBorder="1" applyAlignment="1" applyProtection="1">
      <alignment horizontal="left" vertical="center"/>
      <protection locked="0"/>
    </xf>
    <xf numFmtId="0" fontId="14" fillId="0" borderId="0" xfId="0" quotePrefix="1"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4" fillId="0" borderId="7"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2"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7"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0" xfId="0" applyFont="1" applyBorder="1" applyAlignment="1">
      <alignment horizontal="center" vertical="center"/>
    </xf>
    <xf numFmtId="0" fontId="14" fillId="0" borderId="0" xfId="0" quotePrefix="1" applyFont="1" applyBorder="1" applyAlignment="1">
      <alignment horizontal="left" vertical="center"/>
    </xf>
    <xf numFmtId="0" fontId="14" fillId="0" borderId="31" xfId="0" applyFont="1" applyBorder="1" applyAlignment="1" applyProtection="1">
      <alignment horizontal="center" vertical="center"/>
    </xf>
    <xf numFmtId="0" fontId="14" fillId="0" borderId="32"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40" xfId="0" applyFont="1" applyBorder="1" applyAlignment="1" applyProtection="1">
      <alignment horizontal="center" vertical="center" wrapText="1"/>
    </xf>
    <xf numFmtId="0" fontId="14" fillId="0" borderId="37" xfId="0" applyFont="1" applyBorder="1" applyAlignment="1" applyProtection="1">
      <alignment horizontal="center" vertical="center"/>
    </xf>
    <xf numFmtId="0" fontId="14" fillId="0" borderId="41" xfId="0" applyFont="1" applyBorder="1" applyAlignment="1" applyProtection="1">
      <alignment horizontal="center" vertical="center"/>
    </xf>
    <xf numFmtId="0" fontId="14" fillId="0" borderId="4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43" xfId="0" applyFont="1" applyBorder="1" applyAlignment="1" applyProtection="1">
      <alignment horizontal="center" vertical="center"/>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5" fillId="0" borderId="44" xfId="0" applyFont="1" applyBorder="1" applyAlignment="1">
      <alignment horizontal="center" vertical="center"/>
    </xf>
    <xf numFmtId="0" fontId="6" fillId="0" borderId="38" xfId="0" applyFont="1" applyBorder="1" applyAlignment="1">
      <alignment horizontal="center" vertical="center"/>
    </xf>
    <xf numFmtId="0" fontId="6" fillId="0" borderId="45" xfId="0" applyFont="1" applyBorder="1" applyAlignment="1">
      <alignment horizontal="center" vertical="center"/>
    </xf>
    <xf numFmtId="0" fontId="14" fillId="0" borderId="4"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7" fillId="0" borderId="11" xfId="0" applyFont="1" applyBorder="1" applyAlignment="1">
      <alignment horizontal="left" vertical="center" wrapText="1"/>
    </xf>
    <xf numFmtId="0" fontId="17" fillId="0" borderId="11" xfId="0" applyFont="1" applyBorder="1" applyAlignment="1">
      <alignment horizontal="left" vertical="center"/>
    </xf>
    <xf numFmtId="0" fontId="17" fillId="6" borderId="2" xfId="0" applyFont="1" applyFill="1" applyBorder="1" applyAlignment="1">
      <alignment horizontal="left" vertical="center" wrapText="1"/>
    </xf>
    <xf numFmtId="0" fontId="17" fillId="6" borderId="11" xfId="0" applyFont="1" applyFill="1" applyBorder="1" applyAlignment="1">
      <alignment horizontal="left" vertical="center" wrapText="1"/>
    </xf>
    <xf numFmtId="0" fontId="17" fillId="6" borderId="12"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7" fillId="6" borderId="13" xfId="0" applyFont="1" applyFill="1" applyBorder="1" applyAlignment="1">
      <alignment horizontal="left" vertical="center" wrapText="1"/>
    </xf>
    <xf numFmtId="0" fontId="17" fillId="6" borderId="14" xfId="0" applyFont="1" applyFill="1" applyBorder="1" applyAlignment="1">
      <alignment horizontal="left" vertical="center" wrapText="1"/>
    </xf>
    <xf numFmtId="0" fontId="35" fillId="0" borderId="4" xfId="2" applyFont="1" applyBorder="1" applyAlignment="1" applyProtection="1">
      <alignment horizontal="left" vertical="center" shrinkToFit="1"/>
      <protection locked="0"/>
    </xf>
    <xf numFmtId="0" fontId="35" fillId="0" borderId="5" xfId="2" applyFont="1" applyBorder="1" applyAlignment="1" applyProtection="1">
      <alignment horizontal="left" vertical="center" shrinkToFit="1"/>
      <protection locked="0"/>
    </xf>
    <xf numFmtId="0" fontId="35" fillId="0" borderId="6" xfId="2" applyFont="1" applyBorder="1" applyAlignment="1" applyProtection="1">
      <alignment horizontal="left" vertical="center" shrinkToFit="1"/>
      <protection locked="0"/>
    </xf>
    <xf numFmtId="0" fontId="32" fillId="0" borderId="4" xfId="2" applyFont="1" applyBorder="1" applyAlignment="1" applyProtection="1">
      <alignment horizontal="left" vertical="center" indent="1"/>
      <protection locked="0"/>
    </xf>
    <xf numFmtId="0" fontId="32" fillId="0" borderId="6" xfId="2" applyFont="1" applyBorder="1" applyAlignment="1" applyProtection="1">
      <alignment horizontal="left" vertical="center" indent="1"/>
      <protection locked="0"/>
    </xf>
    <xf numFmtId="0" fontId="32" fillId="0" borderId="1" xfId="2" applyFont="1" applyBorder="1" applyAlignment="1" applyProtection="1">
      <alignment horizontal="left" vertical="center"/>
      <protection locked="0"/>
    </xf>
    <xf numFmtId="0" fontId="32" fillId="0" borderId="2" xfId="2" applyFont="1" applyBorder="1" applyAlignment="1" applyProtection="1">
      <alignment horizontal="left" vertical="center" indent="1"/>
      <protection locked="0"/>
    </xf>
    <xf numFmtId="0" fontId="32" fillId="0" borderId="12" xfId="2" applyFont="1" applyBorder="1" applyAlignment="1" applyProtection="1">
      <alignment horizontal="left" vertical="center" indent="1"/>
      <protection locked="0"/>
    </xf>
    <xf numFmtId="0" fontId="35" fillId="0" borderId="48" xfId="2" applyFont="1" applyBorder="1" applyAlignment="1" applyProtection="1">
      <alignment horizontal="left" vertical="center" wrapText="1" shrinkToFit="1"/>
      <protection locked="0"/>
    </xf>
    <xf numFmtId="0" fontId="35" fillId="0" borderId="49" xfId="2" applyFont="1" applyBorder="1" applyAlignment="1" applyProtection="1">
      <alignment horizontal="left" vertical="center" wrapText="1" shrinkToFit="1"/>
      <protection locked="0"/>
    </xf>
    <xf numFmtId="0" fontId="35" fillId="0" borderId="50" xfId="2" applyFont="1" applyBorder="1" applyAlignment="1" applyProtection="1">
      <alignment horizontal="left" vertical="center" wrapText="1" shrinkToFit="1"/>
      <protection locked="0"/>
    </xf>
    <xf numFmtId="0" fontId="35" fillId="0" borderId="4" xfId="2" applyFont="1" applyBorder="1" applyAlignment="1" applyProtection="1">
      <alignment horizontal="left" vertical="center" wrapText="1" shrinkToFit="1"/>
      <protection locked="0"/>
    </xf>
    <xf numFmtId="0" fontId="35" fillId="0" borderId="5" xfId="2" applyFont="1" applyBorder="1" applyAlignment="1" applyProtection="1">
      <alignment horizontal="left" vertical="center" wrapText="1" shrinkToFit="1"/>
      <protection locked="0"/>
    </xf>
    <xf numFmtId="0" fontId="35" fillId="0" borderId="6" xfId="2" applyFont="1" applyBorder="1" applyAlignment="1" applyProtection="1">
      <alignment horizontal="left" vertical="center" wrapText="1" shrinkToFit="1"/>
      <protection locked="0"/>
    </xf>
    <xf numFmtId="0" fontId="32" fillId="0" borderId="3" xfId="2" applyFont="1" applyBorder="1" applyAlignment="1" applyProtection="1">
      <alignment horizontal="right" vertical="center"/>
      <protection locked="0"/>
    </xf>
    <xf numFmtId="0" fontId="32" fillId="0" borderId="14" xfId="2" applyFont="1" applyBorder="1" applyAlignment="1" applyProtection="1">
      <alignment horizontal="right" vertical="center"/>
      <protection locked="0"/>
    </xf>
    <xf numFmtId="0" fontId="30" fillId="0" borderId="0" xfId="2" applyFont="1" applyAlignment="1" applyProtection="1">
      <alignment horizontal="center" vertical="center"/>
      <protection locked="0"/>
    </xf>
    <xf numFmtId="0" fontId="32" fillId="0" borderId="7" xfId="2" applyFont="1" applyBorder="1" applyAlignment="1" applyProtection="1">
      <alignment horizontal="center" vertical="center"/>
      <protection locked="0"/>
    </xf>
    <xf numFmtId="0" fontId="32" fillId="0" borderId="37" xfId="2" applyFont="1" applyBorder="1" applyAlignment="1" applyProtection="1">
      <alignment horizontal="left" vertical="center"/>
      <protection locked="0"/>
    </xf>
    <xf numFmtId="0" fontId="32" fillId="0" borderId="38" xfId="2" applyFont="1" applyBorder="1" applyAlignment="1" applyProtection="1">
      <alignment horizontal="left" vertical="center"/>
      <protection locked="0"/>
    </xf>
    <xf numFmtId="0" fontId="32" fillId="0" borderId="8" xfId="2" applyFont="1" applyBorder="1" applyAlignment="1" applyProtection="1">
      <alignment horizontal="left" vertical="center"/>
      <protection locked="0"/>
    </xf>
    <xf numFmtId="0" fontId="32" fillId="0" borderId="1" xfId="2" applyFont="1" applyBorder="1" applyAlignment="1" applyProtection="1">
      <alignment horizontal="center" vertical="center" wrapText="1"/>
      <protection locked="0"/>
    </xf>
    <xf numFmtId="176" fontId="14" fillId="0" borderId="4" xfId="0" applyNumberFormat="1" applyFont="1" applyFill="1" applyBorder="1" applyAlignment="1" applyProtection="1">
      <alignment horizontal="right" vertical="center"/>
      <protection locked="0"/>
    </xf>
    <xf numFmtId="176" fontId="14" fillId="0" borderId="5" xfId="0" applyNumberFormat="1" applyFont="1" applyFill="1" applyBorder="1" applyAlignment="1" applyProtection="1">
      <alignment horizontal="right" vertical="center"/>
      <protection locked="0"/>
    </xf>
    <xf numFmtId="176" fontId="13" fillId="0" borderId="4" xfId="0" quotePrefix="1" applyNumberFormat="1" applyFont="1" applyFill="1" applyBorder="1" applyAlignment="1" applyProtection="1">
      <alignment vertical="center" shrinkToFit="1"/>
      <protection locked="0"/>
    </xf>
    <xf numFmtId="176" fontId="13" fillId="0" borderId="5" xfId="0" applyNumberFormat="1" applyFont="1" applyFill="1" applyBorder="1" applyAlignment="1" applyProtection="1">
      <alignment vertical="center" shrinkToFit="1"/>
      <protection locked="0"/>
    </xf>
    <xf numFmtId="176" fontId="13" fillId="0" borderId="6" xfId="0" applyNumberFormat="1" applyFont="1" applyFill="1" applyBorder="1" applyAlignment="1" applyProtection="1">
      <alignment vertical="center" shrinkToFit="1"/>
      <protection locked="0"/>
    </xf>
    <xf numFmtId="176" fontId="13" fillId="0" borderId="1" xfId="0" quotePrefix="1" applyNumberFormat="1" applyFont="1" applyFill="1" applyBorder="1" applyAlignment="1" applyProtection="1">
      <alignment horizontal="left" vertical="center" shrinkToFit="1"/>
      <protection locked="0"/>
    </xf>
    <xf numFmtId="176" fontId="13" fillId="0" borderId="1" xfId="0" applyNumberFormat="1" applyFont="1" applyFill="1" applyBorder="1" applyAlignment="1" applyProtection="1">
      <alignment horizontal="left" vertical="center" shrinkToFit="1"/>
      <protection locked="0"/>
    </xf>
    <xf numFmtId="176" fontId="8" fillId="5" borderId="4" xfId="0" applyNumberFormat="1" applyFont="1" applyFill="1" applyBorder="1" applyAlignment="1" applyProtection="1">
      <alignment horizontal="right" vertical="center"/>
    </xf>
    <xf numFmtId="176" fontId="8" fillId="5" borderId="5" xfId="0" applyNumberFormat="1" applyFont="1" applyFill="1" applyBorder="1" applyAlignment="1" applyProtection="1">
      <alignment horizontal="right" vertical="center"/>
    </xf>
    <xf numFmtId="176" fontId="8" fillId="3" borderId="4" xfId="0" applyNumberFormat="1" applyFont="1" applyFill="1" applyBorder="1" applyAlignment="1" applyProtection="1">
      <alignment horizontal="right" vertical="center"/>
    </xf>
    <xf numFmtId="176" fontId="8" fillId="3" borderId="5" xfId="0" applyNumberFormat="1" applyFont="1" applyFill="1" applyBorder="1" applyAlignment="1" applyProtection="1">
      <alignment horizontal="right" vertical="center"/>
    </xf>
    <xf numFmtId="176" fontId="8" fillId="3" borderId="6" xfId="0" applyNumberFormat="1" applyFont="1" applyFill="1" applyBorder="1" applyAlignment="1" applyProtection="1">
      <alignment horizontal="right"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3" xfId="0" applyFont="1" applyBorder="1" applyAlignment="1">
      <alignment horizontal="center" vertical="center"/>
    </xf>
    <xf numFmtId="0" fontId="8" fillId="0" borderId="14" xfId="0" applyFont="1" applyBorder="1" applyAlignment="1">
      <alignment horizontal="center" vertical="center"/>
    </xf>
    <xf numFmtId="176" fontId="8" fillId="0" borderId="4" xfId="0" applyNumberFormat="1" applyFont="1" applyBorder="1" applyAlignment="1" applyProtection="1">
      <alignment horizontal="right" vertical="center"/>
      <protection locked="0"/>
    </xf>
    <xf numFmtId="176" fontId="8" fillId="0" borderId="5" xfId="0" applyNumberFormat="1" applyFont="1" applyBorder="1" applyAlignment="1" applyProtection="1">
      <alignment horizontal="right" vertical="center"/>
      <protection locked="0"/>
    </xf>
    <xf numFmtId="176" fontId="8" fillId="0" borderId="6" xfId="0" applyNumberFormat="1" applyFont="1" applyBorder="1" applyAlignment="1" applyProtection="1">
      <alignment horizontal="right" vertical="center"/>
      <protection locked="0"/>
    </xf>
    <xf numFmtId="49" fontId="8" fillId="0" borderId="16" xfId="0" applyNumberFormat="1" applyFont="1" applyBorder="1" applyAlignment="1" applyProtection="1">
      <alignment horizontal="left" vertical="center" shrinkToFit="1"/>
      <protection locked="0"/>
    </xf>
    <xf numFmtId="49" fontId="8" fillId="0" borderId="17" xfId="0" applyNumberFormat="1" applyFont="1" applyBorder="1" applyAlignment="1" applyProtection="1">
      <alignment horizontal="left" vertical="center" shrinkToFit="1"/>
      <protection locked="0"/>
    </xf>
    <xf numFmtId="49" fontId="8" fillId="0" borderId="18" xfId="0" applyNumberFormat="1" applyFont="1" applyBorder="1" applyAlignment="1" applyProtection="1">
      <alignment horizontal="left" vertical="center" shrinkToFit="1"/>
      <protection locked="0"/>
    </xf>
    <xf numFmtId="49" fontId="8" fillId="0" borderId="4" xfId="0" applyNumberFormat="1" applyFont="1" applyFill="1" applyBorder="1" applyAlignment="1" applyProtection="1">
      <alignment horizontal="left" vertical="center" shrinkToFit="1"/>
      <protection locked="0"/>
    </xf>
    <xf numFmtId="49" fontId="8" fillId="0" borderId="5" xfId="0" applyNumberFormat="1" applyFont="1" applyFill="1" applyBorder="1" applyAlignment="1" applyProtection="1">
      <alignment horizontal="left" vertical="center" shrinkToFit="1"/>
      <protection locked="0"/>
    </xf>
    <xf numFmtId="49" fontId="8" fillId="0" borderId="6" xfId="0" applyNumberFormat="1" applyFont="1" applyFill="1" applyBorder="1" applyAlignment="1" applyProtection="1">
      <alignment horizontal="left" vertical="center" shrinkToFit="1"/>
      <protection locked="0"/>
    </xf>
    <xf numFmtId="49" fontId="8" fillId="0" borderId="4" xfId="0" applyNumberFormat="1" applyFont="1" applyBorder="1" applyAlignment="1" applyProtection="1">
      <alignment horizontal="left" vertical="center" shrinkToFit="1"/>
      <protection locked="0"/>
    </xf>
    <xf numFmtId="49" fontId="8" fillId="0" borderId="5" xfId="0" applyNumberFormat="1" applyFont="1" applyBorder="1" applyAlignment="1" applyProtection="1">
      <alignment horizontal="left" vertical="center" shrinkToFit="1"/>
      <protection locked="0"/>
    </xf>
    <xf numFmtId="49" fontId="8" fillId="0" borderId="6" xfId="0" applyNumberFormat="1" applyFont="1" applyBorder="1" applyAlignment="1" applyProtection="1">
      <alignment horizontal="left" vertical="center" shrinkToFit="1"/>
      <protection locked="0"/>
    </xf>
    <xf numFmtId="49" fontId="14" fillId="0" borderId="4" xfId="0" applyNumberFormat="1" applyFont="1" applyBorder="1" applyAlignment="1" applyProtection="1">
      <alignment horizontal="left" vertical="center" shrinkToFit="1"/>
      <protection locked="0"/>
    </xf>
    <xf numFmtId="49" fontId="14" fillId="0" borderId="5" xfId="0" applyNumberFormat="1" applyFont="1" applyBorder="1" applyAlignment="1" applyProtection="1">
      <alignment horizontal="left" vertical="center" shrinkToFit="1"/>
      <protection locked="0"/>
    </xf>
    <xf numFmtId="49" fontId="14" fillId="0" borderId="6" xfId="0" applyNumberFormat="1" applyFont="1" applyBorder="1" applyAlignment="1" applyProtection="1">
      <alignment horizontal="left" vertical="center" shrinkToFit="1"/>
      <protection locked="0"/>
    </xf>
    <xf numFmtId="49" fontId="14" fillId="0" borderId="4" xfId="0" applyNumberFormat="1" applyFont="1" applyFill="1" applyBorder="1" applyAlignment="1" applyProtection="1">
      <alignment horizontal="left" vertical="center" shrinkToFit="1"/>
      <protection locked="0"/>
    </xf>
    <xf numFmtId="49" fontId="14" fillId="0" borderId="5" xfId="0" applyNumberFormat="1" applyFont="1" applyFill="1" applyBorder="1" applyAlignment="1" applyProtection="1">
      <alignment horizontal="left" vertical="center" shrinkToFit="1"/>
      <protection locked="0"/>
    </xf>
    <xf numFmtId="49" fontId="14" fillId="0" borderId="6" xfId="0" applyNumberFormat="1" applyFont="1" applyFill="1" applyBorder="1" applyAlignment="1" applyProtection="1">
      <alignment horizontal="left" vertical="center" shrinkToFit="1"/>
      <protection locked="0"/>
    </xf>
    <xf numFmtId="176" fontId="8" fillId="3" borderId="4" xfId="0" applyNumberFormat="1" applyFont="1" applyFill="1" applyBorder="1" applyAlignment="1" applyProtection="1">
      <alignment vertical="center"/>
    </xf>
    <xf numFmtId="176" fontId="8" fillId="3" borderId="5" xfId="0" applyNumberFormat="1" applyFont="1" applyFill="1" applyBorder="1" applyAlignment="1" applyProtection="1">
      <alignment vertical="center"/>
    </xf>
    <xf numFmtId="176" fontId="8" fillId="3" borderId="6" xfId="0" applyNumberFormat="1" applyFont="1" applyFill="1" applyBorder="1" applyAlignment="1" applyProtection="1">
      <alignment vertical="center"/>
    </xf>
    <xf numFmtId="176" fontId="8" fillId="2" borderId="4" xfId="0" applyNumberFormat="1" applyFont="1" applyFill="1" applyBorder="1" applyAlignment="1" applyProtection="1">
      <alignment horizontal="right" vertical="center"/>
    </xf>
    <xf numFmtId="176" fontId="8" fillId="2" borderId="5" xfId="0" applyNumberFormat="1" applyFont="1" applyFill="1" applyBorder="1" applyAlignment="1" applyProtection="1">
      <alignment horizontal="right" vertical="center"/>
    </xf>
    <xf numFmtId="176" fontId="8" fillId="2" borderId="19" xfId="0" applyNumberFormat="1" applyFont="1" applyFill="1" applyBorder="1" applyAlignment="1" applyProtection="1">
      <alignment horizontal="right" vertical="center"/>
    </xf>
    <xf numFmtId="176" fontId="8" fillId="2" borderId="20" xfId="0" applyNumberFormat="1" applyFont="1" applyFill="1" applyBorder="1" applyAlignment="1" applyProtection="1">
      <alignment horizontal="right" vertical="center"/>
    </xf>
    <xf numFmtId="176" fontId="8" fillId="2" borderId="21" xfId="0" applyNumberFormat="1" applyFont="1" applyFill="1" applyBorder="1" applyAlignment="1" applyProtection="1">
      <alignment horizontal="right" vertical="center"/>
    </xf>
    <xf numFmtId="176" fontId="8" fillId="0" borderId="4" xfId="0" applyNumberFormat="1" applyFont="1" applyBorder="1" applyAlignment="1" applyProtection="1">
      <alignment vertical="center"/>
      <protection locked="0"/>
    </xf>
    <xf numFmtId="176" fontId="8" fillId="0" borderId="5" xfId="0" applyNumberFormat="1" applyFont="1" applyBorder="1" applyAlignment="1" applyProtection="1">
      <alignment vertical="center"/>
      <protection locked="0"/>
    </xf>
    <xf numFmtId="176" fontId="8" fillId="0" borderId="6" xfId="0" applyNumberFormat="1" applyFont="1" applyBorder="1" applyAlignment="1" applyProtection="1">
      <alignment vertical="center"/>
      <protection locked="0"/>
    </xf>
    <xf numFmtId="176" fontId="8" fillId="5" borderId="4" xfId="0" applyNumberFormat="1" applyFont="1" applyFill="1" applyBorder="1" applyAlignment="1" applyProtection="1">
      <alignment vertical="center"/>
    </xf>
    <xf numFmtId="176" fontId="8" fillId="5" borderId="5" xfId="0" applyNumberFormat="1" applyFont="1" applyFill="1" applyBorder="1" applyAlignment="1" applyProtection="1">
      <alignment vertical="center"/>
    </xf>
    <xf numFmtId="176" fontId="8" fillId="5" borderId="6" xfId="0" applyNumberFormat="1" applyFont="1" applyFill="1" applyBorder="1" applyAlignment="1" applyProtection="1">
      <alignment vertical="center"/>
    </xf>
    <xf numFmtId="176" fontId="8" fillId="0" borderId="16" xfId="0" applyNumberFormat="1" applyFont="1" applyFill="1" applyBorder="1" applyAlignment="1" applyProtection="1">
      <alignment horizontal="right" vertical="center"/>
    </xf>
    <xf numFmtId="176" fontId="8" fillId="0" borderId="17" xfId="0" applyNumberFormat="1" applyFont="1" applyFill="1" applyBorder="1" applyAlignment="1" applyProtection="1">
      <alignment horizontal="right" vertical="center"/>
    </xf>
    <xf numFmtId="176" fontId="8" fillId="0" borderId="18" xfId="0" applyNumberFormat="1" applyFont="1" applyFill="1" applyBorder="1" applyAlignment="1" applyProtection="1">
      <alignment horizontal="right" vertical="center"/>
    </xf>
    <xf numFmtId="176" fontId="8" fillId="0" borderId="22" xfId="0" applyNumberFormat="1" applyFont="1" applyFill="1" applyBorder="1" applyAlignment="1" applyProtection="1">
      <alignment horizontal="right" vertical="center"/>
    </xf>
    <xf numFmtId="176" fontId="8" fillId="0" borderId="23" xfId="0" applyNumberFormat="1" applyFont="1" applyFill="1" applyBorder="1" applyAlignment="1" applyProtection="1">
      <alignment horizontal="right" vertical="center"/>
    </xf>
    <xf numFmtId="176" fontId="8" fillId="0" borderId="24" xfId="0" applyNumberFormat="1" applyFont="1" applyFill="1" applyBorder="1" applyAlignment="1" applyProtection="1">
      <alignment horizontal="right" vertical="center"/>
    </xf>
    <xf numFmtId="0" fontId="14" fillId="0" borderId="0" xfId="0" quotePrefix="1" applyFont="1" applyBorder="1" applyAlignment="1" applyProtection="1">
      <alignment vertical="center"/>
    </xf>
    <xf numFmtId="0" fontId="14" fillId="0" borderId="0" xfId="0" applyFont="1" applyBorder="1" applyAlignment="1" applyProtection="1">
      <alignment vertical="center"/>
    </xf>
    <xf numFmtId="0" fontId="14" fillId="0" borderId="0" xfId="0" applyFont="1" applyBorder="1" applyAlignment="1" applyProtection="1">
      <alignment horizontal="left" vertical="center"/>
    </xf>
    <xf numFmtId="0" fontId="14" fillId="0" borderId="0" xfId="0" quotePrefix="1" applyFont="1" applyBorder="1" applyAlignment="1" applyProtection="1">
      <alignment horizontal="left" vertical="center"/>
    </xf>
    <xf numFmtId="0" fontId="14" fillId="0" borderId="7" xfId="0" applyFont="1" applyBorder="1" applyAlignment="1" applyProtection="1">
      <alignment horizontal="center" vertical="center" shrinkToFit="1"/>
    </xf>
    <xf numFmtId="0" fontId="14" fillId="0" borderId="9" xfId="0" applyFont="1" applyBorder="1" applyAlignment="1" applyProtection="1">
      <alignment horizontal="center" vertical="center" shrinkToFit="1"/>
    </xf>
    <xf numFmtId="0" fontId="14" fillId="0" borderId="0" xfId="0" applyFont="1" applyBorder="1" applyAlignment="1" applyProtection="1">
      <alignment horizontal="center" vertical="center"/>
    </xf>
    <xf numFmtId="0" fontId="14" fillId="0" borderId="4" xfId="0" applyFont="1" applyBorder="1" applyAlignment="1" applyProtection="1">
      <alignment horizontal="center" vertical="center" shrinkToFit="1"/>
    </xf>
    <xf numFmtId="0" fontId="14" fillId="0" borderId="5" xfId="0" applyFont="1" applyBorder="1" applyAlignment="1" applyProtection="1">
      <alignment horizontal="center" vertical="center" shrinkToFit="1"/>
    </xf>
    <xf numFmtId="0" fontId="14" fillId="0" borderId="6" xfId="0" applyFont="1" applyBorder="1" applyAlignment="1" applyProtection="1">
      <alignment horizontal="center" vertical="center" shrinkToFit="1"/>
    </xf>
    <xf numFmtId="0" fontId="17" fillId="0" borderId="11" xfId="0" applyFont="1" applyBorder="1" applyAlignment="1" applyProtection="1">
      <alignment horizontal="left" vertical="center" wrapText="1"/>
    </xf>
    <xf numFmtId="0" fontId="17" fillId="0" borderId="11" xfId="0" applyFont="1" applyBorder="1" applyAlignment="1" applyProtection="1">
      <alignment horizontal="left" vertical="center"/>
    </xf>
    <xf numFmtId="0" fontId="17" fillId="6" borderId="2" xfId="0" applyFont="1" applyFill="1" applyBorder="1" applyAlignment="1" applyProtection="1">
      <alignment horizontal="left" vertical="center" wrapText="1"/>
    </xf>
    <xf numFmtId="0" fontId="17" fillId="6" borderId="11" xfId="0" applyFont="1" applyFill="1" applyBorder="1" applyAlignment="1" applyProtection="1">
      <alignment horizontal="left" vertical="center" wrapText="1"/>
    </xf>
    <xf numFmtId="0" fontId="17" fillId="6" borderId="12" xfId="0" applyFont="1" applyFill="1" applyBorder="1" applyAlignment="1" applyProtection="1">
      <alignment horizontal="left" vertical="center" wrapText="1"/>
    </xf>
    <xf numFmtId="0" fontId="17" fillId="6" borderId="3" xfId="0" applyFont="1" applyFill="1" applyBorder="1" applyAlignment="1" applyProtection="1">
      <alignment horizontal="left" vertical="center" wrapText="1"/>
    </xf>
    <xf numFmtId="0" fontId="17" fillId="6" borderId="13" xfId="0" applyFont="1" applyFill="1" applyBorder="1" applyAlignment="1" applyProtection="1">
      <alignment horizontal="left" vertical="center" wrapText="1"/>
    </xf>
    <xf numFmtId="0" fontId="17" fillId="6" borderId="14" xfId="0" applyFont="1" applyFill="1" applyBorder="1" applyAlignment="1" applyProtection="1">
      <alignment horizontal="left" vertical="center" wrapText="1"/>
    </xf>
    <xf numFmtId="0" fontId="8" fillId="0" borderId="44"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45" xfId="0" applyFont="1" applyBorder="1" applyAlignment="1" applyProtection="1">
      <alignment horizontal="center" vertical="center"/>
    </xf>
    <xf numFmtId="0" fontId="18" fillId="0" borderId="4" xfId="0" applyFont="1" applyFill="1" applyBorder="1" applyAlignment="1" applyProtection="1">
      <alignment horizontal="left" vertical="center" shrinkToFit="1"/>
      <protection locked="0"/>
    </xf>
    <xf numFmtId="0" fontId="18" fillId="0" borderId="5" xfId="0" applyFont="1" applyFill="1" applyBorder="1" applyAlignment="1" applyProtection="1">
      <alignment horizontal="left" vertical="center" shrinkToFit="1"/>
      <protection locked="0"/>
    </xf>
    <xf numFmtId="0" fontId="17" fillId="0" borderId="4" xfId="0" applyFont="1" applyFill="1" applyBorder="1" applyAlignment="1" applyProtection="1">
      <alignment horizontal="left" vertical="center" shrinkToFit="1"/>
      <protection locked="0"/>
    </xf>
    <xf numFmtId="0" fontId="17" fillId="0" borderId="5" xfId="0" applyFont="1" applyFill="1" applyBorder="1" applyAlignment="1" applyProtection="1">
      <alignment horizontal="left" vertical="center" shrinkToFit="1"/>
      <protection locked="0"/>
    </xf>
    <xf numFmtId="0" fontId="17" fillId="0" borderId="6" xfId="0" applyFont="1" applyFill="1" applyBorder="1" applyAlignment="1" applyProtection="1">
      <alignment horizontal="left" vertical="center" shrinkToFit="1"/>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99CC"/>
      <color rgb="FFFF66FF"/>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481483</xdr:colOff>
      <xdr:row>3</xdr:row>
      <xdr:rowOff>261677</xdr:rowOff>
    </xdr:from>
    <xdr:to>
      <xdr:col>12</xdr:col>
      <xdr:colOff>209341</xdr:colOff>
      <xdr:row>4</xdr:row>
      <xdr:rowOff>209341</xdr:rowOff>
    </xdr:to>
    <xdr:grpSp>
      <xdr:nvGrpSpPr>
        <xdr:cNvPr id="2" name="グループ化 1"/>
        <xdr:cNvGrpSpPr/>
      </xdr:nvGrpSpPr>
      <xdr:grpSpPr>
        <a:xfrm>
          <a:off x="3895401" y="1427137"/>
          <a:ext cx="6008792" cy="236974"/>
          <a:chOff x="0" y="0"/>
          <a:chExt cx="2338705" cy="133350"/>
        </a:xfrm>
      </xdr:grpSpPr>
      <xdr:cxnSp macro="">
        <xdr:nvCxnSpPr>
          <xdr:cNvPr id="3" name="直線コネクタ 2"/>
          <xdr:cNvCxnSpPr/>
        </xdr:nvCxnSpPr>
        <xdr:spPr>
          <a:xfrm>
            <a:off x="0" y="69850"/>
            <a:ext cx="2338705" cy="0"/>
          </a:xfrm>
          <a:prstGeom prst="line">
            <a:avLst/>
          </a:prstGeom>
          <a:ln w="12700">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233680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125603</xdr:colOff>
      <xdr:row>19</xdr:row>
      <xdr:rowOff>303544</xdr:rowOff>
    </xdr:from>
    <xdr:to>
      <xdr:col>9</xdr:col>
      <xdr:colOff>732692</xdr:colOff>
      <xdr:row>20</xdr:row>
      <xdr:rowOff>282609</xdr:rowOff>
    </xdr:to>
    <xdr:sp macro="" textlink="">
      <xdr:nvSpPr>
        <xdr:cNvPr id="6" name="テキスト ボックス 69"/>
        <xdr:cNvSpPr txBox="1"/>
      </xdr:nvSpPr>
      <xdr:spPr>
        <a:xfrm>
          <a:off x="4850003" y="6732919"/>
          <a:ext cx="3521739" cy="321965"/>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何期目に回収するのか記入してください。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6</xdr:col>
      <xdr:colOff>146536</xdr:colOff>
      <xdr:row>21</xdr:row>
      <xdr:rowOff>62802</xdr:rowOff>
    </xdr:from>
    <xdr:to>
      <xdr:col>10</xdr:col>
      <xdr:colOff>648400</xdr:colOff>
      <xdr:row>22</xdr:row>
      <xdr:rowOff>41869</xdr:rowOff>
    </xdr:to>
    <xdr:sp macro="" textlink="">
      <xdr:nvSpPr>
        <xdr:cNvPr id="7" name="テキスト ボックス 69"/>
        <xdr:cNvSpPr txBox="1"/>
      </xdr:nvSpPr>
      <xdr:spPr>
        <a:xfrm>
          <a:off x="4870936" y="7149402"/>
          <a:ext cx="4388064" cy="293392"/>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投資実行期</a:t>
          </a: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から</a:t>
          </a: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投資回収期までの期間を記入してください。</a:t>
          </a:r>
          <a:endParaRPr lang="ja-JP" sz="1100" kern="100">
            <a:solidFill>
              <a:srgbClr val="CC0099"/>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8</xdr:col>
      <xdr:colOff>471016</xdr:colOff>
      <xdr:row>1</xdr:row>
      <xdr:rowOff>10466</xdr:rowOff>
    </xdr:from>
    <xdr:to>
      <xdr:col>12</xdr:col>
      <xdr:colOff>177940</xdr:colOff>
      <xdr:row>1</xdr:row>
      <xdr:rowOff>282609</xdr:rowOff>
    </xdr:to>
    <xdr:sp macro="" textlink="">
      <xdr:nvSpPr>
        <xdr:cNvPr id="8" name="テキスト ボックス 69"/>
        <xdr:cNvSpPr txBox="1"/>
      </xdr:nvSpPr>
      <xdr:spPr>
        <a:xfrm>
          <a:off x="7138516" y="248591"/>
          <a:ext cx="3593124" cy="272143"/>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単位は千円、百万円のいずれかを選んでください。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11</xdr:col>
      <xdr:colOff>879230</xdr:colOff>
      <xdr:row>2</xdr:row>
      <xdr:rowOff>52335</xdr:rowOff>
    </xdr:from>
    <xdr:to>
      <xdr:col>12</xdr:col>
      <xdr:colOff>293077</xdr:colOff>
      <xdr:row>2</xdr:row>
      <xdr:rowOff>418681</xdr:rowOff>
    </xdr:to>
    <xdr:sp macro="" textlink="">
      <xdr:nvSpPr>
        <xdr:cNvPr id="9" name="円/楕円 8"/>
        <xdr:cNvSpPr/>
      </xdr:nvSpPr>
      <xdr:spPr>
        <a:xfrm>
          <a:off x="10461380" y="604785"/>
          <a:ext cx="385397" cy="366346"/>
        </a:xfrm>
        <a:prstGeom prst="ellipse">
          <a:avLst/>
        </a:prstGeom>
        <a:noFill/>
        <a:ln>
          <a:solidFill>
            <a:srgbClr val="E4009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E4009D"/>
            </a:solidFill>
          </a:endParaRPr>
        </a:p>
      </xdr:txBody>
    </xdr:sp>
    <xdr:clientData/>
  </xdr:twoCellAnchor>
  <xdr:twoCellAnchor>
    <xdr:from>
      <xdr:col>5</xdr:col>
      <xdr:colOff>31400</xdr:colOff>
      <xdr:row>16</xdr:row>
      <xdr:rowOff>0</xdr:rowOff>
    </xdr:from>
    <xdr:to>
      <xdr:col>12</xdr:col>
      <xdr:colOff>345412</xdr:colOff>
      <xdr:row>17</xdr:row>
      <xdr:rowOff>0</xdr:rowOff>
    </xdr:to>
    <xdr:sp macro="" textlink="">
      <xdr:nvSpPr>
        <xdr:cNvPr id="10" name="テキスト ボックス 69"/>
        <xdr:cNvSpPr txBox="1"/>
      </xdr:nvSpPr>
      <xdr:spPr>
        <a:xfrm>
          <a:off x="3784250" y="5400675"/>
          <a:ext cx="7114862" cy="342900"/>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hangingPunct="0">
            <a:spcAft>
              <a:spcPts val="0"/>
            </a:spcAft>
          </a:pP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１４（１）経費区分内訳の「助成事業に要する経費（税込）合計」の数値を入力してください。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5</xdr:col>
      <xdr:colOff>805962</xdr:colOff>
      <xdr:row>2</xdr:row>
      <xdr:rowOff>251209</xdr:rowOff>
    </xdr:from>
    <xdr:to>
      <xdr:col>12</xdr:col>
      <xdr:colOff>256442</xdr:colOff>
      <xdr:row>19</xdr:row>
      <xdr:rowOff>198874</xdr:rowOff>
    </xdr:to>
    <xdr:cxnSp macro="">
      <xdr:nvCxnSpPr>
        <xdr:cNvPr id="11" name="直線矢印コネクタ 10"/>
        <xdr:cNvCxnSpPr/>
      </xdr:nvCxnSpPr>
      <xdr:spPr>
        <a:xfrm flipH="1">
          <a:off x="4558812" y="803659"/>
          <a:ext cx="6251330" cy="5824590"/>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314011</xdr:colOff>
      <xdr:row>4</xdr:row>
      <xdr:rowOff>177940</xdr:rowOff>
    </xdr:from>
    <xdr:to>
      <xdr:col>6</xdr:col>
      <xdr:colOff>157007</xdr:colOff>
      <xdr:row>21</xdr:row>
      <xdr:rowOff>83736</xdr:rowOff>
    </xdr:to>
    <xdr:cxnSp macro="">
      <xdr:nvCxnSpPr>
        <xdr:cNvPr id="12" name="直線矢印コネクタ 11"/>
        <xdr:cNvCxnSpPr/>
      </xdr:nvCxnSpPr>
      <xdr:spPr>
        <a:xfrm flipH="1">
          <a:off x="4066861" y="1806715"/>
          <a:ext cx="814546" cy="5363621"/>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816428</xdr:colOff>
      <xdr:row>9</xdr:row>
      <xdr:rowOff>1</xdr:rowOff>
    </xdr:from>
    <xdr:to>
      <xdr:col>13</xdr:col>
      <xdr:colOff>10466</xdr:colOff>
      <xdr:row>10</xdr:row>
      <xdr:rowOff>10467</xdr:rowOff>
    </xdr:to>
    <xdr:sp macro="" textlink="">
      <xdr:nvSpPr>
        <xdr:cNvPr id="13" name="テキスト ボックス 69"/>
        <xdr:cNvSpPr txBox="1"/>
      </xdr:nvSpPr>
      <xdr:spPr>
        <a:xfrm>
          <a:off x="1807028" y="3200401"/>
          <a:ext cx="9728688" cy="324791"/>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altLang="en-US" sz="1400" b="1" kern="100">
              <a:solidFill>
                <a:srgbClr val="E4009D"/>
              </a:solidFill>
              <a:effectLst/>
              <a:latin typeface="ＭＳ ゴシック" panose="020B0609070205080204" pitchFamily="49" charset="-128"/>
              <a:ea typeface="ＭＳ ゴシック" panose="020B0609070205080204" pitchFamily="49" charset="-128"/>
              <a:cs typeface="ＭＳ 明朝"/>
            </a:rPr>
            <a:t>網掛けのところは、自動で計算されます（数式が入っています）。</a:t>
          </a:r>
          <a:endParaRPr lang="ja-JP" sz="1400" b="1"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6</xdr:col>
      <xdr:colOff>219808</xdr:colOff>
      <xdr:row>2</xdr:row>
      <xdr:rowOff>648956</xdr:rowOff>
    </xdr:from>
    <xdr:to>
      <xdr:col>11</xdr:col>
      <xdr:colOff>459308</xdr:colOff>
      <xdr:row>4</xdr:row>
      <xdr:rowOff>20934</xdr:rowOff>
    </xdr:to>
    <xdr:sp macro="" textlink="">
      <xdr:nvSpPr>
        <xdr:cNvPr id="14" name="テキスト ボックス 69"/>
        <xdr:cNvSpPr txBox="1"/>
      </xdr:nvSpPr>
      <xdr:spPr>
        <a:xfrm>
          <a:off x="4944208" y="1201406"/>
          <a:ext cx="5097250" cy="448303"/>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hangingPunct="0">
            <a:spcAft>
              <a:spcPts val="0"/>
            </a:spcAft>
          </a:pP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・投資実行期及び投資回収期に</a:t>
          </a: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a:t>
          </a: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をつけてください。</a:t>
          </a:r>
        </a:p>
        <a:p>
          <a:pPr marL="127000" indent="-127000" algn="just" hangingPunct="0">
            <a:spcAft>
              <a:spcPts val="0"/>
            </a:spcAft>
          </a:pP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・基準日を含む決算期を「今期」としてください。</a:t>
          </a:r>
        </a:p>
      </xdr:txBody>
    </xdr:sp>
    <xdr:clientData/>
  </xdr:twoCellAnchor>
  <xdr:twoCellAnchor>
    <xdr:from>
      <xdr:col>12</xdr:col>
      <xdr:colOff>94203</xdr:colOff>
      <xdr:row>19</xdr:row>
      <xdr:rowOff>62801</xdr:rowOff>
    </xdr:from>
    <xdr:to>
      <xdr:col>12</xdr:col>
      <xdr:colOff>921098</xdr:colOff>
      <xdr:row>20</xdr:row>
      <xdr:rowOff>31401</xdr:rowOff>
    </xdr:to>
    <xdr:sp macro="" textlink="">
      <xdr:nvSpPr>
        <xdr:cNvPr id="15" name="テキスト ボックス 69"/>
        <xdr:cNvSpPr txBox="1"/>
      </xdr:nvSpPr>
      <xdr:spPr>
        <a:xfrm>
          <a:off x="10647903" y="6492176"/>
          <a:ext cx="826895" cy="311500"/>
        </a:xfrm>
        <a:prstGeom prst="rect">
          <a:avLst/>
        </a:prstGeom>
        <a:no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endParaRPr lang="ja-JP" sz="1100" kern="100">
            <a:solidFill>
              <a:srgbClr val="E4009D"/>
            </a:solidFill>
            <a:effectLst/>
            <a:latin typeface="ＭＳ 明朝"/>
            <a:ea typeface="ＭＳ 明朝"/>
            <a:cs typeface="ＭＳ 明朝"/>
          </a:endParaRPr>
        </a:p>
      </xdr:txBody>
    </xdr:sp>
    <xdr:clientData/>
  </xdr:twoCellAnchor>
  <xdr:twoCellAnchor>
    <xdr:from>
      <xdr:col>12</xdr:col>
      <xdr:colOff>240742</xdr:colOff>
      <xdr:row>2</xdr:row>
      <xdr:rowOff>439615</xdr:rowOff>
    </xdr:from>
    <xdr:to>
      <xdr:col>12</xdr:col>
      <xdr:colOff>272143</xdr:colOff>
      <xdr:row>18</xdr:row>
      <xdr:rowOff>272143</xdr:rowOff>
    </xdr:to>
    <xdr:cxnSp macro="">
      <xdr:nvCxnSpPr>
        <xdr:cNvPr id="16" name="直線矢印コネクタ 15"/>
        <xdr:cNvCxnSpPr/>
      </xdr:nvCxnSpPr>
      <xdr:spPr>
        <a:xfrm>
          <a:off x="10794442" y="992065"/>
          <a:ext cx="31401" cy="5366553"/>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253999</xdr:colOff>
      <xdr:row>1</xdr:row>
      <xdr:rowOff>254001</xdr:rowOff>
    </xdr:from>
    <xdr:to>
      <xdr:col>9</xdr:col>
      <xdr:colOff>222250</xdr:colOff>
      <xdr:row>5</xdr:row>
      <xdr:rowOff>149225</xdr:rowOff>
    </xdr:to>
    <xdr:sp macro="" textlink="">
      <xdr:nvSpPr>
        <xdr:cNvPr id="2" name="角丸四角形 1"/>
        <xdr:cNvSpPr/>
      </xdr:nvSpPr>
      <xdr:spPr>
        <a:xfrm>
          <a:off x="592666" y="497418"/>
          <a:ext cx="2751667" cy="117580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通常は「助成対象経費</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税抜額</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」に消費税額を加算した金額が入ります。</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直接輸入等、非課税取引がある場合は記入金額に注意してください。</a:t>
          </a:r>
          <a:endParaRPr kumimoji="1" lang="en-US" altLang="ja-JP" sz="900">
            <a:latin typeface="ＭＳ 明朝" panose="02020609040205080304" pitchFamily="17" charset="-128"/>
            <a:ea typeface="ＭＳ 明朝" panose="02020609040205080304" pitchFamily="17" charset="-128"/>
          </a:endParaRPr>
        </a:p>
        <a:p>
          <a:pPr algn="l"/>
          <a:endParaRPr kumimoji="1" lang="en-US" altLang="ja-JP" sz="1000">
            <a:latin typeface="ＭＳ 明朝" panose="02020609040205080304" pitchFamily="17" charset="-128"/>
            <a:ea typeface="ＭＳ 明朝" panose="02020609040205080304" pitchFamily="17" charset="-128"/>
          </a:endParaRPr>
        </a:p>
        <a:p>
          <a:pPr algn="l"/>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285751</xdr:colOff>
      <xdr:row>5</xdr:row>
      <xdr:rowOff>148166</xdr:rowOff>
    </xdr:from>
    <xdr:to>
      <xdr:col>8</xdr:col>
      <xdr:colOff>206376</xdr:colOff>
      <xdr:row>8</xdr:row>
      <xdr:rowOff>224366</xdr:rowOff>
    </xdr:to>
    <xdr:cxnSp macro="">
      <xdr:nvCxnSpPr>
        <xdr:cNvPr id="3" name="直線矢印コネクタ 2"/>
        <xdr:cNvCxnSpPr/>
      </xdr:nvCxnSpPr>
      <xdr:spPr>
        <a:xfrm>
          <a:off x="2317751" y="1672166"/>
          <a:ext cx="640292" cy="8911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264583</xdr:colOff>
      <xdr:row>10</xdr:row>
      <xdr:rowOff>264583</xdr:rowOff>
    </xdr:from>
    <xdr:to>
      <xdr:col>8</xdr:col>
      <xdr:colOff>175683</xdr:colOff>
      <xdr:row>13</xdr:row>
      <xdr:rowOff>169333</xdr:rowOff>
    </xdr:to>
    <xdr:sp macro="" textlink="">
      <xdr:nvSpPr>
        <xdr:cNvPr id="4" name="角丸四角形 3"/>
        <xdr:cNvSpPr/>
      </xdr:nvSpPr>
      <xdr:spPr>
        <a:xfrm>
          <a:off x="603250" y="3238500"/>
          <a:ext cx="2324100" cy="68791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下段の「（３）助成対象外経費の内訳」に内容を記載してください。（３）の合計額が自動的に入ります。</a:t>
          </a:r>
          <a:endParaRPr kumimoji="1" lang="en-US" altLang="ja-JP" sz="900">
            <a:latin typeface="ＭＳ 明朝" panose="02020609040205080304" pitchFamily="17" charset="-128"/>
            <a:ea typeface="ＭＳ 明朝" panose="02020609040205080304" pitchFamily="17" charset="-128"/>
          </a:endParaRPr>
        </a:p>
        <a:p>
          <a:pPr algn="l"/>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105834</xdr:colOff>
      <xdr:row>9</xdr:row>
      <xdr:rowOff>179917</xdr:rowOff>
    </xdr:from>
    <xdr:to>
      <xdr:col>8</xdr:col>
      <xdr:colOff>187325</xdr:colOff>
      <xdr:row>10</xdr:row>
      <xdr:rowOff>265642</xdr:rowOff>
    </xdr:to>
    <xdr:cxnSp macro="">
      <xdr:nvCxnSpPr>
        <xdr:cNvPr id="5" name="直線矢印コネクタ 4"/>
        <xdr:cNvCxnSpPr/>
      </xdr:nvCxnSpPr>
      <xdr:spPr>
        <a:xfrm flipV="1">
          <a:off x="2137834" y="2836334"/>
          <a:ext cx="801158" cy="403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306917</xdr:colOff>
      <xdr:row>1</xdr:row>
      <xdr:rowOff>179917</xdr:rowOff>
    </xdr:from>
    <xdr:to>
      <xdr:col>18</xdr:col>
      <xdr:colOff>192617</xdr:colOff>
      <xdr:row>3</xdr:row>
      <xdr:rowOff>46567</xdr:rowOff>
    </xdr:to>
    <xdr:sp macro="" textlink="">
      <xdr:nvSpPr>
        <xdr:cNvPr id="6" name="角丸四角形 5"/>
        <xdr:cNvSpPr/>
      </xdr:nvSpPr>
      <xdr:spPr>
        <a:xfrm>
          <a:off x="3799417" y="423334"/>
          <a:ext cx="2849033" cy="3852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申請者区分を選択</a:t>
          </a:r>
          <a:endParaRPr kumimoji="1" lang="en-US" altLang="ja-JP" sz="1000">
            <a:solidFill>
              <a:srgbClr val="FF0000"/>
            </a:solidFill>
            <a:latin typeface="ＭＳ 明朝" panose="02020609040205080304" pitchFamily="17" charset="-128"/>
            <a:ea typeface="ＭＳ 明朝" panose="02020609040205080304" pitchFamily="17" charset="-128"/>
          </a:endParaRPr>
        </a:p>
        <a:p>
          <a:pPr algn="l"/>
          <a:r>
            <a:rPr kumimoji="1" lang="ja-JP" altLang="en-US" sz="1000">
              <a:solidFill>
                <a:srgbClr val="FF0000"/>
              </a:solidFill>
              <a:latin typeface="ＭＳ 明朝" panose="02020609040205080304" pitchFamily="17" charset="-128"/>
              <a:ea typeface="ＭＳ 明朝" panose="02020609040205080304" pitchFamily="17" charset="-128"/>
            </a:rPr>
            <a:t>ドロップダウンリストから選択してください</a:t>
          </a:r>
        </a:p>
      </xdr:txBody>
    </xdr:sp>
    <xdr:clientData/>
  </xdr:twoCellAnchor>
  <xdr:twoCellAnchor>
    <xdr:from>
      <xdr:col>1</xdr:col>
      <xdr:colOff>222250</xdr:colOff>
      <xdr:row>0</xdr:row>
      <xdr:rowOff>42333</xdr:rowOff>
    </xdr:from>
    <xdr:to>
      <xdr:col>16</xdr:col>
      <xdr:colOff>327025</xdr:colOff>
      <xdr:row>1</xdr:row>
      <xdr:rowOff>32807</xdr:rowOff>
    </xdr:to>
    <xdr:sp macro="" textlink="">
      <xdr:nvSpPr>
        <xdr:cNvPr id="7" name="角丸四角形 6"/>
        <xdr:cNvSpPr/>
      </xdr:nvSpPr>
      <xdr:spPr>
        <a:xfrm>
          <a:off x="560917" y="42333"/>
          <a:ext cx="5481108" cy="233891"/>
        </a:xfrm>
        <a:prstGeom prst="roundRect">
          <a:avLst/>
        </a:prstGeom>
        <a:solidFill>
          <a:srgbClr val="FFCC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明朝" panose="02020609040205080304" pitchFamily="17" charset="-128"/>
              <a:ea typeface="ＭＳ 明朝" panose="02020609040205080304" pitchFamily="17" charset="-128"/>
            </a:rPr>
            <a:t>☆先に「</a:t>
          </a:r>
          <a:r>
            <a:rPr kumimoji="1" lang="en-US" altLang="ja-JP" sz="1050" b="1">
              <a:latin typeface="ＭＳ 明朝" panose="02020609040205080304" pitchFamily="17" charset="-128"/>
              <a:ea typeface="ＭＳ 明朝" panose="02020609040205080304" pitchFamily="17" charset="-128"/>
            </a:rPr>
            <a:t>15 </a:t>
          </a:r>
          <a:r>
            <a:rPr kumimoji="1" lang="ja-JP" altLang="en-US" sz="1050" b="1">
              <a:latin typeface="ＭＳ 明朝" panose="02020609040205080304" pitchFamily="17" charset="-128"/>
              <a:ea typeface="ＭＳ 明朝" panose="02020609040205080304" pitchFamily="17" charset="-128"/>
            </a:rPr>
            <a:t>申請設備に係る計画等</a:t>
          </a:r>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）機械設備一覧表」を作成してください。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0</xdr:row>
      <xdr:rowOff>11907</xdr:rowOff>
    </xdr:from>
    <xdr:to>
      <xdr:col>10</xdr:col>
      <xdr:colOff>878417</xdr:colOff>
      <xdr:row>2</xdr:row>
      <xdr:rowOff>64559</xdr:rowOff>
    </xdr:to>
    <xdr:sp macro="" textlink="">
      <xdr:nvSpPr>
        <xdr:cNvPr id="2" name="角丸四角形 1"/>
        <xdr:cNvSpPr/>
      </xdr:nvSpPr>
      <xdr:spPr>
        <a:xfrm>
          <a:off x="3175000" y="11907"/>
          <a:ext cx="4815417" cy="60298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１機種ごと、設置場所ごとに１行使用してください。</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このため、同機種で設置場所が異なる場合は、行を分けて記載してください。</a:t>
          </a:r>
        </a:p>
      </xdr:txBody>
    </xdr:sp>
    <xdr:clientData/>
  </xdr:twoCellAnchor>
  <xdr:twoCellAnchor>
    <xdr:from>
      <xdr:col>9</xdr:col>
      <xdr:colOff>21166</xdr:colOff>
      <xdr:row>2</xdr:row>
      <xdr:rowOff>105833</xdr:rowOff>
    </xdr:from>
    <xdr:to>
      <xdr:col>11</xdr:col>
      <xdr:colOff>409574</xdr:colOff>
      <xdr:row>4</xdr:row>
      <xdr:rowOff>63501</xdr:rowOff>
    </xdr:to>
    <xdr:cxnSp macro="">
      <xdr:nvCxnSpPr>
        <xdr:cNvPr id="3" name="直線矢印コネクタ 2"/>
        <xdr:cNvCxnSpPr/>
      </xdr:nvCxnSpPr>
      <xdr:spPr>
        <a:xfrm>
          <a:off x="6741583" y="656166"/>
          <a:ext cx="1891241" cy="4762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2</xdr:row>
      <xdr:rowOff>105834</xdr:rowOff>
    </xdr:from>
    <xdr:to>
      <xdr:col>11</xdr:col>
      <xdr:colOff>92075</xdr:colOff>
      <xdr:row>5</xdr:row>
      <xdr:rowOff>166688</xdr:rowOff>
    </xdr:to>
    <xdr:cxnSp macro="">
      <xdr:nvCxnSpPr>
        <xdr:cNvPr id="4" name="直線矢印コネクタ 3"/>
        <xdr:cNvCxnSpPr/>
      </xdr:nvCxnSpPr>
      <xdr:spPr>
        <a:xfrm>
          <a:off x="6519333" y="656167"/>
          <a:ext cx="1795992" cy="12991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119061</xdr:colOff>
      <xdr:row>9</xdr:row>
      <xdr:rowOff>88635</xdr:rowOff>
    </xdr:from>
    <xdr:to>
      <xdr:col>4</xdr:col>
      <xdr:colOff>211402</xdr:colOff>
      <xdr:row>9</xdr:row>
      <xdr:rowOff>698501</xdr:rowOff>
    </xdr:to>
    <xdr:sp macro="" textlink="">
      <xdr:nvSpPr>
        <xdr:cNvPr id="5" name="角丸四角形 4"/>
        <xdr:cNvSpPr/>
      </xdr:nvSpPr>
      <xdr:spPr>
        <a:xfrm>
          <a:off x="552978" y="4755885"/>
          <a:ext cx="2706424" cy="60986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ソフトウェアの場合は、用途（○○用等）を記載してください。</a:t>
          </a:r>
          <a:endParaRPr kumimoji="1" lang="en-US" altLang="ja-JP" sz="10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964406</xdr:colOff>
      <xdr:row>10</xdr:row>
      <xdr:rowOff>464343</xdr:rowOff>
    </xdr:from>
    <xdr:to>
      <xdr:col>12</xdr:col>
      <xdr:colOff>736864</xdr:colOff>
      <xdr:row>11</xdr:row>
      <xdr:rowOff>711728</xdr:rowOff>
    </xdr:to>
    <xdr:sp macro="" textlink="">
      <xdr:nvSpPr>
        <xdr:cNvPr id="7" name="角丸四角形 6"/>
        <xdr:cNvSpPr/>
      </xdr:nvSpPr>
      <xdr:spPr>
        <a:xfrm>
          <a:off x="8072437" y="5869781"/>
          <a:ext cx="1963208" cy="97366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１４  事業計画に係る資金計画等（</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）経費区分別内訳、助成対象経費の合計と一致</a:t>
          </a:r>
          <a:endParaRPr kumimoji="1" lang="en-US" altLang="ja-JP" sz="1000">
            <a:latin typeface="ＭＳ ゴシック" panose="020B0609070205080204" pitchFamily="49" charset="-128"/>
            <a:ea typeface="ＭＳ ゴシック" panose="020B0609070205080204" pitchFamily="49" charset="-128"/>
          </a:endParaRPr>
        </a:p>
        <a:p>
          <a:pPr algn="l"/>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452438</xdr:colOff>
      <xdr:row>11</xdr:row>
      <xdr:rowOff>321469</xdr:rowOff>
    </xdr:from>
    <xdr:to>
      <xdr:col>10</xdr:col>
      <xdr:colOff>955146</xdr:colOff>
      <xdr:row>12</xdr:row>
      <xdr:rowOff>50271</xdr:rowOff>
    </xdr:to>
    <xdr:cxnSp macro="">
      <xdr:nvCxnSpPr>
        <xdr:cNvPr id="8" name="直線矢印コネクタ 7"/>
        <xdr:cNvCxnSpPr/>
      </xdr:nvCxnSpPr>
      <xdr:spPr>
        <a:xfrm flipH="1">
          <a:off x="7560469" y="6453188"/>
          <a:ext cx="502708" cy="4550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910167</xdr:colOff>
      <xdr:row>5</xdr:row>
      <xdr:rowOff>582085</xdr:rowOff>
    </xdr:from>
    <xdr:to>
      <xdr:col>5</xdr:col>
      <xdr:colOff>127000</xdr:colOff>
      <xdr:row>9</xdr:row>
      <xdr:rowOff>137583</xdr:rowOff>
    </xdr:to>
    <xdr:cxnSp macro="">
      <xdr:nvCxnSpPr>
        <xdr:cNvPr id="9" name="直線矢印コネクタ 8"/>
        <xdr:cNvCxnSpPr/>
      </xdr:nvCxnSpPr>
      <xdr:spPr>
        <a:xfrm flipV="1">
          <a:off x="3958167" y="2370668"/>
          <a:ext cx="254000" cy="2434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165363</xdr:colOff>
      <xdr:row>8</xdr:row>
      <xdr:rowOff>457729</xdr:rowOff>
    </xdr:from>
    <xdr:to>
      <xdr:col>5</xdr:col>
      <xdr:colOff>279663</xdr:colOff>
      <xdr:row>9</xdr:row>
      <xdr:rowOff>93398</xdr:rowOff>
    </xdr:to>
    <xdr:cxnSp macro="">
      <xdr:nvCxnSpPr>
        <xdr:cNvPr id="10" name="直線矢印コネクタ 9"/>
        <xdr:cNvCxnSpPr/>
      </xdr:nvCxnSpPr>
      <xdr:spPr>
        <a:xfrm flipV="1">
          <a:off x="4250530" y="4405312"/>
          <a:ext cx="114300" cy="3553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730251</xdr:colOff>
      <xdr:row>7</xdr:row>
      <xdr:rowOff>529168</xdr:rowOff>
    </xdr:from>
    <xdr:to>
      <xdr:col>3</xdr:col>
      <xdr:colOff>54107</xdr:colOff>
      <xdr:row>9</xdr:row>
      <xdr:rowOff>88635</xdr:rowOff>
    </xdr:to>
    <xdr:cxnSp macro="">
      <xdr:nvCxnSpPr>
        <xdr:cNvPr id="11" name="直線矢印コネクタ 10"/>
        <xdr:cNvCxnSpPr>
          <a:stCxn id="5" idx="0"/>
        </xdr:cNvCxnSpPr>
      </xdr:nvCxnSpPr>
      <xdr:spPr>
        <a:xfrm flipH="1" flipV="1">
          <a:off x="1164168" y="3757085"/>
          <a:ext cx="742022" cy="998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349250</xdr:colOff>
      <xdr:row>9</xdr:row>
      <xdr:rowOff>116416</xdr:rowOff>
    </xdr:from>
    <xdr:to>
      <xdr:col>8</xdr:col>
      <xdr:colOff>346341</xdr:colOff>
      <xdr:row>10</xdr:row>
      <xdr:rowOff>31750</xdr:rowOff>
    </xdr:to>
    <xdr:sp macro="" textlink="">
      <xdr:nvSpPr>
        <xdr:cNvPr id="15" name="角丸四角形 14"/>
        <xdr:cNvSpPr/>
      </xdr:nvSpPr>
      <xdr:spPr>
        <a:xfrm>
          <a:off x="3397250" y="4783666"/>
          <a:ext cx="2706424" cy="6350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機械装置、器具備品、ソフトウェアのいずれかを記載してください。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116416</xdr:colOff>
      <xdr:row>10</xdr:row>
      <xdr:rowOff>709084</xdr:rowOff>
    </xdr:from>
    <xdr:to>
      <xdr:col>6</xdr:col>
      <xdr:colOff>391583</xdr:colOff>
      <xdr:row>11</xdr:row>
      <xdr:rowOff>349252</xdr:rowOff>
    </xdr:to>
    <xdr:sp macro="" textlink="">
      <xdr:nvSpPr>
        <xdr:cNvPr id="18" name="角丸四角形 17"/>
        <xdr:cNvSpPr/>
      </xdr:nvSpPr>
      <xdr:spPr>
        <a:xfrm>
          <a:off x="550333" y="6096001"/>
          <a:ext cx="4889500" cy="35983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単価（税抜・円）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数量＝助成対象経費</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（税抜・円）</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にしてください。</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B42"/>
  <sheetViews>
    <sheetView tabSelected="1" zoomScale="57" zoomScaleNormal="57" workbookViewId="0">
      <selection activeCell="G21" sqref="G21"/>
    </sheetView>
  </sheetViews>
  <sheetFormatPr defaultRowHeight="13.5"/>
  <cols>
    <col min="1" max="1" width="163.375" customWidth="1"/>
    <col min="2" max="2" width="9" style="194"/>
  </cols>
  <sheetData>
    <row r="1" spans="1:2" s="46" customFormat="1" ht="24.95" customHeight="1">
      <c r="A1" s="257" t="s">
        <v>200</v>
      </c>
      <c r="B1" s="193"/>
    </row>
    <row r="2" spans="1:2" ht="24.95" customHeight="1">
      <c r="A2" s="257"/>
    </row>
    <row r="3" spans="1:2" ht="24.95" customHeight="1">
      <c r="A3" s="257"/>
    </row>
    <row r="4" spans="1:2" ht="24.95" customHeight="1">
      <c r="A4" s="257"/>
    </row>
    <row r="5" spans="1:2" ht="24.95" customHeight="1">
      <c r="A5" s="257"/>
    </row>
    <row r="6" spans="1:2" ht="24.95" customHeight="1">
      <c r="A6" s="257"/>
    </row>
    <row r="7" spans="1:2" ht="24.95" customHeight="1">
      <c r="A7" s="257"/>
    </row>
    <row r="8" spans="1:2" ht="24.95" customHeight="1">
      <c r="A8" s="257"/>
    </row>
    <row r="9" spans="1:2" ht="24.95" customHeight="1">
      <c r="A9" s="257"/>
    </row>
    <row r="10" spans="1:2" ht="24.95" customHeight="1">
      <c r="A10" s="257"/>
    </row>
    <row r="11" spans="1:2" ht="24.95" customHeight="1">
      <c r="A11" s="257"/>
    </row>
    <row r="12" spans="1:2" ht="24.95" customHeight="1">
      <c r="A12" s="257"/>
    </row>
    <row r="13" spans="1:2" ht="24.95" customHeight="1">
      <c r="A13" s="257"/>
    </row>
    <row r="14" spans="1:2" ht="24.95" customHeight="1">
      <c r="A14" s="257"/>
    </row>
    <row r="15" spans="1:2" ht="24.95" customHeight="1">
      <c r="A15" s="257"/>
    </row>
    <row r="16" spans="1:2" ht="24.95" customHeight="1">
      <c r="A16" s="257"/>
    </row>
    <row r="17" spans="1:1" ht="24.95" customHeight="1">
      <c r="A17" s="257"/>
    </row>
    <row r="18" spans="1:1" ht="24.95" customHeight="1">
      <c r="A18" s="257"/>
    </row>
    <row r="19" spans="1:1" ht="24.95" customHeight="1">
      <c r="A19" s="257"/>
    </row>
    <row r="20" spans="1:1" ht="24.95" customHeight="1">
      <c r="A20" s="257"/>
    </row>
    <row r="21" spans="1:1" ht="24.95" customHeight="1">
      <c r="A21" s="257"/>
    </row>
    <row r="22" spans="1:1" ht="24.95" customHeight="1">
      <c r="A22" s="257"/>
    </row>
    <row r="23" spans="1:1" ht="24.95" customHeight="1">
      <c r="A23" s="257"/>
    </row>
    <row r="24" spans="1:1" ht="24.95" customHeight="1">
      <c r="A24" s="257"/>
    </row>
    <row r="25" spans="1:1" ht="24.95" customHeight="1">
      <c r="A25" s="257"/>
    </row>
    <row r="26" spans="1:1" ht="24.95" customHeight="1">
      <c r="A26" s="257"/>
    </row>
    <row r="27" spans="1:1" ht="24.95" customHeight="1">
      <c r="A27" s="257"/>
    </row>
    <row r="28" spans="1:1" ht="24.95" customHeight="1">
      <c r="A28" s="257"/>
    </row>
    <row r="29" spans="1:1" ht="24.95" customHeight="1">
      <c r="A29" s="257"/>
    </row>
    <row r="30" spans="1:1" ht="9" customHeight="1">
      <c r="A30" s="257"/>
    </row>
    <row r="31" spans="1:1" ht="9" customHeight="1">
      <c r="A31" s="257"/>
    </row>
    <row r="32" spans="1:1" ht="9" customHeight="1">
      <c r="A32" s="257"/>
    </row>
    <row r="33" spans="1:1" ht="9" customHeight="1">
      <c r="A33" s="257"/>
    </row>
    <row r="34" spans="1:1" ht="9" customHeight="1">
      <c r="A34" s="257"/>
    </row>
    <row r="35" spans="1:1" ht="9" customHeight="1">
      <c r="A35" s="257"/>
    </row>
    <row r="36" spans="1:1" ht="9" customHeight="1">
      <c r="A36" s="257"/>
    </row>
    <row r="37" spans="1:1" ht="9" customHeight="1">
      <c r="A37" s="257"/>
    </row>
    <row r="38" spans="1:1" ht="9" customHeight="1">
      <c r="A38" s="257"/>
    </row>
    <row r="39" spans="1:1" ht="9" customHeight="1">
      <c r="A39" s="257"/>
    </row>
    <row r="40" spans="1:1" ht="9" customHeight="1">
      <c r="A40" s="257"/>
    </row>
    <row r="41" spans="1:1" ht="9" customHeight="1">
      <c r="A41" s="257"/>
    </row>
    <row r="42" spans="1:1" ht="9" customHeight="1">
      <c r="A42" s="257"/>
    </row>
  </sheetData>
  <mergeCells count="1">
    <mergeCell ref="A1:A42"/>
  </mergeCells>
  <phoneticPr fontId="2"/>
  <printOptions horizontalCentered="1"/>
  <pageMargins left="0.23622047244094491" right="0.23622047244094491" top="0.74803149606299213" bottom="0.74803149606299213" header="0" footer="0"/>
  <pageSetup paperSize="9" scale="6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4"/>
  <sheetViews>
    <sheetView workbookViewId="0">
      <selection activeCell="H31" sqref="H31"/>
    </sheetView>
  </sheetViews>
  <sheetFormatPr defaultRowHeight="13.5"/>
  <cols>
    <col min="1" max="3" width="9" style="148"/>
    <col min="4" max="4" width="13.375" style="148" bestFit="1" customWidth="1"/>
    <col min="5" max="16384" width="9" style="148"/>
  </cols>
  <sheetData>
    <row r="3" spans="2:4">
      <c r="B3" s="149" t="s">
        <v>107</v>
      </c>
      <c r="C3" s="148" t="s">
        <v>79</v>
      </c>
      <c r="D3" s="150" t="s">
        <v>113</v>
      </c>
    </row>
    <row r="4" spans="2:4">
      <c r="C4" s="148" t="s">
        <v>108</v>
      </c>
      <c r="D4" s="150" t="s">
        <v>114</v>
      </c>
    </row>
    <row r="5" spans="2:4">
      <c r="D5" s="150" t="s">
        <v>115</v>
      </c>
    </row>
    <row r="6" spans="2:4">
      <c r="D6" s="150" t="s">
        <v>116</v>
      </c>
    </row>
    <row r="7" spans="2:4">
      <c r="D7" s="150" t="s">
        <v>117</v>
      </c>
    </row>
    <row r="8" spans="2:4">
      <c r="D8" s="150" t="s">
        <v>118</v>
      </c>
    </row>
    <row r="9" spans="2:4">
      <c r="D9" s="150" t="s">
        <v>119</v>
      </c>
    </row>
    <row r="10" spans="2:4">
      <c r="D10" s="150" t="s">
        <v>120</v>
      </c>
    </row>
    <row r="11" spans="2:4">
      <c r="D11" s="150" t="s">
        <v>121</v>
      </c>
    </row>
    <row r="12" spans="2:4">
      <c r="D12" s="150" t="s">
        <v>122</v>
      </c>
    </row>
    <row r="13" spans="2:4">
      <c r="D13" s="150" t="s">
        <v>123</v>
      </c>
    </row>
    <row r="14" spans="2:4">
      <c r="D14" s="150" t="s">
        <v>124</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
  <sheetViews>
    <sheetView showGridLines="0" zoomScaleNormal="100" zoomScaleSheetLayoutView="91" workbookViewId="0">
      <selection activeCell="B2" sqref="B2"/>
    </sheetView>
  </sheetViews>
  <sheetFormatPr defaultRowHeight="13.5"/>
  <cols>
    <col min="1" max="1" width="3.625" style="135" customWidth="1"/>
    <col min="2" max="2" width="9.375" style="135" customWidth="1"/>
    <col min="3" max="3" width="10.75" style="135" customWidth="1"/>
    <col min="4" max="14" width="12.75" style="135" customWidth="1"/>
    <col min="15" max="15" width="4.5" style="135" customWidth="1"/>
    <col min="16" max="16384" width="9" style="135"/>
  </cols>
  <sheetData>
    <row r="1" spans="2:14" ht="18.75" customHeight="1"/>
    <row r="2" spans="2:14" ht="24.75" customHeight="1">
      <c r="B2" s="175" t="s">
        <v>163</v>
      </c>
      <c r="M2" s="147" t="s">
        <v>78</v>
      </c>
      <c r="N2" s="146" t="s">
        <v>79</v>
      </c>
    </row>
    <row r="3" spans="2:14" ht="60" customHeight="1" thickBot="1">
      <c r="B3" s="272" t="s">
        <v>80</v>
      </c>
      <c r="C3" s="273"/>
      <c r="D3" s="145" t="s">
        <v>164</v>
      </c>
      <c r="E3" s="145" t="s">
        <v>165</v>
      </c>
      <c r="F3" s="145" t="s">
        <v>166</v>
      </c>
      <c r="G3" s="145" t="s">
        <v>167</v>
      </c>
      <c r="H3" s="145" t="s">
        <v>168</v>
      </c>
      <c r="I3" s="145" t="s">
        <v>169</v>
      </c>
      <c r="J3" s="176" t="s">
        <v>170</v>
      </c>
      <c r="K3" s="145" t="s">
        <v>171</v>
      </c>
      <c r="L3" s="145" t="s">
        <v>172</v>
      </c>
      <c r="M3" s="145" t="s">
        <v>173</v>
      </c>
      <c r="N3" s="145" t="s">
        <v>174</v>
      </c>
    </row>
    <row r="4" spans="2:14" ht="24.75" customHeight="1" thickTop="1">
      <c r="B4" s="274" t="s">
        <v>92</v>
      </c>
      <c r="C4" s="275"/>
      <c r="D4" s="144"/>
      <c r="E4" s="144"/>
      <c r="F4" s="177" t="s">
        <v>175</v>
      </c>
      <c r="G4" s="144"/>
      <c r="H4" s="144"/>
      <c r="I4" s="144"/>
      <c r="J4" s="144"/>
      <c r="K4" s="144"/>
      <c r="L4" s="144"/>
      <c r="M4" s="144"/>
      <c r="N4" s="144"/>
    </row>
    <row r="5" spans="2:14" ht="24.75" customHeight="1" thickBot="1">
      <c r="B5" s="276" t="s">
        <v>93</v>
      </c>
      <c r="C5" s="277"/>
      <c r="D5" s="143"/>
      <c r="E5" s="143"/>
      <c r="F5" s="143"/>
      <c r="G5" s="143"/>
      <c r="H5" s="143"/>
      <c r="I5" s="143"/>
      <c r="J5" s="143"/>
      <c r="K5" s="178"/>
      <c r="L5" s="143"/>
      <c r="M5" s="178" t="s">
        <v>175</v>
      </c>
      <c r="N5" s="143"/>
    </row>
    <row r="6" spans="2:14" ht="24.75" customHeight="1" thickTop="1">
      <c r="B6" s="278" t="s">
        <v>134</v>
      </c>
      <c r="C6" s="278"/>
      <c r="D6" s="142">
        <v>279640</v>
      </c>
      <c r="E6" s="142">
        <v>268140</v>
      </c>
      <c r="F6" s="142">
        <v>324000</v>
      </c>
      <c r="G6" s="142">
        <v>339000</v>
      </c>
      <c r="H6" s="142">
        <v>398500</v>
      </c>
      <c r="I6" s="142">
        <v>467008</v>
      </c>
      <c r="J6" s="142">
        <v>545250</v>
      </c>
      <c r="K6" s="142">
        <v>635450</v>
      </c>
      <c r="L6" s="142">
        <v>714235</v>
      </c>
      <c r="M6" s="142">
        <v>861540</v>
      </c>
      <c r="N6" s="142">
        <v>903633</v>
      </c>
    </row>
    <row r="7" spans="2:14" ht="24.75" customHeight="1">
      <c r="B7" s="279" t="s">
        <v>176</v>
      </c>
      <c r="C7" s="147" t="s">
        <v>94</v>
      </c>
      <c r="D7" s="139">
        <v>0</v>
      </c>
      <c r="E7" s="141">
        <v>35468</v>
      </c>
      <c r="F7" s="141">
        <v>20468</v>
      </c>
      <c r="G7" s="141">
        <v>65468</v>
      </c>
      <c r="H7" s="141">
        <v>23259</v>
      </c>
      <c r="I7" s="141">
        <v>18159</v>
      </c>
      <c r="J7" s="141">
        <v>13059</v>
      </c>
      <c r="K7" s="141">
        <v>7959</v>
      </c>
      <c r="L7" s="141">
        <v>2859</v>
      </c>
      <c r="M7" s="141">
        <v>7759</v>
      </c>
      <c r="N7" s="141">
        <v>2659</v>
      </c>
    </row>
    <row r="8" spans="2:14" ht="24.75" customHeight="1">
      <c r="B8" s="279"/>
      <c r="C8" s="147" t="s">
        <v>95</v>
      </c>
      <c r="D8" s="139">
        <v>35468</v>
      </c>
      <c r="E8" s="139">
        <v>-15000</v>
      </c>
      <c r="F8" s="139">
        <v>45000</v>
      </c>
      <c r="G8" s="139">
        <v>-42209</v>
      </c>
      <c r="H8" s="139">
        <v>-5100</v>
      </c>
      <c r="I8" s="139">
        <v>-5100</v>
      </c>
      <c r="J8" s="139">
        <v>-5100</v>
      </c>
      <c r="K8" s="139">
        <v>-5100</v>
      </c>
      <c r="L8" s="139">
        <v>4900</v>
      </c>
      <c r="M8" s="139">
        <v>-5100</v>
      </c>
      <c r="N8" s="139">
        <v>10000</v>
      </c>
    </row>
    <row r="9" spans="2:14" ht="24.75" customHeight="1">
      <c r="B9" s="279"/>
      <c r="C9" s="147" t="s">
        <v>96</v>
      </c>
      <c r="D9" s="141">
        <v>35468</v>
      </c>
      <c r="E9" s="141">
        <v>20468</v>
      </c>
      <c r="F9" s="141">
        <v>65468</v>
      </c>
      <c r="G9" s="141">
        <v>23259</v>
      </c>
      <c r="H9" s="141">
        <v>18159</v>
      </c>
      <c r="I9" s="141">
        <v>13059</v>
      </c>
      <c r="J9" s="141">
        <v>7959</v>
      </c>
      <c r="K9" s="141">
        <v>2859</v>
      </c>
      <c r="L9" s="141">
        <v>7759</v>
      </c>
      <c r="M9" s="141">
        <v>2659</v>
      </c>
      <c r="N9" s="141">
        <v>12659</v>
      </c>
    </row>
    <row r="10" spans="2:14" ht="24.75" customHeight="1">
      <c r="B10" s="280" t="s">
        <v>136</v>
      </c>
      <c r="C10" s="280"/>
      <c r="D10" s="139">
        <v>166430</v>
      </c>
      <c r="E10" s="139">
        <v>163665</v>
      </c>
      <c r="F10" s="139">
        <v>180469</v>
      </c>
      <c r="G10" s="139">
        <v>203000</v>
      </c>
      <c r="H10" s="139">
        <v>226350</v>
      </c>
      <c r="I10" s="139">
        <v>236000</v>
      </c>
      <c r="J10" s="139">
        <v>240000</v>
      </c>
      <c r="K10" s="179">
        <v>244000</v>
      </c>
      <c r="L10" s="139">
        <v>248000</v>
      </c>
      <c r="M10" s="139">
        <v>252000</v>
      </c>
      <c r="N10" s="139">
        <v>256000</v>
      </c>
    </row>
    <row r="11" spans="2:14" ht="24.75" customHeight="1">
      <c r="B11" s="280" t="s">
        <v>137</v>
      </c>
      <c r="C11" s="280"/>
      <c r="D11" s="139">
        <v>314026</v>
      </c>
      <c r="E11" s="139">
        <v>314026</v>
      </c>
      <c r="F11" s="139">
        <v>325205</v>
      </c>
      <c r="G11" s="139">
        <v>351806</v>
      </c>
      <c r="H11" s="139">
        <v>390926</v>
      </c>
      <c r="I11" s="139">
        <v>440086</v>
      </c>
      <c r="J11" s="139">
        <v>450090</v>
      </c>
      <c r="K11" s="139">
        <v>460800</v>
      </c>
      <c r="L11" s="139">
        <v>465800</v>
      </c>
      <c r="M11" s="139">
        <v>470500</v>
      </c>
      <c r="N11" s="139">
        <v>475600</v>
      </c>
    </row>
    <row r="12" spans="2:14" ht="24.75" customHeight="1">
      <c r="B12" s="281" t="s">
        <v>97</v>
      </c>
      <c r="C12" s="281"/>
      <c r="D12" s="140"/>
      <c r="E12" s="139">
        <v>0</v>
      </c>
      <c r="F12" s="139">
        <v>12950</v>
      </c>
      <c r="G12" s="139">
        <v>22950</v>
      </c>
      <c r="H12" s="139">
        <v>250000</v>
      </c>
      <c r="I12" s="139">
        <v>275000</v>
      </c>
      <c r="J12" s="139">
        <v>280000</v>
      </c>
      <c r="K12" s="139">
        <v>285000</v>
      </c>
      <c r="L12" s="139">
        <v>290000</v>
      </c>
      <c r="M12" s="139">
        <v>293000</v>
      </c>
      <c r="N12" s="139">
        <v>295000</v>
      </c>
    </row>
    <row r="13" spans="2:14" ht="24.75" customHeight="1">
      <c r="B13" s="280" t="s">
        <v>138</v>
      </c>
      <c r="C13" s="280"/>
      <c r="D13" s="180">
        <v>3511</v>
      </c>
      <c r="E13" s="180">
        <v>2849</v>
      </c>
      <c r="F13" s="180">
        <v>8279</v>
      </c>
      <c r="G13" s="180">
        <v>11712</v>
      </c>
      <c r="H13" s="180">
        <v>12260</v>
      </c>
      <c r="I13" s="180">
        <v>13000</v>
      </c>
      <c r="J13" s="180">
        <v>16000</v>
      </c>
      <c r="K13" s="180">
        <v>17060</v>
      </c>
      <c r="L13" s="180">
        <v>16644</v>
      </c>
      <c r="M13" s="180">
        <v>16104</v>
      </c>
      <c r="N13" s="180">
        <v>16020</v>
      </c>
    </row>
    <row r="14" spans="2:14" ht="24.75" customHeight="1">
      <c r="B14" s="281" t="s">
        <v>98</v>
      </c>
      <c r="C14" s="281"/>
      <c r="D14" s="181"/>
      <c r="E14" s="182">
        <v>0</v>
      </c>
      <c r="F14" s="182">
        <v>4545</v>
      </c>
      <c r="G14" s="182">
        <v>4545</v>
      </c>
      <c r="H14" s="182">
        <v>4545</v>
      </c>
      <c r="I14" s="182">
        <v>4545</v>
      </c>
      <c r="J14" s="182">
        <v>4545</v>
      </c>
      <c r="K14" s="182">
        <v>4545</v>
      </c>
      <c r="L14" s="182">
        <v>4545</v>
      </c>
      <c r="M14" s="182">
        <v>4545</v>
      </c>
      <c r="N14" s="182">
        <v>4545</v>
      </c>
    </row>
    <row r="15" spans="2:14" ht="24.75" customHeight="1">
      <c r="B15" s="280" t="s">
        <v>139</v>
      </c>
      <c r="C15" s="280"/>
      <c r="D15" s="182">
        <v>9709</v>
      </c>
      <c r="E15" s="182">
        <v>9750</v>
      </c>
      <c r="F15" s="182">
        <v>14040</v>
      </c>
      <c r="G15" s="182">
        <v>14500</v>
      </c>
      <c r="H15" s="182">
        <v>15000</v>
      </c>
      <c r="I15" s="182">
        <v>18000</v>
      </c>
      <c r="J15" s="182">
        <v>25300</v>
      </c>
      <c r="K15" s="182">
        <v>30321</v>
      </c>
      <c r="L15" s="182">
        <v>33250</v>
      </c>
      <c r="M15" s="182">
        <v>35070</v>
      </c>
      <c r="N15" s="182">
        <v>36800</v>
      </c>
    </row>
    <row r="16" spans="2:14" ht="24.75" customHeight="1" thickBot="1">
      <c r="B16" s="271" t="s">
        <v>99</v>
      </c>
      <c r="C16" s="271"/>
      <c r="D16" s="181"/>
      <c r="E16" s="182">
        <v>0</v>
      </c>
      <c r="F16" s="182">
        <v>1800</v>
      </c>
      <c r="G16" s="182">
        <v>2000</v>
      </c>
      <c r="H16" s="182">
        <v>2200</v>
      </c>
      <c r="I16" s="182">
        <v>3050</v>
      </c>
      <c r="J16" s="182">
        <v>3080</v>
      </c>
      <c r="K16" s="182">
        <v>5610</v>
      </c>
      <c r="L16" s="182">
        <v>7500</v>
      </c>
      <c r="M16" s="182">
        <v>8003</v>
      </c>
      <c r="N16" s="182">
        <v>8100</v>
      </c>
    </row>
    <row r="17" spans="2:15" ht="27" customHeight="1" thickTop="1">
      <c r="B17" s="263" t="s">
        <v>100</v>
      </c>
      <c r="C17" s="264"/>
      <c r="D17" s="265"/>
      <c r="E17" s="183">
        <v>61884</v>
      </c>
      <c r="F17" s="184"/>
      <c r="G17" s="185"/>
      <c r="H17" s="185"/>
      <c r="I17" s="185"/>
      <c r="J17" s="185"/>
      <c r="K17" s="185"/>
      <c r="L17" s="185"/>
      <c r="M17" s="185"/>
      <c r="N17" s="185"/>
    </row>
    <row r="18" spans="2:15" ht="27" customHeight="1">
      <c r="B18" s="266" t="s">
        <v>177</v>
      </c>
      <c r="C18" s="267"/>
      <c r="D18" s="268"/>
      <c r="E18" s="186">
        <f t="shared" ref="E18:N18" si="0">E14+E16</f>
        <v>0</v>
      </c>
      <c r="F18" s="186">
        <f t="shared" si="0"/>
        <v>6345</v>
      </c>
      <c r="G18" s="186">
        <f t="shared" si="0"/>
        <v>6545</v>
      </c>
      <c r="H18" s="186">
        <f t="shared" si="0"/>
        <v>6745</v>
      </c>
      <c r="I18" s="186">
        <f t="shared" si="0"/>
        <v>7595</v>
      </c>
      <c r="J18" s="186">
        <f t="shared" si="0"/>
        <v>7625</v>
      </c>
      <c r="K18" s="186">
        <f t="shared" si="0"/>
        <v>10155</v>
      </c>
      <c r="L18" s="186">
        <f t="shared" si="0"/>
        <v>12045</v>
      </c>
      <c r="M18" s="186">
        <f t="shared" si="0"/>
        <v>12548</v>
      </c>
      <c r="N18" s="186">
        <f t="shared" si="0"/>
        <v>12645</v>
      </c>
    </row>
    <row r="19" spans="2:15" ht="27" customHeight="1">
      <c r="B19" s="266" t="s">
        <v>102</v>
      </c>
      <c r="C19" s="267"/>
      <c r="D19" s="268"/>
      <c r="E19" s="186">
        <f>$E$17-E18</f>
        <v>61884</v>
      </c>
      <c r="F19" s="186">
        <f>E19-F18</f>
        <v>55539</v>
      </c>
      <c r="G19" s="186">
        <f t="shared" ref="G19:N19" si="1">F19-G18</f>
        <v>48994</v>
      </c>
      <c r="H19" s="186">
        <f t="shared" si="1"/>
        <v>42249</v>
      </c>
      <c r="I19" s="186">
        <f t="shared" si="1"/>
        <v>34654</v>
      </c>
      <c r="J19" s="186">
        <f t="shared" si="1"/>
        <v>27029</v>
      </c>
      <c r="K19" s="186">
        <f t="shared" si="1"/>
        <v>16874</v>
      </c>
      <c r="L19" s="186">
        <f t="shared" si="1"/>
        <v>4829</v>
      </c>
      <c r="M19" s="186">
        <f t="shared" si="1"/>
        <v>-7719</v>
      </c>
      <c r="N19" s="186">
        <f t="shared" si="1"/>
        <v>-20364</v>
      </c>
    </row>
    <row r="20" spans="2:15" ht="27" customHeight="1">
      <c r="B20" s="266" t="s">
        <v>103</v>
      </c>
      <c r="C20" s="267"/>
      <c r="D20" s="268"/>
      <c r="E20" s="269" t="s">
        <v>178</v>
      </c>
      <c r="F20" s="270"/>
      <c r="G20" s="187" t="str">
        <f>IF(G19&gt;=0,"未回収","回収済")</f>
        <v>未回収</v>
      </c>
      <c r="H20" s="187" t="str">
        <f t="shared" ref="H20:N20" si="2">IF(H19&gt;=0,"未回収","回収済")</f>
        <v>未回収</v>
      </c>
      <c r="I20" s="187" t="str">
        <f t="shared" si="2"/>
        <v>未回収</v>
      </c>
      <c r="J20" s="187" t="str">
        <f t="shared" si="2"/>
        <v>未回収</v>
      </c>
      <c r="K20" s="187" t="str">
        <f t="shared" si="2"/>
        <v>未回収</v>
      </c>
      <c r="L20" s="187" t="str">
        <f t="shared" si="2"/>
        <v>未回収</v>
      </c>
      <c r="M20" s="187" t="str">
        <f t="shared" si="2"/>
        <v>回収済</v>
      </c>
      <c r="N20" s="187" t="str">
        <f t="shared" si="2"/>
        <v>回収済</v>
      </c>
      <c r="O20" s="136"/>
    </row>
    <row r="21" spans="2:15" ht="24.95" customHeight="1">
      <c r="B21" s="258" t="s">
        <v>93</v>
      </c>
      <c r="C21" s="259"/>
      <c r="D21" s="260"/>
      <c r="E21" s="261" t="s">
        <v>179</v>
      </c>
      <c r="F21" s="262"/>
      <c r="G21" s="137"/>
      <c r="I21" s="136"/>
      <c r="J21" s="136"/>
      <c r="K21" s="136"/>
      <c r="L21" s="136"/>
      <c r="M21" s="136"/>
      <c r="N21" s="136"/>
      <c r="O21" s="136"/>
    </row>
    <row r="22" spans="2:15" ht="24.95" customHeight="1">
      <c r="B22" s="258" t="s">
        <v>106</v>
      </c>
      <c r="C22" s="259"/>
      <c r="D22" s="260"/>
      <c r="E22" s="261" t="s">
        <v>180</v>
      </c>
      <c r="F22" s="262"/>
      <c r="G22" s="136"/>
      <c r="H22" s="136"/>
      <c r="I22" s="136"/>
      <c r="J22" s="136"/>
      <c r="K22" s="136"/>
      <c r="L22" s="136"/>
      <c r="M22" s="136"/>
      <c r="N22" s="136"/>
      <c r="O22" s="136"/>
    </row>
    <row r="23" spans="2:15" ht="24.75" customHeight="1">
      <c r="C23" s="188"/>
      <c r="D23" s="188"/>
      <c r="E23" s="187" t="str">
        <f>IF(E19&gt;=0,"未回収","回収済")</f>
        <v>未回収</v>
      </c>
      <c r="F23" s="187" t="str">
        <f>IF(F19&gt;=0,"未回収","回収済")</f>
        <v>未回収</v>
      </c>
      <c r="G23" s="136"/>
      <c r="H23" s="136"/>
      <c r="I23" s="136"/>
      <c r="J23" s="136"/>
      <c r="K23" s="136"/>
      <c r="L23" s="136"/>
      <c r="M23" s="136"/>
      <c r="N23" s="136"/>
      <c r="O23" s="136"/>
    </row>
    <row r="24" spans="2:15" ht="23.25" customHeight="1">
      <c r="C24" s="188"/>
      <c r="D24" s="188"/>
      <c r="E24" s="189"/>
      <c r="F24" s="189"/>
      <c r="G24" s="136"/>
      <c r="H24" s="136"/>
      <c r="I24" s="136"/>
      <c r="J24" s="136"/>
      <c r="K24" s="136"/>
      <c r="L24" s="136"/>
      <c r="M24" s="136"/>
      <c r="N24" s="136"/>
    </row>
    <row r="25" spans="2:15">
      <c r="E25" s="138"/>
      <c r="F25" s="138"/>
    </row>
  </sheetData>
  <mergeCells count="21">
    <mergeCell ref="B16:C16"/>
    <mergeCell ref="B3:C3"/>
    <mergeCell ref="B4:C4"/>
    <mergeCell ref="B5:C5"/>
    <mergeCell ref="B6:C6"/>
    <mergeCell ref="B7:B9"/>
    <mergeCell ref="B10:C10"/>
    <mergeCell ref="B11:C11"/>
    <mergeCell ref="B12:C12"/>
    <mergeCell ref="B13:C13"/>
    <mergeCell ref="B14:C14"/>
    <mergeCell ref="B15:C15"/>
    <mergeCell ref="B22:D22"/>
    <mergeCell ref="E22:F22"/>
    <mergeCell ref="B17:D17"/>
    <mergeCell ref="B18:D18"/>
    <mergeCell ref="B19:D19"/>
    <mergeCell ref="B20:D20"/>
    <mergeCell ref="E20:F20"/>
    <mergeCell ref="B21:D21"/>
    <mergeCell ref="E21:F21"/>
  </mergeCells>
  <phoneticPr fontId="2"/>
  <pageMargins left="0.51181102362204722" right="0.51181102362204722" top="0.74803149606299213" bottom="0.74803149606299213" header="0.31496062992125984" footer="0.31496062992125984"/>
  <pageSetup paperSize="9"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2"/>
  <sheetViews>
    <sheetView showGridLines="0" topLeftCell="A19" zoomScaleNormal="100" zoomScaleSheetLayoutView="90" workbookViewId="0">
      <selection activeCell="B2" sqref="B2"/>
    </sheetView>
  </sheetViews>
  <sheetFormatPr defaultRowHeight="13.5"/>
  <cols>
    <col min="1" max="6" width="4.375" style="45" customWidth="1"/>
    <col min="7" max="7" width="4.625" style="45" customWidth="1"/>
    <col min="8" max="19" width="4.875" style="45"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c r="A1" s="101"/>
      <c r="B1" s="101"/>
      <c r="C1" s="101"/>
      <c r="D1" s="101"/>
      <c r="E1" s="101"/>
      <c r="F1" s="101"/>
      <c r="G1" s="101"/>
      <c r="H1" s="101"/>
      <c r="I1" s="101"/>
      <c r="J1" s="101"/>
      <c r="K1" s="101"/>
      <c r="L1" s="101"/>
      <c r="M1" s="101"/>
      <c r="N1" s="101"/>
      <c r="O1" s="101"/>
      <c r="P1" s="101"/>
      <c r="Q1" s="101"/>
      <c r="R1" s="101"/>
      <c r="S1" s="101"/>
    </row>
    <row r="2" spans="1:29" ht="24.95" customHeight="1">
      <c r="A2" s="102">
        <v>14</v>
      </c>
      <c r="B2" s="103" t="s">
        <v>51</v>
      </c>
      <c r="C2" s="104"/>
      <c r="D2" s="104"/>
      <c r="E2" s="104"/>
      <c r="F2" s="104"/>
      <c r="G2" s="101"/>
      <c r="H2" s="101"/>
      <c r="I2" s="101"/>
      <c r="J2" s="101"/>
      <c r="K2" s="101"/>
      <c r="L2" s="101"/>
      <c r="M2" s="101"/>
      <c r="N2" s="101"/>
      <c r="O2" s="101"/>
      <c r="P2" s="101"/>
      <c r="Q2" s="101"/>
      <c r="R2" s="101"/>
      <c r="S2" s="101"/>
      <c r="T2" s="5"/>
      <c r="U2" s="5"/>
    </row>
    <row r="3" spans="1:29" ht="15.75" customHeight="1" thickBot="1">
      <c r="A3" s="15"/>
      <c r="B3" s="15"/>
      <c r="C3" s="15"/>
      <c r="D3" s="15"/>
      <c r="E3" s="15"/>
      <c r="F3" s="15"/>
      <c r="G3" s="15"/>
      <c r="H3" s="15"/>
      <c r="I3" s="15"/>
      <c r="J3" s="15"/>
      <c r="K3" s="15"/>
      <c r="L3" s="15"/>
      <c r="M3" s="15"/>
      <c r="N3" s="15"/>
      <c r="O3" s="15"/>
      <c r="P3" s="15"/>
      <c r="Q3" s="16"/>
      <c r="R3" s="16"/>
      <c r="S3" s="15"/>
      <c r="T3" s="5"/>
      <c r="U3" s="5"/>
    </row>
    <row r="4" spans="1:29" ht="30" customHeight="1" thickTop="1" thickBot="1">
      <c r="A4" s="15"/>
      <c r="B4" s="15"/>
      <c r="C4" s="15"/>
      <c r="D4" s="15"/>
      <c r="E4" s="15"/>
      <c r="F4" s="15"/>
      <c r="G4" s="15"/>
      <c r="H4" s="15"/>
      <c r="I4" s="15"/>
      <c r="J4" s="15"/>
      <c r="K4" s="17" t="s">
        <v>21</v>
      </c>
      <c r="L4" s="282" t="s">
        <v>125</v>
      </c>
      <c r="M4" s="283"/>
      <c r="N4" s="283"/>
      <c r="O4" s="283"/>
      <c r="P4" s="283"/>
      <c r="Q4" s="283"/>
      <c r="R4" s="283"/>
      <c r="S4" s="284"/>
      <c r="T4" s="5"/>
      <c r="U4" s="6"/>
      <c r="V4"/>
    </row>
    <row r="5" spans="1:29" s="48" customFormat="1" ht="30" customHeight="1" thickTop="1">
      <c r="A5" s="49" t="s">
        <v>68</v>
      </c>
      <c r="B5" s="49"/>
      <c r="C5" s="49"/>
      <c r="D5" s="49"/>
      <c r="E5" s="49"/>
      <c r="F5" s="49"/>
      <c r="G5" s="49"/>
      <c r="H5" s="49"/>
      <c r="I5" s="49"/>
      <c r="J5" s="49"/>
      <c r="K5" s="50"/>
      <c r="L5" s="106"/>
      <c r="M5" s="106"/>
      <c r="N5" s="106"/>
      <c r="O5" s="106"/>
      <c r="P5" s="106"/>
      <c r="Q5" s="106"/>
      <c r="R5" s="106"/>
      <c r="S5" s="106"/>
      <c r="T5" s="51"/>
      <c r="U5" s="52"/>
    </row>
    <row r="6" spans="1:29" ht="26.1" customHeight="1">
      <c r="A6" s="18" t="s">
        <v>17</v>
      </c>
      <c r="B6" s="19"/>
      <c r="C6" s="19"/>
      <c r="D6" s="19"/>
      <c r="E6" s="19"/>
      <c r="F6" s="19"/>
      <c r="G6" s="19"/>
      <c r="H6" s="20"/>
      <c r="I6" s="19"/>
      <c r="J6" s="19"/>
      <c r="K6" s="21"/>
      <c r="L6" s="21"/>
      <c r="M6" s="21"/>
      <c r="N6" s="21"/>
      <c r="O6" s="21"/>
      <c r="P6" s="21"/>
      <c r="Q6" s="21"/>
      <c r="R6" s="21"/>
      <c r="S6" s="107" t="s">
        <v>57</v>
      </c>
      <c r="T6" s="5"/>
      <c r="U6" s="5"/>
      <c r="V6" s="10"/>
      <c r="W6" s="9"/>
      <c r="X6" s="9"/>
      <c r="Y6" s="9"/>
      <c r="Z6" s="9"/>
    </row>
    <row r="7" spans="1:29" ht="20.100000000000001" customHeight="1">
      <c r="A7" s="285" t="s">
        <v>2</v>
      </c>
      <c r="B7" s="286"/>
      <c r="C7" s="286"/>
      <c r="D7" s="286"/>
      <c r="E7" s="286"/>
      <c r="F7" s="286"/>
      <c r="G7" s="287"/>
      <c r="H7" s="291" t="s">
        <v>31</v>
      </c>
      <c r="I7" s="292"/>
      <c r="J7" s="292"/>
      <c r="K7" s="293"/>
      <c r="L7" s="285" t="s">
        <v>32</v>
      </c>
      <c r="M7" s="286"/>
      <c r="N7" s="286"/>
      <c r="O7" s="287"/>
      <c r="P7" s="285" t="s">
        <v>33</v>
      </c>
      <c r="Q7" s="286"/>
      <c r="R7" s="286"/>
      <c r="S7" s="287"/>
      <c r="T7" s="5"/>
      <c r="U7" s="5"/>
      <c r="V7" s="11"/>
      <c r="W7" s="12"/>
      <c r="X7" s="9"/>
      <c r="Y7" s="9"/>
      <c r="Z7" s="9"/>
    </row>
    <row r="8" spans="1:29" ht="20.100000000000001" customHeight="1" thickBot="1">
      <c r="A8" s="288"/>
      <c r="B8" s="289"/>
      <c r="C8" s="289"/>
      <c r="D8" s="289"/>
      <c r="E8" s="289"/>
      <c r="F8" s="289"/>
      <c r="G8" s="290"/>
      <c r="H8" s="152"/>
      <c r="I8" s="294" t="s">
        <v>30</v>
      </c>
      <c r="J8" s="294"/>
      <c r="K8" s="22" t="s">
        <v>8</v>
      </c>
      <c r="L8" s="152"/>
      <c r="M8" s="294" t="s">
        <v>55</v>
      </c>
      <c r="N8" s="294"/>
      <c r="O8" s="22" t="s">
        <v>9</v>
      </c>
      <c r="P8" s="295" t="s">
        <v>56</v>
      </c>
      <c r="Q8" s="296"/>
      <c r="R8" s="296"/>
      <c r="S8" s="22" t="s">
        <v>10</v>
      </c>
      <c r="T8" s="5"/>
      <c r="U8" s="5"/>
      <c r="V8" s="11"/>
      <c r="W8" s="12"/>
      <c r="X8" s="9"/>
      <c r="Y8" s="9"/>
      <c r="Z8" s="9"/>
    </row>
    <row r="9" spans="1:29" ht="24.95" customHeight="1" thickBot="1">
      <c r="A9" s="297" t="s">
        <v>22</v>
      </c>
      <c r="B9" s="298"/>
      <c r="C9" s="298"/>
      <c r="D9" s="298"/>
      <c r="E9" s="298"/>
      <c r="F9" s="298"/>
      <c r="G9" s="108" t="s">
        <v>60</v>
      </c>
      <c r="H9" s="299">
        <v>54540000</v>
      </c>
      <c r="I9" s="300"/>
      <c r="J9" s="300"/>
      <c r="K9" s="301"/>
      <c r="L9" s="302">
        <f>'【入力例】申請設備（１）'!K13</f>
        <v>50500000</v>
      </c>
      <c r="M9" s="303"/>
      <c r="N9" s="303"/>
      <c r="O9" s="303"/>
      <c r="P9" s="304">
        <f>IF($L$4=U12,MIN(ROUNDDOWN(L9*1/2,-3),100000000),IF($L$4=U13,MIN(ROUNDDOWN(L9*2/3,-3),30000000),IF($L$4=U14,MIN(ROUNDDOWN(L9*2/3,-3),100000000),IF($L$4=U15,MIN(ROUNDDOWN(L9*2/3,-3),100000000),"要申請者区分選択"))))</f>
        <v>25250000</v>
      </c>
      <c r="Q9" s="305"/>
      <c r="R9" s="305"/>
      <c r="S9" s="306"/>
      <c r="T9" s="5"/>
      <c r="U9" s="5"/>
      <c r="V9" s="10"/>
      <c r="W9" s="9"/>
      <c r="X9" s="9"/>
      <c r="Y9" s="9"/>
      <c r="Z9" s="9"/>
    </row>
    <row r="10" spans="1:29" ht="24.95" customHeight="1" thickBot="1">
      <c r="A10" s="307" t="s">
        <v>37</v>
      </c>
      <c r="B10" s="308"/>
      <c r="C10" s="308"/>
      <c r="D10" s="308"/>
      <c r="E10" s="308"/>
      <c r="F10" s="308"/>
      <c r="G10" s="108" t="s">
        <v>69</v>
      </c>
      <c r="H10" s="309">
        <f>H36</f>
        <v>7344000</v>
      </c>
      <c r="I10" s="310"/>
      <c r="J10" s="310"/>
      <c r="K10" s="311"/>
      <c r="L10" s="312"/>
      <c r="M10" s="313"/>
      <c r="N10" s="313"/>
      <c r="O10" s="314"/>
      <c r="P10" s="315"/>
      <c r="Q10" s="316"/>
      <c r="R10" s="316"/>
      <c r="S10" s="317"/>
      <c r="T10" s="5"/>
      <c r="U10" s="5"/>
      <c r="V10" s="10"/>
      <c r="W10" s="9"/>
      <c r="X10" s="9"/>
      <c r="Y10" s="9"/>
      <c r="Z10" s="9"/>
    </row>
    <row r="11" spans="1:29" ht="24.95" customHeight="1" thickBot="1">
      <c r="A11" s="297" t="s">
        <v>35</v>
      </c>
      <c r="B11" s="298"/>
      <c r="C11" s="298"/>
      <c r="D11" s="298"/>
      <c r="E11" s="298"/>
      <c r="F11" s="298"/>
      <c r="G11" s="108"/>
      <c r="H11" s="318">
        <f>SUM(H9:K10)</f>
        <v>61884000</v>
      </c>
      <c r="I11" s="319"/>
      <c r="J11" s="319"/>
      <c r="K11" s="320"/>
      <c r="L11" s="302">
        <f>SUM(L9:O10)</f>
        <v>50500000</v>
      </c>
      <c r="M11" s="303"/>
      <c r="N11" s="303"/>
      <c r="O11" s="303"/>
      <c r="P11" s="304">
        <f>IF(P9&gt;=1000000,SUM(P9:S10),"下限額未満")</f>
        <v>25250000</v>
      </c>
      <c r="Q11" s="305"/>
      <c r="R11" s="305"/>
      <c r="S11" s="306"/>
      <c r="T11" s="5"/>
      <c r="U11" s="5"/>
      <c r="V11" s="13"/>
      <c r="W11" s="9"/>
      <c r="X11" s="14"/>
      <c r="Y11" s="9"/>
      <c r="Z11" s="9"/>
      <c r="AA11" s="2"/>
      <c r="AB11" s="2"/>
    </row>
    <row r="12" spans="1:29" ht="18" customHeight="1">
      <c r="A12" s="101"/>
      <c r="B12" s="101"/>
      <c r="C12" s="101"/>
      <c r="D12" s="101"/>
      <c r="E12" s="101"/>
      <c r="F12" s="101"/>
      <c r="G12" s="101"/>
      <c r="H12" s="105"/>
      <c r="I12" s="109"/>
      <c r="J12" s="109"/>
      <c r="K12" s="101"/>
      <c r="L12" s="110" t="s">
        <v>18</v>
      </c>
      <c r="M12" s="111" t="s">
        <v>127</v>
      </c>
      <c r="N12" s="112"/>
      <c r="O12" s="112"/>
      <c r="P12" s="101"/>
      <c r="Q12" s="321" t="s">
        <v>20</v>
      </c>
      <c r="R12" s="321"/>
      <c r="S12" s="321"/>
      <c r="T12" s="5"/>
      <c r="U12" s="40" t="s">
        <v>125</v>
      </c>
      <c r="V12" s="41"/>
      <c r="W12" s="42"/>
      <c r="X12" s="42"/>
      <c r="Y12" s="2"/>
      <c r="Z12" s="2"/>
      <c r="AA12" s="2"/>
      <c r="AB12" s="2"/>
    </row>
    <row r="13" spans="1:29" ht="18" customHeight="1">
      <c r="A13" s="101"/>
      <c r="B13" s="101"/>
      <c r="C13" s="101"/>
      <c r="D13" s="101"/>
      <c r="E13" s="101"/>
      <c r="F13" s="101"/>
      <c r="G13" s="101"/>
      <c r="H13" s="101"/>
      <c r="I13" s="101"/>
      <c r="J13" s="101"/>
      <c r="K13" s="101"/>
      <c r="L13" s="101"/>
      <c r="M13" s="113" t="s">
        <v>29</v>
      </c>
      <c r="N13" s="101"/>
      <c r="O13" s="101"/>
      <c r="P13" s="101"/>
      <c r="Q13" s="331" t="s">
        <v>19</v>
      </c>
      <c r="R13" s="331"/>
      <c r="S13" s="331"/>
      <c r="T13" s="5"/>
      <c r="U13" s="40" t="s">
        <v>34</v>
      </c>
      <c r="V13" s="43"/>
      <c r="W13" s="44"/>
      <c r="X13" s="44"/>
      <c r="Y13" s="7"/>
      <c r="Z13" s="322"/>
      <c r="AA13" s="322"/>
      <c r="AB13" s="322"/>
      <c r="AC13" s="4"/>
    </row>
    <row r="14" spans="1:29" ht="15" customHeight="1">
      <c r="A14" s="101"/>
      <c r="B14" s="101"/>
      <c r="C14" s="101"/>
      <c r="D14" s="101"/>
      <c r="E14" s="101"/>
      <c r="F14" s="101"/>
      <c r="G14" s="101"/>
      <c r="H14" s="101"/>
      <c r="I14" s="101"/>
      <c r="J14" s="101"/>
      <c r="K14" s="101"/>
      <c r="L14" s="114"/>
      <c r="M14" s="101"/>
      <c r="N14" s="101"/>
      <c r="O14" s="101"/>
      <c r="P14" s="101"/>
      <c r="Q14" s="156"/>
      <c r="R14" s="156"/>
      <c r="S14" s="156"/>
      <c r="T14" s="5"/>
      <c r="U14" s="40" t="s">
        <v>126</v>
      </c>
      <c r="V14" s="43"/>
      <c r="W14" s="44"/>
      <c r="X14" s="44"/>
      <c r="Y14" s="7"/>
      <c r="Z14" s="151"/>
      <c r="AA14" s="151"/>
      <c r="AB14" s="151"/>
      <c r="AC14" s="4"/>
    </row>
    <row r="15" spans="1:29" ht="39.950000000000003" customHeight="1">
      <c r="A15" s="116" t="s">
        <v>8</v>
      </c>
      <c r="B15" s="323" t="s">
        <v>74</v>
      </c>
      <c r="C15" s="323"/>
      <c r="D15" s="323"/>
      <c r="E15" s="323"/>
      <c r="F15" s="323"/>
      <c r="G15" s="323"/>
      <c r="H15" s="323"/>
      <c r="I15" s="323"/>
      <c r="J15" s="323"/>
      <c r="K15" s="323"/>
      <c r="L15" s="323"/>
      <c r="M15" s="323"/>
      <c r="N15" s="323"/>
      <c r="O15" s="323"/>
      <c r="P15" s="323"/>
      <c r="Q15" s="323"/>
      <c r="R15" s="323"/>
      <c r="S15" s="323"/>
      <c r="T15" s="5"/>
      <c r="U15" s="159"/>
      <c r="V15" s="160"/>
      <c r="W15" s="4"/>
      <c r="X15" s="4"/>
      <c r="Y15" s="7"/>
      <c r="Z15" s="151"/>
      <c r="AA15" s="151"/>
      <c r="AB15" s="151"/>
      <c r="AC15" s="4"/>
    </row>
    <row r="16" spans="1:29" ht="29.25" customHeight="1">
      <c r="A16" s="116" t="s">
        <v>9</v>
      </c>
      <c r="B16" s="324" t="s">
        <v>62</v>
      </c>
      <c r="C16" s="324"/>
      <c r="D16" s="324"/>
      <c r="E16" s="324"/>
      <c r="F16" s="324"/>
      <c r="G16" s="324"/>
      <c r="H16" s="324"/>
      <c r="I16" s="324"/>
      <c r="J16" s="324"/>
      <c r="K16" s="324"/>
      <c r="L16" s="324"/>
      <c r="M16" s="324"/>
      <c r="N16" s="324"/>
      <c r="O16" s="324"/>
      <c r="P16" s="324"/>
      <c r="Q16" s="324"/>
      <c r="R16" s="324"/>
      <c r="S16" s="324"/>
      <c r="T16" s="5"/>
      <c r="U16" s="23"/>
      <c r="V16" s="3"/>
      <c r="W16" s="4"/>
      <c r="X16" s="4"/>
      <c r="Y16" s="7"/>
      <c r="Z16" s="151"/>
      <c r="AA16" s="151"/>
      <c r="AB16" s="151"/>
      <c r="AC16" s="4"/>
    </row>
    <row r="17" spans="1:29" ht="30" customHeight="1">
      <c r="A17" s="116" t="s">
        <v>10</v>
      </c>
      <c r="B17" s="323" t="s">
        <v>54</v>
      </c>
      <c r="C17" s="323"/>
      <c r="D17" s="323"/>
      <c r="E17" s="323"/>
      <c r="F17" s="323"/>
      <c r="G17" s="323"/>
      <c r="H17" s="323"/>
      <c r="I17" s="323"/>
      <c r="J17" s="323"/>
      <c r="K17" s="323"/>
      <c r="L17" s="323"/>
      <c r="M17" s="323"/>
      <c r="N17" s="323"/>
      <c r="O17" s="323"/>
      <c r="P17" s="323"/>
      <c r="Q17" s="323"/>
      <c r="R17" s="323"/>
      <c r="S17" s="323"/>
      <c r="T17" s="5"/>
      <c r="U17" s="23"/>
      <c r="V17" s="3"/>
      <c r="W17" s="4"/>
      <c r="X17" s="4"/>
      <c r="Y17" s="7"/>
      <c r="Z17" s="151"/>
      <c r="AA17" s="151"/>
      <c r="AB17" s="151"/>
      <c r="AC17" s="4"/>
    </row>
    <row r="18" spans="1:29" ht="13.5" customHeight="1">
      <c r="A18" s="116"/>
      <c r="B18" s="155"/>
      <c r="C18" s="155"/>
      <c r="D18" s="155"/>
      <c r="E18" s="155"/>
      <c r="F18" s="155"/>
      <c r="G18" s="155"/>
      <c r="H18" s="155"/>
      <c r="I18" s="155"/>
      <c r="J18" s="155"/>
      <c r="K18" s="155"/>
      <c r="L18" s="155"/>
      <c r="M18" s="155"/>
      <c r="N18" s="155"/>
      <c r="O18" s="155"/>
      <c r="P18" s="155"/>
      <c r="Q18" s="155"/>
      <c r="R18" s="155"/>
      <c r="S18" s="155"/>
      <c r="T18" s="5"/>
      <c r="U18" s="23"/>
      <c r="V18" s="3"/>
      <c r="W18" s="4"/>
      <c r="X18" s="4"/>
      <c r="Y18" s="7"/>
      <c r="Z18" s="151"/>
      <c r="AA18" s="151"/>
      <c r="AB18" s="151"/>
      <c r="AC18" s="4"/>
    </row>
    <row r="19" spans="1:29" ht="26.1" customHeight="1">
      <c r="A19" s="24" t="s">
        <v>52</v>
      </c>
      <c r="B19" s="15"/>
      <c r="C19" s="15"/>
      <c r="D19" s="15"/>
      <c r="E19" s="25"/>
      <c r="F19" s="26"/>
      <c r="G19" s="19"/>
      <c r="H19" s="20"/>
      <c r="I19" s="19"/>
      <c r="J19" s="19"/>
      <c r="K19" s="21"/>
      <c r="L19" s="21"/>
      <c r="M19" s="21"/>
      <c r="N19" s="21"/>
      <c r="O19" s="21"/>
      <c r="P19" s="21"/>
      <c r="Q19" s="21"/>
      <c r="R19" s="21"/>
      <c r="S19" s="107" t="s">
        <v>59</v>
      </c>
      <c r="T19" s="5"/>
      <c r="U19" s="23"/>
      <c r="V19" s="3"/>
      <c r="W19" s="4"/>
      <c r="X19" s="4"/>
      <c r="Y19" s="7"/>
      <c r="Z19" s="151"/>
      <c r="AA19" s="151"/>
      <c r="AB19" s="151"/>
      <c r="AC19" s="4"/>
    </row>
    <row r="20" spans="1:29" ht="35.1" customHeight="1">
      <c r="A20" s="325" t="s">
        <v>58</v>
      </c>
      <c r="B20" s="326"/>
      <c r="C20" s="326"/>
      <c r="D20" s="326"/>
      <c r="E20" s="326"/>
      <c r="F20" s="326"/>
      <c r="G20" s="327"/>
      <c r="H20" s="325" t="s">
        <v>3</v>
      </c>
      <c r="I20" s="326"/>
      <c r="J20" s="326"/>
      <c r="K20" s="327"/>
      <c r="L20" s="328" t="s">
        <v>36</v>
      </c>
      <c r="M20" s="329"/>
      <c r="N20" s="329"/>
      <c r="O20" s="330"/>
      <c r="P20" s="325" t="s">
        <v>28</v>
      </c>
      <c r="Q20" s="326"/>
      <c r="R20" s="326"/>
      <c r="S20" s="327"/>
      <c r="T20" s="5"/>
      <c r="U20" s="23"/>
      <c r="V20" s="3"/>
      <c r="W20" s="4"/>
      <c r="X20" s="4"/>
      <c r="Y20" s="7"/>
      <c r="Z20" s="151"/>
      <c r="AA20" s="151"/>
      <c r="AB20" s="151"/>
      <c r="AC20" s="4"/>
    </row>
    <row r="21" spans="1:29" ht="20.100000000000001" customHeight="1">
      <c r="A21" s="297" t="s">
        <v>4</v>
      </c>
      <c r="B21" s="298"/>
      <c r="C21" s="298"/>
      <c r="D21" s="298"/>
      <c r="E21" s="298"/>
      <c r="F21" s="298"/>
      <c r="G21" s="332"/>
      <c r="H21" s="333">
        <v>30000000</v>
      </c>
      <c r="I21" s="334"/>
      <c r="J21" s="334"/>
      <c r="K21" s="335"/>
      <c r="L21" s="336" t="s">
        <v>181</v>
      </c>
      <c r="M21" s="337"/>
      <c r="N21" s="337"/>
      <c r="O21" s="338"/>
      <c r="P21" s="336" t="s">
        <v>182</v>
      </c>
      <c r="Q21" s="337"/>
      <c r="R21" s="337"/>
      <c r="S21" s="338"/>
      <c r="T21" s="5"/>
      <c r="U21" s="23"/>
      <c r="V21" s="3"/>
      <c r="W21" s="4"/>
      <c r="X21" s="4"/>
      <c r="Y21" s="7"/>
      <c r="Z21" s="151"/>
      <c r="AA21" s="151"/>
      <c r="AB21" s="151"/>
      <c r="AC21" s="4"/>
    </row>
    <row r="22" spans="1:29" ht="20.100000000000001" customHeight="1">
      <c r="A22" s="297" t="s">
        <v>5</v>
      </c>
      <c r="B22" s="298"/>
      <c r="C22" s="298"/>
      <c r="D22" s="298"/>
      <c r="E22" s="298"/>
      <c r="F22" s="298"/>
      <c r="G22" s="332"/>
      <c r="H22" s="333">
        <v>5000000</v>
      </c>
      <c r="I22" s="334"/>
      <c r="J22" s="334"/>
      <c r="K22" s="335"/>
      <c r="L22" s="339" t="s">
        <v>183</v>
      </c>
      <c r="M22" s="340"/>
      <c r="N22" s="340"/>
      <c r="O22" s="341"/>
      <c r="P22" s="342" t="s">
        <v>16</v>
      </c>
      <c r="Q22" s="337"/>
      <c r="R22" s="337"/>
      <c r="S22" s="338"/>
      <c r="T22" s="5"/>
      <c r="U22" s="23"/>
      <c r="V22" s="3"/>
      <c r="W22" s="4"/>
      <c r="X22" s="4"/>
      <c r="Y22" s="7"/>
      <c r="Z22" s="151"/>
      <c r="AA22" s="151"/>
      <c r="AB22" s="151"/>
      <c r="AC22" s="4"/>
    </row>
    <row r="23" spans="1:29" ht="20.100000000000001" customHeight="1">
      <c r="A23" s="297" t="s">
        <v>6</v>
      </c>
      <c r="B23" s="298"/>
      <c r="C23" s="298"/>
      <c r="D23" s="298"/>
      <c r="E23" s="298"/>
      <c r="F23" s="298"/>
      <c r="G23" s="332"/>
      <c r="H23" s="333">
        <v>26884000</v>
      </c>
      <c r="I23" s="334"/>
      <c r="J23" s="334"/>
      <c r="K23" s="335"/>
      <c r="L23" s="343" t="s">
        <v>133</v>
      </c>
      <c r="M23" s="344"/>
      <c r="N23" s="344"/>
      <c r="O23" s="345"/>
      <c r="P23" s="336"/>
      <c r="Q23" s="337"/>
      <c r="R23" s="337"/>
      <c r="S23" s="338"/>
      <c r="T23" s="5"/>
      <c r="U23" s="23"/>
      <c r="V23" s="3"/>
      <c r="W23" s="4"/>
      <c r="X23" s="4"/>
      <c r="Y23" s="7"/>
      <c r="Z23" s="151"/>
      <c r="AA23" s="151"/>
      <c r="AB23" s="151"/>
      <c r="AC23" s="4"/>
    </row>
    <row r="24" spans="1:29" ht="20.100000000000001" customHeight="1">
      <c r="A24" s="297" t="s">
        <v>7</v>
      </c>
      <c r="B24" s="298"/>
      <c r="C24" s="298"/>
      <c r="D24" s="298"/>
      <c r="E24" s="298"/>
      <c r="F24" s="298"/>
      <c r="G24" s="332"/>
      <c r="H24" s="333"/>
      <c r="I24" s="334"/>
      <c r="J24" s="334"/>
      <c r="K24" s="335"/>
      <c r="L24" s="346" t="s">
        <v>133</v>
      </c>
      <c r="M24" s="347"/>
      <c r="N24" s="347"/>
      <c r="O24" s="348"/>
      <c r="P24" s="336"/>
      <c r="Q24" s="337"/>
      <c r="R24" s="337"/>
      <c r="S24" s="338"/>
      <c r="T24" s="5"/>
      <c r="U24" s="23"/>
      <c r="V24" s="3"/>
      <c r="W24" s="4"/>
      <c r="X24" s="4"/>
      <c r="Y24" s="7"/>
      <c r="Z24" s="151"/>
      <c r="AA24" s="151"/>
      <c r="AB24" s="151"/>
      <c r="AC24" s="4"/>
    </row>
    <row r="25" spans="1:29" ht="20.100000000000001" customHeight="1">
      <c r="A25" s="27" t="s">
        <v>0</v>
      </c>
      <c r="B25" s="118"/>
      <c r="C25" s="118"/>
      <c r="D25" s="118"/>
      <c r="E25" s="119"/>
      <c r="F25" s="119"/>
      <c r="G25" s="108" t="s">
        <v>12</v>
      </c>
      <c r="H25" s="349">
        <f>SUM(H21:K24)</f>
        <v>61884000</v>
      </c>
      <c r="I25" s="350"/>
      <c r="J25" s="350"/>
      <c r="K25" s="351"/>
      <c r="L25" s="120" t="str">
        <f>IF(H11=H25,"OK","不一致")</f>
        <v>OK</v>
      </c>
      <c r="M25" s="153"/>
      <c r="N25" s="153"/>
      <c r="O25" s="153"/>
      <c r="P25" s="153"/>
      <c r="Q25" s="153"/>
      <c r="R25" s="153"/>
      <c r="S25" s="154"/>
      <c r="T25" s="5"/>
      <c r="U25" s="23"/>
      <c r="V25" s="3"/>
      <c r="W25" s="4"/>
      <c r="X25" s="4"/>
      <c r="Y25" s="7"/>
      <c r="Z25" s="151"/>
      <c r="AA25" s="151"/>
      <c r="AB25" s="151"/>
      <c r="AC25" s="4"/>
    </row>
    <row r="26" spans="1:29" ht="15" customHeight="1">
      <c r="A26" s="101"/>
      <c r="B26" s="101"/>
      <c r="C26" s="101"/>
      <c r="D26" s="101"/>
      <c r="E26" s="101"/>
      <c r="F26" s="101"/>
      <c r="G26" s="101"/>
      <c r="H26" s="101"/>
      <c r="I26" s="101"/>
      <c r="J26" s="101"/>
      <c r="K26" s="123"/>
      <c r="L26" s="101"/>
      <c r="M26" s="101"/>
      <c r="N26" s="101"/>
      <c r="O26" s="101"/>
      <c r="P26" s="101"/>
      <c r="Q26" s="101"/>
      <c r="R26" s="101"/>
      <c r="S26" s="101"/>
      <c r="T26" s="5"/>
      <c r="U26" s="23"/>
      <c r="V26" s="3"/>
      <c r="W26" s="4"/>
      <c r="X26" s="4"/>
      <c r="Y26" s="7"/>
      <c r="Z26" s="151"/>
      <c r="AA26" s="151"/>
      <c r="AB26" s="151"/>
      <c r="AC26" s="4"/>
    </row>
    <row r="27" spans="1:29" ht="26.25" customHeight="1">
      <c r="A27" s="116" t="s">
        <v>11</v>
      </c>
      <c r="B27" s="323" t="s">
        <v>63</v>
      </c>
      <c r="C27" s="323"/>
      <c r="D27" s="323"/>
      <c r="E27" s="323"/>
      <c r="F27" s="323"/>
      <c r="G27" s="323"/>
      <c r="H27" s="323"/>
      <c r="I27" s="323"/>
      <c r="J27" s="323"/>
      <c r="K27" s="323"/>
      <c r="L27" s="323"/>
      <c r="M27" s="323"/>
      <c r="N27" s="323"/>
      <c r="O27" s="323"/>
      <c r="P27" s="323"/>
      <c r="Q27" s="323"/>
      <c r="R27" s="323"/>
      <c r="S27" s="323"/>
      <c r="T27" s="5"/>
      <c r="U27" s="23"/>
      <c r="V27" s="3"/>
      <c r="W27" s="4"/>
      <c r="X27" s="4"/>
      <c r="Y27" s="7"/>
      <c r="Z27" s="151"/>
      <c r="AA27" s="151"/>
      <c r="AB27" s="151"/>
      <c r="AC27" s="4"/>
    </row>
    <row r="28" spans="1:29" ht="21" customHeight="1">
      <c r="A28" s="116" t="s">
        <v>60</v>
      </c>
      <c r="B28" s="323" t="s">
        <v>64</v>
      </c>
      <c r="C28" s="323"/>
      <c r="D28" s="323"/>
      <c r="E28" s="323"/>
      <c r="F28" s="323"/>
      <c r="G28" s="323"/>
      <c r="H28" s="323"/>
      <c r="I28" s="323"/>
      <c r="J28" s="323"/>
      <c r="K28" s="323"/>
      <c r="L28" s="323"/>
      <c r="M28" s="323"/>
      <c r="N28" s="323"/>
      <c r="O28" s="323"/>
      <c r="P28" s="323"/>
      <c r="Q28" s="323"/>
      <c r="R28" s="323"/>
      <c r="S28" s="323"/>
      <c r="T28" s="5"/>
      <c r="U28" s="23"/>
      <c r="V28" s="3"/>
      <c r="W28" s="4"/>
      <c r="X28" s="4"/>
      <c r="Y28" s="7"/>
      <c r="Z28" s="151"/>
      <c r="AA28" s="151"/>
      <c r="AB28" s="151"/>
      <c r="AC28" s="4"/>
    </row>
    <row r="29" spans="1:29" ht="15" customHeight="1">
      <c r="A29" s="116"/>
      <c r="B29" s="155"/>
      <c r="C29" s="155"/>
      <c r="D29" s="155"/>
      <c r="E29" s="155"/>
      <c r="F29" s="155"/>
      <c r="G29" s="155"/>
      <c r="H29" s="155"/>
      <c r="I29" s="155"/>
      <c r="J29" s="155"/>
      <c r="K29" s="155"/>
      <c r="L29" s="155"/>
      <c r="M29" s="155"/>
      <c r="N29" s="155"/>
      <c r="O29" s="155"/>
      <c r="P29" s="155"/>
      <c r="Q29" s="155"/>
      <c r="R29" s="155"/>
      <c r="S29" s="155"/>
      <c r="T29" s="5"/>
      <c r="U29" s="23"/>
      <c r="V29" s="3"/>
      <c r="W29" s="4"/>
      <c r="X29" s="4"/>
      <c r="Y29" s="7"/>
      <c r="Z29" s="151"/>
      <c r="AA29" s="151"/>
      <c r="AB29" s="151"/>
      <c r="AC29" s="4"/>
    </row>
    <row r="30" spans="1:29" ht="26.1" customHeight="1">
      <c r="A30" s="352" t="s">
        <v>53</v>
      </c>
      <c r="B30" s="352"/>
      <c r="C30" s="352"/>
      <c r="D30" s="352"/>
      <c r="E30" s="352"/>
      <c r="F30" s="352"/>
      <c r="G30" s="352"/>
      <c r="H30" s="20"/>
      <c r="I30" s="124"/>
      <c r="J30" s="124"/>
      <c r="K30" s="124"/>
      <c r="L30" s="124"/>
      <c r="M30" s="124"/>
      <c r="N30" s="124"/>
      <c r="O30" s="124"/>
      <c r="P30" s="124"/>
      <c r="Q30" s="124"/>
      <c r="R30" s="124"/>
      <c r="S30" s="107" t="s">
        <v>59</v>
      </c>
      <c r="T30" s="5"/>
      <c r="U30" s="23"/>
      <c r="V30" s="3"/>
      <c r="W30" s="4"/>
      <c r="X30" s="4"/>
      <c r="Y30" s="7"/>
      <c r="Z30" s="151"/>
      <c r="AA30" s="151"/>
      <c r="AB30" s="151"/>
      <c r="AC30" s="4"/>
    </row>
    <row r="31" spans="1:29" ht="20.100000000000001" customHeight="1">
      <c r="A31" s="360" t="s">
        <v>188</v>
      </c>
      <c r="B31" s="360"/>
      <c r="C31" s="354" t="s">
        <v>186</v>
      </c>
      <c r="D31" s="354"/>
      <c r="E31" s="354"/>
      <c r="F31" s="354"/>
      <c r="G31" s="355"/>
      <c r="H31" s="291" t="s">
        <v>189</v>
      </c>
      <c r="I31" s="292"/>
      <c r="J31" s="292"/>
      <c r="K31" s="292"/>
      <c r="L31" s="353" t="s">
        <v>71</v>
      </c>
      <c r="M31" s="354"/>
      <c r="N31" s="354"/>
      <c r="O31" s="355"/>
      <c r="P31" s="359" t="s">
        <v>72</v>
      </c>
      <c r="Q31" s="359"/>
      <c r="R31" s="359"/>
      <c r="S31" s="359"/>
      <c r="T31" s="5"/>
      <c r="U31" s="23"/>
      <c r="V31" s="3"/>
      <c r="W31" s="4"/>
      <c r="X31" s="4"/>
      <c r="Y31" s="7"/>
      <c r="Z31" s="151"/>
      <c r="AA31" s="151"/>
      <c r="AB31" s="151"/>
      <c r="AC31" s="4"/>
    </row>
    <row r="32" spans="1:29" ht="20.100000000000001" customHeight="1">
      <c r="A32" s="360"/>
      <c r="B32" s="360"/>
      <c r="C32" s="357"/>
      <c r="D32" s="357"/>
      <c r="E32" s="357"/>
      <c r="F32" s="357"/>
      <c r="G32" s="358"/>
      <c r="H32" s="190"/>
      <c r="I32" s="357" t="s">
        <v>30</v>
      </c>
      <c r="J32" s="357"/>
      <c r="K32" s="125" t="s">
        <v>190</v>
      </c>
      <c r="L32" s="356"/>
      <c r="M32" s="357"/>
      <c r="N32" s="357"/>
      <c r="O32" s="358"/>
      <c r="P32" s="359"/>
      <c r="Q32" s="359"/>
      <c r="R32" s="359"/>
      <c r="S32" s="359"/>
      <c r="T32" s="5"/>
      <c r="U32" s="23"/>
      <c r="V32" s="3"/>
      <c r="W32" s="4"/>
      <c r="X32" s="4"/>
      <c r="Y32" s="7"/>
      <c r="Z32" s="151"/>
      <c r="AA32" s="151"/>
      <c r="AB32" s="151"/>
      <c r="AC32" s="4"/>
    </row>
    <row r="33" spans="1:29" ht="31.5" customHeight="1">
      <c r="A33" s="361" t="s">
        <v>191</v>
      </c>
      <c r="B33" s="362"/>
      <c r="C33" s="363" t="s">
        <v>192</v>
      </c>
      <c r="D33" s="364"/>
      <c r="E33" s="364"/>
      <c r="F33" s="364"/>
      <c r="G33" s="365"/>
      <c r="H33" s="369">
        <v>7000000</v>
      </c>
      <c r="I33" s="370"/>
      <c r="J33" s="370"/>
      <c r="K33" s="370"/>
      <c r="L33" s="371" t="s">
        <v>198</v>
      </c>
      <c r="M33" s="372"/>
      <c r="N33" s="372"/>
      <c r="O33" s="373"/>
      <c r="P33" s="374" t="s">
        <v>199</v>
      </c>
      <c r="Q33" s="374"/>
      <c r="R33" s="374"/>
      <c r="S33" s="374"/>
      <c r="T33" s="5"/>
      <c r="U33" s="23"/>
      <c r="V33" s="3"/>
      <c r="W33" s="4"/>
      <c r="X33" s="4"/>
      <c r="Y33" s="7"/>
      <c r="Z33" s="151"/>
      <c r="AA33" s="151"/>
      <c r="AB33" s="151"/>
      <c r="AC33" s="4"/>
    </row>
    <row r="34" spans="1:29" ht="31.5" customHeight="1">
      <c r="A34" s="366" t="s">
        <v>193</v>
      </c>
      <c r="B34" s="367"/>
      <c r="C34" s="362" t="s">
        <v>194</v>
      </c>
      <c r="D34" s="362"/>
      <c r="E34" s="362"/>
      <c r="F34" s="362"/>
      <c r="G34" s="362"/>
      <c r="H34" s="369">
        <v>344000</v>
      </c>
      <c r="I34" s="370"/>
      <c r="J34" s="370"/>
      <c r="K34" s="370"/>
      <c r="L34" s="371" t="s">
        <v>195</v>
      </c>
      <c r="M34" s="372"/>
      <c r="N34" s="372"/>
      <c r="O34" s="373"/>
      <c r="P34" s="374" t="s">
        <v>196</v>
      </c>
      <c r="Q34" s="374"/>
      <c r="R34" s="374"/>
      <c r="S34" s="374"/>
      <c r="T34" s="5"/>
      <c r="U34" s="23"/>
      <c r="V34" s="3"/>
      <c r="W34" s="4"/>
      <c r="X34" s="4"/>
      <c r="Y34" s="7"/>
      <c r="Z34" s="151"/>
      <c r="AA34" s="151"/>
      <c r="AB34" s="151"/>
      <c r="AC34" s="4"/>
    </row>
    <row r="35" spans="1:29" ht="31.5" customHeight="1">
      <c r="A35" s="360"/>
      <c r="B35" s="360"/>
      <c r="C35" s="360"/>
      <c r="D35" s="360"/>
      <c r="E35" s="360"/>
      <c r="F35" s="360"/>
      <c r="G35" s="360"/>
      <c r="H35" s="369"/>
      <c r="I35" s="370"/>
      <c r="J35" s="370"/>
      <c r="K35" s="370"/>
      <c r="L35" s="376"/>
      <c r="M35" s="377"/>
      <c r="N35" s="377"/>
      <c r="O35" s="378"/>
      <c r="P35" s="379"/>
      <c r="Q35" s="380"/>
      <c r="R35" s="380"/>
      <c r="S35" s="380"/>
      <c r="T35" s="5"/>
      <c r="U35" s="23"/>
      <c r="V35" s="3"/>
      <c r="W35" s="4"/>
      <c r="X35" s="4"/>
      <c r="Y35" s="7"/>
      <c r="Z35" s="151"/>
      <c r="AA35" s="151"/>
      <c r="AB35" s="151"/>
      <c r="AC35" s="4"/>
    </row>
    <row r="36" spans="1:29" ht="24.95" customHeight="1">
      <c r="A36" s="191" t="s">
        <v>0</v>
      </c>
      <c r="B36" s="192"/>
      <c r="C36" s="192"/>
      <c r="D36" s="192"/>
      <c r="E36" s="192"/>
      <c r="F36" s="192"/>
      <c r="G36" s="108" t="s">
        <v>197</v>
      </c>
      <c r="H36" s="381">
        <f>SUM(H33:K35)</f>
        <v>7344000</v>
      </c>
      <c r="I36" s="382"/>
      <c r="J36" s="382"/>
      <c r="K36" s="382"/>
      <c r="L36" s="383"/>
      <c r="M36" s="384"/>
      <c r="N36" s="384"/>
      <c r="O36" s="385"/>
      <c r="P36" s="386"/>
      <c r="Q36" s="386"/>
      <c r="R36" s="386"/>
      <c r="S36" s="386"/>
      <c r="T36" s="5"/>
      <c r="U36" s="23"/>
      <c r="V36" s="3"/>
      <c r="W36" s="4"/>
      <c r="X36" s="4"/>
      <c r="Y36" s="7"/>
      <c r="Z36" s="151"/>
      <c r="AA36" s="151"/>
      <c r="AB36" s="151"/>
      <c r="AC36" s="4"/>
    </row>
    <row r="37" spans="1:29" ht="8.1" customHeight="1">
      <c r="A37" s="128"/>
      <c r="B37" s="129"/>
      <c r="C37" s="129"/>
      <c r="D37" s="129"/>
      <c r="E37" s="129"/>
      <c r="F37" s="129"/>
      <c r="G37" s="129"/>
      <c r="H37" s="130"/>
      <c r="I37" s="130"/>
      <c r="J37" s="130"/>
      <c r="K37" s="130"/>
      <c r="L37" s="131"/>
      <c r="M37" s="132"/>
      <c r="N37" s="132"/>
      <c r="O37" s="132"/>
      <c r="P37" s="133"/>
      <c r="Q37" s="134"/>
      <c r="R37" s="134"/>
      <c r="S37" s="134"/>
      <c r="T37" s="5"/>
      <c r="U37" s="23"/>
      <c r="V37" s="3"/>
      <c r="W37" s="4"/>
      <c r="X37" s="4"/>
      <c r="Y37" s="7"/>
      <c r="Z37" s="151"/>
      <c r="AA37" s="151"/>
      <c r="AB37" s="151"/>
      <c r="AC37" s="4"/>
    </row>
    <row r="38" spans="1:29" ht="30" customHeight="1">
      <c r="A38" s="116" t="s">
        <v>65</v>
      </c>
      <c r="B38" s="368" t="s">
        <v>67</v>
      </c>
      <c r="C38" s="368"/>
      <c r="D38" s="368"/>
      <c r="E38" s="368"/>
      <c r="F38" s="368"/>
      <c r="G38" s="368"/>
      <c r="H38" s="368"/>
      <c r="I38" s="368"/>
      <c r="J38" s="368"/>
      <c r="K38" s="368"/>
      <c r="L38" s="368"/>
      <c r="M38" s="368"/>
      <c r="N38" s="368"/>
      <c r="O38" s="368"/>
      <c r="P38" s="368"/>
      <c r="Q38" s="368"/>
      <c r="R38" s="368"/>
      <c r="S38" s="368"/>
      <c r="T38" s="5"/>
      <c r="U38" s="23"/>
      <c r="V38" s="3"/>
      <c r="W38" s="4"/>
      <c r="X38" s="4"/>
      <c r="Y38" s="7"/>
      <c r="Z38" s="151"/>
      <c r="AA38" s="151"/>
      <c r="AB38" s="151"/>
      <c r="AC38" s="4"/>
    </row>
    <row r="39" spans="1:29" ht="21.75" customHeight="1">
      <c r="A39" s="116" t="s">
        <v>66</v>
      </c>
      <c r="B39" s="375" t="s">
        <v>76</v>
      </c>
      <c r="C39" s="368"/>
      <c r="D39" s="368"/>
      <c r="E39" s="368"/>
      <c r="F39" s="368"/>
      <c r="G39" s="368"/>
      <c r="H39" s="368"/>
      <c r="I39" s="368"/>
      <c r="J39" s="368"/>
      <c r="K39" s="368"/>
      <c r="L39" s="368"/>
      <c r="M39" s="368"/>
      <c r="N39" s="368"/>
      <c r="O39" s="368"/>
      <c r="P39" s="368"/>
      <c r="Q39" s="368"/>
      <c r="R39" s="368"/>
      <c r="S39" s="368"/>
      <c r="T39" s="5"/>
      <c r="U39" s="23"/>
      <c r="V39" s="3"/>
      <c r="W39" s="4"/>
      <c r="X39" s="4"/>
      <c r="Y39" s="7"/>
      <c r="Z39" s="151"/>
      <c r="AA39" s="151"/>
      <c r="AB39" s="151"/>
      <c r="AC39" s="4"/>
    </row>
    <row r="40" spans="1:29" ht="24.95" customHeight="1">
      <c r="T40" s="5"/>
      <c r="U40" s="5"/>
    </row>
    <row r="41" spans="1:29" ht="20.100000000000001" customHeight="1"/>
    <row r="42" spans="1:29" ht="20.100000000000001" customHeight="1"/>
    <row r="43" spans="1:29" ht="20.100000000000001" customHeight="1"/>
    <row r="44" spans="1:29" ht="20.100000000000001" customHeight="1"/>
    <row r="45" spans="1:29" ht="20.100000000000001" customHeight="1"/>
    <row r="46" spans="1:29" ht="20.100000000000001" customHeight="1"/>
    <row r="47" spans="1:29" ht="20.100000000000001" customHeight="1"/>
    <row r="48" spans="1:2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sheetData>
  <sheetProtection selectLockedCells="1"/>
  <mergeCells count="76">
    <mergeCell ref="B39:S39"/>
    <mergeCell ref="H35:K35"/>
    <mergeCell ref="L35:O35"/>
    <mergeCell ref="P35:S35"/>
    <mergeCell ref="H36:K36"/>
    <mergeCell ref="L36:O36"/>
    <mergeCell ref="P36:S36"/>
    <mergeCell ref="A35:B35"/>
    <mergeCell ref="C35:G35"/>
    <mergeCell ref="A33:B33"/>
    <mergeCell ref="C33:G33"/>
    <mergeCell ref="A34:B34"/>
    <mergeCell ref="C34:G34"/>
    <mergeCell ref="B38:S38"/>
    <mergeCell ref="H33:K33"/>
    <mergeCell ref="L33:O33"/>
    <mergeCell ref="P33:S33"/>
    <mergeCell ref="H34:K34"/>
    <mergeCell ref="L34:O34"/>
    <mergeCell ref="P34:S34"/>
    <mergeCell ref="H25:K25"/>
    <mergeCell ref="B27:S27"/>
    <mergeCell ref="B28:S28"/>
    <mergeCell ref="A30:G30"/>
    <mergeCell ref="H31:K31"/>
    <mergeCell ref="L31:O32"/>
    <mergeCell ref="P31:S32"/>
    <mergeCell ref="I32:J32"/>
    <mergeCell ref="A31:B32"/>
    <mergeCell ref="C31:G32"/>
    <mergeCell ref="A23:G23"/>
    <mergeCell ref="H23:K23"/>
    <mergeCell ref="L23:O23"/>
    <mergeCell ref="P23:S23"/>
    <mergeCell ref="A24:G24"/>
    <mergeCell ref="H24:K24"/>
    <mergeCell ref="L24:O24"/>
    <mergeCell ref="P24:S24"/>
    <mergeCell ref="A21:G21"/>
    <mergeCell ref="H21:K21"/>
    <mergeCell ref="L21:O21"/>
    <mergeCell ref="P21:S21"/>
    <mergeCell ref="A22:G22"/>
    <mergeCell ref="H22:K22"/>
    <mergeCell ref="L22:O22"/>
    <mergeCell ref="P22:S22"/>
    <mergeCell ref="Z13:AB13"/>
    <mergeCell ref="B15:S15"/>
    <mergeCell ref="B16:S16"/>
    <mergeCell ref="B17:S17"/>
    <mergeCell ref="A20:G20"/>
    <mergeCell ref="H20:K20"/>
    <mergeCell ref="L20:O20"/>
    <mergeCell ref="P20:S20"/>
    <mergeCell ref="Q13:S13"/>
    <mergeCell ref="A11:F11"/>
    <mergeCell ref="H11:K11"/>
    <mergeCell ref="L11:O11"/>
    <mergeCell ref="P11:S11"/>
    <mergeCell ref="Q12:S12"/>
    <mergeCell ref="A9:F9"/>
    <mergeCell ref="H9:K9"/>
    <mergeCell ref="L9:O9"/>
    <mergeCell ref="P9:S9"/>
    <mergeCell ref="A10:F10"/>
    <mergeCell ref="H10:K10"/>
    <mergeCell ref="L10:O10"/>
    <mergeCell ref="P10:S10"/>
    <mergeCell ref="L4:S4"/>
    <mergeCell ref="A7:G8"/>
    <mergeCell ref="H7:K7"/>
    <mergeCell ref="L7:O7"/>
    <mergeCell ref="P7:S7"/>
    <mergeCell ref="I8:J8"/>
    <mergeCell ref="M8:N8"/>
    <mergeCell ref="P8:R8"/>
  </mergeCells>
  <phoneticPr fontId="2"/>
  <dataValidations count="1">
    <dataValidation type="list" allowBlank="1" showInputMessage="1" showErrorMessage="1" promptTitle="申請者区分を選択して下さい　" prompt="リストから選択できます　▼" sqref="L5 L4:S4">
      <formula1>申請者区分</formula1>
    </dataValidation>
  </dataValidations>
  <printOptions horizontalCentered="1"/>
  <pageMargins left="0.59055118110236227" right="0.51181102362204722" top="0.55118110236220474" bottom="0.55118110236220474" header="0.31496062992125984" footer="0.15748031496062992"/>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73"/>
  <sheetViews>
    <sheetView showGridLines="0" showZeros="0" topLeftCell="A4" zoomScaleNormal="100" zoomScaleSheetLayoutView="90" workbookViewId="0">
      <selection activeCell="D11" sqref="D11"/>
    </sheetView>
  </sheetViews>
  <sheetFormatPr defaultRowHeight="13.5"/>
  <cols>
    <col min="1" max="1" width="1.125" style="56" customWidth="1"/>
    <col min="2" max="2" width="4.625" style="56" customWidth="1"/>
    <col min="3" max="3" width="18.625" style="56" customWidth="1"/>
    <col min="4" max="4" width="15.625" style="56" customWidth="1"/>
    <col min="5" max="5" width="13.625" style="56" customWidth="1"/>
    <col min="6" max="6" width="12.625" style="56" customWidth="1"/>
    <col min="7" max="7" width="5.625" style="56" customWidth="1"/>
    <col min="8" max="8" width="3.625" style="56" customWidth="1"/>
    <col min="9" max="9" width="12.625" style="56" customWidth="1"/>
    <col min="10" max="10" width="5.125" style="56" customWidth="1"/>
    <col min="11" max="11" width="14.625" style="56" customWidth="1"/>
    <col min="12" max="13" width="14.125" style="56" customWidth="1"/>
    <col min="14" max="26" width="3.625" style="56" customWidth="1"/>
    <col min="27" max="44" width="4.625" style="56" customWidth="1"/>
    <col min="45" max="16384" width="9" style="56"/>
  </cols>
  <sheetData>
    <row r="1" spans="2:23" ht="24.95" customHeight="1">
      <c r="B1" s="53" t="s">
        <v>128</v>
      </c>
      <c r="C1" s="54" t="s">
        <v>38</v>
      </c>
      <c r="D1" s="55"/>
      <c r="E1" s="55"/>
      <c r="F1" s="55"/>
      <c r="G1" s="55"/>
      <c r="H1" s="55"/>
      <c r="I1" s="55"/>
      <c r="J1" s="55"/>
      <c r="K1" s="55"/>
      <c r="L1" s="55"/>
      <c r="M1" s="55"/>
    </row>
    <row r="2" spans="2:23" ht="18" customHeight="1">
      <c r="B2" s="57" t="s">
        <v>43</v>
      </c>
      <c r="C2" s="58"/>
      <c r="D2" s="58"/>
      <c r="E2" s="58"/>
      <c r="F2" s="58"/>
      <c r="G2" s="58"/>
      <c r="H2" s="58"/>
      <c r="I2" s="58"/>
      <c r="J2" s="58"/>
      <c r="K2" s="58"/>
      <c r="L2" s="58"/>
      <c r="M2" s="58"/>
    </row>
    <row r="3" spans="2:23" ht="15.75" customHeight="1">
      <c r="B3" s="390" t="s">
        <v>23</v>
      </c>
      <c r="C3" s="392" t="s">
        <v>39</v>
      </c>
      <c r="D3" s="394" t="s">
        <v>13</v>
      </c>
      <c r="E3" s="396" t="s">
        <v>40</v>
      </c>
      <c r="F3" s="396" t="s">
        <v>147</v>
      </c>
      <c r="G3" s="392" t="s">
        <v>185</v>
      </c>
      <c r="H3" s="398"/>
      <c r="I3" s="157" t="s">
        <v>25</v>
      </c>
      <c r="J3" s="394" t="s">
        <v>24</v>
      </c>
      <c r="K3" s="100" t="s">
        <v>14</v>
      </c>
      <c r="L3" s="394" t="s">
        <v>15</v>
      </c>
      <c r="M3" s="394" t="s">
        <v>42</v>
      </c>
    </row>
    <row r="4" spans="2:23" ht="24.95" customHeight="1">
      <c r="B4" s="391"/>
      <c r="C4" s="393"/>
      <c r="D4" s="395"/>
      <c r="E4" s="397"/>
      <c r="F4" s="397"/>
      <c r="G4" s="399"/>
      <c r="H4" s="400"/>
      <c r="I4" s="59" t="s">
        <v>41</v>
      </c>
      <c r="J4" s="395"/>
      <c r="K4" s="83" t="s">
        <v>41</v>
      </c>
      <c r="L4" s="395"/>
      <c r="M4" s="395"/>
    </row>
    <row r="5" spans="2:23" ht="57" customHeight="1">
      <c r="B5" s="60">
        <v>1</v>
      </c>
      <c r="C5" s="161" t="s">
        <v>141</v>
      </c>
      <c r="D5" s="36" t="s">
        <v>152</v>
      </c>
      <c r="E5" s="162" t="s">
        <v>129</v>
      </c>
      <c r="F5" s="162" t="s">
        <v>26</v>
      </c>
      <c r="G5" s="30">
        <v>10</v>
      </c>
      <c r="H5" s="171" t="s">
        <v>27</v>
      </c>
      <c r="I5" s="31">
        <v>12000000</v>
      </c>
      <c r="J5" s="29">
        <v>2</v>
      </c>
      <c r="K5" s="85">
        <f t="shared" ref="K5:K12" si="0">I5*J5</f>
        <v>24000000</v>
      </c>
      <c r="L5" s="32" t="s">
        <v>49</v>
      </c>
      <c r="M5" s="34"/>
      <c r="S5" s="68"/>
    </row>
    <row r="6" spans="2:23" ht="57" customHeight="1">
      <c r="B6" s="60">
        <v>2</v>
      </c>
      <c r="C6" s="161" t="s">
        <v>142</v>
      </c>
      <c r="D6" s="36" t="s">
        <v>152</v>
      </c>
      <c r="E6" s="162" t="s">
        <v>153</v>
      </c>
      <c r="F6" s="162" t="s">
        <v>26</v>
      </c>
      <c r="G6" s="30">
        <v>10</v>
      </c>
      <c r="H6" s="171" t="s">
        <v>27</v>
      </c>
      <c r="I6" s="31">
        <v>7000000</v>
      </c>
      <c r="J6" s="29">
        <v>2</v>
      </c>
      <c r="K6" s="85">
        <f t="shared" si="0"/>
        <v>14000000</v>
      </c>
      <c r="L6" s="32" t="s">
        <v>49</v>
      </c>
      <c r="M6" s="34"/>
    </row>
    <row r="7" spans="2:23" ht="57" customHeight="1">
      <c r="B7" s="60">
        <v>3</v>
      </c>
      <c r="C7" s="161" t="s">
        <v>143</v>
      </c>
      <c r="D7" s="36" t="s">
        <v>130</v>
      </c>
      <c r="E7" s="162" t="s">
        <v>131</v>
      </c>
      <c r="F7" s="162" t="s">
        <v>148</v>
      </c>
      <c r="G7" s="30">
        <v>5</v>
      </c>
      <c r="H7" s="171" t="s">
        <v>27</v>
      </c>
      <c r="I7" s="31">
        <v>1350000</v>
      </c>
      <c r="J7" s="29">
        <v>1</v>
      </c>
      <c r="K7" s="85">
        <f t="shared" si="0"/>
        <v>1350000</v>
      </c>
      <c r="L7" s="32" t="s">
        <v>48</v>
      </c>
      <c r="M7" s="34"/>
    </row>
    <row r="8" spans="2:23" ht="57" customHeight="1">
      <c r="B8" s="60">
        <v>4</v>
      </c>
      <c r="C8" s="161" t="s">
        <v>144</v>
      </c>
      <c r="D8" s="36" t="s">
        <v>50</v>
      </c>
      <c r="E8" s="162" t="s">
        <v>132</v>
      </c>
      <c r="F8" s="162" t="s">
        <v>149</v>
      </c>
      <c r="G8" s="30">
        <v>5</v>
      </c>
      <c r="H8" s="171" t="s">
        <v>27</v>
      </c>
      <c r="I8" s="31">
        <v>9500000</v>
      </c>
      <c r="J8" s="29">
        <v>1</v>
      </c>
      <c r="K8" s="85">
        <f t="shared" si="0"/>
        <v>9500000</v>
      </c>
      <c r="L8" s="32" t="s">
        <v>48</v>
      </c>
      <c r="M8" s="34"/>
    </row>
    <row r="9" spans="2:23" ht="57" customHeight="1">
      <c r="B9" s="60">
        <v>5</v>
      </c>
      <c r="C9" s="161" t="s">
        <v>145</v>
      </c>
      <c r="D9" s="36" t="s">
        <v>146</v>
      </c>
      <c r="E9" s="162" t="s">
        <v>151</v>
      </c>
      <c r="F9" s="162" t="s">
        <v>148</v>
      </c>
      <c r="G9" s="30">
        <v>5</v>
      </c>
      <c r="H9" s="171" t="s">
        <v>27</v>
      </c>
      <c r="I9" s="31">
        <v>1650000</v>
      </c>
      <c r="J9" s="29">
        <v>1</v>
      </c>
      <c r="K9" s="85">
        <f t="shared" si="0"/>
        <v>1650000</v>
      </c>
      <c r="L9" s="32" t="s">
        <v>48</v>
      </c>
      <c r="M9" s="34" t="s">
        <v>150</v>
      </c>
    </row>
    <row r="10" spans="2:23" ht="57" customHeight="1">
      <c r="B10" s="60">
        <v>6</v>
      </c>
      <c r="C10" s="61"/>
      <c r="D10" s="62"/>
      <c r="E10" s="97"/>
      <c r="F10" s="97"/>
      <c r="G10" s="63"/>
      <c r="H10" s="33" t="s">
        <v>27</v>
      </c>
      <c r="I10" s="64"/>
      <c r="J10" s="65"/>
      <c r="K10" s="82">
        <f t="shared" si="0"/>
        <v>0</v>
      </c>
      <c r="L10" s="66"/>
      <c r="M10" s="67"/>
    </row>
    <row r="11" spans="2:23" ht="57" customHeight="1">
      <c r="B11" s="60">
        <v>7</v>
      </c>
      <c r="C11" s="61"/>
      <c r="D11" s="62"/>
      <c r="E11" s="97"/>
      <c r="F11" s="97"/>
      <c r="G11" s="63"/>
      <c r="H11" s="33" t="s">
        <v>27</v>
      </c>
      <c r="I11" s="64"/>
      <c r="J11" s="65"/>
      <c r="K11" s="82">
        <f t="shared" si="0"/>
        <v>0</v>
      </c>
      <c r="L11" s="66"/>
      <c r="M11" s="67"/>
    </row>
    <row r="12" spans="2:23" ht="57" customHeight="1">
      <c r="B12" s="60">
        <v>8</v>
      </c>
      <c r="C12" s="61"/>
      <c r="D12" s="62"/>
      <c r="E12" s="97"/>
      <c r="F12" s="97"/>
      <c r="G12" s="63"/>
      <c r="H12" s="33" t="s">
        <v>27</v>
      </c>
      <c r="I12" s="64"/>
      <c r="J12" s="69"/>
      <c r="K12" s="82">
        <f t="shared" si="0"/>
        <v>0</v>
      </c>
      <c r="L12" s="66"/>
      <c r="M12" s="67"/>
    </row>
    <row r="13" spans="2:23" ht="15" customHeight="1">
      <c r="B13" s="70"/>
      <c r="C13" s="71"/>
      <c r="D13" s="28" t="s">
        <v>1</v>
      </c>
      <c r="E13" s="72"/>
      <c r="F13" s="72"/>
      <c r="G13" s="72"/>
      <c r="H13" s="72"/>
      <c r="I13" s="73"/>
      <c r="J13" s="8">
        <f>SUM(J5:J12)</f>
        <v>7</v>
      </c>
      <c r="K13" s="86">
        <f>SUM(K5:K12)</f>
        <v>50500000</v>
      </c>
      <c r="L13" s="74"/>
      <c r="M13" s="75"/>
      <c r="O13" s="76"/>
      <c r="P13" s="76"/>
      <c r="Q13" s="76"/>
      <c r="R13" s="76"/>
      <c r="S13" s="76"/>
      <c r="T13" s="76"/>
      <c r="U13" s="76"/>
      <c r="V13" s="76"/>
      <c r="W13" s="76"/>
    </row>
    <row r="14" spans="2:23" ht="20.100000000000001" customHeight="1">
      <c r="B14" s="77"/>
      <c r="C14" s="78"/>
      <c r="D14" s="78"/>
      <c r="E14" s="78"/>
      <c r="F14" s="78"/>
      <c r="G14" s="78"/>
      <c r="H14" s="78"/>
      <c r="I14" s="78"/>
      <c r="J14" s="78"/>
      <c r="K14" s="78"/>
      <c r="L14" s="78"/>
      <c r="M14" s="78"/>
      <c r="O14" s="76"/>
      <c r="P14" s="76"/>
      <c r="Q14" s="76"/>
      <c r="R14" s="76"/>
      <c r="S14" s="76"/>
      <c r="T14" s="76"/>
      <c r="U14" s="76"/>
      <c r="V14" s="76"/>
      <c r="W14" s="76"/>
    </row>
    <row r="15" spans="2:23" ht="20.100000000000001" customHeight="1">
      <c r="C15" s="78"/>
      <c r="D15" s="78"/>
      <c r="E15" s="78"/>
      <c r="F15" s="78"/>
      <c r="G15" s="78"/>
      <c r="H15" s="78"/>
      <c r="I15" s="78"/>
      <c r="J15" s="78"/>
      <c r="K15" s="78"/>
      <c r="L15" s="78"/>
      <c r="M15" s="78"/>
      <c r="O15" s="76"/>
      <c r="P15" s="76"/>
      <c r="Q15" s="76"/>
      <c r="R15" s="76"/>
      <c r="S15" s="76"/>
      <c r="T15" s="76"/>
      <c r="U15" s="76"/>
      <c r="V15" s="76"/>
      <c r="W15" s="76"/>
    </row>
    <row r="16" spans="2:23" ht="20.100000000000001" customHeight="1">
      <c r="C16" s="78"/>
      <c r="D16" s="78"/>
      <c r="E16" s="78"/>
      <c r="F16" s="78"/>
      <c r="G16" s="78"/>
      <c r="H16" s="78"/>
      <c r="I16" s="78"/>
      <c r="J16" s="78"/>
      <c r="K16" s="78"/>
      <c r="L16" s="78"/>
      <c r="M16" s="78"/>
      <c r="O16" s="76"/>
      <c r="P16" s="76"/>
      <c r="Q16" s="76"/>
      <c r="R16" s="76"/>
      <c r="S16" s="76"/>
      <c r="T16" s="76"/>
      <c r="U16" s="76"/>
      <c r="V16" s="76"/>
      <c r="W16" s="76"/>
    </row>
    <row r="17" spans="3:23" ht="13.5" customHeight="1">
      <c r="C17" s="78"/>
      <c r="D17" s="78"/>
      <c r="E17" s="78"/>
      <c r="F17" s="78"/>
      <c r="G17" s="78"/>
      <c r="H17" s="78"/>
      <c r="I17" s="78"/>
      <c r="J17" s="78"/>
      <c r="K17" s="78"/>
      <c r="L17" s="78"/>
      <c r="M17" s="78"/>
      <c r="O17" s="76"/>
      <c r="P17" s="76"/>
      <c r="Q17" s="76"/>
      <c r="R17" s="76"/>
      <c r="S17" s="76"/>
      <c r="T17" s="76"/>
      <c r="U17" s="76"/>
      <c r="V17" s="76"/>
      <c r="W17" s="76"/>
    </row>
    <row r="18" spans="3:23" ht="20.100000000000001" customHeight="1">
      <c r="C18" s="78"/>
      <c r="D18" s="78"/>
      <c r="E18" s="78"/>
      <c r="F18" s="78"/>
      <c r="G18" s="78"/>
      <c r="H18" s="78"/>
      <c r="I18" s="78"/>
      <c r="J18" s="78"/>
      <c r="K18" s="78"/>
      <c r="L18" s="78"/>
      <c r="M18" s="78"/>
      <c r="S18" s="68"/>
    </row>
    <row r="19" spans="3:23" ht="20.100000000000001" customHeight="1">
      <c r="C19" s="78"/>
      <c r="D19" s="78"/>
      <c r="E19" s="78"/>
      <c r="F19" s="78"/>
      <c r="G19" s="78"/>
      <c r="H19" s="78"/>
      <c r="I19" s="78"/>
      <c r="J19" s="78"/>
      <c r="K19" s="78"/>
      <c r="L19" s="78"/>
      <c r="M19" s="78"/>
    </row>
    <row r="20" spans="3:23" ht="20.100000000000001" customHeight="1">
      <c r="C20" s="78"/>
      <c r="D20" s="78"/>
      <c r="E20" s="78"/>
      <c r="F20" s="78"/>
      <c r="G20" s="78"/>
      <c r="H20" s="78"/>
      <c r="I20" s="78"/>
      <c r="J20" s="78"/>
      <c r="K20" s="78"/>
      <c r="L20" s="78"/>
      <c r="M20" s="78"/>
    </row>
    <row r="21" spans="3:23" s="80" customFormat="1" ht="20.100000000000001" customHeight="1">
      <c r="C21" s="79"/>
      <c r="D21" s="79"/>
      <c r="E21" s="79"/>
      <c r="F21" s="79"/>
      <c r="G21" s="79"/>
      <c r="H21" s="79"/>
      <c r="I21" s="79"/>
      <c r="J21" s="79"/>
      <c r="K21" s="79"/>
      <c r="L21" s="79"/>
      <c r="M21" s="79"/>
    </row>
    <row r="22" spans="3:23" s="80" customFormat="1" ht="20.100000000000001" customHeight="1">
      <c r="C22" s="79"/>
      <c r="D22" s="79"/>
      <c r="E22" s="79"/>
      <c r="F22" s="79"/>
      <c r="G22" s="79"/>
      <c r="H22" s="79"/>
      <c r="I22" s="79"/>
      <c r="J22" s="79"/>
      <c r="K22" s="79"/>
      <c r="L22" s="79"/>
      <c r="M22" s="79"/>
    </row>
    <row r="23" spans="3:23" s="80" customFormat="1" ht="20.100000000000001" customHeight="1">
      <c r="C23" s="79"/>
      <c r="D23" s="79"/>
      <c r="E23" s="79"/>
      <c r="F23" s="79"/>
      <c r="G23" s="79"/>
      <c r="H23" s="79"/>
      <c r="I23" s="79"/>
      <c r="J23" s="79"/>
      <c r="K23" s="79"/>
      <c r="L23" s="79"/>
      <c r="M23" s="79"/>
    </row>
    <row r="24" spans="3:23" s="80" customFormat="1" ht="20.100000000000001" customHeight="1">
      <c r="C24" s="79"/>
      <c r="D24" s="79"/>
      <c r="E24" s="79"/>
      <c r="F24" s="79"/>
      <c r="G24" s="79"/>
      <c r="H24" s="79"/>
      <c r="I24" s="79"/>
      <c r="J24" s="79"/>
      <c r="K24" s="79"/>
      <c r="L24" s="79"/>
      <c r="M24" s="79"/>
    </row>
    <row r="25" spans="3:23" s="80" customFormat="1" ht="20.100000000000001" customHeight="1">
      <c r="C25" s="79"/>
      <c r="D25" s="79"/>
      <c r="E25" s="79"/>
      <c r="F25" s="79"/>
      <c r="G25" s="79"/>
      <c r="H25" s="79"/>
      <c r="I25" s="79"/>
      <c r="J25" s="79"/>
      <c r="K25" s="79"/>
      <c r="L25" s="79"/>
      <c r="M25" s="79"/>
    </row>
    <row r="26" spans="3:23" s="80" customFormat="1" ht="20.100000000000001" customHeight="1">
      <c r="C26" s="79"/>
      <c r="D26" s="79"/>
      <c r="E26" s="79"/>
      <c r="F26" s="79"/>
      <c r="G26" s="79"/>
      <c r="H26" s="79"/>
      <c r="I26" s="79"/>
      <c r="J26" s="79"/>
      <c r="K26" s="79"/>
      <c r="L26" s="79"/>
      <c r="M26" s="79"/>
    </row>
    <row r="27" spans="3:23" s="80" customFormat="1" ht="20.100000000000001" customHeight="1">
      <c r="C27" s="79"/>
      <c r="D27" s="79"/>
      <c r="E27" s="79"/>
      <c r="F27" s="79"/>
      <c r="G27" s="79"/>
      <c r="H27" s="79"/>
      <c r="I27" s="79"/>
      <c r="J27" s="79"/>
      <c r="K27" s="79"/>
      <c r="L27" s="79"/>
      <c r="M27" s="79"/>
    </row>
    <row r="28" spans="3:23" s="80" customFormat="1" ht="20.100000000000001" customHeight="1">
      <c r="C28" s="79"/>
      <c r="D28" s="79"/>
      <c r="E28" s="79"/>
      <c r="F28" s="79"/>
      <c r="G28" s="79"/>
      <c r="H28" s="79"/>
      <c r="I28" s="79"/>
      <c r="J28" s="79"/>
      <c r="K28" s="79"/>
      <c r="L28" s="79"/>
      <c r="M28" s="79"/>
    </row>
    <row r="29" spans="3:23" s="80" customFormat="1" ht="20.100000000000001" customHeight="1">
      <c r="S29" s="81"/>
    </row>
    <row r="30" spans="3:23" s="80" customFormat="1" ht="20.100000000000001" customHeight="1">
      <c r="L30" s="401"/>
      <c r="M30" s="401"/>
      <c r="N30" s="401"/>
      <c r="O30" s="401"/>
      <c r="P30" s="401"/>
      <c r="Q30" s="401"/>
      <c r="R30" s="401"/>
      <c r="S30" s="401"/>
    </row>
    <row r="31" spans="3:23" s="80" customFormat="1" ht="20.100000000000001" customHeight="1">
      <c r="L31" s="401"/>
      <c r="M31" s="401"/>
      <c r="N31" s="401"/>
      <c r="O31" s="401"/>
      <c r="P31" s="401"/>
      <c r="Q31" s="401"/>
      <c r="R31" s="401"/>
      <c r="S31" s="401"/>
    </row>
    <row r="32" spans="3:23" s="80" customFormat="1" ht="20.100000000000001" customHeight="1">
      <c r="L32" s="387"/>
      <c r="M32" s="388"/>
      <c r="N32" s="388"/>
      <c r="O32" s="388"/>
      <c r="P32" s="389"/>
      <c r="Q32" s="389"/>
      <c r="R32" s="389"/>
      <c r="S32" s="389"/>
    </row>
    <row r="33" spans="12:19" s="80" customFormat="1" ht="20.100000000000001" customHeight="1">
      <c r="L33" s="387"/>
      <c r="M33" s="388"/>
      <c r="N33" s="388"/>
      <c r="O33" s="388"/>
      <c r="P33" s="389"/>
      <c r="Q33" s="389"/>
      <c r="R33" s="389"/>
      <c r="S33" s="389"/>
    </row>
    <row r="34" spans="12:19" s="80" customFormat="1" ht="20.100000000000001" customHeight="1">
      <c r="L34" s="387"/>
      <c r="M34" s="388"/>
      <c r="N34" s="388"/>
      <c r="O34" s="388"/>
      <c r="P34" s="402"/>
      <c r="Q34" s="389"/>
      <c r="R34" s="389"/>
      <c r="S34" s="389"/>
    </row>
    <row r="35" spans="12:19" s="80" customFormat="1" ht="20.100000000000001" customHeight="1">
      <c r="L35" s="387"/>
      <c r="M35" s="388"/>
      <c r="N35" s="388"/>
      <c r="O35" s="388"/>
      <c r="P35" s="389"/>
      <c r="Q35" s="389"/>
      <c r="R35" s="389"/>
      <c r="S35" s="389"/>
    </row>
    <row r="36" spans="12:19" s="80" customFormat="1" ht="20.100000000000001" customHeight="1"/>
    <row r="37" spans="12:19" s="80" customFormat="1" ht="20.100000000000001" customHeight="1"/>
    <row r="38" spans="12:19" ht="20.100000000000001" customHeight="1"/>
    <row r="39" spans="12:19" ht="20.100000000000001" customHeight="1"/>
    <row r="40" spans="12:19" ht="20.100000000000001" customHeight="1"/>
    <row r="41" spans="12:19" ht="20.100000000000001" customHeight="1"/>
    <row r="42" spans="12:19" ht="20.100000000000001" customHeight="1"/>
    <row r="43" spans="12:19" ht="20.100000000000001" customHeight="1"/>
    <row r="44" spans="12:19" ht="20.100000000000001" customHeight="1"/>
    <row r="45" spans="12:19" ht="20.100000000000001" customHeight="1"/>
    <row r="46" spans="12:19" ht="20.100000000000001" customHeight="1"/>
    <row r="47" spans="12:19"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sheetData>
  <mergeCells count="19">
    <mergeCell ref="L33:O33"/>
    <mergeCell ref="P33:S33"/>
    <mergeCell ref="L34:O34"/>
    <mergeCell ref="P34:S34"/>
    <mergeCell ref="L35:O35"/>
    <mergeCell ref="P35:S35"/>
    <mergeCell ref="L32:O32"/>
    <mergeCell ref="P32:S32"/>
    <mergeCell ref="B3:B4"/>
    <mergeCell ref="C3:C4"/>
    <mergeCell ref="D3:D4"/>
    <mergeCell ref="E3:E4"/>
    <mergeCell ref="F3:F4"/>
    <mergeCell ref="G3:H4"/>
    <mergeCell ref="J3:J4"/>
    <mergeCell ref="L3:L4"/>
    <mergeCell ref="M3:M4"/>
    <mergeCell ref="L30:O31"/>
    <mergeCell ref="P30:S31"/>
  </mergeCells>
  <phoneticPr fontId="2"/>
  <printOptions horizontalCentered="1"/>
  <pageMargins left="0.59055118110236227" right="0.51181102362204722" top="0.55118110236220474" bottom="0.55118110236220474" header="0.31496062992125984" footer="0.15748031496062992"/>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74"/>
  <sheetViews>
    <sheetView showGridLines="0" showZeros="0" zoomScaleNormal="100" zoomScaleSheetLayoutView="90" workbookViewId="0">
      <selection activeCell="E9" sqref="E9"/>
    </sheetView>
  </sheetViews>
  <sheetFormatPr defaultRowHeight="13.5"/>
  <cols>
    <col min="1" max="1" width="1.125" style="45" customWidth="1"/>
    <col min="2" max="2" width="4.625" style="45" customWidth="1"/>
    <col min="3" max="3" width="18.625" style="45" customWidth="1"/>
    <col min="4" max="7" width="15.625" style="45" customWidth="1"/>
    <col min="8" max="8" width="3" style="45" customWidth="1"/>
    <col min="9" max="12" width="2.875" style="45" customWidth="1"/>
    <col min="13" max="13" width="3" style="45" customWidth="1"/>
    <col min="14" max="17" width="2.875" style="45" customWidth="1"/>
    <col min="18" max="18" width="3" style="45" customWidth="1"/>
    <col min="19" max="23" width="2.875" style="45" customWidth="1"/>
    <col min="24" max="28" width="3" style="45" customWidth="1"/>
    <col min="29" max="39" width="4.625" style="45" customWidth="1"/>
    <col min="40" max="16384" width="9" style="45"/>
  </cols>
  <sheetData>
    <row r="1" spans="2:30" ht="20.100000000000001" customHeight="1">
      <c r="B1" s="53"/>
      <c r="C1" s="87"/>
      <c r="D1" s="88"/>
      <c r="E1" s="88"/>
      <c r="F1" s="88"/>
      <c r="G1" s="88"/>
      <c r="Y1" s="89"/>
      <c r="Z1" s="89"/>
      <c r="AA1" s="89"/>
      <c r="AB1" s="89"/>
    </row>
    <row r="2" spans="2:30" ht="18" customHeight="1" thickBot="1">
      <c r="B2" s="90" t="s">
        <v>44</v>
      </c>
      <c r="C2" s="58"/>
      <c r="D2" s="58"/>
      <c r="E2" s="58"/>
      <c r="F2" s="58"/>
      <c r="G2" s="58"/>
      <c r="Y2" s="89"/>
      <c r="Z2" s="89"/>
      <c r="AA2" s="89"/>
      <c r="AB2" s="89"/>
    </row>
    <row r="3" spans="2:30" ht="15.75" customHeight="1" thickTop="1">
      <c r="B3" s="390" t="s">
        <v>23</v>
      </c>
      <c r="C3" s="392" t="s">
        <v>39</v>
      </c>
      <c r="D3" s="403" t="s">
        <v>46</v>
      </c>
      <c r="E3" s="404"/>
      <c r="F3" s="405" t="s">
        <v>47</v>
      </c>
      <c r="G3" s="406"/>
      <c r="H3" s="407" t="s">
        <v>109</v>
      </c>
      <c r="I3" s="408"/>
      <c r="J3" s="408"/>
      <c r="K3" s="408"/>
      <c r="L3" s="409"/>
      <c r="M3" s="407" t="s">
        <v>110</v>
      </c>
      <c r="N3" s="408"/>
      <c r="O3" s="408"/>
      <c r="P3" s="408"/>
      <c r="Q3" s="409"/>
      <c r="R3" s="407" t="s">
        <v>111</v>
      </c>
      <c r="S3" s="408"/>
      <c r="T3" s="408"/>
      <c r="U3" s="408"/>
      <c r="V3" s="409"/>
      <c r="W3" s="169"/>
      <c r="X3" s="413" t="s">
        <v>112</v>
      </c>
      <c r="Y3" s="414"/>
      <c r="Z3" s="414"/>
      <c r="AA3" s="414"/>
      <c r="AB3" s="415"/>
    </row>
    <row r="4" spans="2:30" ht="30" customHeight="1">
      <c r="B4" s="391"/>
      <c r="C4" s="393"/>
      <c r="D4" s="91" t="s">
        <v>45</v>
      </c>
      <c r="E4" s="92" t="s">
        <v>73</v>
      </c>
      <c r="F4" s="158" t="s">
        <v>45</v>
      </c>
      <c r="G4" s="93" t="s">
        <v>73</v>
      </c>
      <c r="H4" s="410"/>
      <c r="I4" s="411"/>
      <c r="J4" s="411"/>
      <c r="K4" s="411"/>
      <c r="L4" s="412"/>
      <c r="M4" s="410"/>
      <c r="N4" s="411"/>
      <c r="O4" s="411"/>
      <c r="P4" s="411"/>
      <c r="Q4" s="412"/>
      <c r="R4" s="410"/>
      <c r="S4" s="411"/>
      <c r="T4" s="411"/>
      <c r="U4" s="411"/>
      <c r="V4" s="412"/>
      <c r="W4" s="169"/>
      <c r="X4" s="416"/>
      <c r="Y4" s="417"/>
      <c r="Z4" s="417"/>
      <c r="AA4" s="417"/>
      <c r="AB4" s="418"/>
    </row>
    <row r="5" spans="2:30" ht="39.950000000000003" customHeight="1" thickBot="1">
      <c r="B5" s="60">
        <v>1</v>
      </c>
      <c r="C5" s="163" t="s">
        <v>205</v>
      </c>
      <c r="D5" s="37" t="s">
        <v>154</v>
      </c>
      <c r="E5" s="47">
        <v>24000000</v>
      </c>
      <c r="F5" s="164" t="s">
        <v>155</v>
      </c>
      <c r="G5" s="35">
        <v>25000000</v>
      </c>
      <c r="H5" s="419" t="s">
        <v>116</v>
      </c>
      <c r="I5" s="420"/>
      <c r="J5" s="420"/>
      <c r="K5" s="420"/>
      <c r="L5" s="421"/>
      <c r="M5" s="419" t="s">
        <v>122</v>
      </c>
      <c r="N5" s="420"/>
      <c r="O5" s="420"/>
      <c r="P5" s="420"/>
      <c r="Q5" s="421"/>
      <c r="R5" s="419" t="s">
        <v>123</v>
      </c>
      <c r="S5" s="420"/>
      <c r="T5" s="420"/>
      <c r="U5" s="420"/>
      <c r="V5" s="421"/>
      <c r="W5" s="170"/>
      <c r="X5" s="422" t="s">
        <v>124</v>
      </c>
      <c r="Y5" s="423"/>
      <c r="Z5" s="423"/>
      <c r="AA5" s="423"/>
      <c r="AB5" s="424"/>
    </row>
    <row r="6" spans="2:30" ht="39.950000000000003" customHeight="1" thickTop="1">
      <c r="B6" s="60">
        <v>2</v>
      </c>
      <c r="C6" s="163" t="s">
        <v>201</v>
      </c>
      <c r="D6" s="37" t="s">
        <v>154</v>
      </c>
      <c r="E6" s="47">
        <v>14000000</v>
      </c>
      <c r="F6" s="164" t="s">
        <v>155</v>
      </c>
      <c r="G6" s="35">
        <v>15000000</v>
      </c>
      <c r="H6" s="419" t="s">
        <v>117</v>
      </c>
      <c r="I6" s="420"/>
      <c r="J6" s="420"/>
      <c r="K6" s="420"/>
      <c r="L6" s="421"/>
      <c r="M6" s="419" t="s">
        <v>122</v>
      </c>
      <c r="N6" s="420"/>
      <c r="O6" s="420"/>
      <c r="P6" s="420"/>
      <c r="Q6" s="421"/>
      <c r="R6" s="419" t="s">
        <v>123</v>
      </c>
      <c r="S6" s="420"/>
      <c r="T6" s="420"/>
      <c r="U6" s="420"/>
      <c r="V6" s="421"/>
      <c r="W6" s="166"/>
      <c r="Y6" s="89"/>
      <c r="Z6" s="89"/>
      <c r="AA6" s="89"/>
      <c r="AB6" s="89"/>
      <c r="AC6" s="89"/>
      <c r="AD6" s="89"/>
    </row>
    <row r="7" spans="2:30" ht="39.950000000000003" customHeight="1">
      <c r="B7" s="60">
        <v>3</v>
      </c>
      <c r="C7" s="163" t="s">
        <v>202</v>
      </c>
      <c r="D7" s="165" t="s">
        <v>156</v>
      </c>
      <c r="E7" s="47">
        <v>1350000</v>
      </c>
      <c r="F7" s="172" t="s">
        <v>159</v>
      </c>
      <c r="G7" s="35">
        <v>1500000</v>
      </c>
      <c r="H7" s="419" t="s">
        <v>116</v>
      </c>
      <c r="I7" s="420"/>
      <c r="J7" s="420"/>
      <c r="K7" s="420"/>
      <c r="L7" s="421"/>
      <c r="M7" s="419" t="s">
        <v>118</v>
      </c>
      <c r="N7" s="420"/>
      <c r="O7" s="420"/>
      <c r="P7" s="420"/>
      <c r="Q7" s="421"/>
      <c r="R7" s="419" t="s">
        <v>119</v>
      </c>
      <c r="S7" s="420"/>
      <c r="T7" s="420"/>
      <c r="U7" s="420"/>
      <c r="V7" s="421"/>
      <c r="W7" s="166"/>
      <c r="Y7" s="89"/>
      <c r="Z7" s="89"/>
      <c r="AA7" s="89"/>
      <c r="AB7" s="89"/>
      <c r="AC7" s="89"/>
      <c r="AD7" s="89"/>
    </row>
    <row r="8" spans="2:30" ht="39.950000000000003" customHeight="1">
      <c r="B8" s="60">
        <v>4</v>
      </c>
      <c r="C8" s="163" t="s">
        <v>203</v>
      </c>
      <c r="D8" s="165" t="s">
        <v>157</v>
      </c>
      <c r="E8" s="47">
        <v>9500000</v>
      </c>
      <c r="F8" s="164" t="s">
        <v>158</v>
      </c>
      <c r="G8" s="35">
        <v>10000000</v>
      </c>
      <c r="H8" s="419" t="s">
        <v>116</v>
      </c>
      <c r="I8" s="420"/>
      <c r="J8" s="420"/>
      <c r="K8" s="420"/>
      <c r="L8" s="421"/>
      <c r="M8" s="419" t="s">
        <v>121</v>
      </c>
      <c r="N8" s="420"/>
      <c r="O8" s="420"/>
      <c r="P8" s="420"/>
      <c r="Q8" s="421"/>
      <c r="R8" s="419" t="s">
        <v>122</v>
      </c>
      <c r="S8" s="420"/>
      <c r="T8" s="420"/>
      <c r="U8" s="420"/>
      <c r="V8" s="421"/>
      <c r="W8" s="166"/>
      <c r="Y8" s="89"/>
      <c r="Z8" s="89"/>
      <c r="AA8" s="89"/>
      <c r="AB8" s="89"/>
      <c r="AC8" s="89"/>
      <c r="AD8" s="89"/>
    </row>
    <row r="9" spans="2:30" ht="39.950000000000003" customHeight="1">
      <c r="B9" s="60">
        <v>5</v>
      </c>
      <c r="C9" s="163" t="s">
        <v>204</v>
      </c>
      <c r="D9" s="165" t="s">
        <v>156</v>
      </c>
      <c r="E9" s="47">
        <v>1650000</v>
      </c>
      <c r="F9" s="164" t="s">
        <v>160</v>
      </c>
      <c r="G9" s="35">
        <v>1800000</v>
      </c>
      <c r="H9" s="419" t="s">
        <v>116</v>
      </c>
      <c r="I9" s="420"/>
      <c r="J9" s="420"/>
      <c r="K9" s="420"/>
      <c r="L9" s="421"/>
      <c r="M9" s="419" t="s">
        <v>123</v>
      </c>
      <c r="N9" s="420"/>
      <c r="O9" s="420"/>
      <c r="P9" s="420"/>
      <c r="Q9" s="421"/>
      <c r="R9" s="419" t="s">
        <v>124</v>
      </c>
      <c r="S9" s="420"/>
      <c r="T9" s="420"/>
      <c r="U9" s="420"/>
      <c r="V9" s="421"/>
      <c r="W9" s="167"/>
    </row>
    <row r="10" spans="2:30" ht="39.950000000000003" customHeight="1">
      <c r="B10" s="60">
        <v>6</v>
      </c>
      <c r="C10" s="94">
        <v>0</v>
      </c>
      <c r="D10" s="98"/>
      <c r="E10" s="95">
        <v>0</v>
      </c>
      <c r="F10" s="99"/>
      <c r="G10" s="96"/>
      <c r="H10" s="425"/>
      <c r="I10" s="426"/>
      <c r="J10" s="426"/>
      <c r="K10" s="426"/>
      <c r="L10" s="427"/>
      <c r="M10" s="425"/>
      <c r="N10" s="426"/>
      <c r="O10" s="426"/>
      <c r="P10" s="426"/>
      <c r="Q10" s="427"/>
      <c r="R10" s="425"/>
      <c r="S10" s="426"/>
      <c r="T10" s="426"/>
      <c r="U10" s="426"/>
      <c r="V10" s="427"/>
      <c r="W10" s="167"/>
    </row>
    <row r="11" spans="2:30" ht="39.950000000000003" customHeight="1">
      <c r="B11" s="60">
        <v>7</v>
      </c>
      <c r="C11" s="94">
        <v>0</v>
      </c>
      <c r="D11" s="98"/>
      <c r="E11" s="95">
        <v>0</v>
      </c>
      <c r="F11" s="99"/>
      <c r="G11" s="96"/>
      <c r="H11" s="425"/>
      <c r="I11" s="426"/>
      <c r="J11" s="426"/>
      <c r="K11" s="426"/>
      <c r="L11" s="427"/>
      <c r="M11" s="425"/>
      <c r="N11" s="426"/>
      <c r="O11" s="426"/>
      <c r="P11" s="426"/>
      <c r="Q11" s="427"/>
      <c r="R11" s="425"/>
      <c r="S11" s="426"/>
      <c r="T11" s="426"/>
      <c r="U11" s="426"/>
      <c r="V11" s="427"/>
      <c r="W11" s="167"/>
    </row>
    <row r="12" spans="2:30" ht="39.950000000000003" customHeight="1">
      <c r="B12" s="60">
        <v>8</v>
      </c>
      <c r="C12" s="94">
        <v>0</v>
      </c>
      <c r="D12" s="98"/>
      <c r="E12" s="95">
        <v>0</v>
      </c>
      <c r="F12" s="99"/>
      <c r="G12" s="96"/>
      <c r="H12" s="425"/>
      <c r="I12" s="426"/>
      <c r="J12" s="426"/>
      <c r="K12" s="426"/>
      <c r="L12" s="427"/>
      <c r="M12" s="425"/>
      <c r="N12" s="426"/>
      <c r="O12" s="426"/>
      <c r="P12" s="426"/>
      <c r="Q12" s="427"/>
      <c r="R12" s="425"/>
      <c r="S12" s="426"/>
      <c r="T12" s="426"/>
      <c r="U12" s="426"/>
      <c r="V12" s="427"/>
      <c r="W12" s="167"/>
    </row>
    <row r="13" spans="2:30" s="173" customFormat="1" ht="18" customHeight="1">
      <c r="B13" s="430" t="s">
        <v>162</v>
      </c>
      <c r="C13" s="431"/>
      <c r="D13" s="431"/>
      <c r="E13" s="431"/>
      <c r="F13" s="431"/>
      <c r="G13" s="431"/>
      <c r="H13" s="431"/>
      <c r="I13" s="431"/>
      <c r="J13" s="431"/>
      <c r="K13" s="431"/>
      <c r="L13" s="431"/>
      <c r="M13" s="431"/>
      <c r="N13" s="431"/>
      <c r="O13" s="431"/>
      <c r="P13" s="431"/>
      <c r="Q13" s="431"/>
      <c r="R13" s="431"/>
      <c r="S13" s="431"/>
      <c r="T13" s="431"/>
      <c r="U13" s="431"/>
      <c r="V13" s="432"/>
      <c r="W13" s="174"/>
    </row>
    <row r="14" spans="2:30" s="173" customFormat="1" ht="18" customHeight="1">
      <c r="B14" s="433"/>
      <c r="C14" s="434"/>
      <c r="D14" s="434"/>
      <c r="E14" s="434"/>
      <c r="F14" s="434"/>
      <c r="G14" s="434"/>
      <c r="H14" s="434"/>
      <c r="I14" s="434"/>
      <c r="J14" s="434"/>
      <c r="K14" s="434"/>
      <c r="L14" s="434"/>
      <c r="M14" s="434"/>
      <c r="N14" s="434"/>
      <c r="O14" s="434"/>
      <c r="P14" s="434"/>
      <c r="Q14" s="434"/>
      <c r="R14" s="434"/>
      <c r="S14" s="434"/>
      <c r="T14" s="434"/>
      <c r="U14" s="434"/>
      <c r="V14" s="435"/>
      <c r="W14" s="174"/>
    </row>
    <row r="15" spans="2:30" s="56" customFormat="1" ht="69.75" customHeight="1">
      <c r="B15" s="428" t="s">
        <v>161</v>
      </c>
      <c r="C15" s="429"/>
      <c r="D15" s="429"/>
      <c r="E15" s="429"/>
      <c r="F15" s="429"/>
      <c r="G15" s="429"/>
      <c r="H15" s="429"/>
      <c r="I15" s="429"/>
      <c r="J15" s="429"/>
      <c r="K15" s="429"/>
      <c r="L15" s="429"/>
      <c r="M15" s="429"/>
      <c r="N15" s="429"/>
      <c r="O15" s="429"/>
      <c r="P15" s="429"/>
      <c r="Q15" s="429"/>
      <c r="R15" s="429"/>
      <c r="S15" s="429"/>
      <c r="T15" s="429"/>
      <c r="U15" s="429"/>
      <c r="V15" s="429"/>
      <c r="W15" s="168"/>
      <c r="Z15" s="46"/>
      <c r="AA15" s="46"/>
      <c r="AB15" s="46"/>
    </row>
    <row r="16" spans="2:30" ht="20.100000000000001" customHeight="1">
      <c r="C16" s="78"/>
      <c r="D16" s="78"/>
      <c r="E16" s="78"/>
      <c r="F16" s="78"/>
      <c r="G16" s="78"/>
    </row>
    <row r="17" spans="3:19" ht="13.5" customHeight="1">
      <c r="C17" s="78"/>
      <c r="D17" s="78"/>
      <c r="E17" s="78"/>
      <c r="F17" s="78"/>
      <c r="G17" s="78"/>
    </row>
    <row r="18" spans="3:19" ht="20.100000000000001" customHeight="1">
      <c r="C18" s="78"/>
      <c r="D18" s="78"/>
      <c r="E18" s="78"/>
      <c r="F18" s="78"/>
      <c r="G18" s="78"/>
      <c r="S18" s="68"/>
    </row>
    <row r="19" spans="3:19" ht="20.100000000000001" customHeight="1">
      <c r="C19" s="78"/>
      <c r="D19" s="78"/>
      <c r="E19" s="78"/>
      <c r="F19" s="78"/>
      <c r="G19" s="78"/>
    </row>
    <row r="20" spans="3:19" ht="20.100000000000001" customHeight="1">
      <c r="C20" s="78"/>
      <c r="D20" s="78"/>
      <c r="E20" s="78"/>
      <c r="F20" s="78"/>
      <c r="G20" s="78"/>
    </row>
    <row r="21" spans="3:19" s="80" customFormat="1" ht="20.100000000000001" customHeight="1">
      <c r="C21" s="79"/>
      <c r="D21" s="79"/>
      <c r="E21" s="79"/>
      <c r="F21" s="79"/>
      <c r="G21" s="79"/>
    </row>
    <row r="22" spans="3:19" s="80" customFormat="1" ht="20.100000000000001" customHeight="1">
      <c r="C22" s="79"/>
      <c r="D22" s="79"/>
      <c r="E22" s="79"/>
      <c r="F22" s="79"/>
      <c r="G22" s="79"/>
    </row>
    <row r="23" spans="3:19" s="80" customFormat="1" ht="20.100000000000001" customHeight="1">
      <c r="C23" s="79"/>
      <c r="D23" s="79"/>
      <c r="E23" s="79"/>
      <c r="F23" s="79"/>
      <c r="G23" s="79"/>
    </row>
    <row r="24" spans="3:19" s="80" customFormat="1" ht="20.100000000000001" customHeight="1">
      <c r="C24" s="79"/>
      <c r="D24" s="79"/>
      <c r="E24" s="79"/>
      <c r="F24" s="79"/>
      <c r="G24" s="79"/>
    </row>
    <row r="25" spans="3:19" s="80" customFormat="1" ht="20.100000000000001" customHeight="1">
      <c r="C25" s="79"/>
      <c r="D25" s="79"/>
      <c r="E25" s="79"/>
      <c r="F25" s="79"/>
      <c r="G25" s="79"/>
    </row>
    <row r="26" spans="3:19" s="80" customFormat="1" ht="20.100000000000001" customHeight="1">
      <c r="C26" s="79"/>
      <c r="D26" s="79"/>
      <c r="E26" s="79"/>
      <c r="F26" s="79"/>
      <c r="G26" s="79"/>
    </row>
    <row r="27" spans="3:19" s="80" customFormat="1" ht="20.100000000000001" customHeight="1">
      <c r="C27" s="79"/>
      <c r="D27" s="79"/>
      <c r="E27" s="79"/>
      <c r="F27" s="79"/>
      <c r="G27" s="79"/>
    </row>
    <row r="28" spans="3:19" s="80" customFormat="1" ht="20.100000000000001" customHeight="1">
      <c r="C28" s="79"/>
      <c r="D28" s="79"/>
      <c r="E28" s="79"/>
      <c r="F28" s="79"/>
      <c r="G28" s="79"/>
    </row>
    <row r="29" spans="3:19" s="80" customFormat="1" ht="20.100000000000001" customHeight="1">
      <c r="C29" s="79"/>
      <c r="D29" s="79"/>
      <c r="E29" s="79"/>
      <c r="F29" s="79"/>
      <c r="G29" s="79"/>
      <c r="S29" s="81"/>
    </row>
    <row r="30" spans="3:19" s="80" customFormat="1" ht="20.100000000000001" customHeight="1">
      <c r="L30" s="401"/>
      <c r="M30" s="401"/>
      <c r="N30" s="401"/>
      <c r="O30" s="401"/>
      <c r="P30" s="401"/>
      <c r="Q30" s="401"/>
      <c r="R30" s="401"/>
      <c r="S30" s="401"/>
    </row>
    <row r="31" spans="3:19" s="80" customFormat="1" ht="20.100000000000001" customHeight="1">
      <c r="L31" s="401"/>
      <c r="M31" s="401"/>
      <c r="N31" s="401"/>
      <c r="O31" s="401"/>
      <c r="P31" s="401"/>
      <c r="Q31" s="401"/>
      <c r="R31" s="401"/>
      <c r="S31" s="401"/>
    </row>
    <row r="32" spans="3:19" s="80" customFormat="1" ht="20.100000000000001" customHeight="1">
      <c r="L32" s="387"/>
      <c r="M32" s="388"/>
      <c r="N32" s="388"/>
      <c r="O32" s="388"/>
      <c r="P32" s="389"/>
      <c r="Q32" s="389"/>
      <c r="R32" s="389"/>
      <c r="S32" s="389"/>
    </row>
    <row r="33" spans="12:19" s="80" customFormat="1" ht="20.100000000000001" customHeight="1">
      <c r="L33" s="387"/>
      <c r="M33" s="388"/>
      <c r="N33" s="388"/>
      <c r="O33" s="388"/>
      <c r="P33" s="389"/>
      <c r="Q33" s="389"/>
      <c r="R33" s="389"/>
      <c r="S33" s="389"/>
    </row>
    <row r="34" spans="12:19" s="80" customFormat="1" ht="20.100000000000001" customHeight="1">
      <c r="L34" s="387"/>
      <c r="M34" s="388"/>
      <c r="N34" s="388"/>
      <c r="O34" s="388"/>
      <c r="P34" s="402"/>
      <c r="Q34" s="389"/>
      <c r="R34" s="389"/>
      <c r="S34" s="389"/>
    </row>
    <row r="35" spans="12:19" s="80" customFormat="1" ht="20.100000000000001" customHeight="1">
      <c r="L35" s="387"/>
      <c r="M35" s="388"/>
      <c r="N35" s="388"/>
      <c r="O35" s="388"/>
      <c r="P35" s="389"/>
      <c r="Q35" s="389"/>
      <c r="R35" s="389"/>
      <c r="S35" s="389"/>
    </row>
    <row r="36" spans="12:19" s="80" customFormat="1" ht="20.100000000000001" customHeight="1"/>
    <row r="37" spans="12:19" s="80" customFormat="1" ht="20.100000000000001" customHeight="1"/>
    <row r="38" spans="12:19" s="80" customFormat="1" ht="20.100000000000001" customHeight="1"/>
    <row r="39" spans="12:19" s="80" customFormat="1" ht="20.100000000000001" customHeight="1"/>
    <row r="40" spans="12:19" s="80" customFormat="1" ht="20.100000000000001" customHeight="1"/>
    <row r="41" spans="12:19" s="80" customFormat="1" ht="20.100000000000001" customHeight="1"/>
    <row r="42" spans="12:19" s="80" customFormat="1" ht="20.100000000000001" customHeight="1"/>
    <row r="43" spans="12:19" s="80" customFormat="1" ht="20.100000000000001" customHeight="1"/>
    <row r="44" spans="12:19" s="80" customFormat="1" ht="20.100000000000001" customHeight="1"/>
    <row r="45" spans="12:19" s="80" customFormat="1" ht="20.100000000000001" customHeight="1"/>
    <row r="46" spans="12:19" s="80" customFormat="1" ht="20.100000000000001" customHeight="1"/>
    <row r="47" spans="12:19" s="80" customFormat="1"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sheetData>
  <mergeCells count="45">
    <mergeCell ref="L35:O35"/>
    <mergeCell ref="P35:S35"/>
    <mergeCell ref="L32:O32"/>
    <mergeCell ref="P32:S32"/>
    <mergeCell ref="L33:O33"/>
    <mergeCell ref="P33:S33"/>
    <mergeCell ref="L34:O34"/>
    <mergeCell ref="P34:S34"/>
    <mergeCell ref="L30:O31"/>
    <mergeCell ref="P30:S31"/>
    <mergeCell ref="H10:L10"/>
    <mergeCell ref="M10:Q10"/>
    <mergeCell ref="R10:V10"/>
    <mergeCell ref="H11:L11"/>
    <mergeCell ref="M11:Q11"/>
    <mergeCell ref="R11:V11"/>
    <mergeCell ref="H12:L12"/>
    <mergeCell ref="M12:Q12"/>
    <mergeCell ref="R12:V12"/>
    <mergeCell ref="B15:V15"/>
    <mergeCell ref="B13:V14"/>
    <mergeCell ref="H8:L8"/>
    <mergeCell ref="M8:Q8"/>
    <mergeCell ref="R8:V8"/>
    <mergeCell ref="H9:L9"/>
    <mergeCell ref="M9:Q9"/>
    <mergeCell ref="R9:V9"/>
    <mergeCell ref="H6:L6"/>
    <mergeCell ref="M6:Q6"/>
    <mergeCell ref="R6:V6"/>
    <mergeCell ref="H7:L7"/>
    <mergeCell ref="M7:Q7"/>
    <mergeCell ref="R7:V7"/>
    <mergeCell ref="R3:V4"/>
    <mergeCell ref="X3:AB4"/>
    <mergeCell ref="H5:L5"/>
    <mergeCell ref="M5:Q5"/>
    <mergeCell ref="R5:V5"/>
    <mergeCell ref="X5:AB5"/>
    <mergeCell ref="M3:Q4"/>
    <mergeCell ref="B3:B4"/>
    <mergeCell ref="C3:C4"/>
    <mergeCell ref="D3:E3"/>
    <mergeCell ref="F3:G3"/>
    <mergeCell ref="H3:L4"/>
  </mergeCells>
  <phoneticPr fontId="2"/>
  <printOptions horizontalCentered="1"/>
  <pageMargins left="0.59055118110236227" right="0.51181102362204722" top="0.55118110236220474" bottom="0.55118110236220474" header="0.31496062992125984" footer="0.15748031496062992"/>
  <pageSetup paperSize="9" scale="9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'テーブルデータ '!$D$3:$D$14</xm:f>
          </x14:formula1>
          <xm:sqref>H5:W12 X5:AB5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22"/>
  <sheetViews>
    <sheetView showGridLines="0" zoomScale="80" zoomScaleNormal="80" zoomScaleSheetLayoutView="91" workbookViewId="0">
      <selection activeCell="I14" sqref="I14"/>
    </sheetView>
  </sheetViews>
  <sheetFormatPr defaultRowHeight="13.5"/>
  <cols>
    <col min="1" max="1" width="3.625" style="198" customWidth="1"/>
    <col min="2" max="2" width="11.75" style="198" customWidth="1"/>
    <col min="3" max="3" width="9.5" style="198" bestFit="1" customWidth="1"/>
    <col min="4" max="14" width="12.75" style="198" customWidth="1"/>
    <col min="15" max="16384" width="9" style="198"/>
  </cols>
  <sheetData>
    <row r="1" spans="2:14" ht="24.75" customHeight="1">
      <c r="B1" s="452" t="s">
        <v>77</v>
      </c>
      <c r="C1" s="452"/>
      <c r="M1" s="199" t="s">
        <v>78</v>
      </c>
      <c r="N1" s="200"/>
    </row>
    <row r="2" spans="2:14" ht="60" customHeight="1" thickBot="1">
      <c r="B2" s="453" t="s">
        <v>80</v>
      </c>
      <c r="C2" s="453"/>
      <c r="D2" s="201" t="s">
        <v>81</v>
      </c>
      <c r="E2" s="201" t="s">
        <v>82</v>
      </c>
      <c r="F2" s="201" t="s">
        <v>83</v>
      </c>
      <c r="G2" s="201" t="s">
        <v>84</v>
      </c>
      <c r="H2" s="201" t="s">
        <v>85</v>
      </c>
      <c r="I2" s="201" t="s">
        <v>86</v>
      </c>
      <c r="J2" s="201" t="s">
        <v>87</v>
      </c>
      <c r="K2" s="201" t="s">
        <v>88</v>
      </c>
      <c r="L2" s="201" t="s">
        <v>89</v>
      </c>
      <c r="M2" s="201" t="s">
        <v>90</v>
      </c>
      <c r="N2" s="201" t="s">
        <v>91</v>
      </c>
    </row>
    <row r="3" spans="2:14" ht="24.75" customHeight="1" thickTop="1">
      <c r="B3" s="454" t="s">
        <v>92</v>
      </c>
      <c r="C3" s="454"/>
      <c r="D3" s="202"/>
      <c r="E3" s="202"/>
      <c r="F3" s="202"/>
      <c r="G3" s="202"/>
      <c r="H3" s="202"/>
      <c r="I3" s="202"/>
      <c r="J3" s="202"/>
      <c r="K3" s="202"/>
      <c r="L3" s="202"/>
      <c r="M3" s="202"/>
      <c r="N3" s="202"/>
    </row>
    <row r="4" spans="2:14" ht="24.75" customHeight="1" thickBot="1">
      <c r="B4" s="455" t="s">
        <v>93</v>
      </c>
      <c r="C4" s="455"/>
      <c r="D4" s="203"/>
      <c r="E4" s="203"/>
      <c r="F4" s="203"/>
      <c r="G4" s="203"/>
      <c r="H4" s="203"/>
      <c r="I4" s="203"/>
      <c r="J4" s="203"/>
      <c r="K4" s="203"/>
      <c r="L4" s="203"/>
      <c r="M4" s="203"/>
      <c r="N4" s="203"/>
    </row>
    <row r="5" spans="2:14" ht="24.75" customHeight="1" thickTop="1">
      <c r="B5" s="456" t="s">
        <v>134</v>
      </c>
      <c r="C5" s="456"/>
      <c r="D5" s="204"/>
      <c r="E5" s="204"/>
      <c r="F5" s="204"/>
      <c r="G5" s="204"/>
      <c r="H5" s="204"/>
      <c r="I5" s="204"/>
      <c r="J5" s="204"/>
      <c r="K5" s="204"/>
      <c r="L5" s="204"/>
      <c r="M5" s="204"/>
      <c r="N5" s="204"/>
    </row>
    <row r="6" spans="2:14" ht="24.75" customHeight="1">
      <c r="B6" s="457" t="s">
        <v>135</v>
      </c>
      <c r="C6" s="199" t="s">
        <v>94</v>
      </c>
      <c r="D6" s="205"/>
      <c r="E6" s="217">
        <f t="shared" ref="E6:N6" si="0">D8</f>
        <v>0</v>
      </c>
      <c r="F6" s="217">
        <f t="shared" si="0"/>
        <v>0</v>
      </c>
      <c r="G6" s="217">
        <f t="shared" si="0"/>
        <v>0</v>
      </c>
      <c r="H6" s="217">
        <f t="shared" si="0"/>
        <v>0</v>
      </c>
      <c r="I6" s="217">
        <f t="shared" si="0"/>
        <v>0</v>
      </c>
      <c r="J6" s="217">
        <f t="shared" si="0"/>
        <v>0</v>
      </c>
      <c r="K6" s="217">
        <f t="shared" si="0"/>
        <v>0</v>
      </c>
      <c r="L6" s="217">
        <f t="shared" si="0"/>
        <v>0</v>
      </c>
      <c r="M6" s="217">
        <f t="shared" si="0"/>
        <v>0</v>
      </c>
      <c r="N6" s="217">
        <f t="shared" si="0"/>
        <v>0</v>
      </c>
    </row>
    <row r="7" spans="2:14" ht="24.75" customHeight="1">
      <c r="B7" s="457"/>
      <c r="C7" s="199" t="s">
        <v>95</v>
      </c>
      <c r="D7" s="205"/>
      <c r="E7" s="205"/>
      <c r="F7" s="205"/>
      <c r="G7" s="205"/>
      <c r="H7" s="205"/>
      <c r="I7" s="205"/>
      <c r="J7" s="205"/>
      <c r="K7" s="205"/>
      <c r="L7" s="205"/>
      <c r="M7" s="205"/>
      <c r="N7" s="205"/>
    </row>
    <row r="8" spans="2:14" ht="24.75" customHeight="1">
      <c r="B8" s="457"/>
      <c r="C8" s="199" t="s">
        <v>96</v>
      </c>
      <c r="D8" s="217">
        <f t="shared" ref="D8:N8" si="1">D6+D7</f>
        <v>0</v>
      </c>
      <c r="E8" s="217">
        <f t="shared" si="1"/>
        <v>0</v>
      </c>
      <c r="F8" s="217">
        <f t="shared" si="1"/>
        <v>0</v>
      </c>
      <c r="G8" s="217">
        <f t="shared" si="1"/>
        <v>0</v>
      </c>
      <c r="H8" s="217">
        <f t="shared" si="1"/>
        <v>0</v>
      </c>
      <c r="I8" s="217">
        <f t="shared" si="1"/>
        <v>0</v>
      </c>
      <c r="J8" s="217">
        <f t="shared" si="1"/>
        <v>0</v>
      </c>
      <c r="K8" s="217">
        <f t="shared" si="1"/>
        <v>0</v>
      </c>
      <c r="L8" s="217">
        <f t="shared" si="1"/>
        <v>0</v>
      </c>
      <c r="M8" s="217">
        <f t="shared" si="1"/>
        <v>0</v>
      </c>
      <c r="N8" s="217">
        <f t="shared" si="1"/>
        <v>0</v>
      </c>
    </row>
    <row r="9" spans="2:14" ht="24.75" customHeight="1">
      <c r="B9" s="441" t="s">
        <v>136</v>
      </c>
      <c r="C9" s="441"/>
      <c r="D9" s="205"/>
      <c r="E9" s="205"/>
      <c r="F9" s="205"/>
      <c r="G9" s="205"/>
      <c r="H9" s="205"/>
      <c r="I9" s="205"/>
      <c r="J9" s="205"/>
      <c r="K9" s="205"/>
      <c r="L9" s="205"/>
      <c r="M9" s="205"/>
      <c r="N9" s="205"/>
    </row>
    <row r="10" spans="2:14" ht="24.75" customHeight="1">
      <c r="B10" s="441" t="s">
        <v>137</v>
      </c>
      <c r="C10" s="441"/>
      <c r="D10" s="205"/>
      <c r="E10" s="205"/>
      <c r="F10" s="205"/>
      <c r="G10" s="205"/>
      <c r="H10" s="205"/>
      <c r="I10" s="205"/>
      <c r="J10" s="205"/>
      <c r="K10" s="205"/>
      <c r="L10" s="205"/>
      <c r="M10" s="205"/>
      <c r="N10" s="205"/>
    </row>
    <row r="11" spans="2:14" ht="24.75" customHeight="1">
      <c r="B11" s="439" t="s">
        <v>97</v>
      </c>
      <c r="C11" s="440"/>
      <c r="D11" s="206"/>
      <c r="E11" s="205"/>
      <c r="F11" s="205"/>
      <c r="G11" s="205"/>
      <c r="H11" s="205"/>
      <c r="I11" s="205"/>
      <c r="J11" s="205"/>
      <c r="K11" s="205"/>
      <c r="L11" s="205"/>
      <c r="M11" s="205"/>
      <c r="N11" s="205"/>
    </row>
    <row r="12" spans="2:14" ht="24.75" customHeight="1">
      <c r="B12" s="441" t="s">
        <v>138</v>
      </c>
      <c r="C12" s="441"/>
      <c r="D12" s="205"/>
      <c r="E12" s="205"/>
      <c r="F12" s="205"/>
      <c r="G12" s="205"/>
      <c r="H12" s="205"/>
      <c r="I12" s="205"/>
      <c r="J12" s="205"/>
      <c r="K12" s="205"/>
      <c r="L12" s="205"/>
      <c r="M12" s="205"/>
      <c r="N12" s="205"/>
    </row>
    <row r="13" spans="2:14" ht="24.75" customHeight="1">
      <c r="B13" s="439" t="s">
        <v>98</v>
      </c>
      <c r="C13" s="440"/>
      <c r="D13" s="206"/>
      <c r="E13" s="205"/>
      <c r="F13" s="205"/>
      <c r="G13" s="205"/>
      <c r="H13" s="205"/>
      <c r="I13" s="205"/>
      <c r="J13" s="205"/>
      <c r="K13" s="205"/>
      <c r="L13" s="205"/>
      <c r="M13" s="205"/>
      <c r="N13" s="205"/>
    </row>
    <row r="14" spans="2:14" ht="24.75" customHeight="1">
      <c r="B14" s="441" t="s">
        <v>139</v>
      </c>
      <c r="C14" s="441"/>
      <c r="D14" s="205"/>
      <c r="E14" s="205"/>
      <c r="F14" s="205"/>
      <c r="G14" s="205"/>
      <c r="H14" s="205"/>
      <c r="I14" s="205"/>
      <c r="J14" s="205"/>
      <c r="K14" s="205"/>
      <c r="L14" s="205"/>
      <c r="M14" s="205"/>
      <c r="N14" s="205"/>
    </row>
    <row r="15" spans="2:14" ht="24.75" customHeight="1" thickBot="1">
      <c r="B15" s="442" t="s">
        <v>99</v>
      </c>
      <c r="C15" s="443"/>
      <c r="D15" s="207"/>
      <c r="E15" s="208"/>
      <c r="F15" s="208"/>
      <c r="G15" s="208"/>
      <c r="H15" s="208"/>
      <c r="I15" s="208"/>
      <c r="J15" s="208"/>
      <c r="K15" s="208"/>
      <c r="L15" s="208"/>
      <c r="M15" s="208"/>
      <c r="N15" s="208"/>
    </row>
    <row r="16" spans="2:14" ht="24.75" customHeight="1" thickTop="1">
      <c r="B16" s="444" t="s">
        <v>100</v>
      </c>
      <c r="C16" s="445"/>
      <c r="D16" s="446"/>
      <c r="E16" s="209"/>
      <c r="F16" s="210"/>
      <c r="G16" s="211"/>
      <c r="H16" s="211"/>
      <c r="I16" s="211"/>
      <c r="J16" s="211"/>
      <c r="K16" s="211"/>
      <c r="L16" s="211"/>
      <c r="M16" s="211"/>
      <c r="N16" s="211"/>
    </row>
    <row r="17" spans="2:15" ht="24.75" customHeight="1">
      <c r="B17" s="447" t="s">
        <v>101</v>
      </c>
      <c r="C17" s="448"/>
      <c r="D17" s="449"/>
      <c r="E17" s="218">
        <f t="shared" ref="E17:N17" si="2">E13+E15</f>
        <v>0</v>
      </c>
      <c r="F17" s="218">
        <f t="shared" si="2"/>
        <v>0</v>
      </c>
      <c r="G17" s="218">
        <f t="shared" si="2"/>
        <v>0</v>
      </c>
      <c r="H17" s="218">
        <f t="shared" si="2"/>
        <v>0</v>
      </c>
      <c r="I17" s="218">
        <f t="shared" si="2"/>
        <v>0</v>
      </c>
      <c r="J17" s="218">
        <f t="shared" si="2"/>
        <v>0</v>
      </c>
      <c r="K17" s="218">
        <f t="shared" si="2"/>
        <v>0</v>
      </c>
      <c r="L17" s="218">
        <f t="shared" si="2"/>
        <v>0</v>
      </c>
      <c r="M17" s="218">
        <f t="shared" si="2"/>
        <v>0</v>
      </c>
      <c r="N17" s="218">
        <f t="shared" si="2"/>
        <v>0</v>
      </c>
    </row>
    <row r="18" spans="2:15" ht="24.75" customHeight="1">
      <c r="B18" s="447" t="s">
        <v>102</v>
      </c>
      <c r="C18" s="448"/>
      <c r="D18" s="449"/>
      <c r="E18" s="219">
        <f>E16-E17</f>
        <v>0</v>
      </c>
      <c r="F18" s="219">
        <f t="shared" ref="F18:N18" si="3">E18-F17</f>
        <v>0</v>
      </c>
      <c r="G18" s="219">
        <f t="shared" si="3"/>
        <v>0</v>
      </c>
      <c r="H18" s="219">
        <f t="shared" si="3"/>
        <v>0</v>
      </c>
      <c r="I18" s="219">
        <f t="shared" si="3"/>
        <v>0</v>
      </c>
      <c r="J18" s="219">
        <f t="shared" si="3"/>
        <v>0</v>
      </c>
      <c r="K18" s="219">
        <f t="shared" si="3"/>
        <v>0</v>
      </c>
      <c r="L18" s="219">
        <f t="shared" si="3"/>
        <v>0</v>
      </c>
      <c r="M18" s="219">
        <f t="shared" si="3"/>
        <v>0</v>
      </c>
      <c r="N18" s="219">
        <f t="shared" si="3"/>
        <v>0</v>
      </c>
    </row>
    <row r="19" spans="2:15" ht="24.75" customHeight="1">
      <c r="B19" s="447" t="s">
        <v>140</v>
      </c>
      <c r="C19" s="448"/>
      <c r="D19" s="449"/>
      <c r="E19" s="450" t="s">
        <v>104</v>
      </c>
      <c r="F19" s="451"/>
      <c r="G19" s="212" t="str">
        <f t="shared" ref="G19:N19" si="4">IF(G18&gt;=0,"未回収","回収済")</f>
        <v>未回収</v>
      </c>
      <c r="H19" s="213" t="str">
        <f t="shared" si="4"/>
        <v>未回収</v>
      </c>
      <c r="I19" s="213" t="str">
        <f t="shared" si="4"/>
        <v>未回収</v>
      </c>
      <c r="J19" s="213" t="str">
        <f t="shared" si="4"/>
        <v>未回収</v>
      </c>
      <c r="K19" s="213" t="str">
        <f t="shared" si="4"/>
        <v>未回収</v>
      </c>
      <c r="L19" s="213" t="str">
        <f t="shared" si="4"/>
        <v>未回収</v>
      </c>
      <c r="M19" s="213" t="str">
        <f t="shared" si="4"/>
        <v>未回収</v>
      </c>
      <c r="N19" s="214" t="str">
        <f t="shared" si="4"/>
        <v>未回収</v>
      </c>
    </row>
    <row r="20" spans="2:15" ht="24.75" customHeight="1">
      <c r="B20" s="436" t="s">
        <v>93</v>
      </c>
      <c r="C20" s="437"/>
      <c r="D20" s="438"/>
      <c r="E20" s="450" t="s">
        <v>105</v>
      </c>
      <c r="F20" s="451"/>
      <c r="G20" s="215"/>
      <c r="I20" s="216"/>
      <c r="J20" s="216"/>
      <c r="K20" s="216"/>
      <c r="L20" s="216"/>
      <c r="M20" s="216"/>
      <c r="N20" s="216"/>
      <c r="O20" s="216"/>
    </row>
    <row r="21" spans="2:15" ht="24.75" customHeight="1">
      <c r="B21" s="436" t="s">
        <v>106</v>
      </c>
      <c r="C21" s="437"/>
      <c r="D21" s="438"/>
      <c r="E21" s="450" t="s">
        <v>104</v>
      </c>
      <c r="F21" s="451"/>
      <c r="G21" s="216"/>
      <c r="H21" s="216"/>
      <c r="I21" s="216"/>
      <c r="J21" s="216"/>
      <c r="K21" s="216"/>
      <c r="L21" s="216"/>
      <c r="M21" s="216"/>
      <c r="N21" s="216"/>
      <c r="O21" s="216"/>
    </row>
    <row r="22" spans="2:15" ht="23.25" customHeight="1">
      <c r="E22" s="213" t="str">
        <f>IF(E21&gt;=0,"未回収","回収済")</f>
        <v>未回収</v>
      </c>
      <c r="F22" s="213" t="str">
        <f>IF(F21&gt;=0,"未回収","回収済")</f>
        <v>未回収</v>
      </c>
    </row>
  </sheetData>
  <sheetProtection sheet="1" objects="1" scenarios="1"/>
  <mergeCells count="22">
    <mergeCell ref="E21:F21"/>
    <mergeCell ref="E19:F19"/>
    <mergeCell ref="E20:F20"/>
    <mergeCell ref="B1:C1"/>
    <mergeCell ref="B2:C2"/>
    <mergeCell ref="B3:C3"/>
    <mergeCell ref="B4:C4"/>
    <mergeCell ref="B5:C5"/>
    <mergeCell ref="B6:B8"/>
    <mergeCell ref="B9:C9"/>
    <mergeCell ref="B10:C10"/>
    <mergeCell ref="B11:C11"/>
    <mergeCell ref="B12:C12"/>
    <mergeCell ref="B18:D18"/>
    <mergeCell ref="B19:D19"/>
    <mergeCell ref="B20:D20"/>
    <mergeCell ref="B21:D21"/>
    <mergeCell ref="B13:C13"/>
    <mergeCell ref="B14:C14"/>
    <mergeCell ref="B15:C15"/>
    <mergeCell ref="B16:D16"/>
    <mergeCell ref="B17:D17"/>
  </mergeCells>
  <phoneticPr fontId="2"/>
  <pageMargins left="0.51181102362204722" right="0.51181102362204722" top="0.74803149606299213" bottom="0.74803149606299213" header="0.31496062992125984" footer="0.31496062992125984"/>
  <pageSetup paperSize="9" scale="84" orientation="landscape" r:id="rId1"/>
  <headerFooter alignWithMargins="0">
    <oddFooter>&amp;C2-1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'テーブルデータ '!$B$3</xm:f>
          </x14:formula1>
          <xm:sqref>D3:N4</xm:sqref>
        </x14:dataValidation>
        <x14:dataValidation type="list" allowBlank="1" showInputMessage="1" showErrorMessage="1">
          <x14:formula1>
            <xm:f>'テーブルデータ '!$C$3:$C$4</xm:f>
          </x14:formula1>
          <xm:sqref>N1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202"/>
  <sheetViews>
    <sheetView showGridLines="0" topLeftCell="A16" zoomScaleNormal="100" zoomScaleSheetLayoutView="90" workbookViewId="0">
      <selection activeCell="V29" sqref="V29"/>
    </sheetView>
  </sheetViews>
  <sheetFormatPr defaultRowHeight="13.5"/>
  <cols>
    <col min="1" max="6" width="4.375" style="45" customWidth="1"/>
    <col min="7" max="7" width="4.625" style="45" customWidth="1"/>
    <col min="8" max="19" width="4.875" style="45"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c r="A1" s="101"/>
      <c r="B1" s="101"/>
      <c r="C1" s="101"/>
      <c r="D1" s="101"/>
      <c r="E1" s="101"/>
      <c r="F1" s="101"/>
      <c r="G1" s="101"/>
      <c r="H1" s="101"/>
      <c r="I1" s="101"/>
      <c r="J1" s="101"/>
      <c r="K1" s="101"/>
      <c r="L1" s="101"/>
      <c r="M1" s="101"/>
      <c r="N1" s="101"/>
      <c r="O1" s="101"/>
      <c r="P1" s="101"/>
      <c r="Q1" s="101"/>
      <c r="R1" s="101"/>
      <c r="S1" s="101"/>
    </row>
    <row r="2" spans="1:29" ht="24.95" customHeight="1">
      <c r="A2" s="102">
        <v>14</v>
      </c>
      <c r="B2" s="103" t="s">
        <v>51</v>
      </c>
      <c r="C2" s="104"/>
      <c r="D2" s="104"/>
      <c r="E2" s="104"/>
      <c r="F2" s="104"/>
      <c r="G2" s="101"/>
      <c r="H2" s="101"/>
      <c r="I2" s="101"/>
      <c r="J2" s="101"/>
      <c r="K2" s="101"/>
      <c r="L2" s="101"/>
      <c r="M2" s="101"/>
      <c r="N2" s="101"/>
      <c r="O2" s="101"/>
      <c r="P2" s="101"/>
      <c r="Q2" s="101"/>
      <c r="R2" s="101"/>
      <c r="S2" s="101"/>
      <c r="T2" s="5"/>
      <c r="U2" s="5"/>
    </row>
    <row r="3" spans="1:29" ht="15.75" customHeight="1" thickBot="1">
      <c r="A3" s="15"/>
      <c r="B3" s="15"/>
      <c r="C3" s="15"/>
      <c r="D3" s="15"/>
      <c r="E3" s="15"/>
      <c r="F3" s="15"/>
      <c r="G3" s="15"/>
      <c r="H3" s="15"/>
      <c r="I3" s="15"/>
      <c r="J3" s="15"/>
      <c r="K3" s="15"/>
      <c r="L3" s="15"/>
      <c r="M3" s="15"/>
      <c r="N3" s="15"/>
      <c r="O3" s="15"/>
      <c r="P3" s="15"/>
      <c r="Q3" s="16"/>
      <c r="R3" s="16"/>
      <c r="S3" s="15"/>
      <c r="T3" s="5"/>
      <c r="U3" s="5"/>
    </row>
    <row r="4" spans="1:29" ht="30" customHeight="1" thickTop="1" thickBot="1">
      <c r="A4" s="15"/>
      <c r="B4" s="15"/>
      <c r="C4" s="15"/>
      <c r="D4" s="15"/>
      <c r="E4" s="15"/>
      <c r="F4" s="15"/>
      <c r="G4" s="15"/>
      <c r="H4" s="15"/>
      <c r="I4" s="15"/>
      <c r="J4" s="15"/>
      <c r="K4" s="17" t="s">
        <v>21</v>
      </c>
      <c r="L4" s="282" t="s">
        <v>125</v>
      </c>
      <c r="M4" s="283"/>
      <c r="N4" s="283"/>
      <c r="O4" s="283"/>
      <c r="P4" s="283"/>
      <c r="Q4" s="283"/>
      <c r="R4" s="283"/>
      <c r="S4" s="284"/>
      <c r="T4" s="5"/>
      <c r="U4" s="6"/>
      <c r="V4"/>
    </row>
    <row r="5" spans="1:29" s="48" customFormat="1" ht="30" customHeight="1" thickTop="1">
      <c r="A5" s="49" t="s">
        <v>68</v>
      </c>
      <c r="B5" s="49"/>
      <c r="C5" s="49"/>
      <c r="D5" s="49"/>
      <c r="E5" s="49"/>
      <c r="F5" s="49"/>
      <c r="G5" s="49"/>
      <c r="H5" s="49"/>
      <c r="I5" s="49"/>
      <c r="J5" s="49"/>
      <c r="K5" s="50"/>
      <c r="L5" s="106"/>
      <c r="M5" s="106"/>
      <c r="N5" s="106"/>
      <c r="O5" s="106"/>
      <c r="P5" s="106"/>
      <c r="Q5" s="106"/>
      <c r="R5" s="106"/>
      <c r="S5" s="106"/>
      <c r="T5" s="51"/>
      <c r="U5" s="52"/>
    </row>
    <row r="6" spans="1:29" ht="26.1" customHeight="1">
      <c r="A6" s="18" t="s">
        <v>17</v>
      </c>
      <c r="B6" s="19"/>
      <c r="C6" s="19"/>
      <c r="D6" s="19"/>
      <c r="E6" s="19"/>
      <c r="F6" s="19"/>
      <c r="G6" s="19"/>
      <c r="H6" s="20"/>
      <c r="I6" s="19"/>
      <c r="J6" s="19"/>
      <c r="K6" s="21"/>
      <c r="L6" s="21"/>
      <c r="M6" s="21"/>
      <c r="N6" s="21"/>
      <c r="O6" s="21"/>
      <c r="P6" s="21"/>
      <c r="Q6" s="21"/>
      <c r="R6" s="21"/>
      <c r="S6" s="107" t="s">
        <v>57</v>
      </c>
      <c r="T6" s="5"/>
      <c r="U6" s="5"/>
      <c r="V6" s="10"/>
      <c r="W6" s="9"/>
      <c r="X6" s="9"/>
      <c r="Y6" s="9"/>
      <c r="Z6" s="9"/>
    </row>
    <row r="7" spans="1:29" ht="20.100000000000001" customHeight="1">
      <c r="A7" s="285" t="s">
        <v>2</v>
      </c>
      <c r="B7" s="286"/>
      <c r="C7" s="286"/>
      <c r="D7" s="286"/>
      <c r="E7" s="286"/>
      <c r="F7" s="286"/>
      <c r="G7" s="287"/>
      <c r="H7" s="291" t="s">
        <v>31</v>
      </c>
      <c r="I7" s="292"/>
      <c r="J7" s="292"/>
      <c r="K7" s="293"/>
      <c r="L7" s="285" t="s">
        <v>32</v>
      </c>
      <c r="M7" s="286"/>
      <c r="N7" s="286"/>
      <c r="O7" s="287"/>
      <c r="P7" s="285" t="s">
        <v>33</v>
      </c>
      <c r="Q7" s="286"/>
      <c r="R7" s="286"/>
      <c r="S7" s="287"/>
      <c r="T7" s="5"/>
      <c r="U7" s="5"/>
      <c r="V7" s="11"/>
      <c r="W7" s="12"/>
      <c r="X7" s="9"/>
      <c r="Y7" s="9"/>
      <c r="Z7" s="9"/>
    </row>
    <row r="8" spans="1:29" ht="20.100000000000001" customHeight="1" thickBot="1">
      <c r="A8" s="288"/>
      <c r="B8" s="289"/>
      <c r="C8" s="289"/>
      <c r="D8" s="289"/>
      <c r="E8" s="289"/>
      <c r="F8" s="289"/>
      <c r="G8" s="290"/>
      <c r="H8" s="38"/>
      <c r="I8" s="294" t="s">
        <v>30</v>
      </c>
      <c r="J8" s="294"/>
      <c r="K8" s="22" t="s">
        <v>8</v>
      </c>
      <c r="L8" s="38"/>
      <c r="M8" s="294" t="s">
        <v>55</v>
      </c>
      <c r="N8" s="294"/>
      <c r="O8" s="22" t="s">
        <v>9</v>
      </c>
      <c r="P8" s="295" t="s">
        <v>56</v>
      </c>
      <c r="Q8" s="296"/>
      <c r="R8" s="296"/>
      <c r="S8" s="22" t="s">
        <v>10</v>
      </c>
      <c r="T8" s="5"/>
      <c r="U8" s="5"/>
      <c r="V8" s="11"/>
      <c r="W8" s="12"/>
      <c r="X8" s="9"/>
      <c r="Y8" s="9"/>
      <c r="Z8" s="9"/>
    </row>
    <row r="9" spans="1:29" ht="24.95" customHeight="1" thickBot="1">
      <c r="A9" s="297" t="s">
        <v>22</v>
      </c>
      <c r="B9" s="298"/>
      <c r="C9" s="298"/>
      <c r="D9" s="298"/>
      <c r="E9" s="298"/>
      <c r="F9" s="298"/>
      <c r="G9" s="108" t="s">
        <v>60</v>
      </c>
      <c r="H9" s="500"/>
      <c r="I9" s="501"/>
      <c r="J9" s="501"/>
      <c r="K9" s="502"/>
      <c r="L9" s="495">
        <f>'申請設備（１）'!K13</f>
        <v>0</v>
      </c>
      <c r="M9" s="496"/>
      <c r="N9" s="496"/>
      <c r="O9" s="496"/>
      <c r="P9" s="497">
        <f>IF($L$4=U12,MIN(ROUNDDOWN(L9*1/2,-3),100000000),IF($L$4=U13,MIN(ROUNDDOWN(L9*2/3,-3),30000000),IF($L$4=U14,MIN(ROUNDDOWN(L9*2/3,-3),100000000),IF($L$4=U15,MIN(ROUNDDOWN(L9*2/3,-3),100000000),"要申請者区分選択"))))</f>
        <v>0</v>
      </c>
      <c r="Q9" s="498"/>
      <c r="R9" s="498"/>
      <c r="S9" s="499"/>
      <c r="T9" s="5"/>
      <c r="U9" s="5"/>
      <c r="V9" s="10"/>
      <c r="W9" s="9"/>
      <c r="X9" s="9"/>
      <c r="Y9" s="9"/>
      <c r="Z9" s="9"/>
    </row>
    <row r="10" spans="1:29" ht="24.95" customHeight="1" thickBot="1">
      <c r="A10" s="307" t="s">
        <v>37</v>
      </c>
      <c r="B10" s="308"/>
      <c r="C10" s="308"/>
      <c r="D10" s="308"/>
      <c r="E10" s="308"/>
      <c r="F10" s="308"/>
      <c r="G10" s="108" t="s">
        <v>70</v>
      </c>
      <c r="H10" s="503">
        <f>H36</f>
        <v>0</v>
      </c>
      <c r="I10" s="504"/>
      <c r="J10" s="504"/>
      <c r="K10" s="505"/>
      <c r="L10" s="506"/>
      <c r="M10" s="507"/>
      <c r="N10" s="507"/>
      <c r="O10" s="508"/>
      <c r="P10" s="509"/>
      <c r="Q10" s="510"/>
      <c r="R10" s="510"/>
      <c r="S10" s="511"/>
      <c r="T10" s="5"/>
      <c r="U10" s="5"/>
      <c r="V10" s="10"/>
      <c r="W10" s="9"/>
      <c r="X10" s="9"/>
      <c r="Y10" s="9"/>
      <c r="Z10" s="9"/>
    </row>
    <row r="11" spans="1:29" ht="24.95" customHeight="1" thickBot="1">
      <c r="A11" s="297" t="s">
        <v>35</v>
      </c>
      <c r="B11" s="298"/>
      <c r="C11" s="298"/>
      <c r="D11" s="298"/>
      <c r="E11" s="298"/>
      <c r="F11" s="298"/>
      <c r="G11" s="108"/>
      <c r="H11" s="492">
        <f>SUM(H9:K10)</f>
        <v>0</v>
      </c>
      <c r="I11" s="493"/>
      <c r="J11" s="493"/>
      <c r="K11" s="494"/>
      <c r="L11" s="495">
        <f>SUM(L9:O10)</f>
        <v>0</v>
      </c>
      <c r="M11" s="496"/>
      <c r="N11" s="496"/>
      <c r="O11" s="496"/>
      <c r="P11" s="497" t="str">
        <f>IF(P9&gt;=1000000,SUM(P9:S10),"下限額未満")</f>
        <v>下限額未満</v>
      </c>
      <c r="Q11" s="498"/>
      <c r="R11" s="498"/>
      <c r="S11" s="499"/>
      <c r="T11" s="5"/>
      <c r="U11" s="5"/>
      <c r="V11" s="13"/>
      <c r="W11" s="9"/>
      <c r="X11" s="14"/>
      <c r="Y11" s="9"/>
      <c r="Z11" s="9"/>
      <c r="AA11" s="2"/>
      <c r="AB11" s="2"/>
    </row>
    <row r="12" spans="1:29" ht="18" customHeight="1">
      <c r="A12" s="101"/>
      <c r="B12" s="101"/>
      <c r="C12" s="101"/>
      <c r="D12" s="101"/>
      <c r="E12" s="101"/>
      <c r="F12" s="101"/>
      <c r="G12" s="101"/>
      <c r="H12" s="105"/>
      <c r="I12" s="109"/>
      <c r="J12" s="109"/>
      <c r="K12" s="101"/>
      <c r="L12" s="110" t="s">
        <v>18</v>
      </c>
      <c r="M12" s="111" t="s">
        <v>127</v>
      </c>
      <c r="N12" s="112"/>
      <c r="O12" s="112"/>
      <c r="P12" s="101"/>
      <c r="Q12" s="321" t="s">
        <v>20</v>
      </c>
      <c r="R12" s="321"/>
      <c r="S12" s="321"/>
      <c r="T12" s="5"/>
      <c r="U12" s="40" t="s">
        <v>125</v>
      </c>
      <c r="V12" s="41"/>
      <c r="W12" s="42"/>
      <c r="X12" s="42"/>
      <c r="Y12" s="2"/>
      <c r="Z12" s="2"/>
      <c r="AA12" s="2"/>
      <c r="AB12" s="2"/>
    </row>
    <row r="13" spans="1:29" ht="18" customHeight="1">
      <c r="A13" s="101"/>
      <c r="B13" s="101"/>
      <c r="C13" s="101"/>
      <c r="D13" s="101"/>
      <c r="E13" s="101"/>
      <c r="F13" s="101"/>
      <c r="G13" s="101"/>
      <c r="H13" s="101"/>
      <c r="I13" s="101"/>
      <c r="J13" s="101"/>
      <c r="K13" s="101"/>
      <c r="L13" s="101"/>
      <c r="M13" s="113" t="s">
        <v>29</v>
      </c>
      <c r="N13" s="101"/>
      <c r="O13" s="101"/>
      <c r="P13" s="101"/>
      <c r="Q13" s="331" t="s">
        <v>19</v>
      </c>
      <c r="R13" s="331"/>
      <c r="S13" s="331"/>
      <c r="T13" s="5"/>
      <c r="U13" s="40" t="s">
        <v>34</v>
      </c>
      <c r="V13" s="43"/>
      <c r="W13" s="44"/>
      <c r="X13" s="44"/>
      <c r="Y13" s="7"/>
      <c r="Z13" s="322"/>
      <c r="AA13" s="322"/>
      <c r="AB13" s="322"/>
      <c r="AC13" s="4"/>
    </row>
    <row r="14" spans="1:29" ht="15" customHeight="1">
      <c r="A14" s="101"/>
      <c r="B14" s="101"/>
      <c r="C14" s="101"/>
      <c r="D14" s="101"/>
      <c r="E14" s="101"/>
      <c r="F14" s="101"/>
      <c r="G14" s="101"/>
      <c r="H14" s="101"/>
      <c r="I14" s="101"/>
      <c r="J14" s="101"/>
      <c r="K14" s="101"/>
      <c r="L14" s="114"/>
      <c r="M14" s="101"/>
      <c r="N14" s="101"/>
      <c r="O14" s="101"/>
      <c r="P14" s="101"/>
      <c r="Q14" s="115"/>
      <c r="R14" s="115"/>
      <c r="S14" s="115"/>
      <c r="T14" s="5"/>
      <c r="U14" s="40" t="s">
        <v>126</v>
      </c>
      <c r="V14" s="43"/>
      <c r="W14" s="44"/>
      <c r="X14" s="44"/>
      <c r="Y14" s="7"/>
      <c r="Z14" s="39"/>
      <c r="AA14" s="39"/>
      <c r="AB14" s="39"/>
      <c r="AC14" s="4"/>
    </row>
    <row r="15" spans="1:29" ht="39.950000000000003" customHeight="1">
      <c r="A15" s="116" t="s">
        <v>8</v>
      </c>
      <c r="B15" s="323" t="s">
        <v>74</v>
      </c>
      <c r="C15" s="323"/>
      <c r="D15" s="323"/>
      <c r="E15" s="323"/>
      <c r="F15" s="323"/>
      <c r="G15" s="323"/>
      <c r="H15" s="323"/>
      <c r="I15" s="323"/>
      <c r="J15" s="323"/>
      <c r="K15" s="323"/>
      <c r="L15" s="323"/>
      <c r="M15" s="323"/>
      <c r="N15" s="323"/>
      <c r="O15" s="323"/>
      <c r="P15" s="323"/>
      <c r="Q15" s="323"/>
      <c r="R15" s="323"/>
      <c r="S15" s="323"/>
      <c r="T15" s="5"/>
      <c r="U15" s="159"/>
      <c r="V15" s="160"/>
      <c r="W15" s="4"/>
      <c r="X15" s="4"/>
      <c r="Y15" s="7"/>
      <c r="Z15" s="39"/>
      <c r="AA15" s="39"/>
      <c r="AB15" s="39"/>
      <c r="AC15" s="4"/>
    </row>
    <row r="16" spans="1:29" ht="29.25" customHeight="1">
      <c r="A16" s="116" t="s">
        <v>9</v>
      </c>
      <c r="B16" s="324" t="s">
        <v>62</v>
      </c>
      <c r="C16" s="324"/>
      <c r="D16" s="324"/>
      <c r="E16" s="324"/>
      <c r="F16" s="324"/>
      <c r="G16" s="324"/>
      <c r="H16" s="324"/>
      <c r="I16" s="324"/>
      <c r="J16" s="324"/>
      <c r="K16" s="324"/>
      <c r="L16" s="324"/>
      <c r="M16" s="324"/>
      <c r="N16" s="324"/>
      <c r="O16" s="324"/>
      <c r="P16" s="324"/>
      <c r="Q16" s="324"/>
      <c r="R16" s="324"/>
      <c r="S16" s="324"/>
      <c r="T16" s="5"/>
      <c r="U16" s="23"/>
      <c r="V16" s="3"/>
      <c r="W16" s="4"/>
      <c r="X16" s="4"/>
      <c r="Y16" s="7"/>
      <c r="Z16" s="39"/>
      <c r="AA16" s="39"/>
      <c r="AB16" s="39"/>
      <c r="AC16" s="4"/>
    </row>
    <row r="17" spans="1:29" ht="30" customHeight="1">
      <c r="A17" s="116" t="s">
        <v>10</v>
      </c>
      <c r="B17" s="323" t="s">
        <v>54</v>
      </c>
      <c r="C17" s="323"/>
      <c r="D17" s="323"/>
      <c r="E17" s="323"/>
      <c r="F17" s="323"/>
      <c r="G17" s="323"/>
      <c r="H17" s="323"/>
      <c r="I17" s="323"/>
      <c r="J17" s="323"/>
      <c r="K17" s="323"/>
      <c r="L17" s="323"/>
      <c r="M17" s="323"/>
      <c r="N17" s="323"/>
      <c r="O17" s="323"/>
      <c r="P17" s="323"/>
      <c r="Q17" s="323"/>
      <c r="R17" s="323"/>
      <c r="S17" s="323"/>
      <c r="T17" s="5"/>
      <c r="U17" s="23"/>
      <c r="V17" s="3"/>
      <c r="W17" s="4"/>
      <c r="X17" s="4"/>
      <c r="Y17" s="7"/>
      <c r="Z17" s="39"/>
      <c r="AA17" s="39"/>
      <c r="AB17" s="39"/>
      <c r="AC17" s="4"/>
    </row>
    <row r="18" spans="1:29" ht="13.5" customHeight="1">
      <c r="A18" s="116"/>
      <c r="B18" s="117"/>
      <c r="C18" s="117"/>
      <c r="D18" s="117"/>
      <c r="E18" s="117"/>
      <c r="F18" s="117"/>
      <c r="G18" s="117"/>
      <c r="H18" s="117"/>
      <c r="I18" s="117"/>
      <c r="J18" s="117"/>
      <c r="K18" s="117"/>
      <c r="L18" s="117"/>
      <c r="M18" s="117"/>
      <c r="N18" s="117"/>
      <c r="O18" s="117"/>
      <c r="P18" s="117"/>
      <c r="Q18" s="117"/>
      <c r="R18" s="117"/>
      <c r="S18" s="117"/>
      <c r="T18" s="5"/>
      <c r="U18" s="23"/>
      <c r="V18" s="3"/>
      <c r="W18" s="4"/>
      <c r="X18" s="4"/>
      <c r="Y18" s="7"/>
      <c r="Z18" s="39"/>
      <c r="AA18" s="39"/>
      <c r="AB18" s="39"/>
      <c r="AC18" s="4"/>
    </row>
    <row r="19" spans="1:29" ht="26.1" customHeight="1">
      <c r="A19" s="24" t="s">
        <v>52</v>
      </c>
      <c r="B19" s="15"/>
      <c r="C19" s="15"/>
      <c r="D19" s="15"/>
      <c r="E19" s="25"/>
      <c r="F19" s="26"/>
      <c r="G19" s="19"/>
      <c r="H19" s="20"/>
      <c r="I19" s="19"/>
      <c r="J19" s="19"/>
      <c r="K19" s="21"/>
      <c r="L19" s="21"/>
      <c r="M19" s="21"/>
      <c r="N19" s="21"/>
      <c r="O19" s="21"/>
      <c r="P19" s="21"/>
      <c r="Q19" s="21"/>
      <c r="R19" s="21"/>
      <c r="S19" s="107" t="s">
        <v>59</v>
      </c>
      <c r="T19" s="5"/>
      <c r="U19" s="23"/>
      <c r="V19" s="3"/>
      <c r="W19" s="4"/>
      <c r="X19" s="4"/>
      <c r="Y19" s="7"/>
      <c r="Z19" s="39"/>
      <c r="AA19" s="39"/>
      <c r="AB19" s="39"/>
      <c r="AC19" s="4"/>
    </row>
    <row r="20" spans="1:29" ht="35.1" customHeight="1">
      <c r="A20" s="325" t="s">
        <v>75</v>
      </c>
      <c r="B20" s="326"/>
      <c r="C20" s="326"/>
      <c r="D20" s="326"/>
      <c r="E20" s="326"/>
      <c r="F20" s="326"/>
      <c r="G20" s="327"/>
      <c r="H20" s="325" t="s">
        <v>3</v>
      </c>
      <c r="I20" s="326"/>
      <c r="J20" s="326"/>
      <c r="K20" s="327"/>
      <c r="L20" s="328" t="s">
        <v>36</v>
      </c>
      <c r="M20" s="329"/>
      <c r="N20" s="329"/>
      <c r="O20" s="330"/>
      <c r="P20" s="325" t="s">
        <v>28</v>
      </c>
      <c r="Q20" s="326"/>
      <c r="R20" s="326"/>
      <c r="S20" s="327"/>
      <c r="T20" s="5"/>
      <c r="U20" s="23"/>
      <c r="V20" s="3"/>
      <c r="W20" s="4"/>
      <c r="X20" s="4"/>
      <c r="Y20" s="7"/>
      <c r="Z20" s="39"/>
      <c r="AA20" s="39"/>
      <c r="AB20" s="39"/>
      <c r="AC20" s="4"/>
    </row>
    <row r="21" spans="1:29" ht="20.100000000000001" customHeight="1">
      <c r="A21" s="297" t="s">
        <v>4</v>
      </c>
      <c r="B21" s="298"/>
      <c r="C21" s="298"/>
      <c r="D21" s="298"/>
      <c r="E21" s="298"/>
      <c r="F21" s="298"/>
      <c r="G21" s="332"/>
      <c r="H21" s="474"/>
      <c r="I21" s="475"/>
      <c r="J21" s="475"/>
      <c r="K21" s="476"/>
      <c r="L21" s="480"/>
      <c r="M21" s="481"/>
      <c r="N21" s="481"/>
      <c r="O21" s="482"/>
      <c r="P21" s="480"/>
      <c r="Q21" s="481"/>
      <c r="R21" s="481"/>
      <c r="S21" s="482"/>
      <c r="T21" s="5"/>
      <c r="U21" s="23"/>
      <c r="V21" s="3"/>
      <c r="W21" s="4"/>
      <c r="X21" s="4"/>
      <c r="Y21" s="7"/>
      <c r="Z21" s="39"/>
      <c r="AA21" s="39"/>
      <c r="AB21" s="39"/>
      <c r="AC21" s="4"/>
    </row>
    <row r="22" spans="1:29" ht="20.100000000000001" customHeight="1">
      <c r="A22" s="297" t="s">
        <v>5</v>
      </c>
      <c r="B22" s="298"/>
      <c r="C22" s="298"/>
      <c r="D22" s="298"/>
      <c r="E22" s="298"/>
      <c r="F22" s="298"/>
      <c r="G22" s="332"/>
      <c r="H22" s="474"/>
      <c r="I22" s="475"/>
      <c r="J22" s="475"/>
      <c r="K22" s="476"/>
      <c r="L22" s="486"/>
      <c r="M22" s="487"/>
      <c r="N22" s="487"/>
      <c r="O22" s="488"/>
      <c r="P22" s="489"/>
      <c r="Q22" s="490"/>
      <c r="R22" s="490"/>
      <c r="S22" s="491"/>
      <c r="T22" s="5"/>
      <c r="U22" s="23"/>
      <c r="V22" s="3"/>
      <c r="W22" s="4"/>
      <c r="X22" s="4"/>
      <c r="Y22" s="7"/>
      <c r="Z22" s="39"/>
      <c r="AA22" s="39"/>
      <c r="AB22" s="39"/>
      <c r="AC22" s="4"/>
    </row>
    <row r="23" spans="1:29" ht="20.100000000000001" customHeight="1">
      <c r="A23" s="297" t="s">
        <v>6</v>
      </c>
      <c r="B23" s="298"/>
      <c r="C23" s="298"/>
      <c r="D23" s="298"/>
      <c r="E23" s="298"/>
      <c r="F23" s="298"/>
      <c r="G23" s="332"/>
      <c r="H23" s="474"/>
      <c r="I23" s="475"/>
      <c r="J23" s="475"/>
      <c r="K23" s="476"/>
      <c r="L23" s="477"/>
      <c r="M23" s="478"/>
      <c r="N23" s="478"/>
      <c r="O23" s="479"/>
      <c r="P23" s="480"/>
      <c r="Q23" s="481"/>
      <c r="R23" s="481"/>
      <c r="S23" s="482"/>
      <c r="T23" s="5"/>
      <c r="U23" s="23"/>
      <c r="V23" s="3"/>
      <c r="W23" s="4"/>
      <c r="X23" s="4"/>
      <c r="Y23" s="7"/>
      <c r="Z23" s="39"/>
      <c r="AA23" s="39"/>
      <c r="AB23" s="39"/>
      <c r="AC23" s="4"/>
    </row>
    <row r="24" spans="1:29" ht="20.100000000000001" customHeight="1">
      <c r="A24" s="297" t="s">
        <v>7</v>
      </c>
      <c r="B24" s="298"/>
      <c r="C24" s="298"/>
      <c r="D24" s="298"/>
      <c r="E24" s="298"/>
      <c r="F24" s="298"/>
      <c r="G24" s="332"/>
      <c r="H24" s="474"/>
      <c r="I24" s="475"/>
      <c r="J24" s="475"/>
      <c r="K24" s="476"/>
      <c r="L24" s="483"/>
      <c r="M24" s="484"/>
      <c r="N24" s="484"/>
      <c r="O24" s="485"/>
      <c r="P24" s="480"/>
      <c r="Q24" s="481"/>
      <c r="R24" s="481"/>
      <c r="S24" s="482"/>
      <c r="T24" s="5"/>
      <c r="U24" s="23"/>
      <c r="V24" s="3"/>
      <c r="W24" s="4"/>
      <c r="X24" s="4"/>
      <c r="Y24" s="7"/>
      <c r="Z24" s="39"/>
      <c r="AA24" s="39"/>
      <c r="AB24" s="39"/>
      <c r="AC24" s="4"/>
    </row>
    <row r="25" spans="1:29" ht="20.100000000000001" customHeight="1">
      <c r="A25" s="27" t="s">
        <v>0</v>
      </c>
      <c r="B25" s="118"/>
      <c r="C25" s="118"/>
      <c r="D25" s="118"/>
      <c r="E25" s="119"/>
      <c r="F25" s="119"/>
      <c r="G25" s="108" t="s">
        <v>12</v>
      </c>
      <c r="H25" s="467">
        <f>SUM(H21:K24)</f>
        <v>0</v>
      </c>
      <c r="I25" s="468"/>
      <c r="J25" s="468"/>
      <c r="K25" s="469"/>
      <c r="L25" s="120" t="str">
        <f>IF(H11=H25,"OK","不一致")</f>
        <v>OK</v>
      </c>
      <c r="M25" s="121"/>
      <c r="N25" s="121"/>
      <c r="O25" s="121"/>
      <c r="P25" s="121"/>
      <c r="Q25" s="121"/>
      <c r="R25" s="121"/>
      <c r="S25" s="122"/>
      <c r="T25" s="5"/>
      <c r="U25" s="23"/>
      <c r="V25" s="3"/>
      <c r="W25" s="4"/>
      <c r="X25" s="4"/>
      <c r="Y25" s="7"/>
      <c r="Z25" s="39"/>
      <c r="AA25" s="39"/>
      <c r="AB25" s="39"/>
      <c r="AC25" s="4"/>
    </row>
    <row r="26" spans="1:29" ht="15" customHeight="1">
      <c r="A26" s="101"/>
      <c r="B26" s="101"/>
      <c r="C26" s="101"/>
      <c r="D26" s="101"/>
      <c r="E26" s="101"/>
      <c r="F26" s="101"/>
      <c r="G26" s="101"/>
      <c r="H26" s="101"/>
      <c r="I26" s="101"/>
      <c r="J26" s="101"/>
      <c r="K26" s="123"/>
      <c r="L26" s="101"/>
      <c r="M26" s="101"/>
      <c r="N26" s="101"/>
      <c r="O26" s="101"/>
      <c r="P26" s="101"/>
      <c r="Q26" s="101"/>
      <c r="R26" s="101"/>
      <c r="S26" s="101"/>
      <c r="T26" s="5"/>
      <c r="U26" s="23"/>
      <c r="V26" s="3"/>
      <c r="W26" s="4"/>
      <c r="X26" s="4"/>
      <c r="Y26" s="7"/>
      <c r="Z26" s="39"/>
      <c r="AA26" s="39"/>
      <c r="AB26" s="39"/>
      <c r="AC26" s="4"/>
    </row>
    <row r="27" spans="1:29" ht="26.25" customHeight="1">
      <c r="A27" s="116" t="s">
        <v>11</v>
      </c>
      <c r="B27" s="323" t="s">
        <v>63</v>
      </c>
      <c r="C27" s="323"/>
      <c r="D27" s="323"/>
      <c r="E27" s="323"/>
      <c r="F27" s="323"/>
      <c r="G27" s="323"/>
      <c r="H27" s="323"/>
      <c r="I27" s="323"/>
      <c r="J27" s="323"/>
      <c r="K27" s="323"/>
      <c r="L27" s="323"/>
      <c r="M27" s="323"/>
      <c r="N27" s="323"/>
      <c r="O27" s="323"/>
      <c r="P27" s="323"/>
      <c r="Q27" s="323"/>
      <c r="R27" s="323"/>
      <c r="S27" s="323"/>
      <c r="T27" s="5"/>
      <c r="U27" s="23"/>
      <c r="V27" s="3"/>
      <c r="W27" s="4"/>
      <c r="X27" s="4"/>
      <c r="Y27" s="7"/>
      <c r="Z27" s="39"/>
      <c r="AA27" s="39"/>
      <c r="AB27" s="39"/>
      <c r="AC27" s="4"/>
    </row>
    <row r="28" spans="1:29" ht="21" customHeight="1">
      <c r="A28" s="116" t="s">
        <v>60</v>
      </c>
      <c r="B28" s="323" t="s">
        <v>64</v>
      </c>
      <c r="C28" s="323"/>
      <c r="D28" s="323"/>
      <c r="E28" s="323"/>
      <c r="F28" s="323"/>
      <c r="G28" s="323"/>
      <c r="H28" s="323"/>
      <c r="I28" s="323"/>
      <c r="J28" s="323"/>
      <c r="K28" s="323"/>
      <c r="L28" s="323"/>
      <c r="M28" s="323"/>
      <c r="N28" s="323"/>
      <c r="O28" s="323"/>
      <c r="P28" s="323"/>
      <c r="Q28" s="323"/>
      <c r="R28" s="323"/>
      <c r="S28" s="323"/>
      <c r="T28" s="5"/>
      <c r="U28" s="23"/>
      <c r="V28" s="3"/>
      <c r="W28" s="4"/>
      <c r="X28" s="4"/>
      <c r="Y28" s="7"/>
      <c r="Z28" s="39"/>
      <c r="AA28" s="39"/>
      <c r="AB28" s="39"/>
      <c r="AC28" s="4"/>
    </row>
    <row r="29" spans="1:29" ht="15" customHeight="1">
      <c r="A29" s="116"/>
      <c r="B29" s="117"/>
      <c r="C29" s="117"/>
      <c r="D29" s="117"/>
      <c r="E29" s="117"/>
      <c r="F29" s="117"/>
      <c r="G29" s="117"/>
      <c r="H29" s="117"/>
      <c r="I29" s="117"/>
      <c r="J29" s="117"/>
      <c r="K29" s="117"/>
      <c r="L29" s="117"/>
      <c r="M29" s="117"/>
      <c r="N29" s="117"/>
      <c r="O29" s="117"/>
      <c r="P29" s="117"/>
      <c r="Q29" s="117"/>
      <c r="R29" s="117"/>
      <c r="S29" s="117"/>
      <c r="T29" s="5"/>
      <c r="U29" s="23"/>
      <c r="V29" s="3"/>
      <c r="W29" s="4"/>
      <c r="X29" s="4"/>
      <c r="Y29" s="7"/>
      <c r="Z29" s="39"/>
      <c r="AA29" s="39"/>
      <c r="AB29" s="39"/>
      <c r="AC29" s="4"/>
    </row>
    <row r="30" spans="1:29" ht="26.1" customHeight="1">
      <c r="A30" s="352" t="s">
        <v>53</v>
      </c>
      <c r="B30" s="352"/>
      <c r="C30" s="352"/>
      <c r="D30" s="352"/>
      <c r="E30" s="352"/>
      <c r="F30" s="352"/>
      <c r="G30" s="352"/>
      <c r="H30" s="20"/>
      <c r="I30" s="124"/>
      <c r="J30" s="124"/>
      <c r="K30" s="124"/>
      <c r="L30" s="124"/>
      <c r="M30" s="124"/>
      <c r="N30" s="124"/>
      <c r="O30" s="124"/>
      <c r="P30" s="124"/>
      <c r="Q30" s="124"/>
      <c r="R30" s="124"/>
      <c r="S30" s="107" t="s">
        <v>59</v>
      </c>
      <c r="T30" s="5"/>
      <c r="U30" s="23"/>
      <c r="V30" s="3"/>
      <c r="W30" s="4"/>
      <c r="X30" s="4"/>
      <c r="Y30" s="7"/>
      <c r="Z30" s="39"/>
      <c r="AA30" s="39"/>
      <c r="AB30" s="39"/>
      <c r="AC30" s="4"/>
    </row>
    <row r="31" spans="1:29" ht="20.100000000000001" customHeight="1">
      <c r="A31" s="470" t="s">
        <v>187</v>
      </c>
      <c r="B31" s="471"/>
      <c r="C31" s="354" t="s">
        <v>186</v>
      </c>
      <c r="D31" s="354"/>
      <c r="E31" s="354"/>
      <c r="F31" s="354"/>
      <c r="G31" s="355"/>
      <c r="H31" s="291" t="s">
        <v>31</v>
      </c>
      <c r="I31" s="292"/>
      <c r="J31" s="292"/>
      <c r="K31" s="292"/>
      <c r="L31" s="353" t="s">
        <v>71</v>
      </c>
      <c r="M31" s="354"/>
      <c r="N31" s="354"/>
      <c r="O31" s="355"/>
      <c r="P31" s="359" t="s">
        <v>72</v>
      </c>
      <c r="Q31" s="359"/>
      <c r="R31" s="359"/>
      <c r="S31" s="359"/>
      <c r="T31" s="5"/>
      <c r="U31" s="23"/>
      <c r="V31" s="3"/>
      <c r="W31" s="4"/>
      <c r="X31" s="4"/>
      <c r="Y31" s="7"/>
      <c r="Z31" s="39"/>
      <c r="AA31" s="39"/>
      <c r="AB31" s="39"/>
      <c r="AC31" s="4"/>
    </row>
    <row r="32" spans="1:29" ht="20.100000000000001" customHeight="1">
      <c r="A32" s="472"/>
      <c r="B32" s="473"/>
      <c r="C32" s="357"/>
      <c r="D32" s="357"/>
      <c r="E32" s="357"/>
      <c r="F32" s="357"/>
      <c r="G32" s="358"/>
      <c r="H32" s="38"/>
      <c r="I32" s="357" t="s">
        <v>30</v>
      </c>
      <c r="J32" s="357"/>
      <c r="K32" s="125" t="s">
        <v>61</v>
      </c>
      <c r="L32" s="356"/>
      <c r="M32" s="357"/>
      <c r="N32" s="357"/>
      <c r="O32" s="358"/>
      <c r="P32" s="359"/>
      <c r="Q32" s="359"/>
      <c r="R32" s="359"/>
      <c r="S32" s="359"/>
      <c r="T32" s="5"/>
      <c r="U32" s="23"/>
      <c r="V32" s="3"/>
      <c r="W32" s="4"/>
      <c r="X32" s="4"/>
      <c r="Y32" s="7"/>
      <c r="Z32" s="39"/>
      <c r="AA32" s="39"/>
      <c r="AB32" s="39"/>
      <c r="AC32" s="4"/>
    </row>
    <row r="33" spans="1:29" ht="20.100000000000001" customHeight="1">
      <c r="A33" s="533"/>
      <c r="B33" s="534"/>
      <c r="C33" s="535"/>
      <c r="D33" s="536"/>
      <c r="E33" s="536"/>
      <c r="F33" s="536"/>
      <c r="G33" s="537"/>
      <c r="H33" s="458"/>
      <c r="I33" s="459"/>
      <c r="J33" s="459"/>
      <c r="K33" s="459"/>
      <c r="L33" s="460"/>
      <c r="M33" s="461"/>
      <c r="N33" s="461"/>
      <c r="O33" s="462"/>
      <c r="P33" s="464"/>
      <c r="Q33" s="464"/>
      <c r="R33" s="464"/>
      <c r="S33" s="464"/>
      <c r="T33" s="5"/>
      <c r="U33" s="23"/>
      <c r="V33" s="3"/>
      <c r="W33" s="4"/>
      <c r="X33" s="4"/>
      <c r="Y33" s="7"/>
      <c r="Z33" s="39"/>
      <c r="AA33" s="39"/>
      <c r="AB33" s="39"/>
      <c r="AC33" s="4"/>
    </row>
    <row r="34" spans="1:29" ht="20.100000000000001" customHeight="1">
      <c r="A34" s="533"/>
      <c r="B34" s="534"/>
      <c r="C34" s="535"/>
      <c r="D34" s="536"/>
      <c r="E34" s="536"/>
      <c r="F34" s="536"/>
      <c r="G34" s="537"/>
      <c r="H34" s="458"/>
      <c r="I34" s="459"/>
      <c r="J34" s="459"/>
      <c r="K34" s="459"/>
      <c r="L34" s="460"/>
      <c r="M34" s="461"/>
      <c r="N34" s="461"/>
      <c r="O34" s="462"/>
      <c r="P34" s="464"/>
      <c r="Q34" s="464"/>
      <c r="R34" s="464"/>
      <c r="S34" s="464"/>
      <c r="T34" s="5"/>
      <c r="U34" s="23"/>
      <c r="V34" s="3"/>
      <c r="W34" s="4"/>
      <c r="X34" s="4"/>
      <c r="Y34" s="7"/>
      <c r="Z34" s="39"/>
      <c r="AA34" s="39"/>
      <c r="AB34" s="39"/>
      <c r="AC34" s="4"/>
    </row>
    <row r="35" spans="1:29" ht="20.100000000000001" customHeight="1">
      <c r="A35" s="533"/>
      <c r="B35" s="534"/>
      <c r="C35" s="535"/>
      <c r="D35" s="536"/>
      <c r="E35" s="536"/>
      <c r="F35" s="536"/>
      <c r="G35" s="537"/>
      <c r="H35" s="458"/>
      <c r="I35" s="459"/>
      <c r="J35" s="459"/>
      <c r="K35" s="459"/>
      <c r="L35" s="460"/>
      <c r="M35" s="461"/>
      <c r="N35" s="461"/>
      <c r="O35" s="462"/>
      <c r="P35" s="463"/>
      <c r="Q35" s="464"/>
      <c r="R35" s="464"/>
      <c r="S35" s="464"/>
      <c r="T35" s="5"/>
      <c r="U35" s="23"/>
      <c r="V35" s="3"/>
      <c r="W35" s="4"/>
      <c r="X35" s="4"/>
      <c r="Y35" s="7"/>
      <c r="Z35" s="39"/>
      <c r="AA35" s="39"/>
      <c r="AB35" s="39"/>
      <c r="AC35" s="4"/>
    </row>
    <row r="36" spans="1:29" ht="24.95" customHeight="1">
      <c r="A36" s="126" t="s">
        <v>0</v>
      </c>
      <c r="B36" s="127"/>
      <c r="C36" s="127"/>
      <c r="D36" s="127"/>
      <c r="E36" s="127"/>
      <c r="F36" s="127"/>
      <c r="G36" s="108" t="s">
        <v>69</v>
      </c>
      <c r="H36" s="465">
        <f>SUM(H33:K35)</f>
        <v>0</v>
      </c>
      <c r="I36" s="466"/>
      <c r="J36" s="466"/>
      <c r="K36" s="466"/>
      <c r="L36" s="383"/>
      <c r="M36" s="384"/>
      <c r="N36" s="384"/>
      <c r="O36" s="385"/>
      <c r="P36" s="386"/>
      <c r="Q36" s="386"/>
      <c r="R36" s="386"/>
      <c r="S36" s="386"/>
      <c r="T36" s="5"/>
      <c r="U36" s="23"/>
      <c r="V36" s="3"/>
      <c r="W36" s="4"/>
      <c r="X36" s="4"/>
      <c r="Y36" s="7"/>
      <c r="Z36" s="39"/>
      <c r="AA36" s="39"/>
      <c r="AB36" s="39"/>
      <c r="AC36" s="4"/>
    </row>
    <row r="37" spans="1:29" ht="8.1" customHeight="1">
      <c r="A37" s="128"/>
      <c r="B37" s="129"/>
      <c r="C37" s="129"/>
      <c r="D37" s="129"/>
      <c r="E37" s="129"/>
      <c r="F37" s="129"/>
      <c r="G37" s="129"/>
      <c r="H37" s="130"/>
      <c r="I37" s="130"/>
      <c r="J37" s="130"/>
      <c r="K37" s="130"/>
      <c r="L37" s="131"/>
      <c r="M37" s="132"/>
      <c r="N37" s="132"/>
      <c r="O37" s="132"/>
      <c r="P37" s="133"/>
      <c r="Q37" s="134"/>
      <c r="R37" s="134"/>
      <c r="S37" s="134"/>
      <c r="T37" s="5"/>
      <c r="U37" s="23"/>
      <c r="V37" s="3"/>
      <c r="W37" s="4"/>
      <c r="X37" s="4"/>
      <c r="Y37" s="7"/>
      <c r="Z37" s="39"/>
      <c r="AA37" s="39"/>
      <c r="AB37" s="39"/>
      <c r="AC37" s="4"/>
    </row>
    <row r="38" spans="1:29" ht="30" customHeight="1">
      <c r="A38" s="116" t="s">
        <v>65</v>
      </c>
      <c r="B38" s="368" t="s">
        <v>67</v>
      </c>
      <c r="C38" s="368"/>
      <c r="D38" s="368"/>
      <c r="E38" s="368"/>
      <c r="F38" s="368"/>
      <c r="G38" s="368"/>
      <c r="H38" s="368"/>
      <c r="I38" s="368"/>
      <c r="J38" s="368"/>
      <c r="K38" s="368"/>
      <c r="L38" s="368"/>
      <c r="M38" s="368"/>
      <c r="N38" s="368"/>
      <c r="O38" s="368"/>
      <c r="P38" s="368"/>
      <c r="Q38" s="368"/>
      <c r="R38" s="368"/>
      <c r="S38" s="368"/>
      <c r="T38" s="5"/>
      <c r="U38" s="23"/>
      <c r="V38" s="3"/>
      <c r="W38" s="4"/>
      <c r="X38" s="4"/>
      <c r="Y38" s="7"/>
      <c r="Z38" s="39"/>
      <c r="AA38" s="39"/>
      <c r="AB38" s="39"/>
      <c r="AC38" s="4"/>
    </row>
    <row r="39" spans="1:29" ht="21.75" customHeight="1">
      <c r="A39" s="116" t="s">
        <v>66</v>
      </c>
      <c r="B39" s="375" t="s">
        <v>76</v>
      </c>
      <c r="C39" s="368"/>
      <c r="D39" s="368"/>
      <c r="E39" s="368"/>
      <c r="F39" s="368"/>
      <c r="G39" s="368"/>
      <c r="H39" s="368"/>
      <c r="I39" s="368"/>
      <c r="J39" s="368"/>
      <c r="K39" s="368"/>
      <c r="L39" s="368"/>
      <c r="M39" s="368"/>
      <c r="N39" s="368"/>
      <c r="O39" s="368"/>
      <c r="P39" s="368"/>
      <c r="Q39" s="368"/>
      <c r="R39" s="368"/>
      <c r="S39" s="368"/>
      <c r="T39" s="5"/>
      <c r="U39" s="23"/>
      <c r="V39" s="3"/>
      <c r="W39" s="4"/>
      <c r="X39" s="4"/>
      <c r="Y39" s="7"/>
      <c r="Z39" s="39"/>
      <c r="AA39" s="39"/>
      <c r="AB39" s="39"/>
      <c r="AC39" s="4"/>
    </row>
    <row r="40" spans="1:29" ht="24.95" customHeight="1">
      <c r="T40" s="5"/>
      <c r="U40" s="5"/>
    </row>
    <row r="41" spans="1:29" ht="20.100000000000001" customHeight="1"/>
    <row r="42" spans="1:29" ht="20.100000000000001" customHeight="1"/>
    <row r="43" spans="1:29" ht="20.100000000000001" customHeight="1"/>
    <row r="44" spans="1:29" ht="20.100000000000001" customHeight="1"/>
    <row r="45" spans="1:29" ht="20.100000000000001" customHeight="1"/>
    <row r="46" spans="1:29" ht="20.100000000000001" customHeight="1"/>
    <row r="47" spans="1:29" ht="20.100000000000001" customHeight="1"/>
    <row r="48" spans="1:2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sheetData>
  <sheetProtection sheet="1" objects="1" scenarios="1"/>
  <mergeCells count="76">
    <mergeCell ref="L4:S4"/>
    <mergeCell ref="A7:G8"/>
    <mergeCell ref="H7:K7"/>
    <mergeCell ref="L7:O7"/>
    <mergeCell ref="P7:S7"/>
    <mergeCell ref="I8:J8"/>
    <mergeCell ref="M8:N8"/>
    <mergeCell ref="P8:R8"/>
    <mergeCell ref="A9:F9"/>
    <mergeCell ref="H9:K9"/>
    <mergeCell ref="L9:O9"/>
    <mergeCell ref="P9:S9"/>
    <mergeCell ref="A10:F10"/>
    <mergeCell ref="H10:K10"/>
    <mergeCell ref="L10:O10"/>
    <mergeCell ref="P10:S10"/>
    <mergeCell ref="A11:F11"/>
    <mergeCell ref="H11:K11"/>
    <mergeCell ref="L11:O11"/>
    <mergeCell ref="P11:S11"/>
    <mergeCell ref="Q12:S12"/>
    <mergeCell ref="Z13:AB13"/>
    <mergeCell ref="B15:S15"/>
    <mergeCell ref="B16:S16"/>
    <mergeCell ref="B17:S17"/>
    <mergeCell ref="A20:G20"/>
    <mergeCell ref="H20:K20"/>
    <mergeCell ref="L20:O20"/>
    <mergeCell ref="P20:S20"/>
    <mergeCell ref="Q13:S13"/>
    <mergeCell ref="A21:G21"/>
    <mergeCell ref="H21:K21"/>
    <mergeCell ref="L21:O21"/>
    <mergeCell ref="P21:S21"/>
    <mergeCell ref="A22:G22"/>
    <mergeCell ref="H22:K22"/>
    <mergeCell ref="L22:O22"/>
    <mergeCell ref="P22:S22"/>
    <mergeCell ref="A23:G23"/>
    <mergeCell ref="H23:K23"/>
    <mergeCell ref="L23:O23"/>
    <mergeCell ref="P23:S23"/>
    <mergeCell ref="A24:G24"/>
    <mergeCell ref="H24:K24"/>
    <mergeCell ref="L24:O24"/>
    <mergeCell ref="P24:S24"/>
    <mergeCell ref="H25:K25"/>
    <mergeCell ref="B27:S27"/>
    <mergeCell ref="B28:S28"/>
    <mergeCell ref="A30:G30"/>
    <mergeCell ref="H31:K31"/>
    <mergeCell ref="L31:O32"/>
    <mergeCell ref="P31:S32"/>
    <mergeCell ref="I32:J32"/>
    <mergeCell ref="C31:G32"/>
    <mergeCell ref="A31:B32"/>
    <mergeCell ref="P33:S33"/>
    <mergeCell ref="H34:K34"/>
    <mergeCell ref="L34:O34"/>
    <mergeCell ref="P34:S34"/>
    <mergeCell ref="B38:S38"/>
    <mergeCell ref="A33:B33"/>
    <mergeCell ref="A34:B34"/>
    <mergeCell ref="C33:G33"/>
    <mergeCell ref="C34:G34"/>
    <mergeCell ref="H33:K33"/>
    <mergeCell ref="L33:O33"/>
    <mergeCell ref="B39:S39"/>
    <mergeCell ref="H35:K35"/>
    <mergeCell ref="L35:O35"/>
    <mergeCell ref="P35:S35"/>
    <mergeCell ref="H36:K36"/>
    <mergeCell ref="L36:O36"/>
    <mergeCell ref="P36:S36"/>
    <mergeCell ref="A35:B35"/>
    <mergeCell ref="C35:G35"/>
  </mergeCells>
  <phoneticPr fontId="2"/>
  <dataValidations count="1">
    <dataValidation type="list" allowBlank="1" showInputMessage="1" showErrorMessage="1" promptTitle="申請者区分を選択して下さい　" prompt="リストから選択できます　▼" sqref="L5 L4:S4">
      <formula1>申請者区分</formula1>
    </dataValidation>
  </dataValidations>
  <printOptions horizontalCentered="1"/>
  <pageMargins left="0.59055118110236227" right="0.51181102362204722" top="0.55118110236220474" bottom="0.55118110236220474" header="0.31496062992125984" footer="0.15748031496062992"/>
  <pageSetup paperSize="9" scale="96" orientation="portrait" r:id="rId1"/>
  <headerFooter>
    <oddFooter>&amp;C2-2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173"/>
  <sheetViews>
    <sheetView showGridLines="0" showZeros="0" zoomScale="70" zoomScaleNormal="70" zoomScaleSheetLayoutView="80" workbookViewId="0">
      <selection activeCell="K13" sqref="K13"/>
    </sheetView>
  </sheetViews>
  <sheetFormatPr defaultRowHeight="13.5"/>
  <cols>
    <col min="1" max="1" width="1.125" style="55" customWidth="1"/>
    <col min="2" max="2" width="4.625" style="55" customWidth="1"/>
    <col min="3" max="3" width="18.625" style="55" customWidth="1"/>
    <col min="4" max="4" width="15.625" style="55" customWidth="1"/>
    <col min="5" max="5" width="13.625" style="55" customWidth="1"/>
    <col min="6" max="6" width="12.625" style="55" customWidth="1"/>
    <col min="7" max="7" width="5.625" style="55" customWidth="1"/>
    <col min="8" max="8" width="3.625" style="55" customWidth="1"/>
    <col min="9" max="9" width="12.625" style="55" customWidth="1"/>
    <col min="10" max="10" width="5.125" style="55" customWidth="1"/>
    <col min="11" max="11" width="14.625" style="55" customWidth="1"/>
    <col min="12" max="13" width="14.125" style="55" customWidth="1"/>
    <col min="14" max="26" width="3.625" style="55" customWidth="1"/>
    <col min="27" max="44" width="4.625" style="55" customWidth="1"/>
    <col min="45" max="16384" width="9" style="55"/>
  </cols>
  <sheetData>
    <row r="1" spans="2:23" ht="24.95" customHeight="1">
      <c r="B1" s="53" t="s">
        <v>128</v>
      </c>
      <c r="C1" s="54" t="s">
        <v>38</v>
      </c>
    </row>
    <row r="2" spans="2:23" ht="18" customHeight="1">
      <c r="B2" s="57" t="s">
        <v>43</v>
      </c>
      <c r="C2" s="58"/>
      <c r="D2" s="58"/>
      <c r="E2" s="58"/>
      <c r="F2" s="58"/>
      <c r="G2" s="58"/>
      <c r="H2" s="58"/>
      <c r="I2" s="58"/>
      <c r="J2" s="58"/>
      <c r="K2" s="58"/>
      <c r="L2" s="58"/>
      <c r="M2" s="58"/>
    </row>
    <row r="3" spans="2:23" ht="15.75" customHeight="1">
      <c r="B3" s="516" t="s">
        <v>23</v>
      </c>
      <c r="C3" s="392" t="s">
        <v>39</v>
      </c>
      <c r="D3" s="394" t="s">
        <v>13</v>
      </c>
      <c r="E3" s="396" t="s">
        <v>40</v>
      </c>
      <c r="F3" s="396" t="s">
        <v>147</v>
      </c>
      <c r="G3" s="392" t="s">
        <v>185</v>
      </c>
      <c r="H3" s="398"/>
      <c r="I3" s="221" t="s">
        <v>25</v>
      </c>
      <c r="J3" s="394" t="s">
        <v>24</v>
      </c>
      <c r="K3" s="100" t="s">
        <v>14</v>
      </c>
      <c r="L3" s="394" t="s">
        <v>15</v>
      </c>
      <c r="M3" s="394" t="s">
        <v>42</v>
      </c>
    </row>
    <row r="4" spans="2:23" ht="24.95" customHeight="1">
      <c r="B4" s="517"/>
      <c r="C4" s="393"/>
      <c r="D4" s="395"/>
      <c r="E4" s="397"/>
      <c r="F4" s="397"/>
      <c r="G4" s="399"/>
      <c r="H4" s="400"/>
      <c r="I4" s="59" t="s">
        <v>41</v>
      </c>
      <c r="J4" s="395"/>
      <c r="K4" s="83" t="s">
        <v>41</v>
      </c>
      <c r="L4" s="395"/>
      <c r="M4" s="395"/>
    </row>
    <row r="5" spans="2:23" ht="57" customHeight="1">
      <c r="B5" s="220">
        <v>1</v>
      </c>
      <c r="C5" s="237"/>
      <c r="D5" s="238"/>
      <c r="E5" s="239"/>
      <c r="F5" s="239"/>
      <c r="G5" s="240"/>
      <c r="H5" s="241" t="s">
        <v>27</v>
      </c>
      <c r="I5" s="242"/>
      <c r="J5" s="243"/>
      <c r="K5" s="197">
        <f>I5*J5</f>
        <v>0</v>
      </c>
      <c r="L5" s="244"/>
      <c r="M5" s="245"/>
      <c r="S5" s="234"/>
    </row>
    <row r="6" spans="2:23" ht="57" customHeight="1">
      <c r="B6" s="220">
        <v>2</v>
      </c>
      <c r="C6" s="237"/>
      <c r="D6" s="238"/>
      <c r="E6" s="239"/>
      <c r="F6" s="239"/>
      <c r="G6" s="240"/>
      <c r="H6" s="241" t="s">
        <v>27</v>
      </c>
      <c r="I6" s="242"/>
      <c r="J6" s="243"/>
      <c r="K6" s="197">
        <f t="shared" ref="K6:K12" si="0">I6*J6</f>
        <v>0</v>
      </c>
      <c r="L6" s="244"/>
      <c r="M6" s="245"/>
    </row>
    <row r="7" spans="2:23" ht="57" customHeight="1">
      <c r="B7" s="220">
        <v>3</v>
      </c>
      <c r="C7" s="237"/>
      <c r="D7" s="238"/>
      <c r="E7" s="239"/>
      <c r="F7" s="239"/>
      <c r="G7" s="240"/>
      <c r="H7" s="241" t="s">
        <v>27</v>
      </c>
      <c r="I7" s="242"/>
      <c r="J7" s="243"/>
      <c r="K7" s="197">
        <f t="shared" si="0"/>
        <v>0</v>
      </c>
      <c r="L7" s="244"/>
      <c r="M7" s="245"/>
    </row>
    <row r="8" spans="2:23" ht="57" customHeight="1">
      <c r="B8" s="220">
        <v>4</v>
      </c>
      <c r="C8" s="237"/>
      <c r="D8" s="238"/>
      <c r="E8" s="239"/>
      <c r="F8" s="239"/>
      <c r="G8" s="240"/>
      <c r="H8" s="241" t="s">
        <v>27</v>
      </c>
      <c r="I8" s="242"/>
      <c r="J8" s="243"/>
      <c r="K8" s="197">
        <f>I8*J8</f>
        <v>0</v>
      </c>
      <c r="L8" s="244"/>
      <c r="M8" s="245"/>
    </row>
    <row r="9" spans="2:23" ht="57" customHeight="1">
      <c r="B9" s="220">
        <v>5</v>
      </c>
      <c r="C9" s="237"/>
      <c r="D9" s="238"/>
      <c r="E9" s="239"/>
      <c r="F9" s="239"/>
      <c r="G9" s="240"/>
      <c r="H9" s="241" t="s">
        <v>27</v>
      </c>
      <c r="I9" s="242"/>
      <c r="J9" s="243"/>
      <c r="K9" s="197">
        <f t="shared" si="0"/>
        <v>0</v>
      </c>
      <c r="L9" s="244"/>
      <c r="M9" s="245"/>
    </row>
    <row r="10" spans="2:23" ht="57" customHeight="1">
      <c r="B10" s="220">
        <v>6</v>
      </c>
      <c r="C10" s="237"/>
      <c r="D10" s="238"/>
      <c r="E10" s="239"/>
      <c r="F10" s="239"/>
      <c r="G10" s="240"/>
      <c r="H10" s="241" t="s">
        <v>27</v>
      </c>
      <c r="I10" s="242"/>
      <c r="J10" s="243"/>
      <c r="K10" s="197">
        <f t="shared" si="0"/>
        <v>0</v>
      </c>
      <c r="L10" s="244"/>
      <c r="M10" s="245"/>
    </row>
    <row r="11" spans="2:23" ht="57" customHeight="1">
      <c r="B11" s="220">
        <v>7</v>
      </c>
      <c r="C11" s="237"/>
      <c r="D11" s="238"/>
      <c r="E11" s="239"/>
      <c r="F11" s="239"/>
      <c r="G11" s="240"/>
      <c r="H11" s="241" t="s">
        <v>27</v>
      </c>
      <c r="I11" s="242"/>
      <c r="J11" s="243"/>
      <c r="K11" s="197">
        <f t="shared" si="0"/>
        <v>0</v>
      </c>
      <c r="L11" s="244"/>
      <c r="M11" s="245"/>
    </row>
    <row r="12" spans="2:23" ht="57" customHeight="1">
      <c r="B12" s="220">
        <v>8</v>
      </c>
      <c r="C12" s="237"/>
      <c r="D12" s="238"/>
      <c r="E12" s="239"/>
      <c r="F12" s="239"/>
      <c r="G12" s="240"/>
      <c r="H12" s="241" t="s">
        <v>27</v>
      </c>
      <c r="I12" s="242"/>
      <c r="J12" s="246"/>
      <c r="K12" s="197">
        <f t="shared" si="0"/>
        <v>0</v>
      </c>
      <c r="L12" s="244"/>
      <c r="M12" s="245"/>
    </row>
    <row r="13" spans="2:23" ht="27" customHeight="1">
      <c r="B13" s="247"/>
      <c r="C13" s="248"/>
      <c r="D13" s="249" t="s">
        <v>1</v>
      </c>
      <c r="E13" s="250"/>
      <c r="F13" s="250"/>
      <c r="G13" s="250"/>
      <c r="H13" s="250"/>
      <c r="I13" s="251"/>
      <c r="J13" s="252">
        <f>SUM(J5:J12)</f>
        <v>0</v>
      </c>
      <c r="K13" s="84">
        <f>SUM(K5:K12)</f>
        <v>0</v>
      </c>
      <c r="L13" s="253"/>
      <c r="M13" s="254"/>
      <c r="O13" s="255"/>
      <c r="P13" s="255"/>
      <c r="Q13" s="255"/>
      <c r="R13" s="255"/>
      <c r="S13" s="255"/>
      <c r="T13" s="255"/>
      <c r="U13" s="255"/>
      <c r="V13" s="255"/>
      <c r="W13" s="255"/>
    </row>
    <row r="14" spans="2:23" ht="20.100000000000001" customHeight="1">
      <c r="B14" s="256"/>
      <c r="O14" s="255"/>
      <c r="P14" s="255"/>
      <c r="Q14" s="255"/>
      <c r="R14" s="255"/>
      <c r="S14" s="255"/>
      <c r="T14" s="255"/>
      <c r="U14" s="255"/>
      <c r="V14" s="255"/>
      <c r="W14" s="255"/>
    </row>
    <row r="15" spans="2:23" ht="20.100000000000001" customHeight="1">
      <c r="O15" s="255"/>
      <c r="P15" s="255"/>
      <c r="Q15" s="255"/>
      <c r="R15" s="255"/>
      <c r="S15" s="255"/>
      <c r="T15" s="255"/>
      <c r="U15" s="255"/>
      <c r="V15" s="255"/>
      <c r="W15" s="255"/>
    </row>
    <row r="16" spans="2:23" ht="20.100000000000001" customHeight="1">
      <c r="O16" s="255"/>
      <c r="P16" s="255"/>
      <c r="Q16" s="255"/>
      <c r="R16" s="255"/>
      <c r="S16" s="255"/>
      <c r="T16" s="255"/>
      <c r="U16" s="255"/>
      <c r="V16" s="255"/>
      <c r="W16" s="255"/>
    </row>
    <row r="17" spans="12:23" ht="13.5" customHeight="1">
      <c r="O17" s="255"/>
      <c r="P17" s="255"/>
      <c r="Q17" s="255"/>
      <c r="R17" s="255"/>
      <c r="S17" s="255"/>
      <c r="T17" s="255"/>
      <c r="U17" s="255"/>
      <c r="V17" s="255"/>
      <c r="W17" s="255"/>
    </row>
    <row r="18" spans="12:23" ht="20.100000000000001" customHeight="1">
      <c r="S18" s="234"/>
    </row>
    <row r="19" spans="12:23" ht="20.100000000000001" customHeight="1"/>
    <row r="20" spans="12:23" ht="20.100000000000001" customHeight="1"/>
    <row r="21" spans="12:23" s="235" customFormat="1" ht="20.100000000000001" customHeight="1"/>
    <row r="22" spans="12:23" s="235" customFormat="1" ht="20.100000000000001" customHeight="1"/>
    <row r="23" spans="12:23" s="235" customFormat="1" ht="20.100000000000001" customHeight="1"/>
    <row r="24" spans="12:23" s="235" customFormat="1" ht="20.100000000000001" customHeight="1"/>
    <row r="25" spans="12:23" s="235" customFormat="1" ht="20.100000000000001" customHeight="1"/>
    <row r="26" spans="12:23" s="235" customFormat="1" ht="20.100000000000001" customHeight="1"/>
    <row r="27" spans="12:23" s="235" customFormat="1" ht="20.100000000000001" customHeight="1"/>
    <row r="28" spans="12:23" s="235" customFormat="1" ht="20.100000000000001" customHeight="1"/>
    <row r="29" spans="12:23" s="235" customFormat="1" ht="20.100000000000001" customHeight="1">
      <c r="S29" s="236"/>
    </row>
    <row r="30" spans="12:23" s="235" customFormat="1" ht="20.100000000000001" customHeight="1">
      <c r="L30" s="518"/>
      <c r="M30" s="518"/>
      <c r="N30" s="518"/>
      <c r="O30" s="518"/>
      <c r="P30" s="518"/>
      <c r="Q30" s="518"/>
      <c r="R30" s="518"/>
      <c r="S30" s="518"/>
    </row>
    <row r="31" spans="12:23" s="235" customFormat="1" ht="20.100000000000001" customHeight="1">
      <c r="L31" s="518"/>
      <c r="M31" s="518"/>
      <c r="N31" s="518"/>
      <c r="O31" s="518"/>
      <c r="P31" s="518"/>
      <c r="Q31" s="518"/>
      <c r="R31" s="518"/>
      <c r="S31" s="518"/>
    </row>
    <row r="32" spans="12:23" s="235" customFormat="1" ht="20.100000000000001" customHeight="1">
      <c r="L32" s="512"/>
      <c r="M32" s="513"/>
      <c r="N32" s="513"/>
      <c r="O32" s="513"/>
      <c r="P32" s="514"/>
      <c r="Q32" s="514"/>
      <c r="R32" s="514"/>
      <c r="S32" s="514"/>
    </row>
    <row r="33" spans="12:19" s="235" customFormat="1" ht="20.100000000000001" customHeight="1">
      <c r="L33" s="512"/>
      <c r="M33" s="513"/>
      <c r="N33" s="513"/>
      <c r="O33" s="513"/>
      <c r="P33" s="514"/>
      <c r="Q33" s="514"/>
      <c r="R33" s="514"/>
      <c r="S33" s="514"/>
    </row>
    <row r="34" spans="12:19" s="235" customFormat="1" ht="20.100000000000001" customHeight="1">
      <c r="L34" s="512"/>
      <c r="M34" s="513"/>
      <c r="N34" s="513"/>
      <c r="O34" s="513"/>
      <c r="P34" s="515"/>
      <c r="Q34" s="514"/>
      <c r="R34" s="514"/>
      <c r="S34" s="514"/>
    </row>
    <row r="35" spans="12:19" s="235" customFormat="1" ht="20.100000000000001" customHeight="1">
      <c r="L35" s="512"/>
      <c r="M35" s="513"/>
      <c r="N35" s="513"/>
      <c r="O35" s="513"/>
      <c r="P35" s="514"/>
      <c r="Q35" s="514"/>
      <c r="R35" s="514"/>
      <c r="S35" s="514"/>
    </row>
    <row r="36" spans="12:19" s="235" customFormat="1" ht="20.100000000000001" customHeight="1"/>
    <row r="37" spans="12:19" s="235" customFormat="1" ht="20.100000000000001" customHeight="1"/>
    <row r="38" spans="12:19" ht="20.100000000000001" customHeight="1"/>
    <row r="39" spans="12:19" ht="20.100000000000001" customHeight="1"/>
    <row r="40" spans="12:19" ht="20.100000000000001" customHeight="1"/>
    <row r="41" spans="12:19" ht="20.100000000000001" customHeight="1"/>
    <row r="42" spans="12:19" ht="20.100000000000001" customHeight="1"/>
    <row r="43" spans="12:19" ht="20.100000000000001" customHeight="1"/>
    <row r="44" spans="12:19" ht="20.100000000000001" customHeight="1"/>
    <row r="45" spans="12:19" ht="20.100000000000001" customHeight="1"/>
    <row r="46" spans="12:19" ht="20.100000000000001" customHeight="1"/>
    <row r="47" spans="12:19"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sheetData>
  <mergeCells count="19">
    <mergeCell ref="L32:O32"/>
    <mergeCell ref="P32:S32"/>
    <mergeCell ref="B3:B4"/>
    <mergeCell ref="C3:C4"/>
    <mergeCell ref="D3:D4"/>
    <mergeCell ref="E3:E4"/>
    <mergeCell ref="F3:F4"/>
    <mergeCell ref="G3:H4"/>
    <mergeCell ref="J3:J4"/>
    <mergeCell ref="L3:L4"/>
    <mergeCell ref="M3:M4"/>
    <mergeCell ref="L30:O31"/>
    <mergeCell ref="P30:S31"/>
    <mergeCell ref="L33:O33"/>
    <mergeCell ref="P33:S33"/>
    <mergeCell ref="L34:O34"/>
    <mergeCell ref="P34:S34"/>
    <mergeCell ref="L35:O35"/>
    <mergeCell ref="P35:S35"/>
  </mergeCells>
  <phoneticPr fontId="2"/>
  <dataValidations count="1">
    <dataValidation type="whole" operator="greaterThanOrEqual" allowBlank="1" showInputMessage="1" showErrorMessage="1" error="１基1,000,000円以上の設備が対象です。" sqref="I5:I12">
      <formula1>1000000</formula1>
    </dataValidation>
  </dataValidations>
  <printOptions horizontalCentered="1"/>
  <pageMargins left="0.59055118110236227" right="0.51181102362204722" top="0.55118110236220474" bottom="0.55118110236220474" header="0.31496062992125984" footer="0.15748031496062992"/>
  <pageSetup paperSize="9" scale="93" orientation="landscape" r:id="rId1"/>
  <headerFooter>
    <oddFooter>&amp;C2-3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174"/>
  <sheetViews>
    <sheetView showGridLines="0" showZeros="0" zoomScale="90" zoomScaleNormal="90" zoomScaleSheetLayoutView="90" workbookViewId="0">
      <selection activeCell="E9" sqref="E9"/>
    </sheetView>
  </sheetViews>
  <sheetFormatPr defaultRowHeight="13.5"/>
  <cols>
    <col min="1" max="1" width="1.125" style="88" customWidth="1"/>
    <col min="2" max="2" width="4.625" style="88" customWidth="1"/>
    <col min="3" max="3" width="18.625" style="88" customWidth="1"/>
    <col min="4" max="7" width="15.625" style="88" customWidth="1"/>
    <col min="8" max="8" width="3" style="88" customWidth="1"/>
    <col min="9" max="12" width="2.875" style="88" customWidth="1"/>
    <col min="13" max="13" width="3" style="88" customWidth="1"/>
    <col min="14" max="17" width="2.875" style="88" customWidth="1"/>
    <col min="18" max="18" width="3" style="88" customWidth="1"/>
    <col min="19" max="23" width="2.875" style="88" customWidth="1"/>
    <col min="24" max="28" width="3" style="88" customWidth="1"/>
    <col min="29" max="39" width="4.625" style="88" customWidth="1"/>
    <col min="40" max="16384" width="9" style="88"/>
  </cols>
  <sheetData>
    <row r="1" spans="2:30" ht="20.100000000000001" customHeight="1">
      <c r="B1" s="53"/>
      <c r="C1" s="87"/>
      <c r="Y1" s="223"/>
      <c r="Z1" s="223"/>
      <c r="AA1" s="223"/>
      <c r="AB1" s="223"/>
    </row>
    <row r="2" spans="2:30" ht="18" customHeight="1" thickBot="1">
      <c r="B2" s="90" t="s">
        <v>44</v>
      </c>
      <c r="C2" s="58"/>
      <c r="D2" s="58"/>
      <c r="E2" s="58"/>
      <c r="F2" s="58"/>
      <c r="G2" s="58"/>
      <c r="Y2" s="223"/>
      <c r="Z2" s="223"/>
      <c r="AA2" s="223"/>
      <c r="AB2" s="223"/>
    </row>
    <row r="3" spans="2:30" ht="15.75" customHeight="1" thickTop="1">
      <c r="B3" s="516" t="s">
        <v>23</v>
      </c>
      <c r="C3" s="392" t="s">
        <v>39</v>
      </c>
      <c r="D3" s="403" t="s">
        <v>46</v>
      </c>
      <c r="E3" s="404"/>
      <c r="F3" s="405" t="s">
        <v>47</v>
      </c>
      <c r="G3" s="406"/>
      <c r="H3" s="407" t="s">
        <v>109</v>
      </c>
      <c r="I3" s="408"/>
      <c r="J3" s="408"/>
      <c r="K3" s="408"/>
      <c r="L3" s="409"/>
      <c r="M3" s="407" t="s">
        <v>110</v>
      </c>
      <c r="N3" s="408"/>
      <c r="O3" s="408"/>
      <c r="P3" s="408"/>
      <c r="Q3" s="409"/>
      <c r="R3" s="407" t="s">
        <v>111</v>
      </c>
      <c r="S3" s="408"/>
      <c r="T3" s="408"/>
      <c r="U3" s="408"/>
      <c r="V3" s="409"/>
      <c r="W3" s="224"/>
      <c r="X3" s="413" t="s">
        <v>112</v>
      </c>
      <c r="Y3" s="414"/>
      <c r="Z3" s="414"/>
      <c r="AA3" s="414"/>
      <c r="AB3" s="415"/>
    </row>
    <row r="4" spans="2:30" ht="30" customHeight="1">
      <c r="B4" s="517"/>
      <c r="C4" s="393"/>
      <c r="D4" s="91" t="s">
        <v>45</v>
      </c>
      <c r="E4" s="92" t="s">
        <v>73</v>
      </c>
      <c r="F4" s="222" t="s">
        <v>45</v>
      </c>
      <c r="G4" s="93" t="s">
        <v>73</v>
      </c>
      <c r="H4" s="410"/>
      <c r="I4" s="411"/>
      <c r="J4" s="411"/>
      <c r="K4" s="411"/>
      <c r="L4" s="412"/>
      <c r="M4" s="410"/>
      <c r="N4" s="411"/>
      <c r="O4" s="411"/>
      <c r="P4" s="411"/>
      <c r="Q4" s="412"/>
      <c r="R4" s="410"/>
      <c r="S4" s="411"/>
      <c r="T4" s="411"/>
      <c r="U4" s="411"/>
      <c r="V4" s="412"/>
      <c r="W4" s="224"/>
      <c r="X4" s="416"/>
      <c r="Y4" s="417"/>
      <c r="Z4" s="417"/>
      <c r="AA4" s="417"/>
      <c r="AB4" s="418"/>
    </row>
    <row r="5" spans="2:30" ht="39.950000000000003" customHeight="1" thickBot="1">
      <c r="B5" s="220">
        <v>1</v>
      </c>
      <c r="C5" s="195">
        <f>'申請設備（１）'!C5</f>
        <v>0</v>
      </c>
      <c r="D5" s="225"/>
      <c r="E5" s="196">
        <f>'申請設備（１）'!K5</f>
        <v>0</v>
      </c>
      <c r="F5" s="226"/>
      <c r="G5" s="227"/>
      <c r="H5" s="519"/>
      <c r="I5" s="520"/>
      <c r="J5" s="520"/>
      <c r="K5" s="520"/>
      <c r="L5" s="521"/>
      <c r="M5" s="519"/>
      <c r="N5" s="520"/>
      <c r="O5" s="520"/>
      <c r="P5" s="520"/>
      <c r="Q5" s="521"/>
      <c r="R5" s="519"/>
      <c r="S5" s="520"/>
      <c r="T5" s="520"/>
      <c r="U5" s="520"/>
      <c r="V5" s="521"/>
      <c r="W5" s="228"/>
      <c r="X5" s="530"/>
      <c r="Y5" s="531"/>
      <c r="Z5" s="531"/>
      <c r="AA5" s="531"/>
      <c r="AB5" s="532"/>
    </row>
    <row r="6" spans="2:30" ht="39.950000000000003" customHeight="1" thickTop="1">
      <c r="B6" s="220">
        <v>2</v>
      </c>
      <c r="C6" s="195">
        <f>'申請設備（１）'!C6</f>
        <v>0</v>
      </c>
      <c r="D6" s="225"/>
      <c r="E6" s="196">
        <f>'申請設備（１）'!K6</f>
        <v>0</v>
      </c>
      <c r="F6" s="226"/>
      <c r="G6" s="227"/>
      <c r="H6" s="519"/>
      <c r="I6" s="520"/>
      <c r="J6" s="520"/>
      <c r="K6" s="520"/>
      <c r="L6" s="521"/>
      <c r="M6" s="519"/>
      <c r="N6" s="520"/>
      <c r="O6" s="520"/>
      <c r="P6" s="520"/>
      <c r="Q6" s="521"/>
      <c r="R6" s="519"/>
      <c r="S6" s="520"/>
      <c r="T6" s="520"/>
      <c r="U6" s="520"/>
      <c r="V6" s="521"/>
      <c r="W6" s="229"/>
      <c r="Y6" s="223"/>
      <c r="Z6" s="223"/>
      <c r="AA6" s="223"/>
      <c r="AB6" s="223"/>
      <c r="AC6" s="223"/>
      <c r="AD6" s="223"/>
    </row>
    <row r="7" spans="2:30" ht="39.950000000000003" customHeight="1">
      <c r="B7" s="220">
        <v>3</v>
      </c>
      <c r="C7" s="195">
        <f>'申請設備（１）'!C7</f>
        <v>0</v>
      </c>
      <c r="D7" s="230"/>
      <c r="E7" s="196">
        <f>'申請設備（１）'!K7</f>
        <v>0</v>
      </c>
      <c r="F7" s="226"/>
      <c r="G7" s="227"/>
      <c r="H7" s="519"/>
      <c r="I7" s="520"/>
      <c r="J7" s="520"/>
      <c r="K7" s="520"/>
      <c r="L7" s="521"/>
      <c r="M7" s="519"/>
      <c r="N7" s="520"/>
      <c r="O7" s="520"/>
      <c r="P7" s="520"/>
      <c r="Q7" s="521"/>
      <c r="R7" s="519"/>
      <c r="S7" s="520"/>
      <c r="T7" s="520"/>
      <c r="U7" s="520"/>
      <c r="V7" s="521"/>
      <c r="W7" s="229"/>
      <c r="Y7" s="223"/>
      <c r="Z7" s="223"/>
      <c r="AA7" s="223"/>
      <c r="AB7" s="223"/>
      <c r="AC7" s="223"/>
      <c r="AD7" s="223"/>
    </row>
    <row r="8" spans="2:30" ht="39.950000000000003" customHeight="1">
      <c r="B8" s="220">
        <v>4</v>
      </c>
      <c r="C8" s="195">
        <f>'申請設備（１）'!C8</f>
        <v>0</v>
      </c>
      <c r="D8" s="230"/>
      <c r="E8" s="196">
        <f>'申請設備（１）'!K8</f>
        <v>0</v>
      </c>
      <c r="F8" s="226"/>
      <c r="G8" s="227"/>
      <c r="H8" s="519"/>
      <c r="I8" s="520"/>
      <c r="J8" s="520"/>
      <c r="K8" s="520"/>
      <c r="L8" s="521"/>
      <c r="M8" s="519"/>
      <c r="N8" s="520"/>
      <c r="O8" s="520"/>
      <c r="P8" s="520"/>
      <c r="Q8" s="521"/>
      <c r="R8" s="519"/>
      <c r="S8" s="520"/>
      <c r="T8" s="520"/>
      <c r="U8" s="520"/>
      <c r="V8" s="521"/>
      <c r="W8" s="229"/>
      <c r="Y8" s="223"/>
      <c r="Z8" s="223"/>
      <c r="AA8" s="223"/>
      <c r="AB8" s="223"/>
      <c r="AC8" s="223"/>
      <c r="AD8" s="223"/>
    </row>
    <row r="9" spans="2:30" ht="39.950000000000003" customHeight="1">
      <c r="B9" s="220">
        <v>5</v>
      </c>
      <c r="C9" s="195">
        <f>'申請設備（１）'!C9</f>
        <v>0</v>
      </c>
      <c r="D9" s="230"/>
      <c r="E9" s="196">
        <f>'申請設備（１）'!K9</f>
        <v>0</v>
      </c>
      <c r="F9" s="226"/>
      <c r="G9" s="227"/>
      <c r="H9" s="519"/>
      <c r="I9" s="520"/>
      <c r="J9" s="520"/>
      <c r="K9" s="520"/>
      <c r="L9" s="521"/>
      <c r="M9" s="519"/>
      <c r="N9" s="520"/>
      <c r="O9" s="520"/>
      <c r="P9" s="520"/>
      <c r="Q9" s="521"/>
      <c r="R9" s="519"/>
      <c r="S9" s="520"/>
      <c r="T9" s="520"/>
      <c r="U9" s="520"/>
      <c r="V9" s="521"/>
      <c r="W9" s="229"/>
    </row>
    <row r="10" spans="2:30" ht="39.950000000000003" customHeight="1">
      <c r="B10" s="220">
        <v>6</v>
      </c>
      <c r="C10" s="195">
        <f>'申請設備（１）'!C10</f>
        <v>0</v>
      </c>
      <c r="D10" s="230"/>
      <c r="E10" s="196">
        <f>'申請設備（１）'!K10</f>
        <v>0</v>
      </c>
      <c r="F10" s="226"/>
      <c r="G10" s="227"/>
      <c r="H10" s="519"/>
      <c r="I10" s="520"/>
      <c r="J10" s="520"/>
      <c r="K10" s="520"/>
      <c r="L10" s="521"/>
      <c r="M10" s="519"/>
      <c r="N10" s="520"/>
      <c r="O10" s="520"/>
      <c r="P10" s="520"/>
      <c r="Q10" s="521"/>
      <c r="R10" s="519"/>
      <c r="S10" s="520"/>
      <c r="T10" s="520"/>
      <c r="U10" s="520"/>
      <c r="V10" s="521"/>
      <c r="W10" s="229"/>
    </row>
    <row r="11" spans="2:30" ht="39.950000000000003" customHeight="1">
      <c r="B11" s="220">
        <v>7</v>
      </c>
      <c r="C11" s="195">
        <f>'申請設備（１）'!C11</f>
        <v>0</v>
      </c>
      <c r="D11" s="230"/>
      <c r="E11" s="196">
        <f>'申請設備（１）'!K11</f>
        <v>0</v>
      </c>
      <c r="F11" s="226"/>
      <c r="G11" s="227"/>
      <c r="H11" s="519"/>
      <c r="I11" s="520"/>
      <c r="J11" s="520"/>
      <c r="K11" s="520"/>
      <c r="L11" s="521"/>
      <c r="M11" s="519"/>
      <c r="N11" s="520"/>
      <c r="O11" s="520"/>
      <c r="P11" s="520"/>
      <c r="Q11" s="521"/>
      <c r="R11" s="519"/>
      <c r="S11" s="520"/>
      <c r="T11" s="520"/>
      <c r="U11" s="520"/>
      <c r="V11" s="521"/>
      <c r="W11" s="229"/>
    </row>
    <row r="12" spans="2:30" ht="39.950000000000003" customHeight="1">
      <c r="B12" s="220">
        <v>8</v>
      </c>
      <c r="C12" s="195">
        <f>'申請設備（１）'!C12</f>
        <v>0</v>
      </c>
      <c r="D12" s="230"/>
      <c r="E12" s="196">
        <f>'申請設備（１）'!K12</f>
        <v>0</v>
      </c>
      <c r="F12" s="226"/>
      <c r="G12" s="227"/>
      <c r="H12" s="519"/>
      <c r="I12" s="520"/>
      <c r="J12" s="520"/>
      <c r="K12" s="520"/>
      <c r="L12" s="521"/>
      <c r="M12" s="519"/>
      <c r="N12" s="520"/>
      <c r="O12" s="520"/>
      <c r="P12" s="520"/>
      <c r="Q12" s="521"/>
      <c r="R12" s="519"/>
      <c r="S12" s="520"/>
      <c r="T12" s="520"/>
      <c r="U12" s="520"/>
      <c r="V12" s="521"/>
      <c r="W12" s="229"/>
    </row>
    <row r="13" spans="2:30" ht="18" customHeight="1">
      <c r="B13" s="524" t="s">
        <v>184</v>
      </c>
      <c r="C13" s="525"/>
      <c r="D13" s="525"/>
      <c r="E13" s="525"/>
      <c r="F13" s="525"/>
      <c r="G13" s="525"/>
      <c r="H13" s="525"/>
      <c r="I13" s="525"/>
      <c r="J13" s="525"/>
      <c r="K13" s="525"/>
      <c r="L13" s="525"/>
      <c r="M13" s="525"/>
      <c r="N13" s="525"/>
      <c r="O13" s="525"/>
      <c r="P13" s="525"/>
      <c r="Q13" s="525"/>
      <c r="R13" s="525"/>
      <c r="S13" s="525"/>
      <c r="T13" s="525"/>
      <c r="U13" s="525"/>
      <c r="V13" s="526"/>
      <c r="W13" s="231"/>
    </row>
    <row r="14" spans="2:30" ht="24.95" customHeight="1">
      <c r="B14" s="527"/>
      <c r="C14" s="528"/>
      <c r="D14" s="528"/>
      <c r="E14" s="528"/>
      <c r="F14" s="528"/>
      <c r="G14" s="528"/>
      <c r="H14" s="528"/>
      <c r="I14" s="528"/>
      <c r="J14" s="528"/>
      <c r="K14" s="528"/>
      <c r="L14" s="528"/>
      <c r="M14" s="528"/>
      <c r="N14" s="528"/>
      <c r="O14" s="528"/>
      <c r="P14" s="528"/>
      <c r="Q14" s="528"/>
      <c r="R14" s="528"/>
      <c r="S14" s="528"/>
      <c r="T14" s="528"/>
      <c r="U14" s="528"/>
      <c r="V14" s="529"/>
      <c r="W14" s="231"/>
    </row>
    <row r="15" spans="2:30" s="55" customFormat="1" ht="69.75" customHeight="1">
      <c r="B15" s="522" t="s">
        <v>161</v>
      </c>
      <c r="C15" s="523"/>
      <c r="D15" s="523"/>
      <c r="E15" s="523"/>
      <c r="F15" s="523"/>
      <c r="G15" s="523"/>
      <c r="H15" s="523"/>
      <c r="I15" s="523"/>
      <c r="J15" s="523"/>
      <c r="K15" s="523"/>
      <c r="L15" s="523"/>
      <c r="M15" s="523"/>
      <c r="N15" s="523"/>
      <c r="O15" s="523"/>
      <c r="P15" s="523"/>
      <c r="Q15" s="523"/>
      <c r="R15" s="523"/>
      <c r="S15" s="523"/>
      <c r="T15" s="523"/>
      <c r="U15" s="523"/>
      <c r="V15" s="523"/>
      <c r="W15" s="232"/>
      <c r="Z15" s="233"/>
      <c r="AA15" s="233"/>
      <c r="AB15" s="233"/>
    </row>
    <row r="16" spans="2:30" ht="20.100000000000001" customHeight="1">
      <c r="C16" s="55"/>
      <c r="D16" s="55"/>
      <c r="E16" s="55"/>
      <c r="F16" s="55"/>
      <c r="G16" s="55"/>
    </row>
    <row r="17" spans="3:19" ht="13.5" customHeight="1">
      <c r="C17" s="55"/>
      <c r="D17" s="55"/>
      <c r="E17" s="55"/>
      <c r="F17" s="55"/>
      <c r="G17" s="55"/>
    </row>
    <row r="18" spans="3:19" ht="20.100000000000001" customHeight="1">
      <c r="C18" s="55"/>
      <c r="D18" s="55"/>
      <c r="E18" s="55"/>
      <c r="F18" s="55"/>
      <c r="G18" s="55"/>
      <c r="S18" s="234"/>
    </row>
    <row r="19" spans="3:19" ht="20.100000000000001" customHeight="1">
      <c r="C19" s="55"/>
      <c r="D19" s="55"/>
      <c r="E19" s="55"/>
      <c r="F19" s="55"/>
      <c r="G19" s="55"/>
    </row>
    <row r="20" spans="3:19" ht="20.100000000000001" customHeight="1">
      <c r="C20" s="55"/>
      <c r="D20" s="55"/>
      <c r="E20" s="55"/>
      <c r="F20" s="55"/>
      <c r="G20" s="55"/>
    </row>
    <row r="21" spans="3:19" s="235" customFormat="1" ht="20.100000000000001" customHeight="1"/>
    <row r="22" spans="3:19" s="235" customFormat="1" ht="20.100000000000001" customHeight="1"/>
    <row r="23" spans="3:19" s="235" customFormat="1" ht="20.100000000000001" customHeight="1"/>
    <row r="24" spans="3:19" s="235" customFormat="1" ht="20.100000000000001" customHeight="1"/>
    <row r="25" spans="3:19" s="235" customFormat="1" ht="20.100000000000001" customHeight="1"/>
    <row r="26" spans="3:19" s="235" customFormat="1" ht="20.100000000000001" customHeight="1"/>
    <row r="27" spans="3:19" s="235" customFormat="1" ht="20.100000000000001" customHeight="1"/>
    <row r="28" spans="3:19" s="235" customFormat="1" ht="20.100000000000001" customHeight="1"/>
    <row r="29" spans="3:19" s="235" customFormat="1" ht="20.100000000000001" customHeight="1">
      <c r="S29" s="236"/>
    </row>
    <row r="30" spans="3:19" s="235" customFormat="1" ht="20.100000000000001" customHeight="1">
      <c r="L30" s="518"/>
      <c r="M30" s="518"/>
      <c r="N30" s="518"/>
      <c r="O30" s="518"/>
      <c r="P30" s="518"/>
      <c r="Q30" s="518"/>
      <c r="R30" s="518"/>
      <c r="S30" s="518"/>
    </row>
    <row r="31" spans="3:19" s="235" customFormat="1" ht="20.100000000000001" customHeight="1">
      <c r="L31" s="518"/>
      <c r="M31" s="518"/>
      <c r="N31" s="518"/>
      <c r="O31" s="518"/>
      <c r="P31" s="518"/>
      <c r="Q31" s="518"/>
      <c r="R31" s="518"/>
      <c r="S31" s="518"/>
    </row>
    <row r="32" spans="3:19" s="235" customFormat="1" ht="20.100000000000001" customHeight="1">
      <c r="L32" s="512"/>
      <c r="M32" s="513"/>
      <c r="N32" s="513"/>
      <c r="O32" s="513"/>
      <c r="P32" s="514"/>
      <c r="Q32" s="514"/>
      <c r="R32" s="514"/>
      <c r="S32" s="514"/>
    </row>
    <row r="33" spans="12:19" s="235" customFormat="1" ht="20.100000000000001" customHeight="1">
      <c r="L33" s="512"/>
      <c r="M33" s="513"/>
      <c r="N33" s="513"/>
      <c r="O33" s="513"/>
      <c r="P33" s="514"/>
      <c r="Q33" s="514"/>
      <c r="R33" s="514"/>
      <c r="S33" s="514"/>
    </row>
    <row r="34" spans="12:19" s="235" customFormat="1" ht="20.100000000000001" customHeight="1">
      <c r="L34" s="512"/>
      <c r="M34" s="513"/>
      <c r="N34" s="513"/>
      <c r="O34" s="513"/>
      <c r="P34" s="515"/>
      <c r="Q34" s="514"/>
      <c r="R34" s="514"/>
      <c r="S34" s="514"/>
    </row>
    <row r="35" spans="12:19" s="235" customFormat="1" ht="20.100000000000001" customHeight="1">
      <c r="L35" s="512"/>
      <c r="M35" s="513"/>
      <c r="N35" s="513"/>
      <c r="O35" s="513"/>
      <c r="P35" s="514"/>
      <c r="Q35" s="514"/>
      <c r="R35" s="514"/>
      <c r="S35" s="514"/>
    </row>
    <row r="36" spans="12:19" s="235" customFormat="1" ht="20.100000000000001" customHeight="1"/>
    <row r="37" spans="12:19" s="235" customFormat="1" ht="20.100000000000001" customHeight="1"/>
    <row r="38" spans="12:19" s="235" customFormat="1" ht="20.100000000000001" customHeight="1"/>
    <row r="39" spans="12:19" s="235" customFormat="1" ht="20.100000000000001" customHeight="1"/>
    <row r="40" spans="12:19" s="235" customFormat="1" ht="20.100000000000001" customHeight="1"/>
    <row r="41" spans="12:19" s="235" customFormat="1" ht="20.100000000000001" customHeight="1"/>
    <row r="42" spans="12:19" s="235" customFormat="1" ht="20.100000000000001" customHeight="1"/>
    <row r="43" spans="12:19" s="235" customFormat="1" ht="20.100000000000001" customHeight="1"/>
    <row r="44" spans="12:19" s="235" customFormat="1" ht="20.100000000000001" customHeight="1"/>
    <row r="45" spans="12:19" s="235" customFormat="1" ht="20.100000000000001" customHeight="1"/>
    <row r="46" spans="12:19" s="235" customFormat="1" ht="20.100000000000001" customHeight="1"/>
    <row r="47" spans="12:19" s="235" customFormat="1"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sheetData>
  <mergeCells count="45">
    <mergeCell ref="B13:V14"/>
    <mergeCell ref="X3:AB4"/>
    <mergeCell ref="X5:AB5"/>
    <mergeCell ref="H5:L5"/>
    <mergeCell ref="H6:L6"/>
    <mergeCell ref="M5:Q5"/>
    <mergeCell ref="R5:V5"/>
    <mergeCell ref="M6:Q6"/>
    <mergeCell ref="R6:V6"/>
    <mergeCell ref="H11:L11"/>
    <mergeCell ref="H12:L12"/>
    <mergeCell ref="M7:Q7"/>
    <mergeCell ref="R7:V7"/>
    <mergeCell ref="M8:Q8"/>
    <mergeCell ref="R8:V8"/>
    <mergeCell ref="M12:Q12"/>
    <mergeCell ref="L32:O32"/>
    <mergeCell ref="P32:S32"/>
    <mergeCell ref="B3:B4"/>
    <mergeCell ref="C3:C4"/>
    <mergeCell ref="D3:E3"/>
    <mergeCell ref="F3:G3"/>
    <mergeCell ref="H3:L4"/>
    <mergeCell ref="M3:Q4"/>
    <mergeCell ref="R3:V4"/>
    <mergeCell ref="B15:V15"/>
    <mergeCell ref="L30:O31"/>
    <mergeCell ref="P30:S31"/>
    <mergeCell ref="H7:L7"/>
    <mergeCell ref="H8:L8"/>
    <mergeCell ref="H9:L9"/>
    <mergeCell ref="H10:L10"/>
    <mergeCell ref="R12:V12"/>
    <mergeCell ref="M9:Q9"/>
    <mergeCell ref="R9:V9"/>
    <mergeCell ref="M10:Q10"/>
    <mergeCell ref="R10:V10"/>
    <mergeCell ref="M11:Q11"/>
    <mergeCell ref="R11:V11"/>
    <mergeCell ref="L33:O33"/>
    <mergeCell ref="P33:S33"/>
    <mergeCell ref="L34:O34"/>
    <mergeCell ref="P34:S34"/>
    <mergeCell ref="L35:O35"/>
    <mergeCell ref="P35:S35"/>
  </mergeCells>
  <phoneticPr fontId="2"/>
  <printOptions horizontalCentered="1"/>
  <pageMargins left="0.59055118110236227" right="0.51181102362204722" top="0.55118110236220474" bottom="0.55118110236220474" header="0.31496062992125984" footer="0.15748031496062992"/>
  <pageSetup paperSize="9" scale="93" orientation="landscape" r:id="rId1"/>
  <headerFooter>
    <oddFooter>&amp;C2-4</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'テーブルデータ '!$D$3:$D$14</xm:f>
          </x14:formula1>
          <xm:sqref>H5:W12 X5:AB5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始めにお読みください</vt:lpstr>
      <vt:lpstr>【入力例】収支計画</vt:lpstr>
      <vt:lpstr>【入力例】資金計画等</vt:lpstr>
      <vt:lpstr>【入力例】申請設備（１）</vt:lpstr>
      <vt:lpstr>【入力例】申請設備（２）</vt:lpstr>
      <vt:lpstr>収支計画</vt:lpstr>
      <vt:lpstr>資金計画等</vt:lpstr>
      <vt:lpstr>申請設備（１）</vt:lpstr>
      <vt:lpstr>申請設備（２）</vt:lpstr>
      <vt:lpstr>テーブルデータ </vt:lpstr>
      <vt:lpstr>【入力例】資金計画等!Print_Area</vt:lpstr>
      <vt:lpstr>【入力例】収支計画!Print_Area</vt:lpstr>
      <vt:lpstr>'【入力例】申請設備（１）'!Print_Area</vt:lpstr>
      <vt:lpstr>'【入力例】申請設備（２）'!Print_Area</vt:lpstr>
      <vt:lpstr>資金計画等!Print_Area</vt:lpstr>
      <vt:lpstr>'申請設備（１）'!Print_Area</vt:lpstr>
      <vt:lpstr>'申請設備（２）'!Print_Area</vt:lpstr>
      <vt:lpstr>【入力例】資金計画等!申請区分</vt:lpstr>
      <vt:lpstr>資金計画等!申請区分</vt:lpstr>
      <vt:lpstr>【入力例】資金計画等!申請者区分</vt:lpstr>
      <vt:lpstr>資金計画等!申請者区分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風早 文章</cp:lastModifiedBy>
  <cp:lastPrinted>2018-03-28T10:22:49Z</cp:lastPrinted>
  <dcterms:created xsi:type="dcterms:W3CDTF">2014-07-01T04:02:01Z</dcterms:created>
  <dcterms:modified xsi:type="dcterms:W3CDTF">2018-04-04T05:13:21Z</dcterms:modified>
</cp:coreProperties>
</file>