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C:\Users\h-fujimura\Desktop\作業中\□行政監査対応\□企業化状況報告（活用状況報告）対応\［参考］製品化企業化状況報告\04_seihinka_houkokusyo_2\"/>
    </mc:Choice>
  </mc:AlternateContent>
  <xr:revisionPtr revIDLastSave="0" documentId="13_ncr:1_{02D37125-4229-4B18-BDF7-24200A71A6A9}" xr6:coauthVersionLast="47" xr6:coauthVersionMax="47" xr10:uidLastSave="{00000000-0000-0000-0000-000000000000}"/>
  <bookViews>
    <workbookView xWindow="29085" yWindow="600" windowWidth="21300" windowHeight="13560" tabRatio="695" xr2:uid="{00000000-000D-0000-FFFF-FFFF00000000}"/>
  </bookViews>
  <sheets>
    <sheet name="様式" sheetId="11" r:id="rId1"/>
    <sheet name="記入例" sheetId="7" r:id="rId2"/>
    <sheet name="用語解説" sheetId="10" r:id="rId3"/>
  </sheets>
  <definedNames>
    <definedName name="_xlnm.Print_Area" localSheetId="1">記入例!$A$1:$F$35</definedName>
    <definedName name="_xlnm.Print_Area" localSheetId="0">様式!$A$1:$F$35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29" i="11" l="1"/>
  <c r="F28" i="11"/>
  <c r="F22" i="11"/>
  <c r="F20" i="11"/>
  <c r="C20" i="11" s="1"/>
  <c r="F18" i="11"/>
  <c r="F16" i="11"/>
  <c r="F12" i="11"/>
  <c r="C12" i="11"/>
  <c r="C10" i="11"/>
  <c r="F4" i="11"/>
  <c r="C4" i="11"/>
  <c r="C2" i="11" s="1"/>
  <c r="C3" i="11"/>
  <c r="F12" i="7"/>
  <c r="C10" i="7"/>
  <c r="C3" i="7"/>
  <c r="J29" i="7"/>
  <c r="F4" i="7"/>
  <c r="C4" i="7"/>
  <c r="C2" i="7"/>
  <c r="F20" i="7"/>
  <c r="F28" i="7"/>
  <c r="C20" i="7" s="1"/>
  <c r="F22" i="7"/>
  <c r="F18" i="7"/>
  <c r="F16" i="7"/>
  <c r="C12" i="7"/>
  <c r="C11" i="11" l="1"/>
  <c r="C11" i="7"/>
  <c r="J30" i="7" s="1"/>
  <c r="J31" i="7" s="1"/>
  <c r="J32" i="7" s="1"/>
  <c r="C32" i="7" s="1"/>
  <c r="J30" i="11"/>
  <c r="J31" i="11" s="1"/>
  <c r="J32" i="11" s="1"/>
  <c r="C32"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加藤 史晃</author>
  </authors>
  <commentList>
    <comment ref="B3" authorId="0" shapeId="0" xr:uid="{00000000-0006-0000-0000-000001000000}">
      <text>
        <r>
          <rPr>
            <b/>
            <sz val="11"/>
            <color indexed="81"/>
            <rFont val="ＭＳ Ｐゴシック"/>
            <family val="3"/>
            <charset val="128"/>
          </rPr>
          <t>報告書「３ 助成事業に係る収益額 等」の表内に、対応するアルファベットの欄の金額を記入</t>
        </r>
      </text>
    </comment>
    <comment ref="E19" authorId="0" shapeId="0" xr:uid="{00000000-0006-0000-0000-00000200000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xr:uid="{00000000-0006-0000-0000-00000300000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加藤 史晃</author>
  </authors>
  <commentList>
    <comment ref="B3" authorId="0" shapeId="0" xr:uid="{00000000-0006-0000-0100-000001000000}">
      <text>
        <r>
          <rPr>
            <b/>
            <sz val="11"/>
            <color indexed="81"/>
            <rFont val="ＭＳ Ｐゴシック"/>
            <family val="3"/>
            <charset val="128"/>
          </rPr>
          <t>報告書「３ 助成事業に係る収益額 等」の表内に、対応するアルファベットの欄の金額を記入</t>
        </r>
      </text>
    </comment>
    <comment ref="E19" authorId="0" shapeId="0" xr:uid="{00000000-0006-0000-0100-000002000000}">
      <text>
        <r>
          <rPr>
            <b/>
            <sz val="11"/>
            <color indexed="81"/>
            <rFont val="ＭＳ Ｐゴシック"/>
            <family val="3"/>
            <charset val="128"/>
          </rPr>
          <t>産業財産権の譲渡又は実施権の設定以外で、当該助成事業の実施結果を他への供与したことによって収益が生じた場合に記入</t>
        </r>
      </text>
    </comment>
    <comment ref="C32" authorId="0" shapeId="0" xr:uid="{00000000-0006-0000-0100-000003000000}">
      <text>
        <r>
          <rPr>
            <b/>
            <sz val="11"/>
            <color indexed="10"/>
            <rFont val="ＭＳ Ｐゴシック"/>
            <family val="3"/>
            <charset val="128"/>
          </rPr>
          <t>本助成事業において収益が生じたと判定された場合は、算出された</t>
        </r>
        <r>
          <rPr>
            <b/>
            <u/>
            <sz val="11"/>
            <color indexed="10"/>
            <rFont val="ＭＳ Ｐゴシック"/>
            <family val="3"/>
            <charset val="128"/>
          </rPr>
          <t>基準納付額を納入</t>
        </r>
        <r>
          <rPr>
            <b/>
            <sz val="11"/>
            <color indexed="10"/>
            <rFont val="ＭＳ Ｐゴシック"/>
            <family val="3"/>
            <charset val="128"/>
          </rPr>
          <t>していただきます</t>
        </r>
        <r>
          <rPr>
            <b/>
            <sz val="11"/>
            <color indexed="81"/>
            <rFont val="ＭＳ Ｐゴシック"/>
            <family val="3"/>
            <charset val="128"/>
          </rPr>
          <t>。</t>
        </r>
      </text>
    </comment>
  </commentList>
</comments>
</file>

<file path=xl/sharedStrings.xml><?xml version="1.0" encoding="utf-8"?>
<sst xmlns="http://schemas.openxmlformats.org/spreadsheetml/2006/main" count="111" uniqueCount="72">
  <si>
    <t>備考</t>
    <rPh sb="0" eb="2">
      <t>ビコウ</t>
    </rPh>
    <phoneticPr fontId="1"/>
  </si>
  <si>
    <t>助成金確定額(Ｂ)</t>
    <rPh sb="0" eb="2">
      <t>ジョセイ</t>
    </rPh>
    <rPh sb="2" eb="3">
      <t>キン</t>
    </rPh>
    <rPh sb="3" eb="5">
      <t>カクテイ</t>
    </rPh>
    <rPh sb="5" eb="6">
      <t>ガク</t>
    </rPh>
    <phoneticPr fontId="1"/>
  </si>
  <si>
    <t>総原価</t>
    <phoneticPr fontId="3"/>
  </si>
  <si>
    <t>製品（商品）仕入高</t>
    <rPh sb="0" eb="2">
      <t>セイヒン</t>
    </rPh>
    <rPh sb="3" eb="5">
      <t>ショウヒン</t>
    </rPh>
    <rPh sb="6" eb="8">
      <t>シイレ</t>
    </rPh>
    <rPh sb="8" eb="9">
      <t>ダカ</t>
    </rPh>
    <phoneticPr fontId="1"/>
  </si>
  <si>
    <t>製造原価</t>
    <rPh sb="0" eb="2">
      <t>セイゾウ</t>
    </rPh>
    <rPh sb="2" eb="4">
      <t>ゲンカ</t>
    </rPh>
    <phoneticPr fontId="1"/>
  </si>
  <si>
    <t>部品材料購入費</t>
    <rPh sb="0" eb="2">
      <t>ブヒン</t>
    </rPh>
    <rPh sb="2" eb="4">
      <t>ザイリョウ</t>
    </rPh>
    <rPh sb="4" eb="7">
      <t>コウニュウヒ</t>
    </rPh>
    <phoneticPr fontId="1"/>
  </si>
  <si>
    <t>外注加工費</t>
    <phoneticPr fontId="1"/>
  </si>
  <si>
    <t>労務費</t>
    <rPh sb="0" eb="3">
      <t>ロウムヒ</t>
    </rPh>
    <phoneticPr fontId="1"/>
  </si>
  <si>
    <t>減価償却費</t>
    <phoneticPr fontId="1"/>
  </si>
  <si>
    <t>販管費</t>
    <rPh sb="0" eb="3">
      <t>ハンカンヒ</t>
    </rPh>
    <phoneticPr fontId="1"/>
  </si>
  <si>
    <t>広告・宣伝費</t>
    <rPh sb="0" eb="2">
      <t>コウコク</t>
    </rPh>
    <rPh sb="3" eb="6">
      <t>センデンヒ</t>
    </rPh>
    <phoneticPr fontId="1"/>
  </si>
  <si>
    <t>運賃・荷造費</t>
    <rPh sb="0" eb="2">
      <t>ウンチン</t>
    </rPh>
    <rPh sb="3" eb="4">
      <t>ニ</t>
    </rPh>
    <rPh sb="4" eb="5">
      <t>ヅクリ</t>
    </rPh>
    <rPh sb="5" eb="6">
      <t>ヒ</t>
    </rPh>
    <phoneticPr fontId="1"/>
  </si>
  <si>
    <t>仕入高</t>
    <rPh sb="0" eb="2">
      <t>シイレ</t>
    </rPh>
    <rPh sb="2" eb="3">
      <t>ダカ</t>
    </rPh>
    <phoneticPr fontId="1"/>
  </si>
  <si>
    <t>産業財産権等の譲渡又は実施権の設定による収入額</t>
    <phoneticPr fontId="1"/>
  </si>
  <si>
    <t>追加的に要した費用</t>
    <rPh sb="2" eb="3">
      <t>テキ</t>
    </rPh>
    <rPh sb="4" eb="5">
      <t>ヨウ</t>
    </rPh>
    <rPh sb="7" eb="9">
      <t>ヒヨウ</t>
    </rPh>
    <phoneticPr fontId="3"/>
  </si>
  <si>
    <t>本年度までの助成事業に係る支出額</t>
    <phoneticPr fontId="3"/>
  </si>
  <si>
    <t>〇〇〇向け販売</t>
    <rPh sb="3" eb="4">
      <t>ム</t>
    </rPh>
    <rPh sb="5" eb="7">
      <t>ハンバイ</t>
    </rPh>
    <phoneticPr fontId="3"/>
  </si>
  <si>
    <t>▽▽▽ユーザー用ライセンス</t>
    <rPh sb="7" eb="8">
      <t>ヨウ</t>
    </rPh>
    <phoneticPr fontId="3"/>
  </si>
  <si>
    <t>研究機関▲▲への供与</t>
    <rPh sb="0" eb="2">
      <t>ケンキュウ</t>
    </rPh>
    <rPh sb="2" eb="4">
      <t>キカン</t>
    </rPh>
    <rPh sb="8" eb="10">
      <t>キョウヨ</t>
    </rPh>
    <phoneticPr fontId="3"/>
  </si>
  <si>
    <t>（単位：円）</t>
    <rPh sb="1" eb="3">
      <t>タンイ</t>
    </rPh>
    <rPh sb="4" eb="5">
      <t>エン</t>
    </rPh>
    <phoneticPr fontId="3"/>
  </si>
  <si>
    <t>総事業費(Ｆ)</t>
    <rPh sb="0" eb="4">
      <t>ソウジギョウヒ</t>
    </rPh>
    <phoneticPr fontId="1"/>
  </si>
  <si>
    <t>特許権の譲渡</t>
    <rPh sb="0" eb="3">
      <t>トッキョケン</t>
    </rPh>
    <rPh sb="4" eb="6">
      <t>ジョウト</t>
    </rPh>
    <phoneticPr fontId="3"/>
  </si>
  <si>
    <t>収益納付額(H)</t>
    <rPh sb="0" eb="2">
      <t>シュウエキ</t>
    </rPh>
    <rPh sb="2" eb="4">
      <t>ノウフ</t>
    </rPh>
    <rPh sb="4" eb="5">
      <t>ガク</t>
    </rPh>
    <phoneticPr fontId="1"/>
  </si>
  <si>
    <t>助成事業終了後　1年目</t>
    <rPh sb="0" eb="2">
      <t>ジョセイ</t>
    </rPh>
    <rPh sb="2" eb="4">
      <t>ジギョウ</t>
    </rPh>
    <rPh sb="6" eb="7">
      <t>ゴ</t>
    </rPh>
    <rPh sb="9" eb="10">
      <t>ネン</t>
    </rPh>
    <rPh sb="10" eb="11">
      <t>メ</t>
    </rPh>
    <phoneticPr fontId="3"/>
  </si>
  <si>
    <t>助成事業終了後　2年目</t>
    <phoneticPr fontId="3"/>
  </si>
  <si>
    <t>助成事業終了後　3年目</t>
    <rPh sb="9" eb="10">
      <t>ネン</t>
    </rPh>
    <rPh sb="10" eb="11">
      <t>メ</t>
    </rPh>
    <phoneticPr fontId="3"/>
  </si>
  <si>
    <t>助成事業終了後　4年目</t>
    <phoneticPr fontId="3"/>
  </si>
  <si>
    <t>助成事業終了後　5年目</t>
    <phoneticPr fontId="3"/>
  </si>
  <si>
    <r>
      <t>助成事業に係る
本年度の売上額</t>
    </r>
    <r>
      <rPr>
        <b/>
        <sz val="11"/>
        <color indexed="8"/>
        <rFont val="HG丸ｺﾞｼｯｸM-PRO"/>
        <family val="3"/>
        <charset val="128"/>
      </rPr>
      <t>(Ｃ)</t>
    </r>
    <rPh sb="2" eb="4">
      <t>ジギョウ</t>
    </rPh>
    <rPh sb="5" eb="6">
      <t>カカワ</t>
    </rPh>
    <rPh sb="8" eb="11">
      <t>ホンネンド</t>
    </rPh>
    <rPh sb="12" eb="14">
      <t>ウリアゲ</t>
    </rPh>
    <rPh sb="14" eb="15">
      <t>ガク</t>
    </rPh>
    <phoneticPr fontId="2"/>
  </si>
  <si>
    <t>その他の助成事業の実施結果の他への供与による収入額</t>
    <phoneticPr fontId="3"/>
  </si>
  <si>
    <r>
      <t>前年度までの累積の収益納付額</t>
    </r>
    <r>
      <rPr>
        <b/>
        <sz val="11"/>
        <color indexed="8"/>
        <rFont val="HG丸ｺﾞｼｯｸM-PRO"/>
        <family val="3"/>
        <charset val="128"/>
      </rPr>
      <t>(G)</t>
    </r>
    <rPh sb="0" eb="3">
      <t>ゼンネンド</t>
    </rPh>
    <phoneticPr fontId="3"/>
  </si>
  <si>
    <r>
      <t>助成事業に要した経費</t>
    </r>
    <r>
      <rPr>
        <b/>
        <sz val="11"/>
        <color indexed="8"/>
        <rFont val="HG丸ｺﾞｼｯｸM-PRO"/>
        <family val="3"/>
        <charset val="128"/>
      </rPr>
      <t>(Ａ)</t>
    </r>
    <rPh sb="2" eb="4">
      <t>ジギョウ</t>
    </rPh>
    <rPh sb="5" eb="6">
      <t>ヨウ</t>
    </rPh>
    <rPh sb="8" eb="10">
      <t>ケイヒ</t>
    </rPh>
    <phoneticPr fontId="2"/>
  </si>
  <si>
    <t>助成金確定額(Ｂ) - 前年度までの累積の収益納付額(G)</t>
    <phoneticPr fontId="3"/>
  </si>
  <si>
    <t>X</t>
    <phoneticPr fontId="3"/>
  </si>
  <si>
    <t>Y</t>
    <phoneticPr fontId="3"/>
  </si>
  <si>
    <t>Z</t>
    <phoneticPr fontId="3"/>
  </si>
  <si>
    <t>Y　＊　( 助成金確定額(Ｂ) /  総事業費(Ｆ) )</t>
    <phoneticPr fontId="3"/>
  </si>
  <si>
    <t>ZがXの範囲に収まっているか</t>
    <rPh sb="4" eb="6">
      <t>ハンイ</t>
    </rPh>
    <rPh sb="7" eb="8">
      <t>オサ</t>
    </rPh>
    <phoneticPr fontId="3"/>
  </si>
  <si>
    <t>助成事業に係る本年度収益額(Ｄ) - ( 助成事業に要した経費(Ａ) - 助成金確定額(Ｂ) )* 0.2</t>
    <phoneticPr fontId="3"/>
  </si>
  <si>
    <t>総原価</t>
    <phoneticPr fontId="9"/>
  </si>
  <si>
    <t>確定通知に記載されている助成金の金額</t>
    <rPh sb="0" eb="2">
      <t>カクテイ</t>
    </rPh>
    <rPh sb="2" eb="4">
      <t>ツウチ</t>
    </rPh>
    <rPh sb="5" eb="7">
      <t>キサイ</t>
    </rPh>
    <rPh sb="12" eb="14">
      <t>ジョセイ</t>
    </rPh>
    <rPh sb="14" eb="15">
      <t>キン</t>
    </rPh>
    <rPh sb="16" eb="18">
      <t>キンガク</t>
    </rPh>
    <phoneticPr fontId="9"/>
  </si>
  <si>
    <t>本年度の収益納付額</t>
    <rPh sb="0" eb="3">
      <t>ホンネンド</t>
    </rPh>
    <rPh sb="4" eb="6">
      <t>シュウエキ</t>
    </rPh>
    <rPh sb="6" eb="8">
      <t>ノウフ</t>
    </rPh>
    <rPh sb="8" eb="9">
      <t>ガク</t>
    </rPh>
    <phoneticPr fontId="9"/>
  </si>
  <si>
    <t>仕入高、製造原価、販管費を足した額</t>
    <rPh sb="13" eb="14">
      <t>タ</t>
    </rPh>
    <rPh sb="16" eb="17">
      <t>ガク</t>
    </rPh>
    <phoneticPr fontId="9"/>
  </si>
  <si>
    <t>助成事業に係る本年度収益額(Ｄ)</t>
    <phoneticPr fontId="1"/>
  </si>
  <si>
    <t>総事業費(Ｆ)</t>
    <phoneticPr fontId="9"/>
  </si>
  <si>
    <t>助成事業に要した経費(Ａ)</t>
    <phoneticPr fontId="9"/>
  </si>
  <si>
    <t>助成事業に係る本年度の売上額(Ｃ)</t>
    <phoneticPr fontId="9"/>
  </si>
  <si>
    <t>助成金確定額(Ｂ)</t>
    <phoneticPr fontId="9"/>
  </si>
  <si>
    <t>助成事業に要した経費(Ａ)+助成事業終了以降に追加的に要した助成事業に要した経費（Ｅ）</t>
    <rPh sb="14" eb="16">
      <t>ジョセイ</t>
    </rPh>
    <rPh sb="16" eb="18">
      <t>ジギョウ</t>
    </rPh>
    <rPh sb="18" eb="20">
      <t>シュウリョウ</t>
    </rPh>
    <rPh sb="20" eb="22">
      <t>イコウ</t>
    </rPh>
    <rPh sb="23" eb="26">
      <t>ツイカテキ</t>
    </rPh>
    <rPh sb="27" eb="28">
      <t>ヨウ</t>
    </rPh>
    <rPh sb="30" eb="32">
      <t>ジョセイ</t>
    </rPh>
    <rPh sb="32" eb="34">
      <t>ジギョウ</t>
    </rPh>
    <rPh sb="35" eb="36">
      <t>ヨウ</t>
    </rPh>
    <rPh sb="38" eb="40">
      <t>ケイヒ</t>
    </rPh>
    <phoneticPr fontId="9"/>
  </si>
  <si>
    <t>助成事業に係る本年度収益額(Ｄ)</t>
    <phoneticPr fontId="9"/>
  </si>
  <si>
    <t>助成事業に係る本年度の売上額(Ｃ)－総原価</t>
    <rPh sb="18" eb="21">
      <t>ソウゲンカ</t>
    </rPh>
    <phoneticPr fontId="9"/>
  </si>
  <si>
    <t>収益納付額(H)</t>
    <phoneticPr fontId="9"/>
  </si>
  <si>
    <t>前年度までの累積の収益納付額(G)</t>
  </si>
  <si>
    <t>助成期間内に支出した全ての経費</t>
    <rPh sb="2" eb="4">
      <t>キカン</t>
    </rPh>
    <rPh sb="4" eb="5">
      <t>ナイ</t>
    </rPh>
    <rPh sb="6" eb="8">
      <t>シシュツ</t>
    </rPh>
    <rPh sb="10" eb="11">
      <t>スベ</t>
    </rPh>
    <rPh sb="13" eb="15">
      <t>ケイヒ</t>
    </rPh>
    <phoneticPr fontId="9"/>
  </si>
  <si>
    <t>助成期間終了年度の翌年度から発生した1年毎の経費</t>
    <rPh sb="0" eb="2">
      <t>ジョセイ</t>
    </rPh>
    <rPh sb="2" eb="4">
      <t>キカン</t>
    </rPh>
    <rPh sb="4" eb="6">
      <t>シュウリョウ</t>
    </rPh>
    <rPh sb="6" eb="8">
      <t>ネンド</t>
    </rPh>
    <rPh sb="9" eb="12">
      <t>ヨクネンド</t>
    </rPh>
    <rPh sb="14" eb="16">
      <t>ハッセイ</t>
    </rPh>
    <rPh sb="19" eb="20">
      <t>ネン</t>
    </rPh>
    <rPh sb="20" eb="21">
      <t>ゴト</t>
    </rPh>
    <rPh sb="22" eb="24">
      <t>ケイヒ</t>
    </rPh>
    <phoneticPr fontId="9"/>
  </si>
  <si>
    <t>助成事業で開発した成果（開発物・特許等）で得られた本年度の売上額</t>
    <rPh sb="0" eb="2">
      <t>ジョセイ</t>
    </rPh>
    <rPh sb="2" eb="4">
      <t>ジギョウ</t>
    </rPh>
    <rPh sb="5" eb="7">
      <t>カイハツ</t>
    </rPh>
    <rPh sb="9" eb="11">
      <t>セイカ</t>
    </rPh>
    <rPh sb="12" eb="14">
      <t>カイハツ</t>
    </rPh>
    <rPh sb="14" eb="15">
      <t>ブツ</t>
    </rPh>
    <rPh sb="16" eb="18">
      <t>トッキョ</t>
    </rPh>
    <rPh sb="18" eb="19">
      <t>トウ</t>
    </rPh>
    <rPh sb="21" eb="22">
      <t>エ</t>
    </rPh>
    <rPh sb="25" eb="28">
      <t>ホンネンド</t>
    </rPh>
    <rPh sb="29" eb="31">
      <t>ウリアゲ</t>
    </rPh>
    <rPh sb="31" eb="32">
      <t>ガク</t>
    </rPh>
    <phoneticPr fontId="9"/>
  </si>
  <si>
    <t>貴社が前年度までに収益納付された総額</t>
    <rPh sb="0" eb="2">
      <t>キシャ</t>
    </rPh>
    <rPh sb="3" eb="6">
      <t>ゼンネンド</t>
    </rPh>
    <rPh sb="9" eb="11">
      <t>シュウエキ</t>
    </rPh>
    <rPh sb="11" eb="13">
      <t>ノウフ</t>
    </rPh>
    <rPh sb="16" eb="18">
      <t>ソウガク</t>
    </rPh>
    <phoneticPr fontId="9"/>
  </si>
  <si>
    <r>
      <t>収益額計算表の用語説明　</t>
    </r>
    <r>
      <rPr>
        <u/>
        <sz val="12"/>
        <color indexed="8"/>
        <rFont val="ＭＳ Ｐゴシック"/>
        <family val="3"/>
        <charset val="128"/>
      </rPr>
      <t>（収益額計算表の項目に沿って表記しています）</t>
    </r>
    <rPh sb="7" eb="9">
      <t>ヨウゴ</t>
    </rPh>
    <rPh sb="9" eb="11">
      <t>セツメイ</t>
    </rPh>
    <rPh sb="13" eb="15">
      <t>シュウエキ</t>
    </rPh>
    <rPh sb="15" eb="16">
      <t>ガク</t>
    </rPh>
    <rPh sb="16" eb="18">
      <t>ケイサン</t>
    </rPh>
    <rPh sb="18" eb="19">
      <t>ヒョウ</t>
    </rPh>
    <rPh sb="20" eb="22">
      <t>コウモク</t>
    </rPh>
    <rPh sb="23" eb="24">
      <t>ソ</t>
    </rPh>
    <rPh sb="26" eb="28">
      <t>ヒョウキ</t>
    </rPh>
    <phoneticPr fontId="9"/>
  </si>
  <si>
    <t>直近期の収益額</t>
    <rPh sb="0" eb="2">
      <t>チョッキン</t>
    </rPh>
    <rPh sb="2" eb="3">
      <t>キ</t>
    </rPh>
    <rPh sb="4" eb="6">
      <t>シュウエキ</t>
    </rPh>
    <rPh sb="6" eb="7">
      <t>ガク</t>
    </rPh>
    <phoneticPr fontId="1"/>
  </si>
  <si>
    <t>助成事業の実施結果の事業化による収入額</t>
    <phoneticPr fontId="3"/>
  </si>
  <si>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収益額計算表※1</t>
    </r>
    <rPh sb="2" eb="4">
      <t>ベッシ</t>
    </rPh>
    <rPh sb="32" eb="34">
      <t>シュウエキ</t>
    </rPh>
    <rPh sb="34" eb="35">
      <t>ガク</t>
    </rPh>
    <rPh sb="35" eb="37">
      <t>ケイサン</t>
    </rPh>
    <rPh sb="37" eb="38">
      <t>ヒョウ</t>
    </rPh>
    <phoneticPr fontId="1"/>
  </si>
  <si>
    <t>その他経費　※２</t>
    <rPh sb="2" eb="3">
      <t>タ</t>
    </rPh>
    <rPh sb="3" eb="5">
      <t>ケイヒ</t>
    </rPh>
    <phoneticPr fontId="1"/>
  </si>
  <si>
    <t>その他経費</t>
    <phoneticPr fontId="1"/>
  </si>
  <si>
    <t>※１：助成事業に係わる売上や経費を入力してください。会社全体の売上や経費ではありません。</t>
    <rPh sb="3" eb="5">
      <t>ジョセイ</t>
    </rPh>
    <rPh sb="5" eb="7">
      <t>ジギョウ</t>
    </rPh>
    <rPh sb="8" eb="9">
      <t>カカ</t>
    </rPh>
    <rPh sb="11" eb="13">
      <t>ウリアゲ</t>
    </rPh>
    <rPh sb="14" eb="16">
      <t>ケイヒ</t>
    </rPh>
    <rPh sb="17" eb="19">
      <t>ニュウリョク</t>
    </rPh>
    <rPh sb="26" eb="28">
      <t>カイシャ</t>
    </rPh>
    <rPh sb="28" eb="30">
      <t>ゼンタイ</t>
    </rPh>
    <rPh sb="31" eb="33">
      <t>ウリアゲ</t>
    </rPh>
    <rPh sb="34" eb="36">
      <t>ケイヒ</t>
    </rPh>
    <phoneticPr fontId="3"/>
  </si>
  <si>
    <t>※２：助成事業の販売等に係わる経費（人件費、地代家賃、減価償却費等含む）を入力してください。</t>
    <rPh sb="3" eb="5">
      <t>ジョセイ</t>
    </rPh>
    <rPh sb="5" eb="7">
      <t>ジギョウ</t>
    </rPh>
    <rPh sb="8" eb="10">
      <t>ハンバイ</t>
    </rPh>
    <rPh sb="10" eb="11">
      <t>トウ</t>
    </rPh>
    <rPh sb="12" eb="13">
      <t>カカ</t>
    </rPh>
    <rPh sb="15" eb="17">
      <t>ケイヒ</t>
    </rPh>
    <rPh sb="18" eb="21">
      <t>ジンケンヒ</t>
    </rPh>
    <rPh sb="22" eb="24">
      <t>チダイ</t>
    </rPh>
    <rPh sb="24" eb="26">
      <t>ヤチン</t>
    </rPh>
    <rPh sb="27" eb="29">
      <t>ゲンカ</t>
    </rPh>
    <rPh sb="29" eb="31">
      <t>ショウキャク</t>
    </rPh>
    <rPh sb="31" eb="32">
      <t>ヒ</t>
    </rPh>
    <rPh sb="32" eb="33">
      <t>トウ</t>
    </rPh>
    <rPh sb="33" eb="34">
      <t>フク</t>
    </rPh>
    <rPh sb="37" eb="39">
      <t>ニュウリョク</t>
    </rPh>
    <phoneticPr fontId="3"/>
  </si>
  <si>
    <r>
      <t>その他経費　</t>
    </r>
    <r>
      <rPr>
        <b/>
        <u/>
        <sz val="11"/>
        <color indexed="8"/>
        <rFont val="HG丸ｺﾞｼｯｸM-PRO"/>
        <family val="3"/>
        <charset val="128"/>
      </rPr>
      <t>※２</t>
    </r>
    <rPh sb="2" eb="3">
      <t>タ</t>
    </rPh>
    <rPh sb="3" eb="5">
      <t>ケイヒ</t>
    </rPh>
    <phoneticPr fontId="1"/>
  </si>
  <si>
    <r>
      <rPr>
        <b/>
        <sz val="12"/>
        <color indexed="8"/>
        <rFont val="HG丸ｺﾞｼｯｸM-PRO"/>
        <family val="3"/>
        <charset val="128"/>
      </rPr>
      <t xml:space="preserve"> （別紙）   </t>
    </r>
    <r>
      <rPr>
        <b/>
        <sz val="14"/>
        <color indexed="8"/>
        <rFont val="HG丸ｺﾞｼｯｸM-PRO"/>
        <family val="3"/>
        <charset val="128"/>
      </rPr>
      <t xml:space="preserve">           　　  　　　</t>
    </r>
    <r>
      <rPr>
        <b/>
        <sz val="16"/>
        <color indexed="8"/>
        <rFont val="HG丸ｺﾞｼｯｸM-PRO"/>
        <family val="3"/>
        <charset val="128"/>
      </rPr>
      <t>　   　　収益額計算表　</t>
    </r>
    <r>
      <rPr>
        <b/>
        <u/>
        <sz val="16"/>
        <color indexed="8"/>
        <rFont val="HG丸ｺﾞｼｯｸM-PRO"/>
        <family val="3"/>
        <charset val="128"/>
      </rPr>
      <t>※1</t>
    </r>
    <rPh sb="2" eb="4">
      <t>ベッシ</t>
    </rPh>
    <rPh sb="32" eb="34">
      <t>シュウエキ</t>
    </rPh>
    <rPh sb="34" eb="35">
      <t>ガク</t>
    </rPh>
    <rPh sb="35" eb="37">
      <t>ケイサン</t>
    </rPh>
    <rPh sb="37" eb="38">
      <t>ヒョウ</t>
    </rPh>
    <phoneticPr fontId="1"/>
  </si>
  <si>
    <t>助成事業終了以降に
追加的に助成事業に
要した経費（Ｅ）</t>
    <phoneticPr fontId="3"/>
  </si>
  <si>
    <t>助成事業終了以降に追加的に助成事業に要した経費（Ｅ）</t>
    <phoneticPr fontId="9"/>
  </si>
  <si>
    <t>X➡</t>
    <phoneticPr fontId="3"/>
  </si>
  <si>
    <t>Y➡</t>
    <phoneticPr fontId="3"/>
  </si>
  <si>
    <t>Z➡</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</si>
</sst>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quot;平成&quot;0&quot;年度&quot;"/>
    <numFmt numFmtId="178" formatCode="#,##0_);[Red]\(#,##0\)"/>
  </numFmts>
  <fonts count="2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b/>
      <sz val="11"/>
      <color indexed="81"/>
      <name val="ＭＳ Ｐゴシック"/>
      <family val="3"/>
      <charset val="128"/>
    </font>
    <font>
      <b/>
      <sz val="14"/>
      <color indexed="8"/>
      <name val="HG丸ｺﾞｼｯｸM-PRO"/>
      <family val="3"/>
      <charset val="128"/>
    </font>
    <font>
      <b/>
      <sz val="12"/>
      <color indexed="8"/>
      <name val="HG丸ｺﾞｼｯｸM-PRO"/>
      <family val="3"/>
      <charset val="128"/>
    </font>
    <font>
      <b/>
      <sz val="16"/>
      <color indexed="8"/>
      <name val="HG丸ｺﾞｼｯｸM-PRO"/>
      <family val="3"/>
      <charset val="128"/>
    </font>
    <font>
      <b/>
      <sz val="11"/>
      <color indexed="8"/>
      <name val="HG丸ｺﾞｼｯｸM-PRO"/>
      <family val="3"/>
      <charset val="128"/>
    </font>
    <font>
      <sz val="6"/>
      <name val="ＭＳ Ｐゴシック"/>
      <family val="3"/>
      <charset val="128"/>
    </font>
    <font>
      <u/>
      <sz val="12"/>
      <color indexed="8"/>
      <name val="ＭＳ Ｐゴシック"/>
      <family val="3"/>
      <charset val="128"/>
    </font>
    <font>
      <sz val="6"/>
      <name val="ＭＳ Ｐゴシック"/>
      <family val="3"/>
      <charset val="128"/>
    </font>
    <font>
      <b/>
      <u/>
      <sz val="11"/>
      <color indexed="8"/>
      <name val="HG丸ｺﾞｼｯｸM-PRO"/>
      <family val="3"/>
      <charset val="128"/>
    </font>
    <font>
      <b/>
      <u/>
      <sz val="16"/>
      <color indexed="8"/>
      <name val="HG丸ｺﾞｼｯｸM-PRO"/>
      <family val="3"/>
      <charset val="128"/>
    </font>
    <font>
      <b/>
      <sz val="11"/>
      <color indexed="10"/>
      <name val="ＭＳ Ｐゴシック"/>
      <family val="3"/>
      <charset val="128"/>
    </font>
    <font>
      <b/>
      <u/>
      <sz val="11"/>
      <color indexed="10"/>
      <name val="ＭＳ Ｐゴシック"/>
      <family val="3"/>
      <charset val="128"/>
    </font>
    <font>
      <b/>
      <sz val="11"/>
      <color theme="1"/>
      <name val="ＭＳ Ｐゴシック"/>
      <family val="3"/>
      <charset val="128"/>
      <scheme val="minor"/>
    </font>
    <font>
      <sz val="11"/>
      <color theme="1"/>
      <name val="ＭＳ Ｐ明朝"/>
      <family val="1"/>
      <charset val="128"/>
    </font>
    <font>
      <sz val="11"/>
      <color theme="1"/>
      <name val="HG丸ｺﾞｼｯｸM-PRO"/>
      <family val="3"/>
      <charset val="128"/>
    </font>
    <font>
      <sz val="14"/>
      <color theme="1"/>
      <name val="ＭＳ Ｐ明朝"/>
      <family val="1"/>
      <charset val="128"/>
    </font>
    <font>
      <sz val="11"/>
      <color rgb="FF0070C0"/>
      <name val="ＭＳ Ｐゴシック"/>
      <family val="3"/>
      <charset val="128"/>
      <scheme val="minor"/>
    </font>
    <font>
      <sz val="14"/>
      <color theme="1"/>
      <name val="Arial"/>
      <family val="2"/>
    </font>
    <font>
      <b/>
      <sz val="14"/>
      <color theme="1"/>
      <name val="Arial"/>
      <family val="2"/>
    </font>
    <font>
      <b/>
      <sz val="11"/>
      <color theme="1"/>
      <name val="HG丸ｺﾞｼｯｸM-PRO"/>
      <family val="3"/>
      <charset val="128"/>
    </font>
    <font>
      <sz val="14"/>
      <color theme="1"/>
      <name val="HG丸ｺﾞｼｯｸM-PRO"/>
      <family val="3"/>
      <charset val="128"/>
    </font>
    <font>
      <sz val="12"/>
      <color theme="1"/>
      <name val="ＭＳ Ｐゴシック"/>
      <family val="3"/>
      <charset val="128"/>
      <scheme val="minor"/>
    </font>
    <font>
      <sz val="10"/>
      <color theme="1"/>
      <name val="HG丸ｺﾞｼｯｸM-PRO"/>
      <family val="3"/>
      <charset val="128"/>
    </font>
    <font>
      <b/>
      <sz val="14"/>
      <color theme="1"/>
      <name val="HG丸ｺﾞｼｯｸM-PRO"/>
      <family val="3"/>
      <charset val="128"/>
    </font>
    <font>
      <b/>
      <sz val="11"/>
      <color theme="1"/>
      <name val="ＭＳ Ｐ明朝"/>
      <family val="1"/>
      <charset val="128"/>
    </font>
  </fonts>
  <fills count="11">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8" tint="0.79998168889431442"/>
        <bgColor indexed="64"/>
      </patternFill>
    </fill>
  </fills>
  <borders count="35">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right style="thin">
        <color indexed="64"/>
      </right>
      <top style="thin">
        <color indexed="64"/>
      </top>
      <bottom style="thin">
        <color indexed="64"/>
      </bottom>
      <diagonal style="thin">
        <color indexed="64"/>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rgb="FF0070C0"/>
      </left>
      <right style="medium">
        <color rgb="FF0070C0"/>
      </right>
      <top style="medium">
        <color rgb="FF0070C0"/>
      </top>
      <bottom style="medium">
        <color rgb="FF0070C0"/>
      </bottom>
      <diagonal/>
    </border>
    <border>
      <left style="thin">
        <color indexed="64"/>
      </left>
      <right style="medium">
        <color rgb="FF0070C0"/>
      </right>
      <top style="medium">
        <color rgb="FF0070C0"/>
      </top>
      <bottom style="thin">
        <color indexed="64"/>
      </bottom>
      <diagonal/>
    </border>
    <border>
      <left style="thin">
        <color indexed="64"/>
      </left>
      <right style="medium">
        <color rgb="FF0070C0"/>
      </right>
      <top style="thin">
        <color indexed="64"/>
      </top>
      <bottom style="thin">
        <color indexed="64"/>
      </bottom>
      <diagonal/>
    </border>
    <border>
      <left style="thin">
        <color indexed="64"/>
      </left>
      <right style="medium">
        <color rgb="FF0070C0"/>
      </right>
      <top style="thin">
        <color indexed="64"/>
      </top>
      <bottom style="medium">
        <color rgb="FF0070C0"/>
      </bottom>
      <diagonal/>
    </border>
    <border>
      <left style="thin">
        <color indexed="64"/>
      </left>
      <right style="medium">
        <color rgb="FF0070C0"/>
      </right>
      <top style="medium">
        <color rgb="FF0070C0"/>
      </top>
      <bottom style="medium">
        <color rgb="FF0070C0"/>
      </bottom>
      <diagonal/>
    </border>
    <border>
      <left style="medium">
        <color rgb="FF0070C0"/>
      </left>
      <right style="medium">
        <color rgb="FF0070C0"/>
      </right>
      <top style="medium">
        <color rgb="FF0070C0"/>
      </top>
      <bottom style="thin">
        <color indexed="64"/>
      </bottom>
      <diagonal/>
    </border>
    <border>
      <left style="medium">
        <color rgb="FF0070C0"/>
      </left>
      <right style="medium">
        <color rgb="FF0070C0"/>
      </right>
      <top style="thin">
        <color indexed="64"/>
      </top>
      <bottom style="thin">
        <color indexed="64"/>
      </bottom>
      <diagonal/>
    </border>
    <border>
      <left style="medium">
        <color rgb="FF0070C0"/>
      </left>
      <right style="medium">
        <color rgb="FF0070C0"/>
      </right>
      <top style="thin">
        <color indexed="64"/>
      </top>
      <bottom style="medium">
        <color rgb="FF0070C0"/>
      </bottom>
      <diagonal/>
    </border>
    <border>
      <left style="medium">
        <color rgb="FF0070C0"/>
      </left>
      <right style="thin">
        <color indexed="64"/>
      </right>
      <top style="medium">
        <color rgb="FF0070C0"/>
      </top>
      <bottom style="thin">
        <color indexed="64"/>
      </bottom>
      <diagonal/>
    </border>
    <border>
      <left style="medium">
        <color rgb="FF0070C0"/>
      </left>
      <right style="thin">
        <color indexed="64"/>
      </right>
      <top style="thin">
        <color indexed="64"/>
      </top>
      <bottom style="thin">
        <color indexed="64"/>
      </bottom>
      <diagonal/>
    </border>
    <border>
      <left style="medium">
        <color rgb="FF0070C0"/>
      </left>
      <right style="thin">
        <color indexed="64"/>
      </right>
      <top style="thin">
        <color indexed="64"/>
      </top>
      <bottom style="medium">
        <color rgb="FF0070C0"/>
      </bottom>
      <diagonal/>
    </border>
    <border>
      <left style="medium">
        <color rgb="FF0070C0"/>
      </left>
      <right style="thin">
        <color indexed="64"/>
      </right>
      <top style="medium">
        <color rgb="FF0070C0"/>
      </top>
      <bottom style="medium">
        <color rgb="FF0070C0"/>
      </bottom>
      <diagonal/>
    </border>
    <border>
      <left/>
      <right style="medium">
        <color theme="4"/>
      </right>
      <top style="thin">
        <color indexed="64"/>
      </top>
      <bottom style="thin">
        <color indexed="64"/>
      </bottom>
      <diagonal/>
    </border>
    <border>
      <left style="medium">
        <color theme="4"/>
      </left>
      <right style="medium">
        <color theme="4"/>
      </right>
      <top style="medium">
        <color theme="4"/>
      </top>
      <bottom style="thin">
        <color indexed="64"/>
      </bottom>
      <diagonal/>
    </border>
    <border>
      <left style="medium">
        <color theme="4"/>
      </left>
      <right style="medium">
        <color theme="4"/>
      </right>
      <top style="thin">
        <color indexed="64"/>
      </top>
      <bottom style="thin">
        <color indexed="64"/>
      </bottom>
      <diagonal/>
    </border>
    <border>
      <left style="medium">
        <color theme="4"/>
      </left>
      <right style="medium">
        <color theme="4"/>
      </right>
      <top/>
      <bottom style="thin">
        <color indexed="64"/>
      </bottom>
      <diagonal/>
    </border>
    <border>
      <left style="medium">
        <color theme="4"/>
      </left>
      <right style="medium">
        <color theme="4"/>
      </right>
      <top style="thin">
        <color indexed="64"/>
      </top>
      <bottom style="medium">
        <color theme="4"/>
      </bottom>
      <diagonal/>
    </border>
    <border>
      <left style="medium">
        <color theme="4"/>
      </left>
      <right style="medium">
        <color theme="4"/>
      </right>
      <top style="medium">
        <color theme="4"/>
      </top>
      <bottom style="medium">
        <color theme="4"/>
      </bottom>
      <diagonal/>
    </border>
  </borders>
  <cellStyleXfs count="1">
    <xf numFmtId="0" fontId="0" fillId="0" borderId="0">
      <alignment vertical="center"/>
    </xf>
  </cellStyleXfs>
  <cellXfs count="141">
    <xf numFmtId="0" fontId="0" fillId="0" borderId="0" xfId="0">
      <alignment vertical="center"/>
    </xf>
    <xf numFmtId="0" fontId="0" fillId="0" borderId="0" xfId="0" applyFill="1" applyAlignment="1" applyProtection="1">
      <alignment vertical="center" shrinkToFit="1"/>
    </xf>
    <xf numFmtId="177" fontId="17" fillId="2" borderId="1" xfId="0" applyNumberFormat="1" applyFont="1" applyFill="1" applyBorder="1" applyAlignment="1" applyProtection="1">
      <alignment horizontal="center" vertical="center" shrinkToFit="1"/>
    </xf>
    <xf numFmtId="176" fontId="17" fillId="3" borderId="1" xfId="0" applyNumberFormat="1" applyFont="1" applyFill="1" applyBorder="1" applyAlignment="1" applyProtection="1">
      <alignment vertical="center" shrinkToFit="1"/>
    </xf>
    <xf numFmtId="177" fontId="17" fillId="4" borderId="2" xfId="0" applyNumberFormat="1" applyFont="1" applyFill="1" applyBorder="1" applyAlignment="1" applyProtection="1">
      <alignment horizontal="center" vertical="center" shrinkToFit="1"/>
    </xf>
    <xf numFmtId="176" fontId="17" fillId="5" borderId="1" xfId="0" applyNumberFormat="1" applyFont="1" applyFill="1" applyBorder="1" applyAlignment="1" applyProtection="1">
      <alignment vertical="center" shrinkToFit="1"/>
    </xf>
    <xf numFmtId="0" fontId="18" fillId="0" borderId="0" xfId="0" applyFont="1">
      <alignment vertical="center"/>
    </xf>
    <xf numFmtId="0" fontId="17" fillId="6" borderId="3" xfId="0" applyFont="1" applyFill="1" applyBorder="1" applyAlignment="1">
      <alignment vertical="center"/>
    </xf>
    <xf numFmtId="176" fontId="17" fillId="0" borderId="4" xfId="0" applyNumberFormat="1" applyFont="1" applyFill="1" applyBorder="1" applyAlignment="1" applyProtection="1">
      <alignment vertical="center" shrinkToFit="1"/>
    </xf>
    <xf numFmtId="0" fontId="17" fillId="0" borderId="4" xfId="0" applyFont="1" applyFill="1" applyBorder="1" applyAlignment="1" applyProtection="1">
      <alignment vertical="center" shrinkToFit="1"/>
    </xf>
    <xf numFmtId="176" fontId="17" fillId="3" borderId="5" xfId="0" applyNumberFormat="1" applyFont="1" applyFill="1" applyBorder="1" applyAlignment="1" applyProtection="1">
      <alignment vertical="center" shrinkToFit="1"/>
    </xf>
    <xf numFmtId="0" fontId="19" fillId="0" borderId="6" xfId="0" applyFont="1" applyBorder="1" applyAlignment="1">
      <alignment vertical="center"/>
    </xf>
    <xf numFmtId="0" fontId="20" fillId="0" borderId="0" xfId="0" applyFont="1">
      <alignment vertical="center"/>
    </xf>
    <xf numFmtId="178" fontId="21" fillId="7" borderId="17" xfId="0" applyNumberFormat="1" applyFont="1" applyFill="1" applyBorder="1" applyAlignment="1" applyProtection="1">
      <alignment vertical="center"/>
    </xf>
    <xf numFmtId="178" fontId="22" fillId="5" borderId="7" xfId="0" applyNumberFormat="1" applyFont="1" applyFill="1" applyBorder="1" applyAlignment="1" applyProtection="1">
      <alignment vertical="center" shrinkToFit="1"/>
    </xf>
    <xf numFmtId="178" fontId="21" fillId="0" borderId="18" xfId="0" applyNumberFormat="1" applyFont="1" applyFill="1" applyBorder="1" applyAlignment="1" applyProtection="1">
      <alignment vertical="center" shrinkToFit="1"/>
    </xf>
    <xf numFmtId="178" fontId="21" fillId="0" borderId="19" xfId="0" applyNumberFormat="1" applyFont="1" applyFill="1" applyBorder="1" applyAlignment="1" applyProtection="1">
      <alignment vertical="center" shrinkToFit="1"/>
    </xf>
    <xf numFmtId="178" fontId="21" fillId="0" borderId="20" xfId="0" applyNumberFormat="1" applyFont="1" applyFill="1" applyBorder="1" applyAlignment="1" applyProtection="1">
      <alignment vertical="center" shrinkToFit="1"/>
    </xf>
    <xf numFmtId="178" fontId="21" fillId="0" borderId="21" xfId="0" applyNumberFormat="1" applyFont="1" applyFill="1" applyBorder="1" applyAlignment="1" applyProtection="1">
      <alignment vertical="center" shrinkToFit="1"/>
    </xf>
    <xf numFmtId="178" fontId="22" fillId="5" borderId="7" xfId="0" applyNumberFormat="1" applyFont="1" applyFill="1" applyBorder="1" applyProtection="1">
      <alignment vertical="center"/>
    </xf>
    <xf numFmtId="178" fontId="21" fillId="0" borderId="17" xfId="0" applyNumberFormat="1" applyFont="1" applyFill="1" applyBorder="1" applyProtection="1">
      <alignment vertical="center"/>
    </xf>
    <xf numFmtId="178" fontId="21" fillId="0" borderId="22" xfId="0" applyNumberFormat="1" applyFont="1" applyFill="1" applyBorder="1" applyProtection="1">
      <alignment vertical="center"/>
    </xf>
    <xf numFmtId="178" fontId="21" fillId="0" borderId="23" xfId="0" applyNumberFormat="1" applyFont="1" applyFill="1" applyBorder="1" applyProtection="1">
      <alignment vertical="center"/>
    </xf>
    <xf numFmtId="178" fontId="21" fillId="0" borderId="24" xfId="0" applyNumberFormat="1" applyFont="1" applyFill="1" applyBorder="1" applyProtection="1">
      <alignment vertical="center"/>
    </xf>
    <xf numFmtId="178" fontId="21" fillId="8" borderId="8" xfId="0" applyNumberFormat="1" applyFont="1" applyFill="1" applyBorder="1" applyAlignment="1" applyProtection="1">
      <alignment vertical="center" shrinkToFit="1"/>
    </xf>
    <xf numFmtId="178" fontId="21" fillId="7" borderId="17" xfId="0" applyNumberFormat="1" applyFont="1" applyFill="1" applyBorder="1">
      <alignment vertical="center"/>
    </xf>
    <xf numFmtId="178" fontId="21" fillId="0" borderId="0" xfId="0" applyNumberFormat="1" applyFont="1">
      <alignment vertical="center"/>
    </xf>
    <xf numFmtId="178" fontId="22" fillId="2" borderId="2" xfId="0" applyNumberFormat="1" applyFont="1" applyFill="1" applyBorder="1" applyAlignment="1" applyProtection="1">
      <alignment horizontal="center" vertical="center"/>
    </xf>
    <xf numFmtId="178" fontId="22" fillId="3" borderId="2" xfId="0" applyNumberFormat="1" applyFont="1" applyFill="1" applyBorder="1" applyAlignment="1" applyProtection="1">
      <alignment horizontal="center" vertical="center"/>
    </xf>
    <xf numFmtId="178" fontId="22" fillId="6" borderId="2" xfId="0" applyNumberFormat="1" applyFont="1" applyFill="1" applyBorder="1" applyAlignment="1" applyProtection="1">
      <alignment horizontal="center" vertical="center"/>
    </xf>
    <xf numFmtId="178" fontId="22" fillId="4" borderId="9" xfId="0" applyNumberFormat="1" applyFont="1" applyFill="1" applyBorder="1" applyAlignment="1" applyProtection="1">
      <alignment horizontal="center" vertical="center"/>
    </xf>
    <xf numFmtId="178" fontId="22" fillId="8" borderId="2" xfId="0" applyNumberFormat="1" applyFont="1" applyFill="1" applyBorder="1" applyAlignment="1" applyProtection="1">
      <alignment horizontal="center" vertical="center"/>
    </xf>
    <xf numFmtId="178" fontId="22" fillId="0" borderId="0" xfId="0" applyNumberFormat="1" applyFont="1" applyAlignment="1">
      <alignment horizontal="center" vertical="center"/>
    </xf>
    <xf numFmtId="0" fontId="18" fillId="2" borderId="7" xfId="0" applyFont="1" applyFill="1" applyBorder="1">
      <alignment vertical="center"/>
    </xf>
    <xf numFmtId="0" fontId="18" fillId="2" borderId="10" xfId="0" applyFont="1" applyFill="1" applyBorder="1">
      <alignment vertical="center"/>
    </xf>
    <xf numFmtId="176" fontId="18" fillId="3" borderId="11" xfId="0" applyNumberFormat="1" applyFont="1" applyFill="1" applyBorder="1" applyAlignment="1" applyProtection="1">
      <alignment horizontal="center" vertical="center"/>
    </xf>
    <xf numFmtId="0" fontId="23" fillId="4" borderId="9" xfId="0" applyFont="1" applyFill="1" applyBorder="1" applyAlignment="1">
      <alignment horizontal="left" vertical="center"/>
    </xf>
    <xf numFmtId="0" fontId="18" fillId="4" borderId="7" xfId="0" applyFont="1" applyFill="1" applyBorder="1" applyAlignment="1">
      <alignment horizontal="left" vertical="center"/>
    </xf>
    <xf numFmtId="176" fontId="18" fillId="5" borderId="10" xfId="0" applyNumberFormat="1" applyFont="1" applyFill="1" applyBorder="1" applyAlignment="1" applyProtection="1">
      <alignment vertical="center"/>
    </xf>
    <xf numFmtId="176" fontId="18" fillId="0" borderId="25" xfId="0" applyNumberFormat="1" applyFont="1" applyFill="1" applyBorder="1" applyAlignment="1" applyProtection="1">
      <alignment horizontal="center" vertical="center"/>
    </xf>
    <xf numFmtId="176" fontId="18" fillId="0" borderId="26" xfId="0" applyNumberFormat="1" applyFont="1" applyFill="1" applyBorder="1" applyAlignment="1" applyProtection="1">
      <alignment horizontal="center" vertical="center"/>
    </xf>
    <xf numFmtId="176" fontId="18" fillId="0" borderId="27" xfId="0" applyNumberFormat="1" applyFont="1" applyFill="1" applyBorder="1" applyAlignment="1" applyProtection="1">
      <alignment horizontal="center" vertical="center"/>
    </xf>
    <xf numFmtId="176" fontId="18" fillId="0" borderId="28" xfId="0" applyNumberFormat="1" applyFont="1" applyFill="1" applyBorder="1" applyAlignment="1" applyProtection="1">
      <alignment horizontal="center" vertical="center"/>
    </xf>
    <xf numFmtId="176" fontId="18" fillId="5" borderId="12" xfId="0" applyNumberFormat="1" applyFont="1" applyFill="1" applyBorder="1" applyProtection="1">
      <alignment vertical="center"/>
    </xf>
    <xf numFmtId="176" fontId="18" fillId="5" borderId="3" xfId="0" applyNumberFormat="1" applyFont="1" applyFill="1" applyBorder="1" applyAlignment="1" applyProtection="1">
      <alignment horizontal="center" vertical="center"/>
    </xf>
    <xf numFmtId="176" fontId="18" fillId="5" borderId="7" xfId="0" applyNumberFormat="1" applyFont="1" applyFill="1" applyBorder="1" applyProtection="1">
      <alignment vertical="center"/>
    </xf>
    <xf numFmtId="176" fontId="18" fillId="5" borderId="11" xfId="0" applyNumberFormat="1" applyFont="1" applyFill="1" applyBorder="1" applyAlignment="1" applyProtection="1">
      <alignment horizontal="center" vertical="center"/>
    </xf>
    <xf numFmtId="176" fontId="18" fillId="5" borderId="4"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center" vertical="center"/>
    </xf>
    <xf numFmtId="0" fontId="18" fillId="8" borderId="13" xfId="0" applyFont="1" applyFill="1" applyBorder="1" applyProtection="1">
      <alignment vertical="center"/>
    </xf>
    <xf numFmtId="0" fontId="18" fillId="8" borderId="13" xfId="0" applyFont="1" applyFill="1" applyBorder="1" applyAlignment="1" applyProtection="1">
      <alignment horizontal="center" vertical="center"/>
    </xf>
    <xf numFmtId="0" fontId="18" fillId="9" borderId="14" xfId="0" applyFont="1" applyFill="1" applyBorder="1" applyAlignment="1">
      <alignment vertical="center"/>
    </xf>
    <xf numFmtId="0" fontId="18" fillId="9" borderId="14" xfId="0" applyFont="1" applyFill="1" applyBorder="1" applyAlignment="1">
      <alignment horizontal="center" vertical="center"/>
    </xf>
    <xf numFmtId="0" fontId="18" fillId="0" borderId="0" xfId="0" applyFont="1" applyAlignment="1">
      <alignment horizontal="center" vertical="center"/>
    </xf>
    <xf numFmtId="178" fontId="22" fillId="3" borderId="8" xfId="0" applyNumberFormat="1" applyFont="1" applyFill="1" applyBorder="1" applyAlignment="1" applyProtection="1">
      <alignment vertical="center" shrinkToFit="1"/>
    </xf>
    <xf numFmtId="176" fontId="18" fillId="3" borderId="10" xfId="0" applyNumberFormat="1" applyFont="1" applyFill="1" applyBorder="1" applyAlignment="1" applyProtection="1">
      <alignment vertical="center"/>
    </xf>
    <xf numFmtId="0" fontId="18" fillId="3" borderId="10" xfId="0" applyFont="1" applyFill="1" applyBorder="1" applyAlignment="1">
      <alignment vertical="center"/>
    </xf>
    <xf numFmtId="177" fontId="23" fillId="3" borderId="10" xfId="0" applyNumberFormat="1" applyFont="1" applyFill="1" applyBorder="1" applyAlignment="1" applyProtection="1">
      <alignment horizontal="center" vertical="center"/>
    </xf>
    <xf numFmtId="177" fontId="23" fillId="6" borderId="14" xfId="0" applyNumberFormat="1" applyFont="1" applyFill="1" applyBorder="1" applyAlignment="1" applyProtection="1">
      <alignment horizontal="center" vertical="center"/>
    </xf>
    <xf numFmtId="0" fontId="18" fillId="8" borderId="14" xfId="0" applyFont="1" applyFill="1" applyBorder="1" applyAlignment="1">
      <alignment horizontal="center" vertical="center"/>
    </xf>
    <xf numFmtId="0" fontId="18" fillId="8" borderId="9" xfId="0" applyFont="1" applyFill="1" applyBorder="1" applyAlignment="1">
      <alignment horizontal="center" vertical="center"/>
    </xf>
    <xf numFmtId="177" fontId="23" fillId="6" borderId="29" xfId="0" applyNumberFormat="1" applyFont="1" applyFill="1" applyBorder="1" applyAlignment="1" applyProtection="1">
      <alignment horizontal="center" vertical="center"/>
    </xf>
    <xf numFmtId="0" fontId="18" fillId="3" borderId="11" xfId="0" applyFont="1" applyFill="1" applyBorder="1" applyAlignment="1">
      <alignment horizontal="center" vertical="center"/>
    </xf>
    <xf numFmtId="177" fontId="18" fillId="3" borderId="12" xfId="0" applyNumberFormat="1" applyFont="1" applyFill="1" applyBorder="1" applyAlignment="1" applyProtection="1">
      <alignment horizontal="center" vertical="center"/>
    </xf>
    <xf numFmtId="178" fontId="21" fillId="0" borderId="30" xfId="0" applyNumberFormat="1" applyFont="1" applyFill="1" applyBorder="1" applyAlignment="1" applyProtection="1">
      <alignment vertical="center" shrinkToFit="1"/>
    </xf>
    <xf numFmtId="178" fontId="21" fillId="0" borderId="31" xfId="0" applyNumberFormat="1" applyFont="1" applyFill="1" applyBorder="1" applyAlignment="1" applyProtection="1">
      <alignment vertical="center" shrinkToFit="1"/>
    </xf>
    <xf numFmtId="178" fontId="21" fillId="0" borderId="32" xfId="0" applyNumberFormat="1" applyFont="1" applyFill="1" applyBorder="1" applyAlignment="1" applyProtection="1">
      <alignment vertical="center" shrinkToFit="1"/>
    </xf>
    <xf numFmtId="178" fontId="21" fillId="0" borderId="33" xfId="0" applyNumberFormat="1" applyFont="1" applyFill="1" applyBorder="1" applyAlignment="1" applyProtection="1">
      <alignment vertical="center" shrinkToFit="1"/>
    </xf>
    <xf numFmtId="178" fontId="21" fillId="7" borderId="34" xfId="0" applyNumberFormat="1" applyFont="1" applyFill="1" applyBorder="1" applyAlignment="1">
      <alignment vertical="center"/>
    </xf>
    <xf numFmtId="0" fontId="23" fillId="2" borderId="9" xfId="0" applyFont="1" applyFill="1" applyBorder="1" applyAlignment="1">
      <alignment vertical="center"/>
    </xf>
    <xf numFmtId="0" fontId="23" fillId="8" borderId="12" xfId="0" applyFont="1" applyFill="1" applyBorder="1">
      <alignment vertical="center"/>
    </xf>
    <xf numFmtId="0" fontId="23" fillId="3" borderId="15" xfId="0" applyFont="1" applyFill="1" applyBorder="1" applyAlignment="1">
      <alignment horizontal="center" vertical="center" wrapText="1"/>
    </xf>
    <xf numFmtId="0" fontId="24" fillId="0" borderId="6" xfId="0" applyFont="1" applyBorder="1" applyAlignment="1">
      <alignment horizontal="right"/>
    </xf>
    <xf numFmtId="178" fontId="0" fillId="0" borderId="0" xfId="0" applyNumberFormat="1">
      <alignment vertical="center"/>
    </xf>
    <xf numFmtId="0" fontId="0" fillId="0" borderId="0" xfId="0" applyAlignment="1">
      <alignment horizontal="right" vertical="center"/>
    </xf>
    <xf numFmtId="0" fontId="25" fillId="0" borderId="0" xfId="0" applyFont="1">
      <alignment vertical="center"/>
    </xf>
    <xf numFmtId="0" fontId="25" fillId="10" borderId="2" xfId="0" applyFont="1" applyFill="1" applyBorder="1" applyAlignment="1">
      <alignment vertical="center" wrapText="1"/>
    </xf>
    <xf numFmtId="0" fontId="25" fillId="0" borderId="0" xfId="0" applyFont="1" applyAlignment="1">
      <alignment vertical="center" wrapText="1"/>
    </xf>
    <xf numFmtId="0" fontId="25" fillId="10" borderId="2" xfId="0" applyFont="1" applyFill="1" applyBorder="1">
      <alignment vertical="center"/>
    </xf>
    <xf numFmtId="0" fontId="25" fillId="0" borderId="2" xfId="0" applyFont="1" applyBorder="1">
      <alignment vertical="center"/>
    </xf>
    <xf numFmtId="0" fontId="25" fillId="0" borderId="2" xfId="0" applyFont="1" applyBorder="1" applyAlignment="1">
      <alignment vertical="center" wrapText="1"/>
    </xf>
    <xf numFmtId="0" fontId="18" fillId="2" borderId="7" xfId="0" applyFont="1" applyFill="1" applyBorder="1">
      <alignment vertical="center"/>
    </xf>
    <xf numFmtId="0" fontId="23" fillId="3" borderId="15" xfId="0" applyFont="1" applyFill="1" applyBorder="1" applyAlignment="1">
      <alignment horizontal="center" vertical="center" wrapText="1"/>
    </xf>
    <xf numFmtId="0" fontId="23" fillId="0" borderId="0" xfId="0" applyFont="1" applyAlignment="1">
      <alignment horizontal="left" vertical="center"/>
    </xf>
    <xf numFmtId="0" fontId="0" fillId="0" borderId="0" xfId="0" applyAlignment="1">
      <alignment horizontal="left" vertical="center"/>
    </xf>
    <xf numFmtId="178" fontId="21" fillId="7" borderId="17" xfId="0" applyNumberFormat="1" applyFont="1" applyFill="1" applyBorder="1" applyAlignment="1" applyProtection="1">
      <alignment vertical="center"/>
      <protection locked="0"/>
    </xf>
    <xf numFmtId="178" fontId="21" fillId="0" borderId="30" xfId="0" applyNumberFormat="1" applyFont="1" applyFill="1" applyBorder="1" applyAlignment="1" applyProtection="1">
      <alignment vertical="center" shrinkToFit="1"/>
      <protection locked="0"/>
    </xf>
    <xf numFmtId="178" fontId="21" fillId="0" borderId="31" xfId="0" applyNumberFormat="1" applyFont="1" applyFill="1" applyBorder="1" applyAlignment="1" applyProtection="1">
      <alignment vertical="center" shrinkToFit="1"/>
      <protection locked="0"/>
    </xf>
    <xf numFmtId="178" fontId="21" fillId="0" borderId="32" xfId="0" applyNumberFormat="1" applyFont="1" applyFill="1" applyBorder="1" applyAlignment="1" applyProtection="1">
      <alignment vertical="center" shrinkToFit="1"/>
      <protection locked="0"/>
    </xf>
    <xf numFmtId="178" fontId="21" fillId="0" borderId="33" xfId="0" applyNumberFormat="1" applyFont="1" applyFill="1" applyBorder="1" applyAlignment="1" applyProtection="1">
      <alignment vertical="center" shrinkToFit="1"/>
      <protection locked="0"/>
    </xf>
    <xf numFmtId="178" fontId="21" fillId="7" borderId="34" xfId="0" applyNumberFormat="1" applyFont="1" applyFill="1" applyBorder="1" applyAlignment="1" applyProtection="1">
      <alignment vertical="center"/>
      <protection locked="0"/>
    </xf>
    <xf numFmtId="176" fontId="18" fillId="0" borderId="25" xfId="0" applyNumberFormat="1" applyFont="1" applyFill="1" applyBorder="1" applyAlignment="1" applyProtection="1">
      <alignment horizontal="center" vertical="center"/>
      <protection locked="0"/>
    </xf>
    <xf numFmtId="178" fontId="21" fillId="0" borderId="18" xfId="0" applyNumberFormat="1" applyFont="1" applyFill="1" applyBorder="1" applyAlignment="1" applyProtection="1">
      <alignment vertical="center" shrinkToFit="1"/>
      <protection locked="0"/>
    </xf>
    <xf numFmtId="176" fontId="18" fillId="0" borderId="26" xfId="0" applyNumberFormat="1" applyFont="1" applyFill="1" applyBorder="1" applyAlignment="1" applyProtection="1">
      <alignment horizontal="center" vertical="center"/>
      <protection locked="0"/>
    </xf>
    <xf numFmtId="178" fontId="21" fillId="0" borderId="19" xfId="0" applyNumberFormat="1" applyFont="1" applyFill="1" applyBorder="1" applyAlignment="1" applyProtection="1">
      <alignment vertical="center" shrinkToFit="1"/>
      <protection locked="0"/>
    </xf>
    <xf numFmtId="176" fontId="18" fillId="0" borderId="27" xfId="0" applyNumberFormat="1" applyFont="1" applyFill="1" applyBorder="1" applyAlignment="1" applyProtection="1">
      <alignment horizontal="center" vertical="center"/>
      <protection locked="0"/>
    </xf>
    <xf numFmtId="178" fontId="21" fillId="0" borderId="20" xfId="0" applyNumberFormat="1" applyFont="1" applyFill="1" applyBorder="1" applyAlignment="1" applyProtection="1">
      <alignment vertical="center" shrinkToFit="1"/>
      <protection locked="0"/>
    </xf>
    <xf numFmtId="176" fontId="18" fillId="0" borderId="28" xfId="0" applyNumberFormat="1" applyFont="1" applyFill="1" applyBorder="1" applyAlignment="1" applyProtection="1">
      <alignment horizontal="center" vertical="center"/>
      <protection locked="0"/>
    </xf>
    <xf numFmtId="178" fontId="21" fillId="0" borderId="21" xfId="0" applyNumberFormat="1" applyFont="1" applyFill="1" applyBorder="1" applyAlignment="1" applyProtection="1">
      <alignment vertical="center" shrinkToFit="1"/>
      <protection locked="0"/>
    </xf>
    <xf numFmtId="178" fontId="21" fillId="0" borderId="17" xfId="0" applyNumberFormat="1" applyFont="1" applyFill="1" applyBorder="1" applyProtection="1">
      <alignment vertical="center"/>
      <protection locked="0"/>
    </xf>
    <xf numFmtId="178" fontId="21" fillId="0" borderId="22" xfId="0" applyNumberFormat="1" applyFont="1" applyFill="1" applyBorder="1" applyProtection="1">
      <alignment vertical="center"/>
      <protection locked="0"/>
    </xf>
    <xf numFmtId="178" fontId="21" fillId="0" borderId="23" xfId="0" applyNumberFormat="1" applyFont="1" applyFill="1" applyBorder="1" applyProtection="1">
      <alignment vertical="center"/>
      <protection locked="0"/>
    </xf>
    <xf numFmtId="178" fontId="21" fillId="0" borderId="24" xfId="0" applyNumberFormat="1" applyFont="1" applyFill="1" applyBorder="1" applyProtection="1">
      <alignment vertical="center"/>
      <protection locked="0"/>
    </xf>
    <xf numFmtId="178" fontId="21" fillId="7" borderId="17" xfId="0" applyNumberFormat="1" applyFont="1" applyFill="1" applyBorder="1" applyProtection="1">
      <alignment vertical="center"/>
      <protection locked="0"/>
    </xf>
    <xf numFmtId="0" fontId="23" fillId="5" borderId="15"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8" borderId="2" xfId="0" applyFont="1" applyFill="1" applyBorder="1" applyAlignment="1">
      <alignment horizontal="center" vertical="center"/>
    </xf>
    <xf numFmtId="178" fontId="22" fillId="5" borderId="15" xfId="0" applyNumberFormat="1" applyFont="1" applyFill="1" applyBorder="1" applyAlignment="1" applyProtection="1">
      <alignment horizontal="center" vertical="center"/>
    </xf>
    <xf numFmtId="178" fontId="22" fillId="5" borderId="7" xfId="0" applyNumberFormat="1" applyFont="1" applyFill="1" applyBorder="1" applyAlignment="1" applyProtection="1">
      <alignment horizontal="center" vertical="center"/>
    </xf>
    <xf numFmtId="0" fontId="23" fillId="9" borderId="14" xfId="0" applyFont="1" applyFill="1" applyBorder="1" applyAlignment="1">
      <alignment horizontal="center" vertical="center"/>
    </xf>
    <xf numFmtId="0" fontId="16" fillId="9" borderId="14" xfId="0" applyFont="1" applyFill="1" applyBorder="1" applyAlignment="1">
      <alignment horizontal="center" vertical="center"/>
    </xf>
    <xf numFmtId="0" fontId="23" fillId="6" borderId="11" xfId="0" applyFont="1" applyFill="1" applyBorder="1" applyAlignment="1">
      <alignment horizontal="left" vertical="center" wrapText="1"/>
    </xf>
    <xf numFmtId="0" fontId="23" fillId="6" borderId="4" xfId="0" applyFont="1" applyFill="1" applyBorder="1" applyAlignment="1">
      <alignment horizontal="left" vertical="center" wrapText="1"/>
    </xf>
    <xf numFmtId="0" fontId="23" fillId="4" borderId="15" xfId="0" applyFont="1" applyFill="1" applyBorder="1" applyAlignment="1">
      <alignment horizontal="left" vertical="center"/>
    </xf>
    <xf numFmtId="0" fontId="23" fillId="5" borderId="2" xfId="0" applyFont="1" applyFill="1" applyBorder="1" applyAlignment="1">
      <alignment horizontal="center" vertical="center" wrapText="1"/>
    </xf>
    <xf numFmtId="0" fontId="23" fillId="5" borderId="9" xfId="0" applyFont="1" applyFill="1" applyBorder="1" applyAlignment="1">
      <alignment horizontal="center" vertical="center" wrapText="1"/>
    </xf>
    <xf numFmtId="178" fontId="22" fillId="5" borderId="9" xfId="0" applyNumberFormat="1" applyFont="1" applyFill="1" applyBorder="1" applyAlignment="1" applyProtection="1">
      <alignment horizontal="center" vertical="center"/>
    </xf>
    <xf numFmtId="176" fontId="26" fillId="5" borderId="12" xfId="0" applyNumberFormat="1" applyFont="1" applyFill="1" applyBorder="1" applyAlignment="1" applyProtection="1">
      <alignment horizontal="left" vertical="center" wrapText="1"/>
    </xf>
    <xf numFmtId="176" fontId="26" fillId="5" borderId="8" xfId="0" applyNumberFormat="1" applyFont="1" applyFill="1" applyBorder="1" applyAlignment="1" applyProtection="1">
      <alignment horizontal="left" vertical="center" wrapText="1"/>
    </xf>
    <xf numFmtId="0" fontId="5" fillId="0" borderId="6" xfId="0" applyFont="1" applyBorder="1" applyAlignment="1">
      <alignment horizontal="left" vertical="center"/>
    </xf>
    <xf numFmtId="0" fontId="27" fillId="0" borderId="6" xfId="0" applyFont="1" applyBorder="1" applyAlignment="1">
      <alignment horizontal="left" vertical="center"/>
    </xf>
    <xf numFmtId="0" fontId="18" fillId="2" borderId="7" xfId="0" applyFont="1" applyFill="1" applyBorder="1">
      <alignment vertical="center"/>
    </xf>
    <xf numFmtId="0" fontId="18" fillId="3" borderId="2" xfId="0" applyFont="1" applyFill="1" applyBorder="1" applyAlignment="1">
      <alignment horizontal="center" vertical="center" wrapText="1"/>
    </xf>
    <xf numFmtId="177" fontId="23" fillId="2" borderId="2" xfId="0" applyNumberFormat="1" applyFont="1" applyFill="1" applyBorder="1" applyAlignment="1" applyProtection="1">
      <alignment horizontal="center" vertical="center"/>
    </xf>
    <xf numFmtId="177" fontId="28" fillId="2" borderId="15" xfId="0" applyNumberFormat="1" applyFont="1" applyFill="1" applyBorder="1" applyAlignment="1" applyProtection="1">
      <alignment horizontal="center" vertical="center"/>
    </xf>
    <xf numFmtId="176" fontId="18" fillId="3" borderId="0" xfId="0" applyNumberFormat="1" applyFont="1" applyFill="1" applyBorder="1" applyAlignment="1" applyProtection="1">
      <alignment vertical="center"/>
    </xf>
    <xf numFmtId="176" fontId="18" fillId="3" borderId="12" xfId="0" applyNumberFormat="1" applyFont="1" applyFill="1" applyBorder="1" applyAlignment="1" applyProtection="1">
      <alignment horizontal="center" vertical="center"/>
    </xf>
    <xf numFmtId="0" fontId="23" fillId="3" borderId="15" xfId="0" applyFont="1" applyFill="1" applyBorder="1" applyAlignment="1">
      <alignment horizontal="center" vertical="center" wrapText="1"/>
    </xf>
    <xf numFmtId="0" fontId="23" fillId="3" borderId="7" xfId="0" applyFont="1" applyFill="1" applyBorder="1" applyAlignment="1">
      <alignment horizontal="center" vertical="center" wrapText="1"/>
    </xf>
    <xf numFmtId="0" fontId="23" fillId="3" borderId="9" xfId="0" applyFont="1" applyFill="1" applyBorder="1" applyAlignment="1">
      <alignment horizontal="center" vertical="center" wrapText="1"/>
    </xf>
    <xf numFmtId="0" fontId="23" fillId="6" borderId="15" xfId="0" applyFont="1" applyFill="1" applyBorder="1" applyAlignment="1">
      <alignment vertical="center"/>
    </xf>
    <xf numFmtId="178" fontId="22" fillId="3" borderId="15" xfId="0" applyNumberFormat="1" applyFont="1" applyFill="1" applyBorder="1" applyAlignment="1" applyProtection="1">
      <alignment horizontal="center" vertical="center"/>
    </xf>
    <xf numFmtId="178" fontId="22" fillId="3" borderId="7" xfId="0" applyNumberFormat="1" applyFont="1" applyFill="1" applyBorder="1" applyAlignment="1" applyProtection="1">
      <alignment horizontal="center" vertical="center"/>
    </xf>
    <xf numFmtId="176" fontId="18" fillId="3" borderId="12" xfId="0" applyNumberFormat="1" applyFont="1" applyFill="1" applyBorder="1" applyAlignment="1" applyProtection="1">
      <alignment vertical="center"/>
    </xf>
    <xf numFmtId="176" fontId="18" fillId="3" borderId="2" xfId="0" applyNumberFormat="1" applyFont="1" applyFill="1" applyBorder="1" applyAlignment="1" applyProtection="1">
      <alignment horizontal="center" vertical="center"/>
    </xf>
    <xf numFmtId="177" fontId="23" fillId="4" borderId="9" xfId="0" applyNumberFormat="1" applyFont="1" applyFill="1" applyBorder="1" applyAlignment="1" applyProtection="1">
      <alignment horizontal="center" vertical="center"/>
    </xf>
    <xf numFmtId="177" fontId="28" fillId="4" borderId="9" xfId="0" applyNumberFormat="1" applyFont="1" applyFill="1" applyBorder="1" applyAlignment="1" applyProtection="1">
      <alignment horizontal="center" vertical="center"/>
    </xf>
    <xf numFmtId="176" fontId="18" fillId="5" borderId="12" xfId="0" applyNumberFormat="1" applyFont="1" applyFill="1" applyBorder="1" applyAlignment="1" applyProtection="1">
      <alignment horizontal="left" vertical="center"/>
    </xf>
    <xf numFmtId="176" fontId="18" fillId="5" borderId="16" xfId="0" applyNumberFormat="1" applyFont="1" applyFill="1" applyBorder="1" applyAlignment="1" applyProtection="1">
      <alignment horizontal="left" vertical="center"/>
    </xf>
    <xf numFmtId="176" fontId="18" fillId="5" borderId="12" xfId="0" applyNumberFormat="1" applyFont="1" applyFill="1" applyBorder="1" applyAlignment="1" applyProtection="1">
      <alignment horizontal="left" vertical="center" wrapText="1"/>
    </xf>
    <xf numFmtId="176" fontId="18" fillId="5" borderId="8" xfId="0" applyNumberFormat="1" applyFont="1" applyFill="1" applyBorder="1" applyAlignment="1" applyProtection="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5"/>
  <sheetViews>
    <sheetView tabSelected="1" view="pageBreakPreview" topLeftCell="A19" zoomScale="80" zoomScaleNormal="85" zoomScaleSheetLayoutView="80" workbookViewId="0">
      <selection activeCell="H34" sqref="H34"/>
    </sheetView>
  </sheetViews>
  <sheetFormatPr defaultRowHeight="21" customHeight="1" x14ac:dyDescent="0.2"/>
  <cols>
    <col min="1" max="1" width="3.08984375" style="6" customWidth="1"/>
    <col min="2" max="2" width="30" style="53" customWidth="1"/>
    <col min="3" max="3" width="18.6328125" style="32" customWidth="1"/>
    <col min="4" max="4" width="9" style="6" customWidth="1"/>
    <col min="5" max="5" width="40.453125" style="53" customWidth="1"/>
    <col min="6" max="6" width="18.6328125" style="26" customWidth="1"/>
    <col min="7" max="7" width="6" hidden="1" customWidth="1"/>
    <col min="8" max="8" width="12" style="74" customWidth="1"/>
    <col min="9" max="9" width="80.36328125" customWidth="1"/>
    <col min="10" max="10" width="11" style="73" bestFit="1" customWidth="1"/>
  </cols>
  <sheetData>
    <row r="1" spans="1:9" ht="54" customHeight="1" x14ac:dyDescent="0.25">
      <c r="A1" s="119" t="s">
        <v>60</v>
      </c>
      <c r="B1" s="120"/>
      <c r="C1" s="120"/>
      <c r="D1" s="120"/>
      <c r="E1" s="120"/>
      <c r="F1" s="72" t="s">
        <v>19</v>
      </c>
      <c r="G1" s="11"/>
    </row>
    <row r="2" spans="1:9" ht="43.5" customHeight="1" thickBot="1" x14ac:dyDescent="0.25">
      <c r="A2" s="121" t="s">
        <v>20</v>
      </c>
      <c r="B2" s="122"/>
      <c r="C2" s="27">
        <f>C3+C4</f>
        <v>0</v>
      </c>
      <c r="D2" s="123" t="s">
        <v>15</v>
      </c>
      <c r="E2" s="123"/>
      <c r="F2" s="124"/>
      <c r="G2" s="2"/>
    </row>
    <row r="3" spans="1:9" ht="30" customHeight="1" thickBot="1" x14ac:dyDescent="0.25">
      <c r="A3" s="81"/>
      <c r="B3" s="82" t="s">
        <v>31</v>
      </c>
      <c r="C3" s="28">
        <f>F3</f>
        <v>0</v>
      </c>
      <c r="D3" s="125"/>
      <c r="E3" s="126"/>
      <c r="F3" s="85"/>
      <c r="G3" s="10"/>
    </row>
    <row r="4" spans="1:9" ht="30" customHeight="1" thickBot="1" x14ac:dyDescent="0.25">
      <c r="A4" s="81"/>
      <c r="B4" s="127" t="s">
        <v>67</v>
      </c>
      <c r="C4" s="131">
        <f>F4</f>
        <v>0</v>
      </c>
      <c r="D4" s="133" t="s">
        <v>14</v>
      </c>
      <c r="E4" s="134"/>
      <c r="F4" s="54">
        <f>SUM(F5:F9)</f>
        <v>0</v>
      </c>
      <c r="G4" s="3"/>
    </row>
    <row r="5" spans="1:9" ht="30" customHeight="1" x14ac:dyDescent="0.2">
      <c r="A5" s="34"/>
      <c r="B5" s="128"/>
      <c r="C5" s="132"/>
      <c r="D5" s="55"/>
      <c r="E5" s="35" t="s">
        <v>23</v>
      </c>
      <c r="F5" s="86"/>
      <c r="G5" s="8"/>
    </row>
    <row r="6" spans="1:9" ht="30" customHeight="1" x14ac:dyDescent="0.2">
      <c r="A6" s="34"/>
      <c r="B6" s="128"/>
      <c r="C6" s="132"/>
      <c r="D6" s="55"/>
      <c r="E6" s="35" t="s">
        <v>24</v>
      </c>
      <c r="F6" s="87"/>
      <c r="G6" s="8"/>
    </row>
    <row r="7" spans="1:9" ht="30" customHeight="1" x14ac:dyDescent="0.2">
      <c r="A7" s="81"/>
      <c r="B7" s="128"/>
      <c r="C7" s="132"/>
      <c r="D7" s="55"/>
      <c r="E7" s="35" t="s">
        <v>25</v>
      </c>
      <c r="F7" s="87"/>
      <c r="G7" s="9"/>
    </row>
    <row r="8" spans="1:9" ht="30" customHeight="1" x14ac:dyDescent="0.2">
      <c r="A8" s="81"/>
      <c r="B8" s="129"/>
      <c r="C8" s="132"/>
      <c r="D8" s="56"/>
      <c r="E8" s="62" t="s">
        <v>26</v>
      </c>
      <c r="F8" s="88"/>
      <c r="G8" s="9"/>
    </row>
    <row r="9" spans="1:9" ht="30" customHeight="1" thickBot="1" x14ac:dyDescent="0.25">
      <c r="A9" s="69"/>
      <c r="B9" s="130"/>
      <c r="C9" s="132"/>
      <c r="D9" s="57"/>
      <c r="E9" s="63" t="s">
        <v>27</v>
      </c>
      <c r="F9" s="89"/>
      <c r="G9" s="9"/>
    </row>
    <row r="10" spans="1:9" ht="43.5" customHeight="1" thickBot="1" x14ac:dyDescent="0.25">
      <c r="A10" s="111" t="s">
        <v>1</v>
      </c>
      <c r="B10" s="112"/>
      <c r="C10" s="29">
        <f>F10</f>
        <v>0</v>
      </c>
      <c r="D10" s="58"/>
      <c r="E10" s="61"/>
      <c r="F10" s="90"/>
      <c r="G10" s="7"/>
    </row>
    <row r="11" spans="1:9" ht="43.5" customHeight="1" x14ac:dyDescent="0.2">
      <c r="A11" s="113" t="s">
        <v>43</v>
      </c>
      <c r="B11" s="114"/>
      <c r="C11" s="30">
        <f>C12-C20</f>
        <v>0</v>
      </c>
      <c r="D11" s="135" t="s">
        <v>58</v>
      </c>
      <c r="E11" s="135"/>
      <c r="F11" s="136"/>
      <c r="G11" s="4" t="s">
        <v>0</v>
      </c>
    </row>
    <row r="12" spans="1:9" ht="30" customHeight="1" thickBot="1" x14ac:dyDescent="0.25">
      <c r="A12" s="37"/>
      <c r="B12" s="105" t="s">
        <v>28</v>
      </c>
      <c r="C12" s="107">
        <f>F12+F16+F18</f>
        <v>0</v>
      </c>
      <c r="D12" s="137" t="s">
        <v>59</v>
      </c>
      <c r="E12" s="138"/>
      <c r="F12" s="14">
        <f>SUM(F13:F15)</f>
        <v>0</v>
      </c>
      <c r="G12" s="5"/>
    </row>
    <row r="13" spans="1:9" ht="30" customHeight="1" x14ac:dyDescent="0.2">
      <c r="A13" s="37"/>
      <c r="B13" s="105"/>
      <c r="C13" s="108"/>
      <c r="D13" s="38"/>
      <c r="E13" s="91"/>
      <c r="F13" s="92"/>
      <c r="G13" s="8"/>
      <c r="I13" s="12"/>
    </row>
    <row r="14" spans="1:9" ht="30" customHeight="1" x14ac:dyDescent="0.2">
      <c r="A14" s="37"/>
      <c r="B14" s="105"/>
      <c r="C14" s="108"/>
      <c r="D14" s="38"/>
      <c r="E14" s="93"/>
      <c r="F14" s="94"/>
      <c r="G14" s="8"/>
    </row>
    <row r="15" spans="1:9" ht="30" customHeight="1" thickBot="1" x14ac:dyDescent="0.25">
      <c r="A15" s="37"/>
      <c r="B15" s="105"/>
      <c r="C15" s="108"/>
      <c r="D15" s="38"/>
      <c r="E15" s="95"/>
      <c r="F15" s="96"/>
      <c r="G15" s="8"/>
    </row>
    <row r="16" spans="1:9" ht="30" customHeight="1" thickBot="1" x14ac:dyDescent="0.25">
      <c r="A16" s="37"/>
      <c r="B16" s="105"/>
      <c r="C16" s="108"/>
      <c r="D16" s="139" t="s">
        <v>13</v>
      </c>
      <c r="E16" s="140"/>
      <c r="F16" s="14">
        <f>SUM(F17)</f>
        <v>0</v>
      </c>
      <c r="G16" s="5"/>
    </row>
    <row r="17" spans="1:10" ht="30" customHeight="1" thickBot="1" x14ac:dyDescent="0.25">
      <c r="A17" s="37"/>
      <c r="B17" s="105"/>
      <c r="C17" s="108"/>
      <c r="D17" s="38"/>
      <c r="E17" s="97"/>
      <c r="F17" s="98"/>
      <c r="G17" s="8"/>
    </row>
    <row r="18" spans="1:10" ht="30" customHeight="1" thickBot="1" x14ac:dyDescent="0.25">
      <c r="A18" s="37"/>
      <c r="B18" s="115"/>
      <c r="C18" s="108"/>
      <c r="D18" s="117" t="s">
        <v>29</v>
      </c>
      <c r="E18" s="118"/>
      <c r="F18" s="14">
        <f>SUM(F19)</f>
        <v>0</v>
      </c>
      <c r="G18" s="5"/>
    </row>
    <row r="19" spans="1:10" ht="30" customHeight="1" thickBot="1" x14ac:dyDescent="0.25">
      <c r="A19" s="37"/>
      <c r="B19" s="104"/>
      <c r="C19" s="116"/>
      <c r="D19" s="38"/>
      <c r="E19" s="97"/>
      <c r="F19" s="98"/>
      <c r="G19" s="8"/>
    </row>
    <row r="20" spans="1:10" ht="30" customHeight="1" thickBot="1" x14ac:dyDescent="0.25">
      <c r="A20" s="37"/>
      <c r="B20" s="104" t="s">
        <v>2</v>
      </c>
      <c r="C20" s="107">
        <f>F20+F22+F28</f>
        <v>0</v>
      </c>
      <c r="D20" s="43" t="s">
        <v>12</v>
      </c>
      <c r="E20" s="44"/>
      <c r="F20" s="19">
        <f>F21</f>
        <v>0</v>
      </c>
      <c r="G20" s="5"/>
    </row>
    <row r="21" spans="1:10" ht="30" customHeight="1" thickBot="1" x14ac:dyDescent="0.25">
      <c r="A21" s="37"/>
      <c r="B21" s="105"/>
      <c r="C21" s="108"/>
      <c r="D21" s="45"/>
      <c r="E21" s="46" t="s">
        <v>3</v>
      </c>
      <c r="F21" s="99"/>
      <c r="G21" s="8"/>
    </row>
    <row r="22" spans="1:10" ht="30" customHeight="1" thickBot="1" x14ac:dyDescent="0.25">
      <c r="A22" s="37"/>
      <c r="B22" s="105"/>
      <c r="C22" s="108"/>
      <c r="D22" s="43" t="s">
        <v>4</v>
      </c>
      <c r="E22" s="47"/>
      <c r="F22" s="19">
        <f>SUM(F23:F27)</f>
        <v>0</v>
      </c>
      <c r="G22" s="5"/>
    </row>
    <row r="23" spans="1:10" ht="30" customHeight="1" x14ac:dyDescent="0.2">
      <c r="A23" s="37"/>
      <c r="B23" s="105"/>
      <c r="C23" s="108"/>
      <c r="D23" s="45"/>
      <c r="E23" s="46" t="s">
        <v>5</v>
      </c>
      <c r="F23" s="100"/>
      <c r="G23" s="8"/>
    </row>
    <row r="24" spans="1:10" ht="30" customHeight="1" x14ac:dyDescent="0.2">
      <c r="A24" s="37"/>
      <c r="B24" s="105"/>
      <c r="C24" s="108"/>
      <c r="D24" s="45"/>
      <c r="E24" s="46" t="s">
        <v>6</v>
      </c>
      <c r="F24" s="101"/>
      <c r="G24" s="8"/>
    </row>
    <row r="25" spans="1:10" ht="30" customHeight="1" x14ac:dyDescent="0.2">
      <c r="A25" s="37"/>
      <c r="B25" s="105"/>
      <c r="C25" s="108"/>
      <c r="D25" s="45"/>
      <c r="E25" s="46" t="s">
        <v>7</v>
      </c>
      <c r="F25" s="101"/>
      <c r="G25" s="8"/>
    </row>
    <row r="26" spans="1:10" ht="30" customHeight="1" x14ac:dyDescent="0.2">
      <c r="A26" s="37"/>
      <c r="B26" s="105"/>
      <c r="C26" s="108"/>
      <c r="D26" s="45"/>
      <c r="E26" s="46" t="s">
        <v>8</v>
      </c>
      <c r="F26" s="101"/>
      <c r="G26" s="8"/>
    </row>
    <row r="27" spans="1:10" ht="30" customHeight="1" thickBot="1" x14ac:dyDescent="0.25">
      <c r="A27" s="37"/>
      <c r="B27" s="105"/>
      <c r="C27" s="108"/>
      <c r="D27" s="45"/>
      <c r="E27" s="46" t="s">
        <v>62</v>
      </c>
      <c r="F27" s="102"/>
      <c r="G27" s="8"/>
    </row>
    <row r="28" spans="1:10" ht="30" customHeight="1" thickBot="1" x14ac:dyDescent="0.25">
      <c r="A28" s="37"/>
      <c r="B28" s="105"/>
      <c r="C28" s="108"/>
      <c r="D28" s="43" t="s">
        <v>9</v>
      </c>
      <c r="E28" s="47"/>
      <c r="F28" s="19">
        <f>SUM(F29:F31)</f>
        <v>0</v>
      </c>
      <c r="G28" s="5"/>
    </row>
    <row r="29" spans="1:10" ht="30" customHeight="1" x14ac:dyDescent="0.2">
      <c r="A29" s="37"/>
      <c r="B29" s="105"/>
      <c r="C29" s="108"/>
      <c r="D29" s="45"/>
      <c r="E29" s="46" t="s">
        <v>10</v>
      </c>
      <c r="F29" s="100"/>
      <c r="G29" s="8"/>
      <c r="H29" s="74" t="s">
        <v>69</v>
      </c>
      <c r="I29" t="s">
        <v>32</v>
      </c>
      <c r="J29" s="73">
        <f>MAX((F10-F33),0)</f>
        <v>0</v>
      </c>
    </row>
    <row r="30" spans="1:10" ht="30" customHeight="1" x14ac:dyDescent="0.2">
      <c r="A30" s="37"/>
      <c r="B30" s="105"/>
      <c r="C30" s="108"/>
      <c r="D30" s="45"/>
      <c r="E30" s="46" t="s">
        <v>11</v>
      </c>
      <c r="F30" s="101"/>
      <c r="G30" s="8"/>
      <c r="H30" s="74" t="s">
        <v>70</v>
      </c>
      <c r="I30" t="s">
        <v>38</v>
      </c>
      <c r="J30" s="73">
        <f>MAX((C11-(C3-F10)*0.2),0)</f>
        <v>0</v>
      </c>
    </row>
    <row r="31" spans="1:10" ht="30" customHeight="1" thickBot="1" x14ac:dyDescent="0.25">
      <c r="A31" s="36"/>
      <c r="B31" s="106"/>
      <c r="C31" s="108"/>
      <c r="D31" s="45"/>
      <c r="E31" s="48" t="s">
        <v>61</v>
      </c>
      <c r="F31" s="102"/>
      <c r="G31" s="8"/>
      <c r="H31" s="74" t="s">
        <v>71</v>
      </c>
      <c r="I31" t="s">
        <v>36</v>
      </c>
      <c r="J31" s="73">
        <f>IFERROR(J30*(C10/C2),0)</f>
        <v>0</v>
      </c>
    </row>
    <row r="32" spans="1:10" ht="43.5" customHeight="1" thickBot="1" x14ac:dyDescent="0.25">
      <c r="A32" s="70" t="s">
        <v>22</v>
      </c>
      <c r="B32" s="59"/>
      <c r="C32" s="31">
        <f>J32</f>
        <v>0</v>
      </c>
      <c r="D32" s="49"/>
      <c r="E32" s="50"/>
      <c r="F32" s="24"/>
      <c r="G32" s="1"/>
      <c r="I32" t="s">
        <v>37</v>
      </c>
      <c r="J32" s="73">
        <f>IF(J29&lt;J31,J29,J31)</f>
        <v>0</v>
      </c>
    </row>
    <row r="33" spans="1:9" ht="30" customHeight="1" thickBot="1" x14ac:dyDescent="0.25">
      <c r="A33" s="60"/>
      <c r="B33" s="109" t="s">
        <v>30</v>
      </c>
      <c r="C33" s="110"/>
      <c r="D33" s="51"/>
      <c r="E33" s="52"/>
      <c r="F33" s="103"/>
    </row>
    <row r="34" spans="1:9" ht="21" customHeight="1" x14ac:dyDescent="0.2">
      <c r="B34" s="83" t="s">
        <v>63</v>
      </c>
    </row>
    <row r="35" spans="1:9" ht="21" customHeight="1" x14ac:dyDescent="0.2">
      <c r="B35" s="83" t="s">
        <v>64</v>
      </c>
      <c r="I35" s="84"/>
    </row>
  </sheetData>
  <sheetProtection formatCells="0" formatColumns="0" formatRows="0" insertColumns="0" insertRows="0" insertHyperlinks="0" deleteColumns="0" deleteRows="0" selectLockedCells="1"/>
  <mergeCells count="18">
    <mergeCell ref="D18:E18"/>
    <mergeCell ref="A1:E1"/>
    <mergeCell ref="A2:B2"/>
    <mergeCell ref="D2:F2"/>
    <mergeCell ref="D3:E3"/>
    <mergeCell ref="B4:B9"/>
    <mergeCell ref="C4:C9"/>
    <mergeCell ref="D4:E4"/>
    <mergeCell ref="D11:F11"/>
    <mergeCell ref="D12:E12"/>
    <mergeCell ref="D16:E16"/>
    <mergeCell ref="B20:B31"/>
    <mergeCell ref="C20:C31"/>
    <mergeCell ref="B33:C33"/>
    <mergeCell ref="A10:B10"/>
    <mergeCell ref="A11:B11"/>
    <mergeCell ref="B12:B19"/>
    <mergeCell ref="C12:C19"/>
  </mergeCells>
  <phoneticPr fontId="11"/>
  <dataValidations count="4">
    <dataValidation type="custom" allowBlank="1" showInputMessage="1" showErrorMessage="1" error="このセルに直接入力することはできません。_x000a_ｂ１～ｂ４にそれぞれの額を入力してください。" sqref="D2" xr:uid="{00000000-0002-0000-0000-000000000000}">
      <formula1>#REF!+#REF!+#REF!-#REF!</formula1>
    </dataValidation>
    <dataValidation type="custom" allowBlank="1" showInputMessage="1" showErrorMessage="1" error="このセルに直接入力することはできません。_x000a_ｂ１～ｂ４にそれぞれの額を入力してください。" sqref="E2" xr:uid="{00000000-0002-0000-0000-000001000000}">
      <formula1>D3+#REF!+#REF!-#REF!</formula1>
    </dataValidation>
    <dataValidation type="custom" allowBlank="1" showInputMessage="1" showErrorMessage="1" sqref="C2" xr:uid="{00000000-0002-0000-0000-000002000000}">
      <formula1>C3+C4</formula1>
    </dataValidation>
    <dataValidation type="custom" allowBlank="1" showInputMessage="1" showErrorMessage="1" error="このセルに直接入力することはできません。_x000a_ｂ１～ｂ４にそれぞれの額を入力してください。" sqref="C11" xr:uid="{00000000-0002-0000-0000-000003000000}">
      <formula1>C12+C16+C18-#REF!</formula1>
    </dataValidation>
  </dataValidations>
  <pageMargins left="0.70866141732283472" right="0.70866141732283472" top="0.47244094488188981" bottom="0.43307086614173229" header="0.31496062992125984" footer="0.31496062992125984"/>
  <pageSetup paperSize="9" scale="73" orientation="portrait" cellComments="asDisplayed" r:id="rId1"/>
  <headerFooter>
    <oddHeader>&amp;RA</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view="pageBreakPreview" zoomScale="85" zoomScaleNormal="85" zoomScaleSheetLayoutView="85" workbookViewId="0">
      <selection activeCell="C39" sqref="C39"/>
    </sheetView>
  </sheetViews>
  <sheetFormatPr defaultRowHeight="21" customHeight="1" x14ac:dyDescent="0.2"/>
  <cols>
    <col min="1" max="1" width="3.08984375" style="6" customWidth="1"/>
    <col min="2" max="2" width="30" style="53" customWidth="1"/>
    <col min="3" max="3" width="18.6328125" style="32" customWidth="1"/>
    <col min="4" max="4" width="9" style="6" customWidth="1"/>
    <col min="5" max="5" width="40.453125" style="53" customWidth="1"/>
    <col min="6" max="6" width="18.6328125" style="26" customWidth="1"/>
    <col min="7" max="7" width="6" hidden="1" customWidth="1"/>
    <col min="8" max="8" width="9" style="74" customWidth="1"/>
    <col min="9" max="9" width="72" customWidth="1"/>
    <col min="10" max="10" width="11" style="73" bestFit="1" customWidth="1"/>
  </cols>
  <sheetData>
    <row r="1" spans="1:9" ht="54" customHeight="1" x14ac:dyDescent="0.25">
      <c r="A1" s="119" t="s">
        <v>66</v>
      </c>
      <c r="B1" s="120"/>
      <c r="C1" s="120"/>
      <c r="D1" s="120"/>
      <c r="E1" s="120"/>
      <c r="F1" s="72" t="s">
        <v>19</v>
      </c>
      <c r="G1" s="11"/>
    </row>
    <row r="2" spans="1:9" ht="43.5" customHeight="1" thickBot="1" x14ac:dyDescent="0.25">
      <c r="A2" s="121" t="s">
        <v>20</v>
      </c>
      <c r="B2" s="122"/>
      <c r="C2" s="27">
        <f>C3+C4</f>
        <v>34020000</v>
      </c>
      <c r="D2" s="123" t="s">
        <v>15</v>
      </c>
      <c r="E2" s="123"/>
      <c r="F2" s="124"/>
      <c r="G2" s="2"/>
    </row>
    <row r="3" spans="1:9" ht="30" customHeight="1" thickBot="1" x14ac:dyDescent="0.25">
      <c r="A3" s="33"/>
      <c r="B3" s="71" t="s">
        <v>31</v>
      </c>
      <c r="C3" s="28">
        <f>F3</f>
        <v>32000000</v>
      </c>
      <c r="D3" s="125"/>
      <c r="E3" s="126"/>
      <c r="F3" s="13">
        <v>32000000</v>
      </c>
      <c r="G3" s="10"/>
    </row>
    <row r="4" spans="1:9" ht="30" customHeight="1" thickBot="1" x14ac:dyDescent="0.25">
      <c r="A4" s="33"/>
      <c r="B4" s="127" t="s">
        <v>67</v>
      </c>
      <c r="C4" s="131">
        <f>F4</f>
        <v>2020000</v>
      </c>
      <c r="D4" s="133" t="s">
        <v>14</v>
      </c>
      <c r="E4" s="134"/>
      <c r="F4" s="54">
        <f>SUM(F5:F9)</f>
        <v>2020000</v>
      </c>
      <c r="G4" s="3"/>
    </row>
    <row r="5" spans="1:9" ht="30" customHeight="1" x14ac:dyDescent="0.2">
      <c r="A5" s="34"/>
      <c r="B5" s="128"/>
      <c r="C5" s="132"/>
      <c r="D5" s="55"/>
      <c r="E5" s="35" t="s">
        <v>23</v>
      </c>
      <c r="F5" s="64">
        <v>1250000</v>
      </c>
      <c r="G5" s="8"/>
    </row>
    <row r="6" spans="1:9" ht="30" customHeight="1" x14ac:dyDescent="0.2">
      <c r="A6" s="34"/>
      <c r="B6" s="128"/>
      <c r="C6" s="132"/>
      <c r="D6" s="55"/>
      <c r="E6" s="35" t="s">
        <v>24</v>
      </c>
      <c r="F6" s="65">
        <v>570000</v>
      </c>
      <c r="G6" s="8"/>
    </row>
    <row r="7" spans="1:9" ht="30" customHeight="1" x14ac:dyDescent="0.2">
      <c r="A7" s="33"/>
      <c r="B7" s="128"/>
      <c r="C7" s="132"/>
      <c r="D7" s="55"/>
      <c r="E7" s="35" t="s">
        <v>25</v>
      </c>
      <c r="F7" s="65">
        <v>200000</v>
      </c>
      <c r="G7" s="9"/>
    </row>
    <row r="8" spans="1:9" ht="30" customHeight="1" x14ac:dyDescent="0.2">
      <c r="A8" s="33"/>
      <c r="B8" s="129"/>
      <c r="C8" s="132"/>
      <c r="D8" s="56"/>
      <c r="E8" s="62" t="s">
        <v>26</v>
      </c>
      <c r="F8" s="66"/>
      <c r="G8" s="9"/>
    </row>
    <row r="9" spans="1:9" ht="30" customHeight="1" thickBot="1" x14ac:dyDescent="0.25">
      <c r="A9" s="69"/>
      <c r="B9" s="130"/>
      <c r="C9" s="132"/>
      <c r="D9" s="57"/>
      <c r="E9" s="63" t="s">
        <v>27</v>
      </c>
      <c r="F9" s="67"/>
      <c r="G9" s="9"/>
    </row>
    <row r="10" spans="1:9" ht="43.5" customHeight="1" thickBot="1" x14ac:dyDescent="0.25">
      <c r="A10" s="111" t="s">
        <v>1</v>
      </c>
      <c r="B10" s="112"/>
      <c r="C10" s="29">
        <f>F10</f>
        <v>15000000</v>
      </c>
      <c r="D10" s="58"/>
      <c r="E10" s="61"/>
      <c r="F10" s="68">
        <v>15000000</v>
      </c>
      <c r="G10" s="7"/>
    </row>
    <row r="11" spans="1:9" ht="43.5" customHeight="1" x14ac:dyDescent="0.2">
      <c r="A11" s="113" t="s">
        <v>43</v>
      </c>
      <c r="B11" s="114"/>
      <c r="C11" s="30">
        <f>C12-C20</f>
        <v>3534000</v>
      </c>
      <c r="D11" s="135" t="s">
        <v>58</v>
      </c>
      <c r="E11" s="135"/>
      <c r="F11" s="136"/>
      <c r="G11" s="4" t="s">
        <v>0</v>
      </c>
    </row>
    <row r="12" spans="1:9" ht="30" customHeight="1" thickBot="1" x14ac:dyDescent="0.25">
      <c r="A12" s="37"/>
      <c r="B12" s="105" t="s">
        <v>28</v>
      </c>
      <c r="C12" s="107">
        <f>F12+F16+F18</f>
        <v>3700000</v>
      </c>
      <c r="D12" s="137" t="s">
        <v>59</v>
      </c>
      <c r="E12" s="138"/>
      <c r="F12" s="14">
        <f>SUM(F13:F15)</f>
        <v>3630000</v>
      </c>
      <c r="G12" s="5"/>
    </row>
    <row r="13" spans="1:9" ht="30" customHeight="1" x14ac:dyDescent="0.2">
      <c r="A13" s="37"/>
      <c r="B13" s="105"/>
      <c r="C13" s="108"/>
      <c r="D13" s="38"/>
      <c r="E13" s="39" t="s">
        <v>16</v>
      </c>
      <c r="F13" s="15">
        <v>3500000</v>
      </c>
      <c r="G13" s="8"/>
      <c r="I13" s="12"/>
    </row>
    <row r="14" spans="1:9" ht="30" customHeight="1" x14ac:dyDescent="0.2">
      <c r="A14" s="37"/>
      <c r="B14" s="105"/>
      <c r="C14" s="108"/>
      <c r="D14" s="38"/>
      <c r="E14" s="40" t="s">
        <v>17</v>
      </c>
      <c r="F14" s="16">
        <v>130000</v>
      </c>
      <c r="G14" s="8"/>
    </row>
    <row r="15" spans="1:9" ht="30" customHeight="1" thickBot="1" x14ac:dyDescent="0.25">
      <c r="A15" s="37"/>
      <c r="B15" s="105"/>
      <c r="C15" s="108"/>
      <c r="D15" s="38"/>
      <c r="E15" s="41"/>
      <c r="F15" s="17"/>
      <c r="G15" s="8"/>
    </row>
    <row r="16" spans="1:9" ht="30" customHeight="1" thickBot="1" x14ac:dyDescent="0.25">
      <c r="A16" s="37"/>
      <c r="B16" s="105"/>
      <c r="C16" s="108"/>
      <c r="D16" s="139" t="s">
        <v>13</v>
      </c>
      <c r="E16" s="140"/>
      <c r="F16" s="14">
        <f>SUM(F17)</f>
        <v>50000</v>
      </c>
      <c r="G16" s="5"/>
    </row>
    <row r="17" spans="1:10" ht="30" customHeight="1" thickBot="1" x14ac:dyDescent="0.25">
      <c r="A17" s="37"/>
      <c r="B17" s="105"/>
      <c r="C17" s="108"/>
      <c r="D17" s="38"/>
      <c r="E17" s="42" t="s">
        <v>21</v>
      </c>
      <c r="F17" s="18">
        <v>50000</v>
      </c>
      <c r="G17" s="8"/>
    </row>
    <row r="18" spans="1:10" ht="30" customHeight="1" thickBot="1" x14ac:dyDescent="0.25">
      <c r="A18" s="37"/>
      <c r="B18" s="115"/>
      <c r="C18" s="108"/>
      <c r="D18" s="117" t="s">
        <v>29</v>
      </c>
      <c r="E18" s="118"/>
      <c r="F18" s="14">
        <f>SUM(F19)</f>
        <v>20000</v>
      </c>
      <c r="G18" s="5"/>
    </row>
    <row r="19" spans="1:10" ht="30" customHeight="1" thickBot="1" x14ac:dyDescent="0.25">
      <c r="A19" s="37"/>
      <c r="B19" s="104"/>
      <c r="C19" s="116"/>
      <c r="D19" s="38"/>
      <c r="E19" s="42" t="s">
        <v>18</v>
      </c>
      <c r="F19" s="18">
        <v>20000</v>
      </c>
      <c r="G19" s="8"/>
    </row>
    <row r="20" spans="1:10" ht="30" customHeight="1" thickBot="1" x14ac:dyDescent="0.25">
      <c r="A20" s="37"/>
      <c r="B20" s="104" t="s">
        <v>2</v>
      </c>
      <c r="C20" s="107">
        <f>F20+F22+F28</f>
        <v>166000</v>
      </c>
      <c r="D20" s="43" t="s">
        <v>12</v>
      </c>
      <c r="E20" s="44"/>
      <c r="F20" s="19">
        <f>F21</f>
        <v>10000</v>
      </c>
      <c r="G20" s="5"/>
    </row>
    <row r="21" spans="1:10" ht="30" customHeight="1" thickBot="1" x14ac:dyDescent="0.25">
      <c r="A21" s="37"/>
      <c r="B21" s="105"/>
      <c r="C21" s="108"/>
      <c r="D21" s="45"/>
      <c r="E21" s="46" t="s">
        <v>3</v>
      </c>
      <c r="F21" s="20">
        <v>10000</v>
      </c>
      <c r="G21" s="8"/>
    </row>
    <row r="22" spans="1:10" ht="30" customHeight="1" thickBot="1" x14ac:dyDescent="0.25">
      <c r="A22" s="37"/>
      <c r="B22" s="105"/>
      <c r="C22" s="108"/>
      <c r="D22" s="43" t="s">
        <v>4</v>
      </c>
      <c r="E22" s="47"/>
      <c r="F22" s="19">
        <f>SUM(F23:F27)</f>
        <v>26000</v>
      </c>
      <c r="G22" s="5"/>
    </row>
    <row r="23" spans="1:10" ht="30" customHeight="1" x14ac:dyDescent="0.2">
      <c r="A23" s="37"/>
      <c r="B23" s="105"/>
      <c r="C23" s="108"/>
      <c r="D23" s="45"/>
      <c r="E23" s="46" t="s">
        <v>5</v>
      </c>
      <c r="F23" s="21">
        <v>5000</v>
      </c>
      <c r="G23" s="8"/>
    </row>
    <row r="24" spans="1:10" ht="30" customHeight="1" x14ac:dyDescent="0.2">
      <c r="A24" s="37"/>
      <c r="B24" s="105"/>
      <c r="C24" s="108"/>
      <c r="D24" s="45"/>
      <c r="E24" s="46" t="s">
        <v>6</v>
      </c>
      <c r="F24" s="22">
        <v>10000</v>
      </c>
      <c r="G24" s="8"/>
    </row>
    <row r="25" spans="1:10" ht="30" customHeight="1" x14ac:dyDescent="0.2">
      <c r="A25" s="37"/>
      <c r="B25" s="105"/>
      <c r="C25" s="108"/>
      <c r="D25" s="45"/>
      <c r="E25" s="46" t="s">
        <v>7</v>
      </c>
      <c r="F25" s="22">
        <v>7000</v>
      </c>
      <c r="G25" s="8"/>
    </row>
    <row r="26" spans="1:10" ht="30" customHeight="1" x14ac:dyDescent="0.2">
      <c r="A26" s="37"/>
      <c r="B26" s="105"/>
      <c r="C26" s="108"/>
      <c r="D26" s="45"/>
      <c r="E26" s="46" t="s">
        <v>8</v>
      </c>
      <c r="F26" s="22">
        <v>2000</v>
      </c>
      <c r="G26" s="8"/>
    </row>
    <row r="27" spans="1:10" ht="30" customHeight="1" thickBot="1" x14ac:dyDescent="0.25">
      <c r="A27" s="37"/>
      <c r="B27" s="105"/>
      <c r="C27" s="108"/>
      <c r="D27" s="45"/>
      <c r="E27" s="46" t="s">
        <v>62</v>
      </c>
      <c r="F27" s="23">
        <v>2000</v>
      </c>
      <c r="G27" s="8"/>
    </row>
    <row r="28" spans="1:10" ht="30" customHeight="1" thickBot="1" x14ac:dyDescent="0.25">
      <c r="A28" s="37"/>
      <c r="B28" s="105"/>
      <c r="C28" s="108"/>
      <c r="D28" s="43" t="s">
        <v>9</v>
      </c>
      <c r="E28" s="47"/>
      <c r="F28" s="19">
        <f>SUM(F29:F31)</f>
        <v>130000</v>
      </c>
      <c r="G28" s="5"/>
    </row>
    <row r="29" spans="1:10" ht="30" customHeight="1" x14ac:dyDescent="0.2">
      <c r="A29" s="37"/>
      <c r="B29" s="105"/>
      <c r="C29" s="108"/>
      <c r="D29" s="45"/>
      <c r="E29" s="46" t="s">
        <v>10</v>
      </c>
      <c r="F29" s="21">
        <v>100000</v>
      </c>
      <c r="G29" s="8"/>
      <c r="H29" s="74" t="s">
        <v>33</v>
      </c>
      <c r="I29" t="s">
        <v>32</v>
      </c>
      <c r="J29" s="73">
        <f>MAX((F10-F33),0)</f>
        <v>14650000</v>
      </c>
    </row>
    <row r="30" spans="1:10" ht="30" customHeight="1" x14ac:dyDescent="0.2">
      <c r="A30" s="37"/>
      <c r="B30" s="105"/>
      <c r="C30" s="108"/>
      <c r="D30" s="45"/>
      <c r="E30" s="46" t="s">
        <v>11</v>
      </c>
      <c r="F30" s="22">
        <v>20000</v>
      </c>
      <c r="G30" s="8"/>
      <c r="H30" s="74" t="s">
        <v>34</v>
      </c>
      <c r="I30" t="s">
        <v>38</v>
      </c>
      <c r="J30" s="73">
        <f>MAX((C11-(C3-F10)*0.2),0)</f>
        <v>134000</v>
      </c>
    </row>
    <row r="31" spans="1:10" ht="30" customHeight="1" thickBot="1" x14ac:dyDescent="0.25">
      <c r="A31" s="36"/>
      <c r="B31" s="106"/>
      <c r="C31" s="108"/>
      <c r="D31" s="45"/>
      <c r="E31" s="48" t="s">
        <v>65</v>
      </c>
      <c r="F31" s="23">
        <v>10000</v>
      </c>
      <c r="G31" s="8"/>
      <c r="H31" s="74" t="s">
        <v>35</v>
      </c>
      <c r="I31" t="s">
        <v>36</v>
      </c>
      <c r="J31" s="73">
        <f>J30*(C10/C2)</f>
        <v>59082.892416225746</v>
      </c>
    </row>
    <row r="32" spans="1:10" ht="43.5" customHeight="1" thickBot="1" x14ac:dyDescent="0.25">
      <c r="A32" s="70" t="s">
        <v>22</v>
      </c>
      <c r="B32" s="59"/>
      <c r="C32" s="31">
        <f>J32</f>
        <v>59082.892416225746</v>
      </c>
      <c r="D32" s="49"/>
      <c r="E32" s="50"/>
      <c r="F32" s="24"/>
      <c r="G32" s="1"/>
      <c r="I32" t="s">
        <v>37</v>
      </c>
      <c r="J32" s="73">
        <f>IF(J29&lt;J31,J29,J31)</f>
        <v>59082.892416225746</v>
      </c>
    </row>
    <row r="33" spans="1:6" ht="30" customHeight="1" thickBot="1" x14ac:dyDescent="0.25">
      <c r="A33" s="60"/>
      <c r="B33" s="109" t="s">
        <v>30</v>
      </c>
      <c r="C33" s="110"/>
      <c r="D33" s="51"/>
      <c r="E33" s="52"/>
      <c r="F33" s="25">
        <v>350000</v>
      </c>
    </row>
    <row r="34" spans="1:6" ht="21" customHeight="1" x14ac:dyDescent="0.2">
      <c r="B34" s="83" t="s">
        <v>63</v>
      </c>
    </row>
    <row r="35" spans="1:6" ht="21" customHeight="1" x14ac:dyDescent="0.2">
      <c r="B35" s="83" t="s">
        <v>64</v>
      </c>
    </row>
  </sheetData>
  <sheetProtection formatCells="0" formatColumns="0" formatRows="0" insertColumns="0" insertRows="0" insertHyperlinks="0" deleteColumns="0" deleteRows="0" selectLockedCells="1" selectUnlockedCells="1"/>
  <mergeCells count="18">
    <mergeCell ref="A10:B10"/>
    <mergeCell ref="A2:B2"/>
    <mergeCell ref="D2:F2"/>
    <mergeCell ref="A1:E1"/>
    <mergeCell ref="D3:E3"/>
    <mergeCell ref="D4:E4"/>
    <mergeCell ref="B4:B9"/>
    <mergeCell ref="C4:C9"/>
    <mergeCell ref="B33:C33"/>
    <mergeCell ref="A11:B11"/>
    <mergeCell ref="D11:F11"/>
    <mergeCell ref="B12:B19"/>
    <mergeCell ref="C12:C19"/>
    <mergeCell ref="D12:E12"/>
    <mergeCell ref="D16:E16"/>
    <mergeCell ref="B20:B31"/>
    <mergeCell ref="C20:C31"/>
    <mergeCell ref="D18:E18"/>
  </mergeCells>
  <phoneticPr fontId="3"/>
  <dataValidations count="4">
    <dataValidation type="custom" allowBlank="1" showInputMessage="1" showErrorMessage="1" error="このセルに直接入力することはできません。_x000a_ｂ１～ｂ４にそれぞれの額を入力してください。" sqref="C11" xr:uid="{00000000-0002-0000-0100-000000000000}">
      <formula1>C12+C16+C18-#REF!</formula1>
    </dataValidation>
    <dataValidation type="custom" allowBlank="1" showInputMessage="1" showErrorMessage="1" sqref="C2" xr:uid="{00000000-0002-0000-0100-000001000000}">
      <formula1>C3+C4</formula1>
    </dataValidation>
    <dataValidation type="custom" allowBlank="1" showInputMessage="1" showErrorMessage="1" error="このセルに直接入力することはできません。_x000a_ｂ１～ｂ４にそれぞれの額を入力してください。" sqref="E2" xr:uid="{00000000-0002-0000-0100-000002000000}">
      <formula1>D3+#REF!+#REF!-#REF!</formula1>
    </dataValidation>
    <dataValidation type="custom" allowBlank="1" showInputMessage="1" showErrorMessage="1" error="このセルに直接入力することはできません。_x000a_ｂ１～ｂ４にそれぞれの額を入力してください。" sqref="D2" xr:uid="{00000000-0002-0000-0100-000003000000}">
      <formula1>#REF!+#REF!+#REF!-#REF!</formula1>
    </dataValidation>
  </dataValidations>
  <pageMargins left="0.70866141732283472" right="0.70866141732283472" top="0.47244094488188981" bottom="0.43307086614173229" header="0.31496062992125984" footer="0.31496062992125984"/>
  <pageSetup paperSize="9" scale="73" orientation="portrait" cellComments="asDisplayed" r:id="rId1"/>
  <headerFooter>
    <oddHeader>&amp;RA</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6"/>
  <sheetViews>
    <sheetView workbookViewId="0">
      <selection activeCell="M5" sqref="M5"/>
    </sheetView>
  </sheetViews>
  <sheetFormatPr defaultColWidth="9" defaultRowHeight="14" x14ac:dyDescent="0.2"/>
  <cols>
    <col min="1" max="1" width="0.81640625" style="75" customWidth="1"/>
    <col min="2" max="2" width="34.1796875" style="75" bestFit="1" customWidth="1"/>
    <col min="3" max="3" width="63.1796875" style="77" customWidth="1"/>
    <col min="4" max="16384" width="9" style="75"/>
  </cols>
  <sheetData>
    <row r="2" spans="2:3" x14ac:dyDescent="0.2">
      <c r="B2" s="75" t="s">
        <v>57</v>
      </c>
    </row>
    <row r="3" spans="2:3" ht="5.25" customHeight="1" x14ac:dyDescent="0.2"/>
    <row r="4" spans="2:3" ht="55.5" customHeight="1" x14ac:dyDescent="0.2">
      <c r="B4" s="78" t="s">
        <v>44</v>
      </c>
      <c r="C4" s="76" t="s">
        <v>48</v>
      </c>
    </row>
    <row r="5" spans="2:3" ht="55.5" customHeight="1" x14ac:dyDescent="0.2">
      <c r="B5" s="79" t="s">
        <v>45</v>
      </c>
      <c r="C5" s="80" t="s">
        <v>53</v>
      </c>
    </row>
    <row r="6" spans="2:3" ht="55.5" customHeight="1" x14ac:dyDescent="0.2">
      <c r="B6" s="76" t="s">
        <v>68</v>
      </c>
      <c r="C6" s="76" t="s">
        <v>54</v>
      </c>
    </row>
    <row r="7" spans="2:3" ht="55.5" customHeight="1" x14ac:dyDescent="0.2">
      <c r="B7" s="80" t="s">
        <v>47</v>
      </c>
      <c r="C7" s="80" t="s">
        <v>40</v>
      </c>
    </row>
    <row r="8" spans="2:3" ht="55.5" customHeight="1" x14ac:dyDescent="0.2">
      <c r="B8" s="76" t="s">
        <v>49</v>
      </c>
      <c r="C8" s="76" t="s">
        <v>50</v>
      </c>
    </row>
    <row r="9" spans="2:3" ht="55.5" customHeight="1" x14ac:dyDescent="0.2">
      <c r="B9" s="79" t="s">
        <v>46</v>
      </c>
      <c r="C9" s="80" t="s">
        <v>55</v>
      </c>
    </row>
    <row r="10" spans="2:3" ht="55.5" customHeight="1" x14ac:dyDescent="0.2">
      <c r="B10" s="78" t="s">
        <v>39</v>
      </c>
      <c r="C10" s="76" t="s">
        <v>42</v>
      </c>
    </row>
    <row r="11" spans="2:3" ht="55.5" customHeight="1" x14ac:dyDescent="0.2">
      <c r="B11" s="79" t="s">
        <v>51</v>
      </c>
      <c r="C11" s="80" t="s">
        <v>41</v>
      </c>
    </row>
    <row r="12" spans="2:3" ht="55.5" customHeight="1" x14ac:dyDescent="0.2">
      <c r="B12" s="76" t="s">
        <v>52</v>
      </c>
      <c r="C12" s="76" t="s">
        <v>56</v>
      </c>
    </row>
    <row r="16" spans="2:3" x14ac:dyDescent="0.2">
      <c r="B16" s="77"/>
    </row>
  </sheetData>
  <phoneticPr fontId="9"/>
  <pageMargins left="0.23622047244094491" right="0.23622047244094491" top="0.74803149606299213" bottom="0.74803149606299213" header="0.31496062992125984" footer="0.31496062992125984"/>
  <pageSetup paperSize="9" orientation="portrait" r:id="rId1"/>
  <headerFooter>
    <oddHeader>&amp;RA</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D49AAC-B5E8-4C1A-8A57-E7EBE7CF8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0964686-262E-4C71-8BF7-39A3D36E6C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vt:lpstr>
      <vt:lpstr>記入例</vt:lpstr>
      <vt:lpstr>用語解説</vt:lpstr>
      <vt:lpstr>記入例!Print_Area</vt:lpstr>
      <vt:lpstr>様式!Print_Area</vt:lpstr>
    </vt:vector>
  </TitlesOfParts>
  <Company>経済産業省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藤村 英顕</cp:lastModifiedBy>
  <cp:lastPrinted>2022-10-21T03:05:15Z</cp:lastPrinted>
  <dcterms:created xsi:type="dcterms:W3CDTF">2009-08-13T23:33:50Z</dcterms:created>
  <dcterms:modified xsi:type="dcterms:W3CDTF">2025-12-09T09:22:13Z</dcterms:modified>
</cp:coreProperties>
</file>