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5.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6.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540" yWindow="0" windowWidth="9900" windowHeight="11835" tabRatio="905"/>
  </bookViews>
  <sheets>
    <sheet name="誓約書" sheetId="40" r:id="rId1"/>
    <sheet name="小規模であることの宣誓書" sheetId="43" r:id="rId2"/>
    <sheet name="申請書表紙" sheetId="5" r:id="rId3"/>
    <sheet name="１申請者概要２申請状況" sheetId="6" r:id="rId4"/>
    <sheet name="３役員・株主" sheetId="7" r:id="rId5"/>
    <sheet name="４申請要件５申請概要６日程表" sheetId="19" r:id="rId6"/>
    <sheet name="７資金計画" sheetId="10" r:id="rId7"/>
    <sheet name="８経費一覧(国内展示会)" sheetId="33" r:id="rId8"/>
    <sheet name="９経費一覧(海外展示会) " sheetId="38" r:id="rId9"/>
    <sheet name="10経費一覧(広告) " sheetId="44" r:id="rId10"/>
  </sheets>
  <definedNames>
    <definedName name="A_農業・林業" localSheetId="9">#REF!</definedName>
    <definedName name="A_農業・林業" localSheetId="1">#REF!</definedName>
    <definedName name="A_農業・林業">'１申請者概要２申請状況'!$AH$3:$AI$3</definedName>
    <definedName name="B_漁業" localSheetId="9">#REF!</definedName>
    <definedName name="B_漁業" localSheetId="1">#REF!</definedName>
    <definedName name="B_漁業">'１申請者概要２申請状況'!$AH$4:$AI$4</definedName>
    <definedName name="C_鉱業・採石業・砂利採取業" localSheetId="9">#REF!</definedName>
    <definedName name="C_鉱業・採石業・砂利採取業" localSheetId="1">#REF!</definedName>
    <definedName name="C_鉱業・採石業・砂利採取業">'１申請者概要２申請状況'!$AH$5:$AI$5</definedName>
    <definedName name="D_建設業" localSheetId="9">#REF!</definedName>
    <definedName name="D_建設業" localSheetId="1">#REF!</definedName>
    <definedName name="D_建設業">'１申請者概要２申請状況'!$AH$6:$AJ$6</definedName>
    <definedName name="E_製造業" localSheetId="9">#REF!</definedName>
    <definedName name="E_製造業" localSheetId="1">#REF!</definedName>
    <definedName name="E_製造業">'１申請者概要２申請状況'!$AH$7:$BE$7</definedName>
    <definedName name="F_電気・ガス・熱供給・水道業" localSheetId="9">#REF!</definedName>
    <definedName name="F_電気・ガス・熱供給・水道業" localSheetId="1">#REF!</definedName>
    <definedName name="F_電気・ガス・熱供給・水道業">'１申請者概要２申請状況'!$AH$8:$AK$8</definedName>
    <definedName name="G_情報通信業" localSheetId="9">#REF!</definedName>
    <definedName name="G_情報通信業" localSheetId="1">#REF!</definedName>
    <definedName name="G_情報通信業">'１申請者概要２申請状況'!$AH$9:$AW$9</definedName>
    <definedName name="H_運輸業・郵便業" localSheetId="9">#REF!</definedName>
    <definedName name="H_運輸業・郵便業" localSheetId="1">#REF!</definedName>
    <definedName name="H_運輸業・郵便業">'１申請者概要２申請状況'!$AH$10:$AO$10</definedName>
    <definedName name="I_卸売業・小売業" localSheetId="9">#REF!</definedName>
    <definedName name="I_卸売業・小売業" localSheetId="1">#REF!</definedName>
    <definedName name="I_卸売業・小売業">'１申請者概要２申請状況'!$AH$11:$AS$11</definedName>
    <definedName name="J_金融業・保険業" localSheetId="9">#REF!</definedName>
    <definedName name="J_金融業・保険業" localSheetId="1">#REF!</definedName>
    <definedName name="J_金融業・保険業">'１申請者概要２申請状況'!$AH$12:$AM$12</definedName>
    <definedName name="K_不動産業・物品賃貸業" localSheetId="9">#REF!</definedName>
    <definedName name="K_不動産業・物品賃貸業" localSheetId="1">#REF!</definedName>
    <definedName name="K_不動産業・物品賃貸業">'１申請者概要２申請状況'!$AH$13:$AN$13</definedName>
    <definedName name="kaidai">#REF!</definedName>
    <definedName name="koukoku">#REF!</definedName>
    <definedName name="L_学術研究・専門・技術ｻｰﾋﾞｽ業" localSheetId="9">#REF!</definedName>
    <definedName name="L_学術研究・専門・技術ｻｰﾋﾞｽ業" localSheetId="1">#REF!</definedName>
    <definedName name="L_学術研究・専門・技術ｻｰﾋﾞｽ業">'１申請者概要２申請状況'!$AH$14:$AN$14</definedName>
    <definedName name="M_宿泊業・飲食ｻｰﾋﾞｽ業" localSheetId="9">#REF!</definedName>
    <definedName name="M_宿泊業・飲食ｻｰﾋﾞｽ業" localSheetId="1">#REF!</definedName>
    <definedName name="M_宿泊業・飲食ｻｰﾋﾞｽ業">'１申請者概要２申請状況'!$AH$15:$AK$15</definedName>
    <definedName name="N_生活関連ｻｰﾋﾞｽ業・娯楽業" localSheetId="9">#REF!</definedName>
    <definedName name="N_生活関連ｻｰﾋﾞｽ業・娯楽業" localSheetId="1">#REF!</definedName>
    <definedName name="N_生活関連ｻｰﾋﾞｽ業・娯楽業">'１申請者概要２申請状況'!$AH$16:$AK$16</definedName>
    <definedName name="O_教育・学習支援業" localSheetId="9">#REF!</definedName>
    <definedName name="O_教育・学習支援業" localSheetId="1">#REF!</definedName>
    <definedName name="O_教育・学習支援業">'１申請者概要２申請状況'!$AH$17:$AK$17</definedName>
    <definedName name="P_医療・福祉" localSheetId="9">#REF!</definedName>
    <definedName name="P_医療・福祉" localSheetId="1">#REF!</definedName>
    <definedName name="P_医療・福祉">'１申請者概要２申請状況'!$AH$18:$AW$18</definedName>
    <definedName name="_xlnm.Print_Area" localSheetId="9">'10経費一覧(広告) '!$A$1:$Q$26</definedName>
    <definedName name="_xlnm.Print_Area" localSheetId="3">'１申請者概要２申請状況'!$A$1:$L$31</definedName>
    <definedName name="_xlnm.Print_Area" localSheetId="4">'３役員・株主'!$A$1:$H$29</definedName>
    <definedName name="_xlnm.Print_Area" localSheetId="5">'４申請要件５申請概要６日程表'!$A$1:$U$39</definedName>
    <definedName name="_xlnm.Print_Area" localSheetId="6">'７資金計画'!$A$1:$F$26</definedName>
    <definedName name="_xlnm.Print_Area" localSheetId="7">'８経費一覧(国内展示会)'!$A$1:$N$36</definedName>
    <definedName name="_xlnm.Print_Area" localSheetId="8">'９経費一覧(海外展示会) '!$A$1:$N$36</definedName>
    <definedName name="_xlnm.Print_Area" localSheetId="1">小規模であることの宣誓書!$A$1:$O$36</definedName>
    <definedName name="_xlnm.Print_Area" localSheetId="2">申請書表紙!$A$1:$K$29</definedName>
    <definedName name="_xlnm.Print_Area" localSheetId="0">誓約書!$A$1:$N$35</definedName>
    <definedName name="Q_複合ｻｰﾋﾞｽ事業" localSheetId="9">#REF!</definedName>
    <definedName name="Q_複合ｻｰﾋﾞｽ事業" localSheetId="1">#REF!</definedName>
    <definedName name="Q_複合ｻｰﾋﾞｽ事業">'１申請者概要２申請状況'!$AH$19:$AJ$19</definedName>
    <definedName name="R_ｻｰﾋﾞｽ業〈他に分類されないもの〉" localSheetId="9">#REF!</definedName>
    <definedName name="R_ｻｰﾋﾞｽ業〈他に分類されないもの〉" localSheetId="1">#REF!</definedName>
    <definedName name="R_ｻｰﾋﾞｽ業〈他に分類されないもの〉">'１申請者概要２申請状況'!$AH$20:$AP$20</definedName>
    <definedName name="S_公務〈他に分類されるものを除く〉" localSheetId="9">#REF!</definedName>
    <definedName name="S_公務〈他に分類されるものを除く〉" localSheetId="1">#REF!</definedName>
    <definedName name="S_公務〈他に分類されるものを除く〉">'１申請者概要２申請状況'!$AH$21:$AI$21</definedName>
    <definedName name="T_分類不能の産業" localSheetId="9">#REF!</definedName>
    <definedName name="T_分類不能の産業" localSheetId="1">#REF!</definedName>
    <definedName name="T_分類不能の産業">'１申請者概要２申請状況'!$AH$22</definedName>
    <definedName name="海外" localSheetId="9">#REF!</definedName>
    <definedName name="海外" localSheetId="8">#REF!</definedName>
    <definedName name="海外" localSheetId="1">#REF!</definedName>
    <definedName name="海外">#REF!</definedName>
    <definedName name="種別" localSheetId="9">#REF!</definedName>
    <definedName name="種別" localSheetId="8">#REF!</definedName>
    <definedName name="種別" localSheetId="1">#REF!</definedName>
    <definedName name="種別">#REF!</definedName>
    <definedName name="大分類" localSheetId="9">#REF!</definedName>
    <definedName name="大分類" localSheetId="1">#REF!</definedName>
    <definedName name="大分類">'１申請者概要２申請状況'!$AG$3:$AG$22</definedName>
  </definedNames>
  <calcPr calcId="145621"/>
</workbook>
</file>

<file path=xl/calcChain.xml><?xml version="1.0" encoding="utf-8"?>
<calcChain xmlns="http://schemas.openxmlformats.org/spreadsheetml/2006/main">
  <c r="E18" i="10" l="1"/>
  <c r="D11" i="10" l="1"/>
  <c r="I31" i="38" l="1"/>
  <c r="I30" i="38"/>
  <c r="I29" i="38"/>
  <c r="I28" i="38"/>
  <c r="I25" i="38"/>
  <c r="I24" i="38"/>
  <c r="I21" i="38"/>
  <c r="I20" i="38"/>
  <c r="I19" i="38"/>
  <c r="I18" i="38"/>
  <c r="M35" i="38"/>
  <c r="M33" i="38"/>
  <c r="M27" i="38"/>
  <c r="M23" i="38"/>
  <c r="I35" i="33"/>
  <c r="M35" i="33"/>
  <c r="M33" i="33"/>
  <c r="M27" i="33"/>
  <c r="M23" i="33"/>
  <c r="I31" i="33"/>
  <c r="I30" i="33"/>
  <c r="I29" i="33"/>
  <c r="I28" i="33"/>
  <c r="I25" i="33"/>
  <c r="I24" i="33"/>
  <c r="I21" i="33"/>
  <c r="I20" i="33"/>
  <c r="I19" i="33"/>
  <c r="I18" i="33"/>
  <c r="P20" i="44" l="1"/>
  <c r="N20" i="44"/>
  <c r="H20" i="44"/>
  <c r="F20" i="44"/>
  <c r="P15" i="44"/>
  <c r="N15" i="44"/>
  <c r="H15" i="44"/>
  <c r="F15" i="44"/>
  <c r="P10" i="44"/>
  <c r="N10" i="44"/>
  <c r="L33" i="19" l="1"/>
  <c r="J33" i="19"/>
  <c r="H10" i="44" l="1"/>
  <c r="F10" i="44"/>
  <c r="S13" i="19" l="1"/>
  <c r="S12" i="19"/>
  <c r="L38" i="19"/>
  <c r="J38" i="19"/>
  <c r="O17" i="44" l="1"/>
  <c r="L17" i="44" s="1"/>
  <c r="I33" i="33"/>
  <c r="I27" i="33"/>
  <c r="I23" i="33"/>
  <c r="C20" i="10" l="1"/>
  <c r="Q12" i="19" l="1"/>
  <c r="Q13" i="19"/>
  <c r="O12" i="19"/>
  <c r="O13" i="19"/>
  <c r="O22" i="44" l="1"/>
  <c r="L22" i="44" s="1"/>
  <c r="O12" i="44" l="1"/>
  <c r="L12" i="44" s="1"/>
  <c r="L23" i="44" l="1"/>
  <c r="O23" i="44"/>
  <c r="I13" i="19"/>
  <c r="G13" i="19"/>
  <c r="I12" i="19" l="1"/>
  <c r="G12" i="19"/>
  <c r="L37" i="19" l="1"/>
  <c r="J37" i="19"/>
  <c r="L36" i="19"/>
  <c r="J36" i="19"/>
  <c r="L35" i="19"/>
  <c r="J35" i="19"/>
  <c r="L34" i="19"/>
  <c r="J34" i="19"/>
  <c r="N35" i="38" l="1"/>
  <c r="M31" i="38"/>
  <c r="M30" i="38"/>
  <c r="M29" i="38"/>
  <c r="M28" i="38"/>
  <c r="I33" i="38"/>
  <c r="M25" i="38"/>
  <c r="M24" i="38"/>
  <c r="I27" i="38"/>
  <c r="M21" i="38"/>
  <c r="M20" i="38"/>
  <c r="M19" i="38"/>
  <c r="I23" i="38"/>
  <c r="I35" i="38" s="1"/>
  <c r="M18" i="38"/>
  <c r="M31" i="33" l="1"/>
  <c r="M30" i="33"/>
  <c r="M29" i="33"/>
  <c r="M28" i="33"/>
  <c r="M25" i="33"/>
  <c r="M24" i="33"/>
  <c r="M21" i="33"/>
  <c r="M20" i="33"/>
  <c r="M19" i="33"/>
  <c r="M18" i="33"/>
  <c r="H9" i="7" l="1"/>
  <c r="H8" i="7"/>
  <c r="H18" i="7" l="1"/>
  <c r="H17" i="7"/>
  <c r="H16" i="7"/>
  <c r="H15" i="7"/>
  <c r="H14" i="7"/>
  <c r="H13" i="7"/>
  <c r="H12" i="7"/>
  <c r="H11" i="7"/>
  <c r="H10" i="7"/>
  <c r="H19" i="7" s="1"/>
  <c r="G19" i="7" l="1"/>
  <c r="E11" i="10" l="1"/>
  <c r="N35" i="33" l="1"/>
  <c r="S27" i="19" l="1"/>
  <c r="D18" i="10" l="1"/>
  <c r="C18" i="10"/>
  <c r="D16" i="10"/>
  <c r="C16" i="10"/>
  <c r="C11" i="10"/>
  <c r="E16" i="10" l="1"/>
  <c r="D20" i="10"/>
  <c r="E20" i="10"/>
  <c r="E28" i="5" s="1"/>
  <c r="G28" i="5" s="1"/>
  <c r="D28" i="5" l="1"/>
  <c r="C28" i="5"/>
  <c r="B28" i="5"/>
</calcChain>
</file>

<file path=xl/sharedStrings.xml><?xml version="1.0" encoding="utf-8"?>
<sst xmlns="http://schemas.openxmlformats.org/spreadsheetml/2006/main" count="652" uniqueCount="478">
  <si>
    <t>公社記入欄</t>
  </si>
  <si>
    <t>受 付 日</t>
  </si>
  <si>
    <t>　公益財団法人東京都中小企業振興公社　</t>
  </si>
  <si>
    <t>　　　　理　　事　　長　　殿</t>
  </si>
  <si>
    <t>下記のとおり助成事業を実施したいので、別紙の書類を添えて、助成金の交付を申請します。</t>
  </si>
  <si>
    <t>記</t>
  </si>
  <si>
    <t>１　助成対象事業の目的及び内容</t>
  </si>
  <si>
    <t>２　助成金交付申請額</t>
  </si>
  <si>
    <t>年度</t>
  </si>
  <si>
    <t>フリガナ</t>
  </si>
  <si>
    <t>氏　名</t>
  </si>
  <si>
    <t>　　助成対象期間の全体経費を記入してください。</t>
  </si>
  <si>
    <t>販売促進費</t>
  </si>
  <si>
    <t>小　計</t>
  </si>
  <si>
    <t>広告費</t>
  </si>
  <si>
    <t>広　告　費</t>
  </si>
  <si>
    <t>合　　計</t>
  </si>
  <si>
    <t>　</t>
    <phoneticPr fontId="1"/>
  </si>
  <si>
    <t>受付者名</t>
    <rPh sb="3" eb="4">
      <t>ナ</t>
    </rPh>
    <phoneticPr fontId="1"/>
  </si>
  <si>
    <t>３　役員・株主名簿</t>
    <phoneticPr fontId="1"/>
  </si>
  <si>
    <t>№</t>
  </si>
  <si>
    <t>名　称</t>
    <rPh sb="0" eb="1">
      <t>ナ</t>
    </rPh>
    <rPh sb="2" eb="3">
      <t>ショウ</t>
    </rPh>
    <phoneticPr fontId="1"/>
  </si>
  <si>
    <t>所在地</t>
    <rPh sb="0" eb="1">
      <t>トコロ</t>
    </rPh>
    <rPh sb="1" eb="2">
      <t>ザイ</t>
    </rPh>
    <rPh sb="2" eb="3">
      <t>チ</t>
    </rPh>
    <phoneticPr fontId="1"/>
  </si>
  <si>
    <t>実印</t>
    <rPh sb="0" eb="2">
      <t>ジツイン</t>
    </rPh>
    <phoneticPr fontId="1"/>
  </si>
  <si>
    <t xml:space="preserve">代表者 </t>
  </si>
  <si>
    <t>職</t>
  </si>
  <si>
    <t>申請先</t>
    <phoneticPr fontId="1"/>
  </si>
  <si>
    <t>助成事業名</t>
    <phoneticPr fontId="1"/>
  </si>
  <si>
    <t>氏　名</t>
    <phoneticPr fontId="1"/>
  </si>
  <si>
    <t>－</t>
  </si>
  <si>
    <t>その他の株主</t>
  </si>
  <si>
    <t>４　申請要件</t>
  </si>
  <si>
    <t>（１） 販路開拓の必要性</t>
  </si>
  <si>
    <t>（２） 決算状況</t>
    <phoneticPr fontId="1"/>
  </si>
  <si>
    <t>経費区分別内訳　　　　　　　　　　　　　　　　　　　　　　　　　　　</t>
    <phoneticPr fontId="1"/>
  </si>
  <si>
    <t>展示会名</t>
    <rPh sb="0" eb="3">
      <t>テンジカイ</t>
    </rPh>
    <rPh sb="3" eb="4">
      <t>メイ</t>
    </rPh>
    <phoneticPr fontId="1"/>
  </si>
  <si>
    <t>期　　間</t>
    <rPh sb="0" eb="1">
      <t>キ</t>
    </rPh>
    <rPh sb="3" eb="4">
      <t>アイダ</t>
    </rPh>
    <phoneticPr fontId="1"/>
  </si>
  <si>
    <t>費 用 名</t>
    <rPh sb="0" eb="1">
      <t>ヒ</t>
    </rPh>
    <rPh sb="2" eb="3">
      <t>ヨウ</t>
    </rPh>
    <rPh sb="4" eb="5">
      <t>メイ</t>
    </rPh>
    <phoneticPr fontId="1"/>
  </si>
  <si>
    <t>数 量</t>
    <phoneticPr fontId="1"/>
  </si>
  <si>
    <t>④</t>
    <phoneticPr fontId="1"/>
  </si>
  <si>
    <t>費  用  名</t>
    <rPh sb="0" eb="1">
      <t>ヒ</t>
    </rPh>
    <rPh sb="3" eb="4">
      <t>ヨウ</t>
    </rPh>
    <rPh sb="6" eb="7">
      <t>メイ</t>
    </rPh>
    <phoneticPr fontId="1"/>
  </si>
  <si>
    <t>７　資金計画</t>
    <phoneticPr fontId="1"/>
  </si>
  <si>
    <t>整理番号</t>
    <rPh sb="0" eb="2">
      <t>セイリ</t>
    </rPh>
    <phoneticPr fontId="1"/>
  </si>
  <si>
    <t>（氏名）</t>
    <rPh sb="1" eb="3">
      <t>シメイ</t>
    </rPh>
    <phoneticPr fontId="1"/>
  </si>
  <si>
    <t>実　施　計　画</t>
    <rPh sb="0" eb="1">
      <t>ミ</t>
    </rPh>
    <rPh sb="2" eb="3">
      <t>セ</t>
    </rPh>
    <rPh sb="4" eb="5">
      <t>ケイ</t>
    </rPh>
    <rPh sb="6" eb="7">
      <t>ガ</t>
    </rPh>
    <phoneticPr fontId="1"/>
  </si>
  <si>
    <t>１　申請者の概要</t>
    <phoneticPr fontId="1"/>
  </si>
  <si>
    <t>２　補助金・助成金申請状況</t>
    <phoneticPr fontId="1"/>
  </si>
  <si>
    <t>氏    　名</t>
    <phoneticPr fontId="1"/>
  </si>
  <si>
    <t>役　職　等</t>
    <rPh sb="0" eb="1">
      <t>ヤク</t>
    </rPh>
    <rPh sb="2" eb="3">
      <t>ショク</t>
    </rPh>
    <rPh sb="4" eb="5">
      <t>トウ</t>
    </rPh>
    <phoneticPr fontId="1"/>
  </si>
  <si>
    <t>企　　業　　名</t>
    <phoneticPr fontId="1"/>
  </si>
  <si>
    <t>業　　種</t>
    <phoneticPr fontId="1"/>
  </si>
  <si>
    <t>　経 費 区 分</t>
    <rPh sb="1" eb="2">
      <t>ヘ</t>
    </rPh>
    <rPh sb="3" eb="4">
      <t>ヒ</t>
    </rPh>
    <rPh sb="5" eb="6">
      <t>ク</t>
    </rPh>
    <rPh sb="7" eb="8">
      <t>ブン</t>
    </rPh>
    <phoneticPr fontId="1"/>
  </si>
  <si>
    <t>　　展示会ごとに記入してください。（用紙が足りない場合は、コピーして使用してください）</t>
    <phoneticPr fontId="1"/>
  </si>
  <si>
    <t>合　　　計</t>
    <phoneticPr fontId="1"/>
  </si>
  <si>
    <t>※本店が都外の場合に記入</t>
    <phoneticPr fontId="1"/>
  </si>
  <si>
    <t>資本金</t>
    <rPh sb="0" eb="3">
      <t>シホンキン</t>
    </rPh>
    <phoneticPr fontId="1"/>
  </si>
  <si>
    <t>主たる業種</t>
    <rPh sb="0" eb="1">
      <t>シュ</t>
    </rPh>
    <rPh sb="3" eb="5">
      <t>ギョウシュ</t>
    </rPh>
    <phoneticPr fontId="1"/>
  </si>
  <si>
    <t>申請テーマ</t>
    <rPh sb="0" eb="2">
      <t>シンセイ</t>
    </rPh>
    <phoneticPr fontId="1"/>
  </si>
  <si>
    <t>大分類</t>
    <rPh sb="0" eb="3">
      <t>ダイブンルイ</t>
    </rPh>
    <phoneticPr fontId="1"/>
  </si>
  <si>
    <t>中分類</t>
    <rPh sb="0" eb="3">
      <t>チュウブンルイ</t>
    </rPh>
    <phoneticPr fontId="1"/>
  </si>
  <si>
    <t>都内登記
所在地</t>
    <phoneticPr fontId="1"/>
  </si>
  <si>
    <t>名　称</t>
    <phoneticPr fontId="1"/>
  </si>
  <si>
    <t>フリガナ</t>
    <phoneticPr fontId="1"/>
  </si>
  <si>
    <t>本　店
所在地</t>
    <phoneticPr fontId="1"/>
  </si>
  <si>
    <t>連絡先
所在地</t>
    <phoneticPr fontId="1"/>
  </si>
  <si>
    <t>役員数</t>
    <phoneticPr fontId="1"/>
  </si>
  <si>
    <t>事業概要
主要製品</t>
    <phoneticPr fontId="1"/>
  </si>
  <si>
    <t>ＴＥＬ</t>
    <phoneticPr fontId="1"/>
  </si>
  <si>
    <t>ＵＲＬ</t>
    <phoneticPr fontId="1"/>
  </si>
  <si>
    <t>E-mail</t>
    <phoneticPr fontId="1"/>
  </si>
  <si>
    <t>部  署</t>
    <rPh sb="0" eb="1">
      <t>ブ</t>
    </rPh>
    <rPh sb="3" eb="4">
      <t>ショ</t>
    </rPh>
    <phoneticPr fontId="1"/>
  </si>
  <si>
    <t>診断実施年度</t>
    <rPh sb="0" eb="2">
      <t>シンダン</t>
    </rPh>
    <rPh sb="2" eb="4">
      <t>ジッシ</t>
    </rPh>
    <rPh sb="4" eb="6">
      <t>ネンド</t>
    </rPh>
    <phoneticPr fontId="1"/>
  </si>
  <si>
    <t>中小企業活力向上プロジェクトの経営診断
（商工会議所・商工会で実施）</t>
    <phoneticPr fontId="1"/>
  </si>
  <si>
    <t>売上減少</t>
    <rPh sb="0" eb="2">
      <t>ウリアゲ</t>
    </rPh>
    <rPh sb="2" eb="4">
      <t>ゲンショウ</t>
    </rPh>
    <phoneticPr fontId="1"/>
  </si>
  <si>
    <t>前々期</t>
    <rPh sb="0" eb="2">
      <t>ゼンゼン</t>
    </rPh>
    <rPh sb="2" eb="3">
      <t>キ</t>
    </rPh>
    <phoneticPr fontId="1"/>
  </si>
  <si>
    <t>法人</t>
    <rPh sb="0" eb="2">
      <t>ホウジン</t>
    </rPh>
    <phoneticPr fontId="1"/>
  </si>
  <si>
    <t>個人</t>
    <rPh sb="0" eb="2">
      <t>コジン</t>
    </rPh>
    <phoneticPr fontId="1"/>
  </si>
  <si>
    <t>５　申請概要</t>
    <rPh sb="4" eb="6">
      <t>ガイヨウ</t>
    </rPh>
    <phoneticPr fontId="1"/>
  </si>
  <si>
    <t>損失を計上</t>
    <rPh sb="0" eb="2">
      <t>ソンシツ</t>
    </rPh>
    <rPh sb="3" eb="5">
      <t>ケイジョウ</t>
    </rPh>
    <phoneticPr fontId="1"/>
  </si>
  <si>
    <t>出展予定展示会</t>
    <rPh sb="0" eb="2">
      <t>シュッテン</t>
    </rPh>
    <rPh sb="2" eb="4">
      <t>ヨテイ</t>
    </rPh>
    <rPh sb="4" eb="7">
      <t>テンジカイ</t>
    </rPh>
    <phoneticPr fontId="1"/>
  </si>
  <si>
    <t>掲載予定の広告</t>
    <rPh sb="0" eb="2">
      <t>ケイサイ</t>
    </rPh>
    <rPh sb="2" eb="4">
      <t>ヨテイ</t>
    </rPh>
    <phoneticPr fontId="1"/>
  </si>
  <si>
    <t>～</t>
    <phoneticPr fontId="1"/>
  </si>
  <si>
    <t>◆直近決算期の状況</t>
    <rPh sb="1" eb="3">
      <t>チョッキン</t>
    </rPh>
    <rPh sb="3" eb="5">
      <t>ケッサン</t>
    </rPh>
    <rPh sb="5" eb="6">
      <t>キ</t>
    </rPh>
    <rPh sb="7" eb="9">
      <t>ジョウキョウ</t>
    </rPh>
    <phoneticPr fontId="1"/>
  </si>
  <si>
    <t>受講の有無</t>
    <rPh sb="0" eb="2">
      <t>ジュコウ</t>
    </rPh>
    <rPh sb="3" eb="5">
      <t>ウム</t>
    </rPh>
    <phoneticPr fontId="1"/>
  </si>
  <si>
    <t>　　</t>
  </si>
  <si>
    <t>修了年度</t>
    <rPh sb="0" eb="2">
      <t>シュウリョウ</t>
    </rPh>
    <rPh sb="2" eb="4">
      <t>ネンド</t>
    </rPh>
    <phoneticPr fontId="1"/>
  </si>
  <si>
    <t>国内</t>
    <rPh sb="0" eb="2">
      <t>コクナイ</t>
    </rPh>
    <phoneticPr fontId="1"/>
  </si>
  <si>
    <t>回</t>
    <rPh sb="0" eb="1">
      <t>カイ</t>
    </rPh>
    <phoneticPr fontId="1"/>
  </si>
  <si>
    <t>海外</t>
    <rPh sb="0" eb="2">
      <t>カイガイ</t>
    </rPh>
    <phoneticPr fontId="1"/>
  </si>
  <si>
    <t>合計</t>
    <rPh sb="0" eb="2">
      <t>ゴウケイ</t>
    </rPh>
    <phoneticPr fontId="1"/>
  </si>
  <si>
    <t>件</t>
    <rPh sb="0" eb="1">
      <t>ケン</t>
    </rPh>
    <phoneticPr fontId="1"/>
  </si>
  <si>
    <r>
      <t xml:space="preserve">前　期
</t>
    </r>
    <r>
      <rPr>
        <sz val="8"/>
        <rFont val="ＭＳ ゴシック"/>
        <family val="3"/>
        <charset val="128"/>
      </rPr>
      <t>（直近）</t>
    </r>
    <rPh sb="0" eb="1">
      <t>マエ</t>
    </rPh>
    <rPh sb="2" eb="3">
      <t>キ</t>
    </rPh>
    <rPh sb="5" eb="7">
      <t>チョッキン</t>
    </rPh>
    <phoneticPr fontId="1"/>
  </si>
  <si>
    <t>①</t>
    <phoneticPr fontId="1"/>
  </si>
  <si>
    <t>②</t>
    <phoneticPr fontId="1"/>
  </si>
  <si>
    <t>②</t>
    <phoneticPr fontId="1"/>
  </si>
  <si>
    <t>本記載内容が「履歴事項全部証明書」「確定申告書別表２」と異なる場合の理由を記入</t>
    <phoneticPr fontId="1"/>
  </si>
  <si>
    <t>※該当する要件を選択してください</t>
    <phoneticPr fontId="1"/>
  </si>
  <si>
    <t>　　　合　　　計</t>
    <phoneticPr fontId="1"/>
  </si>
  <si>
    <t>〒</t>
    <phoneticPr fontId="1"/>
  </si>
  <si>
    <t>3921 情報処理サービス業</t>
    <rPh sb="5" eb="7">
      <t>ジョウホウ</t>
    </rPh>
    <rPh sb="7" eb="9">
      <t>ショリ</t>
    </rPh>
    <rPh sb="13" eb="14">
      <t>ギョウ</t>
    </rPh>
    <phoneticPr fontId="1"/>
  </si>
  <si>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1"/>
  </si>
  <si>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1"/>
  </si>
  <si>
    <t>78 洗濯・理容・美容・浴場業</t>
    <rPh sb="3" eb="5">
      <t>センタク</t>
    </rPh>
    <rPh sb="6" eb="8">
      <t>リヨウ</t>
    </rPh>
    <phoneticPr fontId="1"/>
  </si>
  <si>
    <t>711 自然科学研究所</t>
    <phoneticPr fontId="1"/>
  </si>
  <si>
    <t>791 旅行業</t>
    <rPh sb="4" eb="7">
      <t>リョコウギョウ</t>
    </rPh>
    <phoneticPr fontId="1"/>
  </si>
  <si>
    <t>80 娯楽業</t>
    <rPh sb="3" eb="6">
      <t>ゴラクギョウ</t>
    </rPh>
    <phoneticPr fontId="1"/>
  </si>
  <si>
    <t>831 病院</t>
    <rPh sb="4" eb="6">
      <t>ビョウイン</t>
    </rPh>
    <phoneticPr fontId="1"/>
  </si>
  <si>
    <t>834 助産・看護業</t>
    <phoneticPr fontId="1"/>
  </si>
  <si>
    <t>様式第１号（第５条関係）</t>
    <phoneticPr fontId="1"/>
  </si>
  <si>
    <t>代表者</t>
    <phoneticPr fontId="1"/>
  </si>
  <si>
    <t>（職）</t>
    <phoneticPr fontId="1"/>
  </si>
  <si>
    <t>申請書</t>
    <phoneticPr fontId="1"/>
  </si>
  <si>
    <t>　　「実施計画」に記載のとおり</t>
    <phoneticPr fontId="1"/>
  </si>
  <si>
    <t>　千円</t>
    <phoneticPr fontId="1"/>
  </si>
  <si>
    <t>発行済
株数</t>
    <rPh sb="0" eb="2">
      <t>ハッコウ</t>
    </rPh>
    <rPh sb="2" eb="3">
      <t>スミ</t>
    </rPh>
    <rPh sb="4" eb="6">
      <t>カブスウ</t>
    </rPh>
    <phoneticPr fontId="1"/>
  </si>
  <si>
    <r>
      <t>◆</t>
    </r>
    <r>
      <rPr>
        <b/>
        <sz val="10"/>
        <rFont val="ＭＳ 明朝"/>
        <family val="1"/>
        <charset val="128"/>
      </rPr>
      <t>申請日の属する月の月末時点</t>
    </r>
    <r>
      <rPr>
        <sz val="10"/>
        <rFont val="ＭＳ 明朝"/>
        <family val="1"/>
        <charset val="128"/>
      </rPr>
      <t>の状況を記入してください。</t>
    </r>
    <rPh sb="1" eb="3">
      <t>シンセイ</t>
    </rPh>
    <rPh sb="3" eb="4">
      <t>ビ</t>
    </rPh>
    <rPh sb="5" eb="6">
      <t>ゾク</t>
    </rPh>
    <rPh sb="8" eb="9">
      <t>ツキ</t>
    </rPh>
    <rPh sb="10" eb="12">
      <t>ゲツマツ</t>
    </rPh>
    <rPh sb="12" eb="14">
      <t>ジテン</t>
    </rPh>
    <rPh sb="15" eb="17">
      <t>ジョウキョウ</t>
    </rPh>
    <rPh sb="18" eb="20">
      <t>キニュウ</t>
    </rPh>
    <phoneticPr fontId="1"/>
  </si>
  <si>
    <t>※「経営診断」ではありません</t>
    <phoneticPr fontId="1"/>
  </si>
  <si>
    <t>会　　場</t>
    <rPh sb="0" eb="1">
      <t>カイ</t>
    </rPh>
    <rPh sb="3" eb="4">
      <t>バ</t>
    </rPh>
    <phoneticPr fontId="1"/>
  </si>
  <si>
    <t>事業者との商談を目的とする展示会である</t>
    <rPh sb="0" eb="2">
      <t>ジギョウ</t>
    </rPh>
    <rPh sb="2" eb="3">
      <t>シャ</t>
    </rPh>
    <rPh sb="5" eb="7">
      <t>ショウダン</t>
    </rPh>
    <rPh sb="8" eb="10">
      <t>モクテキ</t>
    </rPh>
    <rPh sb="13" eb="16">
      <t>テンジカイ</t>
    </rPh>
    <phoneticPr fontId="1"/>
  </si>
  <si>
    <t>支払先に自社・役員の関連企業は無く、再委託が発生する経費もない</t>
    <rPh sb="0" eb="2">
      <t>シハライ</t>
    </rPh>
    <rPh sb="2" eb="3">
      <t>サキ</t>
    </rPh>
    <rPh sb="4" eb="6">
      <t>ジシャ</t>
    </rPh>
    <rPh sb="7" eb="9">
      <t>ヤクイン</t>
    </rPh>
    <rPh sb="10" eb="12">
      <t>カンレン</t>
    </rPh>
    <rPh sb="12" eb="14">
      <t>キギョウ</t>
    </rPh>
    <rPh sb="15" eb="16">
      <t>ナ</t>
    </rPh>
    <rPh sb="18" eb="21">
      <t>サイイタク</t>
    </rPh>
    <rPh sb="22" eb="24">
      <t>ハッセイ</t>
    </rPh>
    <rPh sb="26" eb="28">
      <t>ケイヒ</t>
    </rPh>
    <phoneticPr fontId="1"/>
  </si>
  <si>
    <t>出展小間料　</t>
    <rPh sb="0" eb="2">
      <t>シュッテン</t>
    </rPh>
    <rPh sb="2" eb="4">
      <t>コマ</t>
    </rPh>
    <rPh sb="4" eb="5">
      <t>リョウ</t>
    </rPh>
    <phoneticPr fontId="1"/>
  </si>
  <si>
    <t>投資家・投資関連商品を対象とする展示会ではない</t>
    <phoneticPr fontId="1"/>
  </si>
  <si>
    <r>
      <t>◆本記載内容が「履歴事項全部証明書」「確定申告書別表２」と異なる場合は、</t>
    </r>
    <r>
      <rPr>
        <b/>
        <sz val="10"/>
        <rFont val="ＭＳ 明朝"/>
        <family val="1"/>
        <charset val="128"/>
      </rPr>
      <t>理由を記入</t>
    </r>
    <r>
      <rPr>
        <sz val="10"/>
        <rFont val="ＭＳ 明朝"/>
        <family val="1"/>
        <charset val="128"/>
      </rPr>
      <t>してください。</t>
    </r>
    <rPh sb="1" eb="2">
      <t>ホン</t>
    </rPh>
    <rPh sb="2" eb="4">
      <t>キサイ</t>
    </rPh>
    <rPh sb="4" eb="6">
      <t>ナイヨウ</t>
    </rPh>
    <rPh sb="8" eb="10">
      <t>リレキ</t>
    </rPh>
    <rPh sb="10" eb="12">
      <t>ジコウ</t>
    </rPh>
    <rPh sb="12" eb="14">
      <t>ゼンブ</t>
    </rPh>
    <rPh sb="14" eb="17">
      <t>ショウメイショ</t>
    </rPh>
    <rPh sb="19" eb="21">
      <t>カクテイ</t>
    </rPh>
    <rPh sb="21" eb="23">
      <t>シンコク</t>
    </rPh>
    <rPh sb="23" eb="24">
      <t>ショ</t>
    </rPh>
    <rPh sb="24" eb="26">
      <t>ベッピョウ</t>
    </rPh>
    <rPh sb="29" eb="30">
      <t>コト</t>
    </rPh>
    <rPh sb="32" eb="34">
      <t>バアイ</t>
    </rPh>
    <rPh sb="36" eb="38">
      <t>リユウ</t>
    </rPh>
    <rPh sb="39" eb="41">
      <t>キニュウ</t>
    </rPh>
    <phoneticPr fontId="1"/>
  </si>
  <si>
    <r>
      <t xml:space="preserve">単 価
</t>
    </r>
    <r>
      <rPr>
        <sz val="8"/>
        <rFont val="ＭＳ ゴシック"/>
        <family val="3"/>
        <charset val="128"/>
      </rPr>
      <t>(税抜金額：円)</t>
    </r>
    <phoneticPr fontId="1"/>
  </si>
  <si>
    <r>
      <t xml:space="preserve">助成金額
</t>
    </r>
    <r>
      <rPr>
        <sz val="8"/>
        <rFont val="ＭＳ ゴシック"/>
        <family val="3"/>
        <charset val="128"/>
      </rPr>
      <t>（千円）</t>
    </r>
    <phoneticPr fontId="1"/>
  </si>
  <si>
    <r>
      <t>従業員数</t>
    </r>
    <r>
      <rPr>
        <sz val="8"/>
        <rFont val="ＭＳ ゴシック"/>
        <family val="3"/>
        <charset val="128"/>
      </rPr>
      <t>（人）</t>
    </r>
    <rPh sb="5" eb="6">
      <t>ニン</t>
    </rPh>
    <phoneticPr fontId="1"/>
  </si>
  <si>
    <r>
      <t xml:space="preserve">持ち株数
</t>
    </r>
    <r>
      <rPr>
        <sz val="8"/>
        <rFont val="ＭＳ ゴシック"/>
        <family val="3"/>
        <charset val="128"/>
      </rPr>
      <t>(株)</t>
    </r>
    <rPh sb="6" eb="7">
      <t>カブ</t>
    </rPh>
    <phoneticPr fontId="1"/>
  </si>
  <si>
    <r>
      <t xml:space="preserve">持ち株比率
</t>
    </r>
    <r>
      <rPr>
        <sz val="8"/>
        <rFont val="ＭＳ ゴシック"/>
        <family val="3"/>
        <charset val="128"/>
      </rPr>
      <t>(％)</t>
    </r>
    <phoneticPr fontId="1"/>
  </si>
  <si>
    <t>（公社記入欄）</t>
    <phoneticPr fontId="1"/>
  </si>
  <si>
    <t>ⓒ</t>
    <phoneticPr fontId="1"/>
  </si>
  <si>
    <t>ⓐ＋ⓑ＋ⓒ（上限150万円）</t>
    <phoneticPr fontId="1"/>
  </si>
  <si>
    <t>出展小間料</t>
    <phoneticPr fontId="1"/>
  </si>
  <si>
    <t>資　材　費</t>
    <phoneticPr fontId="1"/>
  </si>
  <si>
    <t>輸　送　費</t>
    <phoneticPr fontId="1"/>
  </si>
  <si>
    <t>販売促進費</t>
    <phoneticPr fontId="1"/>
  </si>
  <si>
    <t>国内展示会等参加費</t>
    <rPh sb="0" eb="2">
      <t>コクナイ</t>
    </rPh>
    <phoneticPr fontId="1"/>
  </si>
  <si>
    <t>海外展示会等参加費</t>
    <rPh sb="0" eb="2">
      <t>カイガイ</t>
    </rPh>
    <rPh sb="2" eb="5">
      <t>テンジカイ</t>
    </rPh>
    <phoneticPr fontId="1"/>
  </si>
  <si>
    <t>自社→展示会場</t>
    <rPh sb="0" eb="2">
      <t>ジシャ</t>
    </rPh>
    <rPh sb="3" eb="5">
      <t>テンジ</t>
    </rPh>
    <rPh sb="5" eb="7">
      <t>カイジョウ</t>
    </rPh>
    <phoneticPr fontId="1"/>
  </si>
  <si>
    <t>展示会場→自社</t>
    <rPh sb="0" eb="2">
      <t>テンジ</t>
    </rPh>
    <rPh sb="2" eb="4">
      <t>カイジョウ</t>
    </rPh>
    <rPh sb="5" eb="7">
      <t>ジシャ</t>
    </rPh>
    <phoneticPr fontId="1"/>
  </si>
  <si>
    <t>　　　掲載媒体ごとに記入してください。（用紙が足りない場合は、コピーして使用してください）</t>
    <rPh sb="3" eb="5">
      <t>ケイサイ</t>
    </rPh>
    <rPh sb="5" eb="7">
      <t>バイタイ</t>
    </rPh>
    <phoneticPr fontId="1"/>
  </si>
  <si>
    <t>本申請との関係</t>
    <phoneticPr fontId="1"/>
  </si>
  <si>
    <r>
      <t xml:space="preserve">  ◆</t>
    </r>
    <r>
      <rPr>
        <b/>
        <sz val="10"/>
        <rFont val="ＭＳ 明朝"/>
        <family val="1"/>
        <charset val="128"/>
      </rPr>
      <t>広告枠への掲載料</t>
    </r>
    <r>
      <rPr>
        <sz val="10"/>
        <rFont val="ＭＳ 明朝"/>
        <family val="1"/>
        <charset val="128"/>
      </rPr>
      <t>に限ります。広告制作費（記事執筆、デザイン、編集等）は含みません。</t>
    </r>
    <rPh sb="3" eb="5">
      <t>コウコク</t>
    </rPh>
    <rPh sb="5" eb="6">
      <t>ワク</t>
    </rPh>
    <rPh sb="8" eb="10">
      <t>ケイサイ</t>
    </rPh>
    <rPh sb="10" eb="11">
      <t>リョウ</t>
    </rPh>
    <rPh sb="12" eb="13">
      <t>カギ</t>
    </rPh>
    <rPh sb="17" eb="19">
      <t>コウコク</t>
    </rPh>
    <rPh sb="19" eb="21">
      <t>セイサク</t>
    </rPh>
    <rPh sb="21" eb="22">
      <t>ヒ</t>
    </rPh>
    <rPh sb="23" eb="25">
      <t>キジ</t>
    </rPh>
    <rPh sb="25" eb="27">
      <t>シッピツ</t>
    </rPh>
    <rPh sb="33" eb="35">
      <t>ヘンシュウ</t>
    </rPh>
    <rPh sb="35" eb="36">
      <t>トウ</t>
    </rPh>
    <rPh sb="38" eb="39">
      <t>フク</t>
    </rPh>
    <phoneticPr fontId="1"/>
  </si>
  <si>
    <t>仕様</t>
    <rPh sb="0" eb="2">
      <t>シヨウ</t>
    </rPh>
    <phoneticPr fontId="1"/>
  </si>
  <si>
    <t>広告費　合計</t>
    <rPh sb="0" eb="2">
      <t>コウコク</t>
    </rPh>
    <rPh sb="2" eb="3">
      <t>ヒ</t>
    </rPh>
    <rPh sb="4" eb="6">
      <t>ゴウケイ</t>
    </rPh>
    <phoneticPr fontId="1"/>
  </si>
  <si>
    <r>
      <t>掲載種別</t>
    </r>
    <r>
      <rPr>
        <sz val="10.5"/>
        <rFont val="ＭＳ ゴシック"/>
        <family val="3"/>
        <charset val="128"/>
      </rPr>
      <t/>
    </r>
    <rPh sb="0" eb="2">
      <t>ケイサイ</t>
    </rPh>
    <rPh sb="2" eb="4">
      <t>シュベツ</t>
    </rPh>
    <phoneticPr fontId="1"/>
  </si>
  <si>
    <t>853 児童福祉事業</t>
    <rPh sb="4" eb="6">
      <t>ジドウ</t>
    </rPh>
    <rPh sb="6" eb="8">
      <t>フクシ</t>
    </rPh>
    <phoneticPr fontId="1"/>
  </si>
  <si>
    <t>年</t>
    <rPh sb="0" eb="1">
      <t>ネン</t>
    </rPh>
    <phoneticPr fontId="1"/>
  </si>
  <si>
    <t>月</t>
    <rPh sb="0" eb="1">
      <t>ツキ</t>
    </rPh>
    <phoneticPr fontId="1"/>
  </si>
  <si>
    <t>日</t>
    <rPh sb="0" eb="1">
      <t>ニチ</t>
    </rPh>
    <phoneticPr fontId="1"/>
  </si>
  <si>
    <t>主 催 者</t>
    <rPh sb="0" eb="1">
      <t>オモ</t>
    </rPh>
    <rPh sb="2" eb="3">
      <t>サイ</t>
    </rPh>
    <rPh sb="4" eb="5">
      <t>シャ</t>
    </rPh>
    <phoneticPr fontId="1"/>
  </si>
  <si>
    <t>出展契約先</t>
    <rPh sb="0" eb="2">
      <t>シュッテン</t>
    </rPh>
    <rPh sb="2" eb="5">
      <t>ケイヤクサキ</t>
    </rPh>
    <phoneticPr fontId="1"/>
  </si>
  <si>
    <r>
      <t>平成30年度　新・展示会等出展支援助成事業</t>
    </r>
    <r>
      <rPr>
        <b/>
        <sz val="10"/>
        <rFont val="ＭＳ ゴシック"/>
        <family val="3"/>
        <charset val="128"/>
      </rPr>
      <t>－販路拡大サポート事業－</t>
    </r>
    <r>
      <rPr>
        <b/>
        <sz val="12"/>
        <rFont val="ＭＳ ゴシック"/>
        <family val="3"/>
        <charset val="128"/>
      </rPr>
      <t>　</t>
    </r>
    <rPh sb="0" eb="2">
      <t>ヘイセイ</t>
    </rPh>
    <rPh sb="7" eb="8">
      <t>シン</t>
    </rPh>
    <phoneticPr fontId="1"/>
  </si>
  <si>
    <t>特記事項</t>
    <rPh sb="0" eb="2">
      <t>トッキ</t>
    </rPh>
    <rPh sb="2" eb="4">
      <t>ジコウ</t>
    </rPh>
    <phoneticPr fontId="1"/>
  </si>
  <si>
    <t>国　名</t>
    <rPh sb="0" eb="1">
      <t>クニ</t>
    </rPh>
    <rPh sb="2" eb="3">
      <t>メイ</t>
    </rPh>
    <phoneticPr fontId="1"/>
  </si>
  <si>
    <t>年度</t>
    <phoneticPr fontId="1"/>
  </si>
  <si>
    <t>年</t>
    <rPh sb="0" eb="1">
      <t>ネン</t>
    </rPh>
    <phoneticPr fontId="1"/>
  </si>
  <si>
    <t>月</t>
    <rPh sb="0" eb="1">
      <t>ツキ</t>
    </rPh>
    <phoneticPr fontId="1"/>
  </si>
  <si>
    <t>日</t>
    <rPh sb="0" eb="1">
      <t>ニチ</t>
    </rPh>
    <phoneticPr fontId="1"/>
  </si>
  <si>
    <r>
      <t>８　</t>
    </r>
    <r>
      <rPr>
        <b/>
        <sz val="11"/>
        <rFont val="ＭＳ ゴシック"/>
        <family val="3"/>
        <charset val="128"/>
      </rPr>
      <t>国内</t>
    </r>
    <r>
      <rPr>
        <sz val="11"/>
        <rFont val="ＭＳ ゴシック"/>
        <family val="3"/>
        <charset val="128"/>
      </rPr>
      <t>展示会等出展　内容及び必要な経費一覧</t>
    </r>
    <rPh sb="2" eb="4">
      <t>コクナイ</t>
    </rPh>
    <phoneticPr fontId="1"/>
  </si>
  <si>
    <r>
      <t>９　</t>
    </r>
    <r>
      <rPr>
        <b/>
        <sz val="11"/>
        <rFont val="ＭＳ ゴシック"/>
        <family val="3"/>
        <charset val="128"/>
      </rPr>
      <t>海外</t>
    </r>
    <r>
      <rPr>
        <sz val="11"/>
        <rFont val="ＭＳ ゴシック"/>
        <family val="3"/>
        <charset val="128"/>
      </rPr>
      <t>展示会等出展　内容及び必要な経費一覧</t>
    </r>
    <rPh sb="2" eb="4">
      <t>カイガイ</t>
    </rPh>
    <rPh sb="4" eb="7">
      <t>テンジカイ</t>
    </rPh>
    <phoneticPr fontId="1"/>
  </si>
  <si>
    <t>媒体名</t>
    <rPh sb="0" eb="2">
      <t>バイタイ</t>
    </rPh>
    <rPh sb="2" eb="3">
      <t>メイ</t>
    </rPh>
    <phoneticPr fontId="1"/>
  </si>
  <si>
    <t>掲載契約先</t>
    <phoneticPr fontId="1"/>
  </si>
  <si>
    <r>
      <t xml:space="preserve">数　量
</t>
    </r>
    <r>
      <rPr>
        <sz val="8"/>
        <rFont val="ＭＳ Ｐゴシック"/>
        <family val="3"/>
        <charset val="128"/>
      </rPr>
      <t>(回数又はページ)</t>
    </r>
    <rPh sb="5" eb="7">
      <t>カイスウ</t>
    </rPh>
    <rPh sb="7" eb="8">
      <t>マタ</t>
    </rPh>
    <phoneticPr fontId="1"/>
  </si>
  <si>
    <t>広告
１</t>
    <rPh sb="0" eb="2">
      <t>コウコク</t>
    </rPh>
    <phoneticPr fontId="1"/>
  </si>
  <si>
    <t>広告
２</t>
    <rPh sb="0" eb="2">
      <t>コウコク</t>
    </rPh>
    <phoneticPr fontId="1"/>
  </si>
  <si>
    <t>広告
３</t>
    <rPh sb="0" eb="2">
      <t>コウコク</t>
    </rPh>
    <phoneticPr fontId="1"/>
  </si>
  <si>
    <t>⑥</t>
    <phoneticPr fontId="1"/>
  </si>
  <si>
    <t>⑦</t>
    <phoneticPr fontId="1"/>
  </si>
  <si>
    <t>⑧</t>
    <phoneticPr fontId="1"/>
  </si>
  <si>
    <t>10</t>
    <phoneticPr fontId="38"/>
  </si>
  <si>
    <t>11</t>
    <phoneticPr fontId="38"/>
  </si>
  <si>
    <t>A_農業・林業</t>
    <phoneticPr fontId="1"/>
  </si>
  <si>
    <t>01 農業</t>
    <phoneticPr fontId="1"/>
  </si>
  <si>
    <t>02 林業</t>
    <phoneticPr fontId="1"/>
  </si>
  <si>
    <t>B_漁業</t>
    <phoneticPr fontId="1"/>
  </si>
  <si>
    <t>03 漁業</t>
    <phoneticPr fontId="1"/>
  </si>
  <si>
    <t>04 水産養殖業</t>
    <phoneticPr fontId="1"/>
  </si>
  <si>
    <t>C_鉱業・採石業・砂利採取業</t>
    <phoneticPr fontId="1"/>
  </si>
  <si>
    <t>05 鉱業、採石業、砂利採取業</t>
    <phoneticPr fontId="1"/>
  </si>
  <si>
    <t>D_建設業</t>
    <phoneticPr fontId="1"/>
  </si>
  <si>
    <t>06 総合工事業</t>
    <phoneticPr fontId="1"/>
  </si>
  <si>
    <t>07 職別工事業（設備工事業を除く）</t>
    <phoneticPr fontId="1"/>
  </si>
  <si>
    <t>08 設備工事業</t>
    <phoneticPr fontId="1"/>
  </si>
  <si>
    <t>E_製造業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</si>
  <si>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</si>
  <si>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</si>
  <si>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</si>
  <si>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</si>
  <si>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</si>
  <si>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ﾊﾟﾙﾌﾟ・紙・紙加工品製造業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</si>
  <si>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</si>
  <si>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</si>
  <si>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</si>
  <si>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</si>
  <si>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</si>
  <si>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</si>
  <si>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</si>
  <si>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</si>
  <si>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</si>
  <si>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</si>
  <si>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</si>
  <si>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</si>
  <si>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</si>
  <si>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電子部品・ﾃﾞﾊﾞｲｽ・電子回路製造業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</si>
  <si>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</si>
  <si>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</si>
  <si>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</si>
  <si>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</si>
  <si>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F_電気・ガス・熱供給・水道業</t>
    <phoneticPr fontId="1"/>
  </si>
  <si>
    <t>33 電気業</t>
    <phoneticPr fontId="1"/>
  </si>
  <si>
    <t>34 ガス業</t>
    <phoneticPr fontId="1"/>
  </si>
  <si>
    <t>35 熱供給業</t>
    <phoneticPr fontId="1"/>
  </si>
  <si>
    <t>36 水道業</t>
    <phoneticPr fontId="1"/>
  </si>
  <si>
    <t>G_情報通信業</t>
    <phoneticPr fontId="1"/>
  </si>
  <si>
    <t>37 通信業</t>
    <phoneticPr fontId="1"/>
  </si>
  <si>
    <t>38 放送業</t>
    <phoneticPr fontId="1"/>
  </si>
  <si>
    <r>
      <t>390</t>
    </r>
    <r>
      <rPr>
        <sz val="11"/>
        <color theme="1"/>
        <rFont val="ＭＳ Ｐゴシック"/>
        <family val="2"/>
        <charset val="128"/>
        <scheme val="minor"/>
      </rPr>
      <t xml:space="preserve"> 情報サービス業のうち管理・補助的経済活動を行う事業所</t>
    </r>
    <phoneticPr fontId="1"/>
  </si>
  <si>
    <t>391 ソフトウエア業</t>
    <phoneticPr fontId="1"/>
  </si>
  <si>
    <t>3922 情報提供サービス業</t>
    <phoneticPr fontId="1"/>
  </si>
  <si>
    <t>3929 その他の情報処理・提供サービス業</t>
    <phoneticPr fontId="1"/>
  </si>
  <si>
    <t>40 インターネット附随サービス業</t>
    <phoneticPr fontId="1"/>
  </si>
  <si>
    <t>411 映像情報制作・配給業</t>
    <phoneticPr fontId="1"/>
  </si>
  <si>
    <t>412 音声情報制作業</t>
    <phoneticPr fontId="1"/>
  </si>
  <si>
    <t>413 新聞業</t>
    <phoneticPr fontId="1"/>
  </si>
  <si>
    <t>414 出版業</t>
    <phoneticPr fontId="1"/>
  </si>
  <si>
    <t>415 広告制作業</t>
    <phoneticPr fontId="1"/>
  </si>
  <si>
    <t>416 映像・音声・文字情報制作に附帯するｻｰﾋﾞｽ業</t>
    <phoneticPr fontId="1"/>
  </si>
  <si>
    <t>H_運輸業・郵便業</t>
    <phoneticPr fontId="1"/>
  </si>
  <si>
    <t>42 鉄道業</t>
    <phoneticPr fontId="1"/>
  </si>
  <si>
    <t>43 道路旅客運送業</t>
    <phoneticPr fontId="1"/>
  </si>
  <si>
    <t>44 道路貨物運送業</t>
    <phoneticPr fontId="1"/>
  </si>
  <si>
    <t>45 水運業</t>
    <phoneticPr fontId="1"/>
  </si>
  <si>
    <t>46 航空運輸業</t>
    <phoneticPr fontId="1"/>
  </si>
  <si>
    <t>47 倉庫業</t>
    <phoneticPr fontId="1"/>
  </si>
  <si>
    <t>48 運輸に附帯するｻｰﾋﾞｽ業</t>
    <phoneticPr fontId="1"/>
  </si>
  <si>
    <t>49 郵便業（信書便事業を含む）</t>
    <phoneticPr fontId="1"/>
  </si>
  <si>
    <t>I_卸売業・小売業</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</si>
  <si>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</si>
  <si>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</si>
  <si>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</si>
  <si>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</si>
  <si>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</si>
  <si>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</si>
  <si>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56 各種商品小売業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</si>
  <si>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</si>
  <si>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</si>
  <si>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</si>
  <si>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</si>
  <si>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</si>
  <si>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J_金融業・保険業</t>
    <phoneticPr fontId="1"/>
  </si>
  <si>
    <t>62 銀行業</t>
    <phoneticPr fontId="1"/>
  </si>
  <si>
    <t>63 協同組織金融業</t>
    <phoneticPr fontId="1"/>
  </si>
  <si>
    <t>64 貸金業、ｸﾚｼﾞｯﾄｶｰﾄﾞ業等非預金信用機関</t>
    <phoneticPr fontId="1"/>
  </si>
  <si>
    <t>65 金融商品取引業、商品先物取引業</t>
    <phoneticPr fontId="1"/>
  </si>
  <si>
    <t>66 補助的金融業等</t>
    <phoneticPr fontId="1"/>
  </si>
  <si>
    <t>67 保険業（保険媒介代理業、保険ｻｰﾋﾞｽ業含む）</t>
    <rPh sb="23" eb="24">
      <t>フク</t>
    </rPh>
    <phoneticPr fontId="1"/>
  </si>
  <si>
    <t>K_不動産業・物品賃貸業</t>
    <phoneticPr fontId="1"/>
  </si>
  <si>
    <t>68 不動産取引業</t>
    <phoneticPr fontId="1"/>
  </si>
  <si>
    <t>690 不動産賃貸業・管理業のうち、管理・補助的経済活動を行う事業所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</si>
  <si>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</si>
  <si>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</si>
  <si>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</si>
  <si>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</si>
  <si>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</si>
  <si>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L_学術研究・専門・技術ｻｰﾋﾞｽ業</t>
    <phoneticPr fontId="1"/>
  </si>
  <si>
    <t>710 学術・開発研究機関のうち、管理・補助的経済活動を行う事業所</t>
    <phoneticPr fontId="1"/>
  </si>
  <si>
    <t>712 人文・社会科学研究所</t>
    <phoneticPr fontId="1"/>
  </si>
  <si>
    <t>72 専門ｻｰﾋﾞｽ業（他に分類されないもの）</t>
    <phoneticPr fontId="1"/>
  </si>
  <si>
    <t>73 広告業</t>
    <phoneticPr fontId="1"/>
  </si>
  <si>
    <t>74 技術サービス業（他に分類されないもの）</t>
    <phoneticPr fontId="1"/>
  </si>
  <si>
    <t>M_宿泊業・飲食ｻｰﾋﾞｽ業</t>
    <phoneticPr fontId="1"/>
  </si>
  <si>
    <t>75 宿泊業</t>
    <phoneticPr fontId="1"/>
  </si>
  <si>
    <t>76 飲食店</t>
    <phoneticPr fontId="1"/>
  </si>
  <si>
    <t>77 持ち帰り・配達飲食ｻｰﾋﾞｽ業</t>
    <phoneticPr fontId="1"/>
  </si>
  <si>
    <t>N_生活関連ｻｰﾋﾞｽ業・娯楽業</t>
    <phoneticPr fontId="1"/>
  </si>
  <si>
    <t>79 その他の生活関連サービス業　（791旅行業を除く）</t>
    <phoneticPr fontId="1"/>
  </si>
  <si>
    <t>O_教育・学習支援業</t>
    <phoneticPr fontId="1"/>
  </si>
  <si>
    <t>810 学校教育のうち、管理、補助的経済活動を行う事業所</t>
    <phoneticPr fontId="1"/>
  </si>
  <si>
    <t>81 学校教育　（810　を除く全て）</t>
    <phoneticPr fontId="1"/>
  </si>
  <si>
    <t>82 その他の教育・学習支援業</t>
    <phoneticPr fontId="1"/>
  </si>
  <si>
    <t>P_医療・福祉</t>
    <phoneticPr fontId="1"/>
  </si>
  <si>
    <t>830 医療業のうち、管理・補助的経済活動を行う事業所</t>
    <phoneticPr fontId="1"/>
  </si>
  <si>
    <t>832　一般診療所</t>
    <phoneticPr fontId="1"/>
  </si>
  <si>
    <t>833 歯科診療所</t>
    <phoneticPr fontId="1"/>
  </si>
  <si>
    <t>835 療術業</t>
    <phoneticPr fontId="1"/>
  </si>
  <si>
    <t>836 医療に附帯するサービス業</t>
    <phoneticPr fontId="1"/>
  </si>
  <si>
    <t>84 保健衛生業　（840　を除く全て）</t>
    <rPh sb="7" eb="8">
      <t>ギョウ</t>
    </rPh>
    <phoneticPr fontId="1"/>
  </si>
  <si>
    <t>840 保健衛生業のうち、管理、補助的経済活動を行う事業所</t>
    <rPh sb="8" eb="9">
      <t>ギョウ</t>
    </rPh>
    <phoneticPr fontId="1"/>
  </si>
  <si>
    <t>850 社会保険・社会福祉・介護事業のうち、管理、補助的経済活動を行う事業所</t>
    <phoneticPr fontId="1"/>
  </si>
  <si>
    <t>851 社会保険事業団体</t>
    <phoneticPr fontId="1"/>
  </si>
  <si>
    <t>852 福祉事務所</t>
    <phoneticPr fontId="1"/>
  </si>
  <si>
    <t>854 老人福祉・介護事業</t>
    <phoneticPr fontId="1"/>
  </si>
  <si>
    <t>855 障害者福祉事業</t>
    <phoneticPr fontId="1"/>
  </si>
  <si>
    <t>859 その他の社会保険・社会福祉・介護事業</t>
    <phoneticPr fontId="1"/>
  </si>
  <si>
    <t>Q_複合ｻｰﾋﾞｽ事業</t>
    <phoneticPr fontId="1"/>
  </si>
  <si>
    <t>86 郵便局</t>
    <phoneticPr fontId="1"/>
  </si>
  <si>
    <t>87 協同組合（他に分類されないもの）</t>
    <phoneticPr fontId="1"/>
  </si>
  <si>
    <t>R_ｻｰﾋﾞｽ業〈他に分類されないもの〉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</si>
  <si>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</si>
  <si>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</si>
  <si>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</si>
  <si>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</si>
  <si>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その他の事業ｻｰﾋﾞｽ業</t>
    <phoneticPr fontId="1"/>
  </si>
  <si>
    <t>93 政治・経済・文化団体</t>
    <phoneticPr fontId="1"/>
  </si>
  <si>
    <t>94 宗教</t>
    <phoneticPr fontId="1"/>
  </si>
  <si>
    <t>95 その他のｻｰﾋﾞｽ業</t>
    <phoneticPr fontId="1"/>
  </si>
  <si>
    <t>96 外国公務</t>
    <phoneticPr fontId="1"/>
  </si>
  <si>
    <t>S_公務〈他に分類されるものを除く〉</t>
    <phoneticPr fontId="1"/>
  </si>
  <si>
    <t>97 国家公務</t>
    <phoneticPr fontId="1"/>
  </si>
  <si>
    <t>98 地方公務</t>
    <phoneticPr fontId="1"/>
  </si>
  <si>
    <t>T_分類不能の産業</t>
    <phoneticPr fontId="1"/>
  </si>
  <si>
    <t>99 分類不能の産業</t>
    <phoneticPr fontId="1"/>
  </si>
  <si>
    <t>記</t>
    <rPh sb="0" eb="1">
      <t>キ</t>
    </rPh>
    <phoneticPr fontId="38"/>
  </si>
  <si>
    <t>１</t>
    <phoneticPr fontId="38"/>
  </si>
  <si>
    <t>はい</t>
    <phoneticPr fontId="38"/>
  </si>
  <si>
    <t>いいえ</t>
    <phoneticPr fontId="38"/>
  </si>
  <si>
    <t>２</t>
    <phoneticPr fontId="38"/>
  </si>
  <si>
    <t>３</t>
    <phoneticPr fontId="38"/>
  </si>
  <si>
    <t>小規模企業者として申請する場合、申請時点及び事業実施予定期間中において、上記２に加え、常用する従業員数は小規模企業者の要件を満たすことに相違ない。</t>
    <phoneticPr fontId="38"/>
  </si>
  <si>
    <t>４</t>
    <phoneticPr fontId="38"/>
  </si>
  <si>
    <t>東京都及び公社に対する税・賃料・使用料等の債務の支払いが滞っていない。</t>
    <phoneticPr fontId="38"/>
  </si>
  <si>
    <t>５</t>
    <phoneticPr fontId="38"/>
  </si>
  <si>
    <t>本申請と同一内容で諸機関（公社含む）から助成を受けておらず、公社の他の助成金への同一内容の併願もない。</t>
    <phoneticPr fontId="38"/>
  </si>
  <si>
    <t>６</t>
    <phoneticPr fontId="38"/>
  </si>
  <si>
    <t>過去に諸機関（公社含む）から補助金・助成金の交付を受けている場合、不正や事故を起こしていない。</t>
    <phoneticPr fontId="38"/>
  </si>
  <si>
    <t>７</t>
    <phoneticPr fontId="38"/>
  </si>
  <si>
    <t>８</t>
    <phoneticPr fontId="38"/>
  </si>
  <si>
    <t>過去に公社から助成金の交付を受けている場合、「企業化状況報告書」等が未提出ではない。</t>
    <phoneticPr fontId="38"/>
  </si>
  <si>
    <t>９</t>
    <phoneticPr fontId="38"/>
  </si>
  <si>
    <t>12</t>
    <phoneticPr fontId="38"/>
  </si>
  <si>
    <t>助成対象として申請する展示会は、事業者との商談を目的とする展示会のみである。</t>
    <phoneticPr fontId="38"/>
  </si>
  <si>
    <t>13</t>
    <phoneticPr fontId="38"/>
  </si>
  <si>
    <t>投資関連商品、投資家及び特定の顧客（特定企業の取引先等）を対象とする展示会等への出展は含まれていない。</t>
    <phoneticPr fontId="38"/>
  </si>
  <si>
    <t>14</t>
    <phoneticPr fontId="38"/>
  </si>
  <si>
    <t>出展小間の内外を問わず、会場内で一般消費者への販売は行わない。</t>
    <phoneticPr fontId="38"/>
  </si>
  <si>
    <t>はい</t>
    <phoneticPr fontId="38"/>
  </si>
  <si>
    <t>いいえ</t>
    <phoneticPr fontId="38"/>
  </si>
  <si>
    <t>15</t>
    <phoneticPr fontId="38"/>
  </si>
  <si>
    <t>16</t>
    <phoneticPr fontId="38"/>
  </si>
  <si>
    <t>17</t>
    <phoneticPr fontId="38"/>
  </si>
  <si>
    <t>18</t>
    <phoneticPr fontId="38"/>
  </si>
  <si>
    <t>19</t>
    <phoneticPr fontId="38"/>
  </si>
  <si>
    <t>20</t>
    <phoneticPr fontId="38"/>
  </si>
  <si>
    <t>本助成により取得した物の全てについて、本助成により出展する展示会以外に一切転用しない。</t>
    <phoneticPr fontId="38"/>
  </si>
  <si>
    <t>以上の内容に相違ないことを誓約します。</t>
    <rPh sb="3" eb="5">
      <t>ナイヨウ</t>
    </rPh>
    <rPh sb="6" eb="8">
      <t>ソウイ</t>
    </rPh>
    <rPh sb="13" eb="15">
      <t>セイヤク</t>
    </rPh>
    <phoneticPr fontId="38"/>
  </si>
  <si>
    <t>平成</t>
    <rPh sb="0" eb="2">
      <t>ヘイセイ</t>
    </rPh>
    <phoneticPr fontId="38"/>
  </si>
  <si>
    <t>年</t>
    <rPh sb="0" eb="1">
      <t>ネン</t>
    </rPh>
    <phoneticPr fontId="38"/>
  </si>
  <si>
    <t>月</t>
    <rPh sb="0" eb="1">
      <t>ゲツ</t>
    </rPh>
    <phoneticPr fontId="38"/>
  </si>
  <si>
    <t>日</t>
    <rPh sb="0" eb="1">
      <t>ニチ</t>
    </rPh>
    <phoneticPr fontId="38"/>
  </si>
  <si>
    <t>所 在 地 ：</t>
    <rPh sb="0" eb="1">
      <t>ショ</t>
    </rPh>
    <rPh sb="2" eb="3">
      <t>ザイ</t>
    </rPh>
    <rPh sb="4" eb="5">
      <t>チ</t>
    </rPh>
    <phoneticPr fontId="38"/>
  </si>
  <si>
    <t>名　　称 ：</t>
    <rPh sb="0" eb="1">
      <t>ミョウ</t>
    </rPh>
    <rPh sb="3" eb="4">
      <t>ショウ</t>
    </rPh>
    <phoneticPr fontId="38"/>
  </si>
  <si>
    <t>代表者名 ：</t>
    <rPh sb="0" eb="1">
      <t>ダイ</t>
    </rPh>
    <rPh sb="1" eb="2">
      <t>ヒョウ</t>
    </rPh>
    <rPh sb="2" eb="3">
      <t>モノ</t>
    </rPh>
    <rPh sb="3" eb="4">
      <t>メイ</t>
    </rPh>
    <phoneticPr fontId="38"/>
  </si>
  <si>
    <t>実印</t>
    <rPh sb="0" eb="2">
      <t>ジツイン</t>
    </rPh>
    <phoneticPr fontId="38"/>
  </si>
  <si>
    <t>※登記簿記載のとおりに記入</t>
    <rPh sb="1" eb="4">
      <t>トウキボ</t>
    </rPh>
    <rPh sb="4" eb="6">
      <t>キサイ</t>
    </rPh>
    <rPh sb="11" eb="13">
      <t>キニュウ</t>
    </rPh>
    <phoneticPr fontId="1"/>
  </si>
  <si>
    <t>当助成事業の有効性に○</t>
    <rPh sb="0" eb="1">
      <t>トウ</t>
    </rPh>
    <rPh sb="1" eb="3">
      <t>ジョセイ</t>
    </rPh>
    <rPh sb="3" eb="5">
      <t>ジギョウ</t>
    </rPh>
    <rPh sb="6" eb="8">
      <t>ユウコウ</t>
    </rPh>
    <rPh sb="8" eb="9">
      <t>セイ</t>
    </rPh>
    <phoneticPr fontId="1"/>
  </si>
  <si>
    <r>
      <t>６　日程表</t>
    </r>
    <r>
      <rPr>
        <sz val="8"/>
        <rFont val="ＭＳ ゴシック"/>
        <family val="3"/>
        <charset val="128"/>
      </rPr>
      <t>（西暦）</t>
    </r>
    <rPh sb="2" eb="5">
      <t>ニッテイヒョウ</t>
    </rPh>
    <phoneticPr fontId="1"/>
  </si>
  <si>
    <t>他社（自社の親会社・子会社等を含む）の申込み小間ではない</t>
    <rPh sb="0" eb="2">
      <t>タシャ</t>
    </rPh>
    <rPh sb="3" eb="5">
      <t>ジシャ</t>
    </rPh>
    <rPh sb="6" eb="9">
      <t>オヤガイシャ</t>
    </rPh>
    <rPh sb="10" eb="13">
      <t>コガイシャ</t>
    </rPh>
    <rPh sb="13" eb="14">
      <t>トウ</t>
    </rPh>
    <rPh sb="15" eb="16">
      <t>フク</t>
    </rPh>
    <rPh sb="19" eb="21">
      <t>モウシコ</t>
    </rPh>
    <rPh sb="22" eb="24">
      <t>コマ</t>
    </rPh>
    <phoneticPr fontId="1"/>
  </si>
  <si>
    <t>他社（自社の親会社・子会社・現地法人等を含む）の申込み小間ではない</t>
    <rPh sb="0" eb="2">
      <t>タシャ</t>
    </rPh>
    <rPh sb="3" eb="5">
      <t>ジシャ</t>
    </rPh>
    <rPh sb="6" eb="9">
      <t>オヤガイシャ</t>
    </rPh>
    <rPh sb="10" eb="13">
      <t>コガイシャ</t>
    </rPh>
    <rPh sb="14" eb="16">
      <t>ゲンチ</t>
    </rPh>
    <rPh sb="16" eb="18">
      <t>ホウジン</t>
    </rPh>
    <rPh sb="18" eb="19">
      <t>トウ</t>
    </rPh>
    <rPh sb="20" eb="21">
      <t>フク</t>
    </rPh>
    <rPh sb="24" eb="26">
      <t>モウシコ</t>
    </rPh>
    <rPh sb="27" eb="29">
      <t>コマ</t>
    </rPh>
    <phoneticPr fontId="1"/>
  </si>
  <si>
    <t>申請要件に係る誓約書</t>
    <phoneticPr fontId="38"/>
  </si>
  <si>
    <t xml:space="preserve">
</t>
    <phoneticPr fontId="1"/>
  </si>
  <si>
    <r>
      <t xml:space="preserve">資本金
</t>
    </r>
    <r>
      <rPr>
        <sz val="8"/>
        <rFont val="ＭＳ ゴシック"/>
        <family val="3"/>
        <charset val="128"/>
      </rPr>
      <t>（円）</t>
    </r>
    <rPh sb="0" eb="3">
      <t>シホンキン</t>
    </rPh>
    <rPh sb="5" eb="6">
      <t>エン</t>
    </rPh>
    <phoneticPr fontId="1"/>
  </si>
  <si>
    <t>申請時点及び事業実施予定期間中において、中小企業基本法に規定する中小企業者であり、大企業が実質的に経営に参画していないことに相違ない。また、募集要項18ページに掲げる対象外業種には該当しない。</t>
    <phoneticPr fontId="38"/>
  </si>
  <si>
    <r>
      <t xml:space="preserve">  ◆対象の媒体は、</t>
    </r>
    <r>
      <rPr>
        <b/>
        <sz val="10"/>
        <rFont val="ＭＳ ゴシック"/>
        <family val="3"/>
        <charset val="128"/>
      </rPr>
      <t>新聞</t>
    </r>
    <r>
      <rPr>
        <sz val="10"/>
        <rFont val="ＭＳ ゴシック"/>
        <family val="3"/>
        <charset val="128"/>
      </rPr>
      <t>・</t>
    </r>
    <r>
      <rPr>
        <b/>
        <sz val="10"/>
        <rFont val="ＭＳ ゴシック"/>
        <family val="3"/>
        <charset val="128"/>
      </rPr>
      <t>雑誌</t>
    </r>
    <r>
      <rPr>
        <sz val="10"/>
        <rFont val="ＭＳ ゴシック"/>
        <family val="3"/>
        <charset val="128"/>
      </rPr>
      <t>・</t>
    </r>
    <r>
      <rPr>
        <b/>
        <sz val="10"/>
        <rFont val="ＭＳ ゴシック"/>
        <family val="3"/>
        <charset val="128"/>
      </rPr>
      <t>出展展示会のガイドブック</t>
    </r>
    <r>
      <rPr>
        <sz val="10"/>
        <rFont val="ＭＳ ゴシック"/>
        <family val="3"/>
        <charset val="128"/>
      </rPr>
      <t>・</t>
    </r>
    <r>
      <rPr>
        <b/>
        <sz val="10"/>
        <rFont val="ＭＳ ゴシック"/>
        <family val="3"/>
        <charset val="128"/>
      </rPr>
      <t>出展展示会のWebサイト</t>
    </r>
    <r>
      <rPr>
        <sz val="10"/>
        <rFont val="ＭＳ 明朝"/>
        <family val="1"/>
        <charset val="128"/>
      </rPr>
      <t>の４種のみです。</t>
    </r>
    <rPh sb="3" eb="5">
      <t>タイショウ</t>
    </rPh>
    <rPh sb="6" eb="8">
      <t>バイタイ</t>
    </rPh>
    <rPh sb="10" eb="12">
      <t>シンブン</t>
    </rPh>
    <rPh sb="13" eb="15">
      <t>ザッシ</t>
    </rPh>
    <rPh sb="16" eb="18">
      <t>シュッテン</t>
    </rPh>
    <rPh sb="18" eb="21">
      <t>テンジカイ</t>
    </rPh>
    <rPh sb="29" eb="31">
      <t>シュッテン</t>
    </rPh>
    <rPh sb="31" eb="34">
      <t>テンジカイ</t>
    </rPh>
    <rPh sb="43" eb="44">
      <t>シュ</t>
    </rPh>
    <phoneticPr fontId="1"/>
  </si>
  <si>
    <t>日</t>
    <rPh sb="0" eb="1">
      <t>ニチ</t>
    </rPh>
    <phoneticPr fontId="1"/>
  </si>
  <si>
    <t>円（うち大企業からの出資:　　　　　　　   　　</t>
    <rPh sb="0" eb="1">
      <t>エン</t>
    </rPh>
    <phoneticPr fontId="1"/>
  </si>
  <si>
    <t>人（監査役を含む）</t>
    <phoneticPr fontId="1"/>
  </si>
  <si>
    <r>
      <t>円）　</t>
    </r>
    <r>
      <rPr>
        <sz val="8"/>
        <color rgb="FFFF0000"/>
        <rFont val="ＭＳ 明朝"/>
        <family val="1"/>
        <charset val="128"/>
      </rPr>
      <t>※ない場合は「０」と記入</t>
    </r>
    <phoneticPr fontId="1"/>
  </si>
  <si>
    <r>
      <t>◆売上高</t>
    </r>
    <r>
      <rPr>
        <sz val="8"/>
        <rFont val="ＭＳ ゴシック"/>
        <family val="3"/>
        <charset val="128"/>
      </rPr>
      <t>（西暦）</t>
    </r>
    <rPh sb="1" eb="3">
      <t>ウリアゲ</t>
    </rPh>
    <rPh sb="3" eb="4">
      <t>ダカ</t>
    </rPh>
    <phoneticPr fontId="1"/>
  </si>
  <si>
    <r>
      <t>展示会の特徴</t>
    </r>
    <r>
      <rPr>
        <sz val="8"/>
        <rFont val="ＭＳ Ｐ明朝"/>
        <family val="1"/>
        <charset val="128"/>
      </rPr>
      <t xml:space="preserve">
</t>
    </r>
    <r>
      <rPr>
        <sz val="10"/>
        <rFont val="ＭＳ ゴシック"/>
        <family val="3"/>
        <charset val="128"/>
      </rPr>
      <t xml:space="preserve">
</t>
    </r>
    <r>
      <rPr>
        <sz val="8"/>
        <rFont val="ＭＳ 明朝"/>
        <family val="1"/>
        <charset val="128"/>
      </rPr>
      <t>※該当欄に ✔</t>
    </r>
    <rPh sb="11" eb="12">
      <t>ラン</t>
    </rPh>
    <phoneticPr fontId="1"/>
  </si>
  <si>
    <r>
      <t xml:space="preserve">出展計画
・
内容
</t>
    </r>
    <r>
      <rPr>
        <sz val="8"/>
        <rFont val="ＭＳ 明朝"/>
        <family val="1"/>
        <charset val="128"/>
      </rPr>
      <t>※該当欄に ✔</t>
    </r>
    <rPh sb="0" eb="2">
      <t>シュッテン</t>
    </rPh>
    <rPh sb="2" eb="4">
      <t>ケイカク</t>
    </rPh>
    <rPh sb="7" eb="9">
      <t>ナイヨウ</t>
    </rPh>
    <phoneticPr fontId="1"/>
  </si>
  <si>
    <r>
      <t xml:space="preserve">助成事業に要する経費 
</t>
    </r>
    <r>
      <rPr>
        <sz val="8"/>
        <rFont val="ＭＳ ゴシック"/>
        <family val="3"/>
        <charset val="128"/>
      </rPr>
      <t>（税込金額：円）　※１</t>
    </r>
    <rPh sb="13" eb="15">
      <t>ゼイコ</t>
    </rPh>
    <rPh sb="15" eb="17">
      <t>キンガク</t>
    </rPh>
    <rPh sb="18" eb="19">
      <t>エン</t>
    </rPh>
    <phoneticPr fontId="1"/>
  </si>
  <si>
    <r>
      <t>　過去５年間における補助金・助成金のうち、国・都・公社等から交付を受けたもの及び申請中の助成事業等について、</t>
    </r>
    <r>
      <rPr>
        <b/>
        <sz val="10"/>
        <rFont val="ＭＳ 明朝"/>
        <family val="1"/>
        <charset val="128"/>
      </rPr>
      <t>直近のものから順に</t>
    </r>
    <r>
      <rPr>
        <sz val="10"/>
        <rFont val="ＭＳ 明朝"/>
        <family val="1"/>
        <charset val="128"/>
      </rPr>
      <t xml:space="preserve">記入してください。   </t>
    </r>
    <r>
      <rPr>
        <sz val="8"/>
        <color rgb="FFFF0000"/>
        <rFont val="ＭＳ 明朝"/>
        <family val="1"/>
        <charset val="128"/>
      </rPr>
      <t>※該当する申請がない場合は「申請先」欄の一行目に「なし」と記入</t>
    </r>
    <rPh sb="63" eb="65">
      <t>キニュウ</t>
    </rPh>
    <rPh sb="76" eb="78">
      <t>ガイトウ</t>
    </rPh>
    <rPh sb="80" eb="82">
      <t>シンセイ</t>
    </rPh>
    <rPh sb="85" eb="87">
      <t>バアイ</t>
    </rPh>
    <rPh sb="89" eb="91">
      <t>シンセイ</t>
    </rPh>
    <rPh sb="91" eb="92">
      <t>サキ</t>
    </rPh>
    <rPh sb="93" eb="94">
      <t>ラン</t>
    </rPh>
    <rPh sb="95" eb="98">
      <t>イチギョウメ</t>
    </rPh>
    <rPh sb="104" eb="106">
      <t>キニュウ</t>
    </rPh>
    <phoneticPr fontId="1"/>
  </si>
  <si>
    <t>支払予定先に代表者の親族、関連企業及びその役員・従業員等は含まれていない。</t>
    <rPh sb="24" eb="27">
      <t>ジュウギョウイン</t>
    </rPh>
    <phoneticPr fontId="38"/>
  </si>
  <si>
    <r>
      <t xml:space="preserve">連　絡
担当者
</t>
    </r>
    <r>
      <rPr>
        <sz val="8"/>
        <color rgb="FFFF0000"/>
        <rFont val="ＭＳ Ｐ明朝"/>
        <family val="1"/>
        <charset val="128"/>
      </rPr>
      <t>自社の役員又は従業員に限る</t>
    </r>
    <rPh sb="9" eb="11">
      <t>ジシャ</t>
    </rPh>
    <rPh sb="12" eb="14">
      <t>ヤクイン</t>
    </rPh>
    <rPh sb="14" eb="15">
      <t>マタ</t>
    </rPh>
    <rPh sb="16" eb="19">
      <t>ジュウギョウイン</t>
    </rPh>
    <rPh sb="20" eb="21">
      <t>カギ</t>
    </rPh>
    <phoneticPr fontId="1"/>
  </si>
  <si>
    <t>自社（自社の役員・従業員を含む）が主催又は運営に携わる展示会ではない</t>
    <rPh sb="0" eb="2">
      <t>ジシャ</t>
    </rPh>
    <rPh sb="3" eb="5">
      <t>ジシャ</t>
    </rPh>
    <rPh sb="6" eb="8">
      <t>ヤクイン</t>
    </rPh>
    <rPh sb="9" eb="12">
      <t>ジュウギョウイン</t>
    </rPh>
    <rPh sb="13" eb="14">
      <t>フク</t>
    </rPh>
    <rPh sb="17" eb="19">
      <t>シュサイ</t>
    </rPh>
    <rPh sb="19" eb="20">
      <t>マタ</t>
    </rPh>
    <rPh sb="21" eb="23">
      <t>ウンエイ</t>
    </rPh>
    <rPh sb="24" eb="25">
      <t>タズサ</t>
    </rPh>
    <rPh sb="27" eb="30">
      <t>テンジカイ</t>
    </rPh>
    <phoneticPr fontId="1"/>
  </si>
  <si>
    <r>
      <t>※１:「助成事業に要する経費」は、当該事業を遂行するために必要な経費</t>
    </r>
    <r>
      <rPr>
        <b/>
        <u/>
        <sz val="8"/>
        <rFont val="ＭＳ 明朝"/>
        <family val="1"/>
        <charset val="128"/>
      </rPr>
      <t>（実際に支払う税込金額）</t>
    </r>
    <r>
      <rPr>
        <sz val="8"/>
        <rFont val="ＭＳ 明朝"/>
        <family val="1"/>
        <charset val="128"/>
      </rPr>
      <t>を記入してください。</t>
    </r>
    <phoneticPr fontId="1"/>
  </si>
  <si>
    <r>
      <t>※２:「助成対象経費」は、「助成事業に要する経費」から</t>
    </r>
    <r>
      <rPr>
        <b/>
        <u/>
        <sz val="8"/>
        <rFont val="ＭＳ 明朝"/>
        <family val="1"/>
        <charset val="128"/>
      </rPr>
      <t>消費税等の対象外経費を除いた金額</t>
    </r>
    <r>
      <rPr>
        <sz val="8"/>
        <rFont val="ＭＳ 明朝"/>
        <family val="1"/>
        <charset val="128"/>
      </rPr>
      <t>を記入してください。</t>
    </r>
    <phoneticPr fontId="1"/>
  </si>
  <si>
    <r>
      <t>※１：「助成事業に要する経費」(黄色）には単価×数量×税率８％の計算式が入っています。
※２：「助成対象経費」(青色）には入力しないでください。単価×数量の合計となる計算式が入っています。
　　　ただし、支払済の場合等、</t>
    </r>
    <r>
      <rPr>
        <u/>
        <sz val="8"/>
        <rFont val="ＭＳ 明朝"/>
        <family val="1"/>
        <charset val="128"/>
      </rPr>
      <t>対象外経費となる場合には、手入力で「０」と入れてください</t>
    </r>
    <r>
      <rPr>
        <sz val="8"/>
        <rFont val="ＭＳ 明朝"/>
        <family val="1"/>
        <charset val="128"/>
      </rPr>
      <t>。</t>
    </r>
    <rPh sb="21" eb="23">
      <t>タンカ</t>
    </rPh>
    <rPh sb="24" eb="26">
      <t>スウリョウ</t>
    </rPh>
    <rPh sb="56" eb="58">
      <t>アオイロ</t>
    </rPh>
    <rPh sb="102" eb="104">
      <t>シハライ</t>
    </rPh>
    <rPh sb="104" eb="105">
      <t>スミ</t>
    </rPh>
    <rPh sb="106" eb="108">
      <t>バアイ</t>
    </rPh>
    <rPh sb="108" eb="109">
      <t>トウ</t>
    </rPh>
    <rPh sb="110" eb="112">
      <t>タイショウ</t>
    </rPh>
    <rPh sb="112" eb="113">
      <t>ガイ</t>
    </rPh>
    <rPh sb="113" eb="115">
      <t>ケイヒ</t>
    </rPh>
    <rPh sb="118" eb="120">
      <t>バアイ</t>
    </rPh>
    <rPh sb="123" eb="124">
      <t>テ</t>
    </rPh>
    <rPh sb="124" eb="126">
      <t>ニュウリョク</t>
    </rPh>
    <rPh sb="131" eb="132">
      <t>イ</t>
    </rPh>
    <phoneticPr fontId="1"/>
  </si>
  <si>
    <r>
      <t xml:space="preserve">助成事業に要する経費
</t>
    </r>
    <r>
      <rPr>
        <sz val="8"/>
        <rFont val="ＭＳ ゴシック"/>
        <family val="3"/>
        <charset val="128"/>
      </rPr>
      <t>(税込金額：円)　  ※１</t>
    </r>
    <rPh sb="12" eb="14">
      <t>ゼイコ</t>
    </rPh>
    <rPh sb="14" eb="15">
      <t>キン</t>
    </rPh>
    <rPh sb="15" eb="16">
      <t>ガク</t>
    </rPh>
    <rPh sb="17" eb="18">
      <t>エン</t>
    </rPh>
    <phoneticPr fontId="1"/>
  </si>
  <si>
    <r>
      <rPr>
        <sz val="10"/>
        <rFont val="ＭＳ ゴシック"/>
        <family val="3"/>
        <charset val="128"/>
      </rPr>
      <t>助成対象経費</t>
    </r>
    <r>
      <rPr>
        <sz val="10.5"/>
        <rFont val="ＭＳ ゴシック"/>
        <family val="3"/>
        <charset val="128"/>
      </rPr>
      <t xml:space="preserve">
</t>
    </r>
    <r>
      <rPr>
        <sz val="8"/>
        <rFont val="ＭＳ ゴシック"/>
        <family val="3"/>
        <charset val="128"/>
      </rPr>
      <t>(税抜金額：円)  　※２</t>
    </r>
    <rPh sb="8" eb="9">
      <t>ゼイ</t>
    </rPh>
    <rPh sb="9" eb="10">
      <t>ヌ</t>
    </rPh>
    <rPh sb="10" eb="12">
      <t>キンガク</t>
    </rPh>
    <rPh sb="13" eb="14">
      <t>エン</t>
    </rPh>
    <phoneticPr fontId="1"/>
  </si>
  <si>
    <t>２</t>
    <phoneticPr fontId="1"/>
  </si>
  <si>
    <t>１</t>
    <phoneticPr fontId="1"/>
  </si>
  <si>
    <t>３</t>
    <phoneticPr fontId="1"/>
  </si>
  <si>
    <t>４</t>
    <phoneticPr fontId="1"/>
  </si>
  <si>
    <t>５</t>
    <phoneticPr fontId="1"/>
  </si>
  <si>
    <t>６</t>
    <phoneticPr fontId="1"/>
  </si>
  <si>
    <t>７</t>
    <phoneticPr fontId="1"/>
  </si>
  <si>
    <t>８</t>
    <phoneticPr fontId="1"/>
  </si>
  <si>
    <t>９</t>
    <phoneticPr fontId="1"/>
  </si>
  <si>
    <r>
      <rPr>
        <sz val="10"/>
        <rFont val="Century"/>
        <family val="1"/>
      </rPr>
      <t>BtoB</t>
    </r>
    <r>
      <rPr>
        <sz val="10"/>
        <rFont val="ＭＳ 明朝"/>
        <family val="1"/>
        <charset val="128"/>
      </rPr>
      <t>の商談を目的として出展し、一般消費者への販売は行わない　</t>
    </r>
    <phoneticPr fontId="1"/>
  </si>
  <si>
    <r>
      <t xml:space="preserve">助成対象経費
</t>
    </r>
    <r>
      <rPr>
        <sz val="8"/>
        <rFont val="ＭＳ ゴシック"/>
        <family val="3"/>
        <charset val="128"/>
      </rPr>
      <t>（税抜金額：円）※２</t>
    </r>
    <rPh sb="8" eb="9">
      <t>ゼイ</t>
    </rPh>
    <rPh sb="9" eb="10">
      <t>ヌ</t>
    </rPh>
    <rPh sb="10" eb="12">
      <t>キンガク</t>
    </rPh>
    <rPh sb="13" eb="14">
      <t>エン</t>
    </rPh>
    <phoneticPr fontId="1"/>
  </si>
  <si>
    <t>公益財団法人東京都中小企業振興公社
　　　　　理事長　　殿</t>
    <phoneticPr fontId="38"/>
  </si>
  <si>
    <r>
      <rPr>
        <sz val="9.5"/>
        <rFont val="ＭＳ ゴシック"/>
        <family val="3"/>
        <charset val="128"/>
      </rPr>
      <t>◆上記名簿のうち、株主に法人を含む場合や大企業に該当する株主を含む場合は、その情報を記入してください。</t>
    </r>
    <r>
      <rPr>
        <sz val="10"/>
        <rFont val="ＭＳ Ｐゴシック"/>
        <family val="3"/>
        <charset val="128"/>
      </rPr>
      <t xml:space="preserve">
 　　</t>
    </r>
    <r>
      <rPr>
        <sz val="9"/>
        <color rgb="FFFF0000"/>
        <rFont val="ＭＳ 明朝"/>
        <family val="1"/>
        <charset val="128"/>
      </rPr>
      <t>※該当しない場合は「企業名」欄の一行目に「なし」と記入</t>
    </r>
    <rPh sb="1" eb="3">
      <t>ジョウキ</t>
    </rPh>
    <rPh sb="3" eb="5">
      <t>メイボ</t>
    </rPh>
    <rPh sb="9" eb="11">
      <t>カブヌシ</t>
    </rPh>
    <rPh sb="12" eb="14">
      <t>ホウジン</t>
    </rPh>
    <rPh sb="15" eb="16">
      <t>フク</t>
    </rPh>
    <rPh sb="17" eb="19">
      <t>バアイ</t>
    </rPh>
    <rPh sb="20" eb="23">
      <t>ダイキギョウ</t>
    </rPh>
    <rPh sb="24" eb="26">
      <t>ガイトウ</t>
    </rPh>
    <rPh sb="28" eb="30">
      <t>カブヌシ</t>
    </rPh>
    <rPh sb="31" eb="32">
      <t>フク</t>
    </rPh>
    <rPh sb="33" eb="35">
      <t>バアイ</t>
    </rPh>
    <rPh sb="39" eb="41">
      <t>ジョウホウ</t>
    </rPh>
    <rPh sb="42" eb="44">
      <t>キニュウ</t>
    </rPh>
    <rPh sb="65" eb="67">
      <t>キギョウ</t>
    </rPh>
    <rPh sb="67" eb="68">
      <t>メイ</t>
    </rPh>
    <phoneticPr fontId="1"/>
  </si>
  <si>
    <r>
      <rPr>
        <sz val="8.5"/>
        <rFont val="ＭＳ ゴシック"/>
        <family val="3"/>
        <charset val="128"/>
      </rPr>
      <t>&lt;備考&gt;</t>
    </r>
    <r>
      <rPr>
        <sz val="8.5"/>
        <rFont val="ＭＳ 明朝"/>
        <family val="1"/>
        <charset val="128"/>
      </rPr>
      <t>「助成事業に要する経費｣と｢助成対象経費｣の差異が消費税以外にもある場合の理由や為替レート等を記載してください。</t>
    </r>
    <phoneticPr fontId="1"/>
  </si>
  <si>
    <t>輸　送　費</t>
    <phoneticPr fontId="1"/>
  </si>
  <si>
    <t>資　材　費</t>
    <phoneticPr fontId="1"/>
  </si>
  <si>
    <t>　　　　理　事　長　殿</t>
    <phoneticPr fontId="1"/>
  </si>
  <si>
    <t>小規模企業者に該当することの宣誓書</t>
    <phoneticPr fontId="1"/>
  </si>
  <si>
    <t>　小規模企業者に該当しないことが判明した場合は、助成金交付決定の取り消</t>
    <phoneticPr fontId="1"/>
  </si>
  <si>
    <t>しの対象となること、既に助成金が交付されている場合には助成金を公益財団</t>
    <phoneticPr fontId="1"/>
  </si>
  <si>
    <t>業種
（大分類）</t>
    <phoneticPr fontId="1"/>
  </si>
  <si>
    <t>常用従業員数
（労働基準法第２０条の規定に基づく
「予め解雇の予告を必要とする者」）</t>
    <phoneticPr fontId="1"/>
  </si>
  <si>
    <t>人</t>
    <phoneticPr fontId="1"/>
  </si>
  <si>
    <t>以上</t>
    <phoneticPr fontId="1"/>
  </si>
  <si>
    <t>月</t>
    <rPh sb="0" eb="1">
      <t>ガツ</t>
    </rPh>
    <phoneticPr fontId="1"/>
  </si>
  <si>
    <t>　</t>
    <phoneticPr fontId="1"/>
  </si>
  <si>
    <t>所 在 地 ：</t>
    <phoneticPr fontId="1"/>
  </si>
  <si>
    <t>名    称 ：</t>
    <phoneticPr fontId="1"/>
  </si>
  <si>
    <t>代表者名 ：</t>
    <rPh sb="0" eb="3">
      <t>ダイヒョウシャ</t>
    </rPh>
    <rPh sb="3" eb="4">
      <t>メイ</t>
    </rPh>
    <phoneticPr fontId="1"/>
  </si>
  <si>
    <t>置について異議を申し立てません。</t>
    <phoneticPr fontId="1"/>
  </si>
  <si>
    <t>法人東京都中小企業振興公社に返還すること及びその他同公社が行う一切の措</t>
    <phoneticPr fontId="1"/>
  </si>
  <si>
    <r>
      <t>◆</t>
    </r>
    <r>
      <rPr>
        <b/>
        <sz val="10"/>
        <rFont val="ＭＳ 明朝"/>
        <family val="1"/>
        <charset val="128"/>
      </rPr>
      <t xml:space="preserve">全ての役員と株主 </t>
    </r>
    <r>
      <rPr>
        <sz val="10"/>
        <rFont val="ＭＳ 明朝"/>
        <family val="1"/>
        <charset val="128"/>
      </rPr>
      <t>を列挙してください。</t>
    </r>
    <r>
      <rPr>
        <sz val="8"/>
        <rFont val="ＭＳ 明朝"/>
        <family val="1"/>
        <charset val="128"/>
      </rPr>
      <t xml:space="preserve">
  ・役員は「履歴事項全部証明書」に記載の</t>
    </r>
    <r>
      <rPr>
        <u/>
        <sz val="8"/>
        <rFont val="ＭＳ 明朝"/>
        <family val="1"/>
        <charset val="128"/>
      </rPr>
      <t>全て（監査役も含む）</t>
    </r>
    <r>
      <rPr>
        <sz val="8"/>
        <rFont val="ＭＳ 明朝"/>
        <family val="1"/>
        <charset val="128"/>
      </rPr>
      <t>を記入
　・株主は</t>
    </r>
    <r>
      <rPr>
        <u/>
        <sz val="8"/>
        <rFont val="ＭＳ 明朝"/>
        <family val="1"/>
        <charset val="128"/>
      </rPr>
      <t>「持ち株比率」が多い順</t>
    </r>
    <r>
      <rPr>
        <sz val="8"/>
        <rFont val="ＭＳ 明朝"/>
        <family val="1"/>
        <charset val="128"/>
      </rPr>
      <t>に、合計が100％になるように記入
　・大企業は持ち株数の大小に関わらず、全て記入</t>
    </r>
    <rPh sb="1" eb="2">
      <t>スベ</t>
    </rPh>
    <rPh sb="4" eb="6">
      <t>ヤクイン</t>
    </rPh>
    <rPh sb="7" eb="9">
      <t>カブヌシ</t>
    </rPh>
    <rPh sb="11" eb="13">
      <t>レッキョ</t>
    </rPh>
    <rPh sb="42" eb="43">
      <t>スベ</t>
    </rPh>
    <rPh sb="65" eb="67">
      <t>ヒリツ</t>
    </rPh>
    <rPh sb="69" eb="70">
      <t>オオ</t>
    </rPh>
    <rPh sb="71" eb="72">
      <t>ジュン</t>
    </rPh>
    <rPh sb="74" eb="76">
      <t>ゴウケイ</t>
    </rPh>
    <rPh sb="87" eb="89">
      <t>キニュウ</t>
    </rPh>
    <rPh sb="92" eb="95">
      <t>ダイキギョウ</t>
    </rPh>
    <rPh sb="96" eb="97">
      <t>モ</t>
    </rPh>
    <rPh sb="98" eb="99">
      <t>カブ</t>
    </rPh>
    <rPh sb="99" eb="100">
      <t>スウ</t>
    </rPh>
    <rPh sb="101" eb="103">
      <t>ダイショウ</t>
    </rPh>
    <rPh sb="104" eb="105">
      <t>カカ</t>
    </rPh>
    <rPh sb="109" eb="110">
      <t>スベ</t>
    </rPh>
    <rPh sb="111" eb="113">
      <t>キニュウ</t>
    </rPh>
    <phoneticPr fontId="1"/>
  </si>
  <si>
    <r>
      <t xml:space="preserve">役員／株主
</t>
    </r>
    <r>
      <rPr>
        <sz val="8"/>
        <rFont val="ＭＳ Ｐ明朝"/>
        <family val="1"/>
        <charset val="128"/>
      </rPr>
      <t>（該当種別全てに✔）</t>
    </r>
    <rPh sb="3" eb="5">
      <t>カブヌシ</t>
    </rPh>
    <rPh sb="7" eb="9">
      <t>ガイトウ</t>
    </rPh>
    <rPh sb="9" eb="11">
      <t>シュベツ</t>
    </rPh>
    <rPh sb="11" eb="12">
      <t>スベ</t>
    </rPh>
    <phoneticPr fontId="1"/>
  </si>
  <si>
    <t>か月</t>
    <rPh sb="1" eb="2">
      <t>ゲツ</t>
    </rPh>
    <phoneticPr fontId="1"/>
  </si>
  <si>
    <r>
      <t>◆中小企業活力向上プロジェクトの「成長アシストコース」</t>
    </r>
    <r>
      <rPr>
        <vertAlign val="superscript"/>
        <sz val="11"/>
        <rFont val="ＭＳ ゴシック"/>
        <family val="3"/>
        <charset val="128"/>
      </rPr>
      <t>※</t>
    </r>
    <r>
      <rPr>
        <sz val="11"/>
        <rFont val="ＭＳ ゴシック"/>
        <family val="3"/>
        <charset val="128"/>
      </rPr>
      <t>受講</t>
    </r>
    <rPh sb="1" eb="3">
      <t>チュウショウ</t>
    </rPh>
    <rPh sb="3" eb="5">
      <t>キギョウ</t>
    </rPh>
    <rPh sb="5" eb="7">
      <t>カツリョク</t>
    </rPh>
    <rPh sb="7" eb="9">
      <t>コウジョウ</t>
    </rPh>
    <rPh sb="17" eb="19">
      <t>セイチョウ</t>
    </rPh>
    <rPh sb="28" eb="30">
      <t>ジュコウ</t>
    </rPh>
    <phoneticPr fontId="1"/>
  </si>
  <si>
    <t>申請月の翌々月の１日
ただし、第１回募集の場合のみ例外あり</t>
    <rPh sb="0" eb="2">
      <t>シンセイ</t>
    </rPh>
    <rPh sb="2" eb="3">
      <t>ツキ</t>
    </rPh>
    <rPh sb="4" eb="7">
      <t>ヨクヨクゲツ</t>
    </rPh>
    <rPh sb="9" eb="10">
      <t>ニチ</t>
    </rPh>
    <rPh sb="15" eb="16">
      <t>ダイ</t>
    </rPh>
    <rPh sb="17" eb="18">
      <t>カイ</t>
    </rPh>
    <rPh sb="18" eb="20">
      <t>ボシュウ</t>
    </rPh>
    <rPh sb="21" eb="23">
      <t>バアイ</t>
    </rPh>
    <rPh sb="25" eb="27">
      <t>レイガイ</t>
    </rPh>
    <phoneticPr fontId="1"/>
  </si>
  <si>
    <t>小間の申込みを除く</t>
    <rPh sb="0" eb="2">
      <t>コマ</t>
    </rPh>
    <rPh sb="3" eb="5">
      <t>モウシコ</t>
    </rPh>
    <rPh sb="7" eb="8">
      <t>ノゾ</t>
    </rPh>
    <phoneticPr fontId="1"/>
  </si>
  <si>
    <t>申請月の翌々月以降であること
ただし、第１回募集の場合のみ例外あり</t>
    <rPh sb="0" eb="2">
      <t>シンセイ</t>
    </rPh>
    <rPh sb="2" eb="3">
      <t>ツキ</t>
    </rPh>
    <rPh sb="4" eb="7">
      <t>ヨクヨクゲツ</t>
    </rPh>
    <rPh sb="7" eb="9">
      <t>イコウ</t>
    </rPh>
    <rPh sb="22" eb="24">
      <t>ボシュウ</t>
    </rPh>
    <phoneticPr fontId="1"/>
  </si>
  <si>
    <t>助成対象期間内であること
ただし、第１回募集の場合のみ例外あり</t>
    <rPh sb="0" eb="2">
      <t>ジョセイ</t>
    </rPh>
    <rPh sb="2" eb="4">
      <t>タイショウ</t>
    </rPh>
    <rPh sb="4" eb="6">
      <t>キカン</t>
    </rPh>
    <rPh sb="6" eb="7">
      <t>ナイ</t>
    </rPh>
    <rPh sb="20" eb="22">
      <t>ボシュウ</t>
    </rPh>
    <phoneticPr fontId="1"/>
  </si>
  <si>
    <t>助成対象期間内であること</t>
    <rPh sb="0" eb="2">
      <t>ジョセイ</t>
    </rPh>
    <rPh sb="2" eb="4">
      <t>タイショウ</t>
    </rPh>
    <rPh sb="4" eb="6">
      <t>キカン</t>
    </rPh>
    <rPh sb="6" eb="7">
      <t>ナイ</t>
    </rPh>
    <phoneticPr fontId="1"/>
  </si>
  <si>
    <t>発行･運営者</t>
    <phoneticPr fontId="1"/>
  </si>
  <si>
    <t>掲載期間</t>
    <phoneticPr fontId="1"/>
  </si>
  <si>
    <t>～</t>
    <phoneticPr fontId="1"/>
  </si>
  <si>
    <r>
      <t xml:space="preserve">掲載単価
</t>
    </r>
    <r>
      <rPr>
        <sz val="8"/>
        <rFont val="ＭＳ ゴシック"/>
        <family val="3"/>
        <charset val="128"/>
      </rPr>
      <t>(税抜金額：円)</t>
    </r>
    <phoneticPr fontId="1"/>
  </si>
  <si>
    <r>
      <t xml:space="preserve">助成対象経費
</t>
    </r>
    <r>
      <rPr>
        <sz val="8"/>
        <rFont val="ＭＳ ゴシック"/>
        <family val="3"/>
        <charset val="128"/>
      </rPr>
      <t>（税抜金額：円）</t>
    </r>
    <phoneticPr fontId="1"/>
  </si>
  <si>
    <t>掲載契約先</t>
    <phoneticPr fontId="1"/>
  </si>
  <si>
    <t>発行･運営者</t>
    <phoneticPr fontId="1"/>
  </si>
  <si>
    <t>掲載期間</t>
    <phoneticPr fontId="1"/>
  </si>
  <si>
    <r>
      <t xml:space="preserve">助成対象経費
</t>
    </r>
    <r>
      <rPr>
        <sz val="8"/>
        <rFont val="ＭＳ ゴシック"/>
        <family val="3"/>
        <charset val="128"/>
      </rPr>
      <t>(税抜金額：円）※２</t>
    </r>
    <rPh sb="8" eb="9">
      <t>ゼイ</t>
    </rPh>
    <rPh sb="9" eb="10">
      <t>ヌ</t>
    </rPh>
    <rPh sb="10" eb="12">
      <t>キンガク</t>
    </rPh>
    <rPh sb="13" eb="14">
      <t>エン</t>
    </rPh>
    <phoneticPr fontId="1"/>
  </si>
  <si>
    <t>10　広告掲載　内容及び必要な経費一覧</t>
    <phoneticPr fontId="1"/>
  </si>
  <si>
    <r>
      <rPr>
        <sz val="8"/>
        <rFont val="ＭＳ ゴシック"/>
        <family val="3"/>
        <charset val="128"/>
      </rPr>
      <t>助成事業に要する経費</t>
    </r>
    <r>
      <rPr>
        <sz val="10"/>
        <rFont val="ＭＳ ゴシック"/>
        <family val="3"/>
        <charset val="128"/>
      </rPr>
      <t xml:space="preserve">
</t>
    </r>
    <r>
      <rPr>
        <sz val="8"/>
        <rFont val="ＭＳ ゴシック"/>
        <family val="3"/>
        <charset val="128"/>
      </rPr>
      <t>（税込金額：円）</t>
    </r>
    <rPh sb="12" eb="14">
      <t>ゼイコミ</t>
    </rPh>
    <rPh sb="14" eb="16">
      <t>キンガク</t>
    </rPh>
    <rPh sb="17" eb="18">
      <t>エン</t>
    </rPh>
    <phoneticPr fontId="1"/>
  </si>
  <si>
    <t>助成事業に要する経費
（税込金額：円）</t>
    <rPh sb="12" eb="14">
      <t>ゼイコミ</t>
    </rPh>
    <rPh sb="14" eb="16">
      <t>キンガク</t>
    </rPh>
    <rPh sb="17" eb="18">
      <t>エン</t>
    </rPh>
    <phoneticPr fontId="1"/>
  </si>
  <si>
    <r>
      <t>東京都内に主たる事業所（登記済みの本店又は支店）を有し、</t>
    </r>
    <r>
      <rPr>
        <sz val="10"/>
        <color theme="1"/>
        <rFont val="ＭＳ 明朝"/>
        <family val="1"/>
        <charset val="128"/>
      </rPr>
      <t> </t>
    </r>
    <r>
      <rPr>
        <sz val="10"/>
        <color rgb="FF000000"/>
        <rFont val="ＭＳ 明朝"/>
        <family val="1"/>
        <charset val="128"/>
      </rPr>
      <t>引き続き２年以上事業を営んでいる。</t>
    </r>
    <r>
      <rPr>
        <sz val="10"/>
        <color theme="1"/>
        <rFont val="ＭＳ 明朝"/>
        <family val="1"/>
        <charset val="128"/>
      </rPr>
      <t> </t>
    </r>
    <rPh sb="19" eb="20">
      <t>マタ</t>
    </rPh>
    <phoneticPr fontId="38"/>
  </si>
  <si>
    <t>平成28年度又は29年度に新・展示会等出展支援助成事業に申請していない（中止の承認を受けたものを除く）。</t>
    <rPh sb="6" eb="7">
      <t>マタ</t>
    </rPh>
    <phoneticPr fontId="38"/>
  </si>
  <si>
    <t>引き続く２期（24か月）分の確定申告書及び決算書が提出でき、直近決算期の売上高が前期に比し減少しているか、直近決算期の利益に損失の計上がある。又は、平成29年度又は30年度に「成長アシストコース」を修了している。</t>
    <rPh sb="80" eb="81">
      <t>マタ</t>
    </rPh>
    <rPh sb="99" eb="100">
      <t>シュウ</t>
    </rPh>
    <phoneticPr fontId="38"/>
  </si>
  <si>
    <t>小規模企業者</t>
    <rPh sb="0" eb="3">
      <t>ショウキボ</t>
    </rPh>
    <rPh sb="3" eb="5">
      <t>キギョウ</t>
    </rPh>
    <rPh sb="5" eb="6">
      <t>シャ</t>
    </rPh>
    <phoneticPr fontId="1"/>
  </si>
  <si>
    <t>平成29年度又は30年度に中小企業活力向上プロジェクトの経営診断を受け、当助成事業の利用が有効とされた。</t>
    <rPh sb="36" eb="37">
      <t>トウ</t>
    </rPh>
    <rPh sb="37" eb="39">
      <t>ジョセイ</t>
    </rPh>
    <rPh sb="39" eb="41">
      <t>ジギョウ</t>
    </rPh>
    <rPh sb="42" eb="44">
      <t>リヨウ</t>
    </rPh>
    <rPh sb="45" eb="47">
      <t>ユウコウ</t>
    </rPh>
    <phoneticPr fontId="38"/>
  </si>
  <si>
    <t>自社（役員・従業員、及び役員・従業員が兼務する法人等を含む）が運営に携わる展示会への出展は含まれていない。</t>
    <rPh sb="6" eb="9">
      <t>ジュウギョウイン</t>
    </rPh>
    <rPh sb="15" eb="18">
      <t>ジュウギョウイン</t>
    </rPh>
    <phoneticPr fontId="38"/>
  </si>
  <si>
    <t>契約（出展申込を除く）及び支払（小間料を含む）は、交付決定日以降かつ助成事業実施期間内に行う。</t>
    <rPh sb="36" eb="38">
      <t>ジギョウ</t>
    </rPh>
    <rPh sb="38" eb="40">
      <t>ジッシ</t>
    </rPh>
    <phoneticPr fontId="38"/>
  </si>
  <si>
    <t>展示する製品・技術・商品・サービスは自社で開発したもの、又は他社から製造権・販売権を既に取得しており、契約書によりその確認が可能なものである。</t>
    <rPh sb="4" eb="6">
      <t>セイヒン</t>
    </rPh>
    <rPh sb="10" eb="12">
      <t>ショウヒン</t>
    </rPh>
    <rPh sb="28" eb="29">
      <t>マタ</t>
    </rPh>
    <phoneticPr fontId="38"/>
  </si>
  <si>
    <t>他社（現地法人・親、子会社・関連会社等含む）の申込み小間ではなく、自社申込み小間で出展する。</t>
    <rPh sb="8" eb="9">
      <t>オヤ</t>
    </rPh>
    <phoneticPr fontId="38"/>
  </si>
  <si>
    <t>代理店との契約（海外展示会参加費のうち小間と小間申込みに紐づく資材費を除く）及び再委託、自社で内製できる内容、備品及び内製に用いる資材の購入等、募集要項記載の助成対象外となる経費に係る申請はない。</t>
    <rPh sb="22" eb="24">
      <t>コマ</t>
    </rPh>
    <rPh sb="24" eb="26">
      <t>モウシコ</t>
    </rPh>
    <rPh sb="28" eb="29">
      <t>ヒモ</t>
    </rPh>
    <rPh sb="79" eb="81">
      <t>ジョセイ</t>
    </rPh>
    <phoneticPr fontId="38"/>
  </si>
  <si>
    <t>ⓐ</t>
    <phoneticPr fontId="1"/>
  </si>
  <si>
    <t>ⓑ</t>
    <phoneticPr fontId="1"/>
  </si>
  <si>
    <t>①'</t>
    <phoneticPr fontId="1"/>
  </si>
  <si>
    <t>②</t>
    <phoneticPr fontId="1"/>
  </si>
  <si>
    <t>②'</t>
    <phoneticPr fontId="1"/>
  </si>
  <si>
    <t>③</t>
    <phoneticPr fontId="1"/>
  </si>
  <si>
    <t>③'</t>
    <phoneticPr fontId="1"/>
  </si>
  <si>
    <t>④'</t>
    <phoneticPr fontId="1"/>
  </si>
  <si>
    <t>①＋②＋③＋④</t>
    <phoneticPr fontId="1"/>
  </si>
  <si>
    <t>①'＋②'＋③'＋④'</t>
    <phoneticPr fontId="1"/>
  </si>
  <si>
    <t>　平成30年度新・展示会等出展支援助成事業の助成金交付を申請するにあたり、</t>
    <rPh sb="22" eb="24">
      <t>ジョセイ</t>
    </rPh>
    <rPh sb="24" eb="25">
      <t>キン</t>
    </rPh>
    <phoneticPr fontId="1"/>
  </si>
  <si>
    <t>申請日現在で以下のとおり小規模企業者（中小企業基本法第２条第４項５号）</t>
    <rPh sb="33" eb="34">
      <t>ゴウ</t>
    </rPh>
    <phoneticPr fontId="1"/>
  </si>
  <si>
    <t>に該当することに相違ありません。</t>
    <phoneticPr fontId="1"/>
  </si>
  <si>
    <t>⑤</t>
    <phoneticPr fontId="1"/>
  </si>
  <si>
    <t>⑤'</t>
    <phoneticPr fontId="1"/>
  </si>
  <si>
    <t>⑥'</t>
    <phoneticPr fontId="1"/>
  </si>
  <si>
    <t>⑦'</t>
    <phoneticPr fontId="1"/>
  </si>
  <si>
    <t>⑧'</t>
    <phoneticPr fontId="1"/>
  </si>
  <si>
    <t>⑤＋⑥＋⑦＋⑧</t>
    <phoneticPr fontId="1"/>
  </si>
  <si>
    <t>⑤'＋⑥'＋⑦'＋⑧'</t>
    <phoneticPr fontId="1"/>
  </si>
  <si>
    <t>助成対象期間内であり、かつ助成事業実施期間内であること(募集要項15ページ11-(１)参照)</t>
    <rPh sb="0" eb="2">
      <t>ジョセイ</t>
    </rPh>
    <rPh sb="2" eb="4">
      <t>タイショウ</t>
    </rPh>
    <rPh sb="4" eb="6">
      <t>キカン</t>
    </rPh>
    <rPh sb="6" eb="7">
      <t>ナイ</t>
    </rPh>
    <rPh sb="13" eb="15">
      <t>ジョセイ</t>
    </rPh>
    <rPh sb="15" eb="17">
      <t>ジギョウ</t>
    </rPh>
    <rPh sb="17" eb="19">
      <t>ジッシ</t>
    </rPh>
    <rPh sb="19" eb="21">
      <t>キカン</t>
    </rPh>
    <rPh sb="21" eb="22">
      <t>ナイ</t>
    </rPh>
    <rPh sb="22" eb="23">
      <t>キナイ</t>
    </rPh>
    <rPh sb="28" eb="30">
      <t>ボシュウ</t>
    </rPh>
    <rPh sb="30" eb="32">
      <t>ヨウコウ</t>
    </rPh>
    <rPh sb="43" eb="45">
      <t>サンショウ</t>
    </rPh>
    <phoneticPr fontId="1"/>
  </si>
  <si>
    <t>展示品は自社開発製品・技術又は自社が販売権を持つ商品・サービスである</t>
    <rPh sb="0" eb="2">
      <t>テンジ</t>
    </rPh>
    <rPh sb="2" eb="3">
      <t>ヒン</t>
    </rPh>
    <rPh sb="11" eb="13">
      <t>ギジュツ</t>
    </rPh>
    <rPh sb="13" eb="14">
      <t>マタ</t>
    </rPh>
    <rPh sb="22" eb="23">
      <t>モ</t>
    </rPh>
    <rPh sb="24" eb="26">
      <t>ショウヒン</t>
    </rPh>
    <phoneticPr fontId="1"/>
  </si>
  <si>
    <t>展示品は自社開発製品・技術又は自社が販売権を持つ商品・サービスである</t>
    <rPh sb="0" eb="2">
      <t>テンジ</t>
    </rPh>
    <rPh sb="2" eb="3">
      <t>ヒン</t>
    </rPh>
    <phoneticPr fontId="1"/>
  </si>
  <si>
    <r>
      <t xml:space="preserve">  ◆</t>
    </r>
    <r>
      <rPr>
        <sz val="10"/>
        <rFont val="ＭＳ Ｐ明朝"/>
        <family val="1"/>
        <charset val="128"/>
      </rPr>
      <t>同一展示会のガイドブックとWebサイトの両方に掲載し、経費を分けられない場合は、「ガイドブック」を選択してください。</t>
    </r>
    <rPh sb="3" eb="5">
      <t>ドウイツ</t>
    </rPh>
    <rPh sb="5" eb="8">
      <t>テンジカイ</t>
    </rPh>
    <rPh sb="23" eb="25">
      <t>リョウホウ</t>
    </rPh>
    <rPh sb="26" eb="28">
      <t>ケイサイ</t>
    </rPh>
    <rPh sb="30" eb="32">
      <t>ケイヒ</t>
    </rPh>
    <rPh sb="33" eb="34">
      <t>ワ</t>
    </rPh>
    <rPh sb="39" eb="41">
      <t>バアイ</t>
    </rPh>
    <rPh sb="52" eb="54">
      <t>センタク</t>
    </rPh>
    <phoneticPr fontId="1"/>
  </si>
  <si>
    <r>
      <t xml:space="preserve"> ※</t>
    </r>
    <r>
      <rPr>
        <u/>
        <sz val="8"/>
        <rFont val="ＭＳ Ｐ明朝"/>
        <family val="1"/>
        <charset val="128"/>
      </rPr>
      <t>損失を計上している場合</t>
    </r>
    <r>
      <rPr>
        <sz val="8"/>
        <rFont val="ＭＳ Ｐ明朝"/>
        <family val="1"/>
        <charset val="128"/>
      </rPr>
      <t>、その項目を下記より選択してください</t>
    </r>
    <rPh sb="2" eb="4">
      <t>ソンシツ</t>
    </rPh>
    <rPh sb="5" eb="7">
      <t>ケイジョウ</t>
    </rPh>
    <rPh sb="11" eb="13">
      <t>バアイ</t>
    </rPh>
    <rPh sb="16" eb="18">
      <t>コウモク</t>
    </rPh>
    <rPh sb="19" eb="21">
      <t>カキ</t>
    </rPh>
    <rPh sb="23" eb="25">
      <t>センタク</t>
    </rPh>
    <phoneticPr fontId="1"/>
  </si>
  <si>
    <t>　公益財団法人東京都中小企業振興公社(以下、「公社」とする。)が実施する平成30年度新・展示会等出展支援助成事業に申請するにあたり、募集要項の記載内容を熟読し、申請書に故意の有無に関わらず虚偽の記載がないこと及び次の１～20を含む募集要項記載の申請要件の全てを満たしていることを確認した。</t>
    <rPh sb="90" eb="91">
      <t>カカ</t>
    </rPh>
    <phoneticPr fontId="38"/>
  </si>
  <si>
    <r>
      <t>・「</t>
    </r>
    <r>
      <rPr>
        <b/>
        <sz val="9"/>
        <rFont val="ＭＳ 明朝"/>
        <family val="1"/>
        <charset val="128"/>
      </rPr>
      <t>助成金交付申請額</t>
    </r>
    <r>
      <rPr>
        <sz val="9"/>
        <rFont val="ＭＳ 明朝"/>
        <family val="1"/>
        <charset val="128"/>
      </rPr>
      <t>」とは、助成金の交付を希望する額です。
　 「助成対象経費(※２)」に助成率（２/３）を乗じた金額（千円未満切り捨て）で、助成限度額は150万円です。
・</t>
    </r>
    <r>
      <rPr>
        <b/>
        <sz val="9"/>
        <rFont val="ＭＳ 明朝"/>
        <family val="1"/>
        <charset val="128"/>
      </rPr>
      <t>販売促進費</t>
    </r>
    <r>
      <rPr>
        <sz val="9"/>
        <rFont val="ＭＳ 明朝"/>
        <family val="1"/>
        <charset val="128"/>
      </rPr>
      <t>の「助成対象経費(※２)」は、国内外合計150万円以内となるよう調整してください。
・</t>
    </r>
    <r>
      <rPr>
        <b/>
        <sz val="9"/>
        <rFont val="ＭＳ 明朝"/>
        <family val="1"/>
        <charset val="128"/>
      </rPr>
      <t>広告費</t>
    </r>
    <r>
      <rPr>
        <sz val="9"/>
        <rFont val="ＭＳ 明朝"/>
        <family val="1"/>
        <charset val="128"/>
      </rPr>
      <t>の「助成金交付申請額(※３)」は、国内外展示会等参加費の合計(ⓐ＋ⓑ)の20％以内かつ上限25万円です。</t>
    </r>
    <rPh sb="142" eb="143">
      <t>キン</t>
    </rPh>
    <rPh sb="143" eb="145">
      <t>コウフ</t>
    </rPh>
    <rPh sb="145" eb="148">
      <t>シンセイガク</t>
    </rPh>
    <rPh sb="161" eb="162">
      <t>ナド</t>
    </rPh>
    <phoneticPr fontId="1"/>
  </si>
  <si>
    <r>
      <rPr>
        <sz val="10"/>
        <rFont val="ＭＳ ゴシック"/>
        <family val="3"/>
        <charset val="128"/>
      </rPr>
      <t>助成金交付申請額</t>
    </r>
    <r>
      <rPr>
        <sz val="10.5"/>
        <rFont val="ＭＳ ゴシック"/>
        <family val="3"/>
        <charset val="128"/>
      </rPr>
      <t xml:space="preserve">
</t>
    </r>
    <r>
      <rPr>
        <sz val="8"/>
        <rFont val="ＭＳ ゴシック"/>
        <family val="3"/>
        <charset val="128"/>
      </rPr>
      <t>(円) 　※３　</t>
    </r>
    <rPh sb="10" eb="11">
      <t>エン</t>
    </rPh>
    <phoneticPr fontId="1"/>
  </si>
  <si>
    <t>常用
従業員数</t>
    <rPh sb="0" eb="2">
      <t>ジョウヨウ</t>
    </rPh>
    <phoneticPr fontId="1"/>
  </si>
  <si>
    <r>
      <t>人（従業員計</t>
    </r>
    <r>
      <rPr>
        <sz val="10.5"/>
        <rFont val="ＭＳ 明朝"/>
        <family val="1"/>
        <charset val="128"/>
      </rPr>
      <t xml:space="preserve">  </t>
    </r>
    <r>
      <rPr>
        <sz val="10"/>
        <rFont val="ＭＳ 明朝"/>
        <family val="1"/>
        <charset val="128"/>
      </rPr>
      <t>人）</t>
    </r>
    <rPh sb="2" eb="4">
      <t>ジュウギョウ</t>
    </rPh>
    <rPh sb="4" eb="5">
      <t>イン</t>
    </rPh>
    <rPh sb="5" eb="6">
      <t>ケイ</t>
    </rPh>
    <rPh sb="8" eb="9">
      <t>ニン</t>
    </rPh>
    <phoneticPr fontId="1"/>
  </si>
  <si>
    <t>① 交 付 予 定 日</t>
    <rPh sb="2" eb="3">
      <t>コウ</t>
    </rPh>
    <rPh sb="4" eb="5">
      <t>ツキ</t>
    </rPh>
    <rPh sb="6" eb="7">
      <t>ヨ</t>
    </rPh>
    <rPh sb="8" eb="9">
      <t>サダム</t>
    </rPh>
    <rPh sb="10" eb="11">
      <t>ヒ</t>
    </rPh>
    <phoneticPr fontId="1"/>
  </si>
  <si>
    <t>② 最も早い 契約予定日</t>
    <rPh sb="2" eb="3">
      <t>モット</t>
    </rPh>
    <rPh sb="4" eb="5">
      <t>ハヤ</t>
    </rPh>
    <rPh sb="7" eb="9">
      <t>ケイヤク</t>
    </rPh>
    <rPh sb="9" eb="12">
      <t>ヨテイビ</t>
    </rPh>
    <phoneticPr fontId="1"/>
  </si>
  <si>
    <t>③ 最も早い 支払予定日</t>
    <rPh sb="7" eb="9">
      <t>シハラ</t>
    </rPh>
    <rPh sb="9" eb="11">
      <t>ヨテイ</t>
    </rPh>
    <phoneticPr fontId="1"/>
  </si>
  <si>
    <t>④ 最も早い 出展予定日</t>
    <phoneticPr fontId="1"/>
  </si>
  <si>
    <t>⑤ 最終 出展予定日</t>
    <phoneticPr fontId="1"/>
  </si>
  <si>
    <t>⑥ 最終 支払予定日</t>
    <rPh sb="5" eb="6">
      <t>シ</t>
    </rPh>
    <rPh sb="6" eb="7">
      <t>バライ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</si>
</sst>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_);[Red]\(#,##0\)"/>
    <numFmt numFmtId="177" formatCode="#,##0_ "/>
    <numFmt numFmtId="178" formatCode="#,##0&quot; 円&quot;"/>
    <numFmt numFmtId="179" formatCode="0.0;;;@"/>
    <numFmt numFmtId="180" formatCode="yyyy&quot;年&quot;m&quot;月&quot;d&quot;日&quot;;@"/>
    <numFmt numFmtId="181" formatCode="[$-F800]dddd\,\ mmmm\ dd\,\ yyyy"/>
    <numFmt numFmtId="182" formatCode="#,##0;[Red]#,##0"/>
    <numFmt numFmtId="183" formatCode="0_);[Red]\(0\)"/>
    <numFmt numFmtId="184" formatCode="&quot;平成 &quot;#,##0_)&quot;年&quot;;\(\$#,##0\)"/>
    <numFmt numFmtId="185" formatCode="#"/>
    <numFmt numFmtId="186" formatCode="m;;;"/>
    <numFmt numFmtId="187" formatCode="d;;;"/>
    <numFmt numFmtId="188" formatCode="#,###"/>
    <numFmt numFmtId="189" formatCode="yyyy"/>
    <numFmt numFmtId="190" formatCode="#,##0_);\(#,##0\)"/>
  </numFmts>
  <fonts count="79">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0"/>
      <name val="ＭＳ Ｐ明朝"/>
      <family val="1"/>
      <charset val="128"/>
    </font>
    <font>
      <sz val="9"/>
      <name val="ＭＳ Ｐ明朝"/>
      <family val="1"/>
      <charset val="128"/>
    </font>
    <font>
      <b/>
      <sz val="12"/>
      <name val="ＭＳ ゴシック"/>
      <family val="3"/>
      <charset val="128"/>
    </font>
    <font>
      <sz val="9"/>
      <name val="ＭＳ 明朝"/>
      <family val="1"/>
      <charset val="128"/>
    </font>
    <font>
      <b/>
      <sz val="11"/>
      <name val="ＭＳ ゴシック"/>
      <family val="3"/>
      <charset val="128"/>
    </font>
    <font>
      <sz val="11"/>
      <color theme="1"/>
      <name val="ＭＳ Ｐゴシック"/>
      <family val="2"/>
      <charset val="128"/>
      <scheme val="minor"/>
    </font>
    <font>
      <sz val="8"/>
      <name val="ＭＳ Ｐ明朝"/>
      <family val="1"/>
      <charset val="128"/>
    </font>
    <font>
      <b/>
      <sz val="10"/>
      <name val="ＭＳ ゴシック"/>
      <family val="3"/>
      <charset val="128"/>
    </font>
    <font>
      <sz val="10.5"/>
      <name val="ＭＳ ゴシック"/>
      <family val="3"/>
      <charset val="128"/>
    </font>
    <font>
      <sz val="10.5"/>
      <name val="ＭＳ Ｐゴシック"/>
      <family val="3"/>
      <charset val="128"/>
    </font>
    <font>
      <b/>
      <sz val="10.5"/>
      <name val="ＭＳ ゴシック"/>
      <family val="3"/>
      <charset val="128"/>
    </font>
    <font>
      <sz val="11"/>
      <name val="ＭＳ Ｐゴシック"/>
      <family val="2"/>
      <charset val="128"/>
      <scheme val="minor"/>
    </font>
    <font>
      <sz val="11"/>
      <name val="ＭＳ ゴシック"/>
      <family val="3"/>
      <charset val="128"/>
    </font>
    <font>
      <sz val="10"/>
      <name val="ＭＳ ゴシック"/>
      <family val="3"/>
      <charset val="128"/>
    </font>
    <font>
      <sz val="10"/>
      <name val="ＭＳ 明朝"/>
      <family val="1"/>
      <charset val="128"/>
    </font>
    <font>
      <b/>
      <sz val="10.5"/>
      <name val="ＭＳ 明朝"/>
      <family val="1"/>
      <charset val="128"/>
    </font>
    <font>
      <b/>
      <sz val="10"/>
      <name val="ＭＳ 明朝"/>
      <family val="1"/>
      <charset val="128"/>
    </font>
    <font>
      <b/>
      <sz val="14"/>
      <name val="ＭＳ Ｐゴシック"/>
      <family val="3"/>
      <charset val="128"/>
      <scheme val="minor"/>
    </font>
    <font>
      <sz val="12"/>
      <name val="HG丸ｺﾞｼｯｸM-PRO"/>
      <family val="3"/>
      <charset val="128"/>
    </font>
    <font>
      <b/>
      <sz val="11"/>
      <name val="ＭＳ Ｐゴシック"/>
      <family val="3"/>
      <charset val="128"/>
      <scheme val="minor"/>
    </font>
    <font>
      <sz val="10"/>
      <name val="ＭＳ Ｐゴシック"/>
      <family val="2"/>
      <charset val="128"/>
      <scheme val="minor"/>
    </font>
    <font>
      <sz val="11"/>
      <name val="ＭＳ 明朝"/>
      <family val="1"/>
      <charset val="128"/>
    </font>
    <font>
      <b/>
      <sz val="10.5"/>
      <name val="ＭＳ Ｐゴシック"/>
      <family val="3"/>
      <charset val="128"/>
    </font>
    <font>
      <sz val="10.5"/>
      <name val="ＭＳ Ｐゴシック"/>
      <family val="2"/>
      <charset val="128"/>
      <scheme val="minor"/>
    </font>
    <font>
      <sz val="10"/>
      <name val="ＭＳ Ｐゴシック"/>
      <family val="3"/>
      <charset val="128"/>
      <scheme val="major"/>
    </font>
    <font>
      <sz val="12"/>
      <name val="ＭＳ 明朝"/>
      <family val="1"/>
      <charset val="128"/>
    </font>
    <font>
      <b/>
      <sz val="16"/>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10"/>
      <name val="ＭＳ Ｐゴシック"/>
      <family val="3"/>
      <charset val="128"/>
    </font>
    <font>
      <sz val="12"/>
      <name val="ＭＳ Ｐ明朝"/>
      <family val="1"/>
      <charset val="128"/>
    </font>
    <font>
      <sz val="12"/>
      <name val="ＭＳ Ｐゴシック"/>
      <family val="2"/>
      <charset val="128"/>
      <scheme val="minor"/>
    </font>
    <font>
      <b/>
      <u/>
      <sz val="8"/>
      <name val="ＭＳ 明朝"/>
      <family val="1"/>
      <charset val="128"/>
    </font>
    <font>
      <sz val="11"/>
      <color theme="1"/>
      <name val="ＭＳ Ｐゴシック"/>
      <family val="1"/>
      <charset val="128"/>
      <scheme val="minor"/>
    </font>
    <font>
      <sz val="6"/>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9"/>
      <color rgb="FF000000"/>
      <name val="MS UI Gothic"/>
      <family val="3"/>
      <charset val="128"/>
    </font>
    <font>
      <u/>
      <sz val="8"/>
      <name val="ＭＳ 明朝"/>
      <family val="1"/>
      <charset val="128"/>
    </font>
    <font>
      <sz val="8"/>
      <color rgb="FFFF0000"/>
      <name val="ＭＳ Ｐ明朝"/>
      <family val="1"/>
      <charset val="128"/>
    </font>
    <font>
      <sz val="11"/>
      <color theme="1"/>
      <name val="ＭＳ Ｐゴシック"/>
      <family val="2"/>
      <scheme val="minor"/>
    </font>
    <font>
      <sz val="8"/>
      <name val="ＭＳ Ｐゴシック"/>
      <family val="3"/>
      <charset val="128"/>
    </font>
    <font>
      <sz val="12"/>
      <name val="ＭＳ ゴシック"/>
      <family val="3"/>
      <charset val="128"/>
    </font>
    <font>
      <sz val="10.5"/>
      <color theme="1"/>
      <name val="ＭＳ 明朝"/>
      <family val="1"/>
      <charset val="128"/>
    </font>
    <font>
      <sz val="10"/>
      <color theme="1"/>
      <name val="ＭＳ 明朝"/>
      <family val="1"/>
      <charset val="128"/>
    </font>
    <font>
      <sz val="10.5"/>
      <color theme="1"/>
      <name val="ＭＳ Ｐゴシック"/>
      <family val="2"/>
      <scheme val="minor"/>
    </font>
    <font>
      <b/>
      <sz val="10.5"/>
      <color theme="1"/>
      <name val="ＭＳ 明朝"/>
      <family val="1"/>
      <charset val="128"/>
    </font>
    <font>
      <sz val="10.5"/>
      <color rgb="FF000000"/>
      <name val="ＭＳ 明朝"/>
      <family val="1"/>
      <charset val="128"/>
    </font>
    <font>
      <sz val="10"/>
      <color rgb="FF262626"/>
      <name val="ＭＳ Ｐゴシック"/>
      <family val="3"/>
      <charset val="128"/>
      <scheme val="minor"/>
    </font>
    <font>
      <sz val="10"/>
      <color rgb="FF000000"/>
      <name val="ＭＳ 明朝"/>
      <family val="1"/>
      <charset val="128"/>
    </font>
    <font>
      <sz val="10"/>
      <color theme="1"/>
      <name val="ＭＳ Ｐゴシック"/>
      <family val="2"/>
      <scheme val="minor"/>
    </font>
    <font>
      <sz val="10.5"/>
      <color rgb="FF262626"/>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0.5"/>
      <color rgb="FF262626"/>
      <name val="ＭＳ 明朝"/>
      <family val="1"/>
      <charset val="128"/>
    </font>
    <font>
      <b/>
      <sz val="10.5"/>
      <color theme="0"/>
      <name val="ＭＳ Ｐゴシック"/>
      <family val="3"/>
      <charset val="128"/>
      <scheme val="minor"/>
    </font>
    <font>
      <sz val="10.5"/>
      <color theme="0"/>
      <name val="ＭＳ Ｐゴシック"/>
      <family val="3"/>
      <charset val="128"/>
      <scheme val="minor"/>
    </font>
    <font>
      <sz val="10.5"/>
      <color theme="0"/>
      <name val="ＭＳ 明朝"/>
      <family val="1"/>
      <charset val="128"/>
    </font>
    <font>
      <sz val="10.5"/>
      <color rgb="FF0070C0"/>
      <name val="ＭＳ 明朝"/>
      <family val="1"/>
      <charset val="128"/>
    </font>
    <font>
      <sz val="9"/>
      <color rgb="FFFF0000"/>
      <name val="ＭＳ Ｐゴシック"/>
      <family val="3"/>
      <charset val="128"/>
      <scheme val="minor"/>
    </font>
    <font>
      <b/>
      <sz val="10"/>
      <color theme="0"/>
      <name val="ＭＳ ゴシック"/>
      <family val="3"/>
      <charset val="128"/>
    </font>
    <font>
      <sz val="8"/>
      <color rgb="FFFF0000"/>
      <name val="ＭＳ 明朝"/>
      <family val="1"/>
      <charset val="128"/>
    </font>
    <font>
      <sz val="9"/>
      <color rgb="FFFF0000"/>
      <name val="ＭＳ 明朝"/>
      <family val="1"/>
      <charset val="128"/>
    </font>
    <font>
      <vertAlign val="superscript"/>
      <sz val="11"/>
      <name val="ＭＳ ゴシック"/>
      <family val="3"/>
      <charset val="128"/>
    </font>
    <font>
      <b/>
      <sz val="9"/>
      <name val="ＭＳ 明朝"/>
      <family val="1"/>
      <charset val="128"/>
    </font>
    <font>
      <sz val="10"/>
      <name val="Century"/>
      <family val="1"/>
    </font>
    <font>
      <sz val="9.5"/>
      <name val="ＭＳ ゴシック"/>
      <family val="3"/>
      <charset val="128"/>
    </font>
    <font>
      <sz val="8.5"/>
      <name val="ＭＳ 明朝"/>
      <family val="1"/>
      <charset val="128"/>
    </font>
    <font>
      <sz val="8.5"/>
      <name val="ＭＳ ゴシック"/>
      <family val="3"/>
      <charset val="128"/>
    </font>
    <font>
      <b/>
      <sz val="12"/>
      <name val="ＭＳ 明朝"/>
      <family val="1"/>
      <charset val="128"/>
    </font>
    <font>
      <sz val="10.5"/>
      <name val="Century"/>
      <family val="1"/>
    </font>
    <font>
      <sz val="10.5"/>
      <name val="ＭＳ Ｐ明朝"/>
      <family val="1"/>
      <charset val="128"/>
    </font>
    <font>
      <u/>
      <sz val="8"/>
      <name val="ＭＳ Ｐ明朝"/>
      <family val="1"/>
      <charset val="128"/>
    </font>
    <font>
      <b/>
      <sz val="16"/>
      <color theme="1"/>
      <name val="ＭＳ 明朝"/>
      <family val="1"/>
      <charset val="128"/>
    </font>
    <font>
      <sz val="11"/>
      <name val="ＭＳ Ｐ明朝"/>
      <family val="1"/>
      <charset val="128"/>
    </font>
  </fonts>
  <fills count="9">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rgb="FF0070C0"/>
        <bgColor indexed="64"/>
      </patternFill>
    </fill>
    <fill>
      <patternFill patternType="solid">
        <fgColor theme="0" tint="-0.14999847407452621"/>
        <bgColor indexed="64"/>
      </patternFill>
    </fill>
  </fills>
  <borders count="2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style="double">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dashed">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double">
        <color indexed="64"/>
      </top>
      <bottom/>
      <diagonal/>
    </border>
    <border>
      <left style="thin">
        <color theme="0" tint="-0.499984740745262"/>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style="double">
        <color indexed="64"/>
      </bottom>
      <diagonal/>
    </border>
    <border>
      <left style="thin">
        <color indexed="64"/>
      </left>
      <right style="thin">
        <color theme="0" tint="-0.499984740745262"/>
      </right>
      <top/>
      <bottom style="double">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style="double">
        <color indexed="64"/>
      </top>
      <bottom style="double">
        <color indexed="64"/>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style="thin">
        <color theme="0" tint="-0.499984740745262"/>
      </left>
      <right style="thin">
        <color indexed="64"/>
      </right>
      <top style="thin">
        <color theme="0" tint="-0.499984740745262"/>
      </top>
      <bottom style="double">
        <color indexed="64"/>
      </bottom>
      <diagonal/>
    </border>
    <border>
      <left style="thin">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left style="thin">
        <color indexed="64"/>
      </left>
      <right/>
      <top style="double">
        <color indexed="64"/>
      </top>
      <bottom style="thin">
        <color theme="0" tint="-0.499984740745262"/>
      </bottom>
      <diagonal/>
    </border>
    <border>
      <left style="thin">
        <color theme="0" tint="-0.499984740745262"/>
      </left>
      <right style="thin">
        <color indexed="64"/>
      </right>
      <top style="double">
        <color indexed="64"/>
      </top>
      <bottom style="thin">
        <color theme="0" tint="-0.499984740745262"/>
      </bottom>
      <diagonal/>
    </border>
    <border>
      <left style="thin">
        <color theme="0" tint="-0.499984740745262"/>
      </left>
      <right style="thin">
        <color theme="0" tint="-0.499984740745262"/>
      </right>
      <top style="double">
        <color indexed="64"/>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double">
        <color indexed="64"/>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indexed="64"/>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hair">
        <color indexed="64"/>
      </top>
      <bottom style="thin">
        <color theme="0" tint="-0.499984740745262"/>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indexed="64"/>
      </right>
      <top/>
      <bottom style="dashed">
        <color theme="0" tint="-0.499984740745262"/>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hair">
        <color indexed="64"/>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diagonal/>
    </border>
    <border>
      <left/>
      <right style="thin">
        <color theme="0" tint="-0.499984740745262"/>
      </right>
      <top style="thin">
        <color indexed="64"/>
      </top>
      <bottom style="hair">
        <color indexed="64"/>
      </bottom>
      <diagonal/>
    </border>
    <border>
      <left/>
      <right style="thin">
        <color theme="0" tint="-0.499984740745262"/>
      </right>
      <top style="hair">
        <color indexed="64"/>
      </top>
      <bottom/>
      <diagonal/>
    </border>
    <border>
      <left style="thin">
        <color indexed="64"/>
      </left>
      <right/>
      <top style="thin">
        <color indexed="64"/>
      </top>
      <bottom style="thin">
        <color theme="0" tint="-0.499984740745262"/>
      </bottom>
      <diagonal/>
    </border>
    <border>
      <left/>
      <right style="thin">
        <color theme="0" tint="-0.499984740745262"/>
      </right>
      <top style="thin">
        <color indexed="64"/>
      </top>
      <bottom/>
      <diagonal/>
    </border>
    <border>
      <left/>
      <right style="thin">
        <color indexed="64"/>
      </right>
      <top/>
      <bottom style="double">
        <color indexed="64"/>
      </bottom>
      <diagonal/>
    </border>
    <border>
      <left style="thin">
        <color theme="0" tint="-0.499984740745262"/>
      </left>
      <right style="thin">
        <color theme="0" tint="-0.499984740745262"/>
      </right>
      <top style="hair">
        <color indexed="64"/>
      </top>
      <bottom style="hair">
        <color indexed="64"/>
      </bottom>
      <diagonal/>
    </border>
    <border>
      <left style="thin">
        <color theme="0" tint="-0.499984740745262"/>
      </left>
      <right style="thin">
        <color theme="0" tint="-0.499984740745262"/>
      </right>
      <top style="double">
        <color indexed="64"/>
      </top>
      <bottom style="hair">
        <color indexed="64"/>
      </bottom>
      <diagonal/>
    </border>
    <border>
      <left style="thin">
        <color theme="0" tint="-0.499984740745262"/>
      </left>
      <right style="thin">
        <color theme="0" tint="-0.499984740745262"/>
      </right>
      <top style="double">
        <color indexed="64"/>
      </top>
      <bottom/>
      <diagonal/>
    </border>
    <border diagonalUp="1">
      <left style="thin">
        <color theme="0" tint="-0.499984740745262"/>
      </left>
      <right style="thin">
        <color indexed="64"/>
      </right>
      <top/>
      <bottom/>
      <diagonal style="thin">
        <color theme="0" tint="-0.499984740745262"/>
      </diagonal>
    </border>
    <border>
      <left/>
      <right style="thin">
        <color theme="0" tint="-0.499984740745262"/>
      </right>
      <top style="double">
        <color indexed="64"/>
      </top>
      <bottom style="double">
        <color indexed="64"/>
      </bottom>
      <diagonal/>
    </border>
    <border diagonalUp="1">
      <left style="thin">
        <color theme="0" tint="-0.499984740745262"/>
      </left>
      <right style="thin">
        <color indexed="64"/>
      </right>
      <top/>
      <bottom style="thin">
        <color theme="0" tint="-0.499984740745262"/>
      </bottom>
      <diagonal style="thin">
        <color theme="0" tint="-0.499984740745262"/>
      </diagonal>
    </border>
    <border diagonalUp="1">
      <left style="thin">
        <color theme="0" tint="-0.499984740745262"/>
      </left>
      <right style="thin">
        <color indexed="64"/>
      </right>
      <top style="double">
        <color indexed="64"/>
      </top>
      <bottom style="thin">
        <color theme="0" tint="-0.499984740745262"/>
      </bottom>
      <diagonal style="thin">
        <color theme="0" tint="-0.499984740745262"/>
      </diagonal>
    </border>
    <border>
      <left style="thin">
        <color theme="0" tint="-0.499984740745262"/>
      </left>
      <right style="thin">
        <color theme="0" tint="-0.499984740745262"/>
      </right>
      <top/>
      <bottom style="hair">
        <color indexed="64"/>
      </bottom>
      <diagonal/>
    </border>
    <border>
      <left style="thin">
        <color theme="0" tint="-0.499984740745262"/>
      </left>
      <right/>
      <top/>
      <bottom style="double">
        <color indexed="64"/>
      </bottom>
      <diagonal/>
    </border>
    <border>
      <left/>
      <right style="thin">
        <color theme="0" tint="-0.499984740745262"/>
      </right>
      <top/>
      <bottom style="double">
        <color indexed="64"/>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indexed="64"/>
      </right>
      <top style="thin">
        <color theme="0" tint="-0.499984740745262"/>
      </top>
      <bottom/>
      <diagonal/>
    </border>
    <border>
      <left style="thin">
        <color theme="0" tint="-0.499984740745262"/>
      </left>
      <right/>
      <top style="hair">
        <color indexed="64"/>
      </top>
      <bottom/>
      <diagonal/>
    </border>
    <border>
      <left style="thin">
        <color theme="0" tint="-0.499984740745262"/>
      </left>
      <right/>
      <top style="thin">
        <color indexed="64"/>
      </top>
      <bottom/>
      <diagonal/>
    </border>
    <border>
      <left/>
      <right/>
      <top/>
      <bottom style="thin">
        <color theme="0" tint="-0.499984740745262"/>
      </bottom>
      <diagonal/>
    </border>
    <border>
      <left style="thin">
        <color theme="1"/>
      </left>
      <right style="thin">
        <color theme="0" tint="-0.499984740745262"/>
      </right>
      <top style="thin">
        <color theme="1"/>
      </top>
      <bottom/>
      <diagonal/>
    </border>
    <border>
      <left/>
      <right/>
      <top style="thin">
        <color theme="1"/>
      </top>
      <bottom/>
      <diagonal/>
    </border>
    <border>
      <left style="thin">
        <color theme="0" tint="-0.499984740745262"/>
      </left>
      <right style="thin">
        <color indexed="64"/>
      </right>
      <top style="thin">
        <color theme="0" tint="-0.499984740745262"/>
      </top>
      <bottom style="hair">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style="double">
        <color indexed="64"/>
      </top>
      <bottom style="hair">
        <color indexed="64"/>
      </bottom>
      <diagonal/>
    </border>
    <border>
      <left/>
      <right style="thin">
        <color theme="0" tint="-0.499984740745262"/>
      </right>
      <top style="double">
        <color indexed="64"/>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double">
        <color indexed="64"/>
      </top>
      <bottom/>
      <diagonal/>
    </border>
    <border>
      <left/>
      <right style="thin">
        <color theme="0" tint="-0.499984740745262"/>
      </right>
      <top style="double">
        <color indexed="64"/>
      </top>
      <bottom/>
      <diagonal/>
    </border>
    <border>
      <left style="thin">
        <color theme="1" tint="0.499984740745262"/>
      </left>
      <right/>
      <top style="thin">
        <color theme="0" tint="-0.499984740745262"/>
      </top>
      <bottom/>
      <diagonal/>
    </border>
    <border>
      <left/>
      <right/>
      <top style="thin">
        <color theme="1" tint="0.499984740745262"/>
      </top>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hair">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thin">
        <color theme="0" tint="-0.499984740745262"/>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theme="0" tint="-0.499984740745262"/>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theme="0" tint="-0.499984740745262"/>
      </left>
      <right style="thin">
        <color indexed="64"/>
      </right>
      <top/>
      <bottom style="hair">
        <color indexed="64"/>
      </bottom>
      <diagonal/>
    </border>
    <border>
      <left style="thin">
        <color indexed="64"/>
      </left>
      <right style="thin">
        <color theme="0" tint="-0.499984740745262"/>
      </right>
      <top/>
      <bottom style="hair">
        <color indexed="64"/>
      </bottom>
      <diagonal/>
    </border>
    <border diagonalUp="1">
      <left style="thin">
        <color theme="0" tint="-0.499984740745262"/>
      </left>
      <right/>
      <top style="thin">
        <color indexed="64"/>
      </top>
      <bottom/>
      <diagonal style="thin">
        <color theme="0" tint="-0.499984740745262"/>
      </diagonal>
    </border>
    <border diagonalUp="1">
      <left/>
      <right/>
      <top style="thin">
        <color indexed="64"/>
      </top>
      <bottom/>
      <diagonal style="thin">
        <color theme="0" tint="-0.499984740745262"/>
      </diagonal>
    </border>
    <border diagonalUp="1">
      <left/>
      <right style="thin">
        <color theme="0" tint="-0.499984740745262"/>
      </right>
      <top style="thin">
        <color indexed="64"/>
      </top>
      <bottom/>
      <diagonal style="thin">
        <color theme="0" tint="-0.499984740745262"/>
      </diagonal>
    </border>
    <border diagonalUp="1">
      <left style="thin">
        <color theme="0" tint="-0.499984740745262"/>
      </left>
      <right/>
      <top/>
      <bottom style="double">
        <color indexed="64"/>
      </bottom>
      <diagonal style="thin">
        <color theme="0" tint="-0.499984740745262"/>
      </diagonal>
    </border>
    <border diagonalUp="1">
      <left/>
      <right/>
      <top/>
      <bottom style="double">
        <color indexed="64"/>
      </bottom>
      <diagonal style="thin">
        <color theme="0" tint="-0.499984740745262"/>
      </diagonal>
    </border>
    <border diagonalUp="1">
      <left/>
      <right style="thin">
        <color theme="0" tint="-0.499984740745262"/>
      </right>
      <top/>
      <bottom style="double">
        <color indexed="64"/>
      </bottom>
      <diagonal style="thin">
        <color theme="0" tint="-0.499984740745262"/>
      </diagonal>
    </border>
    <border>
      <left style="thin">
        <color indexed="64"/>
      </left>
      <right style="thin">
        <color indexed="64"/>
      </right>
      <top/>
      <bottom style="double">
        <color indexed="64"/>
      </bottom>
      <diagonal/>
    </border>
    <border>
      <left style="thin">
        <color indexed="64"/>
      </left>
      <right style="hair">
        <color indexed="64"/>
      </right>
      <top style="thin">
        <color theme="0" tint="-0.499984740745262"/>
      </top>
      <bottom/>
      <diagonal/>
    </border>
    <border>
      <left style="thin">
        <color indexed="64"/>
      </left>
      <right/>
      <top style="thin">
        <color theme="0" tint="-0.499984740745262"/>
      </top>
      <bottom style="hair">
        <color indexed="64"/>
      </bottom>
      <diagonal/>
    </border>
    <border>
      <left style="thin">
        <color theme="0" tint="-0.499984740745262"/>
      </left>
      <right/>
      <top style="thin">
        <color theme="0" tint="-0.499984740745262"/>
      </top>
      <bottom style="hair">
        <color indexed="64"/>
      </bottom>
      <diagonal/>
    </border>
    <border>
      <left style="thin">
        <color theme="0" tint="-0.499984740745262"/>
      </left>
      <right/>
      <top style="hair">
        <color indexed="64"/>
      </top>
      <bottom style="double">
        <color indexed="64"/>
      </bottom>
      <diagonal/>
    </border>
    <border>
      <left/>
      <right/>
      <top style="thin">
        <color theme="0" tint="-0.499984740745262"/>
      </top>
      <bottom style="hair">
        <color indexed="64"/>
      </bottom>
      <diagonal/>
    </border>
    <border>
      <left/>
      <right/>
      <top style="hair">
        <color indexed="64"/>
      </top>
      <bottom style="double">
        <color indexed="64"/>
      </bottom>
      <diagonal/>
    </border>
    <border>
      <left style="thin">
        <color indexed="64"/>
      </left>
      <right style="thin">
        <color theme="0" tint="-0.34998626667073579"/>
      </right>
      <top style="thin">
        <color theme="0" tint="-0.499984740745262"/>
      </top>
      <bottom style="thin">
        <color theme="0" tint="-0.499984740745262"/>
      </bottom>
      <diagonal/>
    </border>
    <border>
      <left style="thin">
        <color theme="0" tint="-0.34998626667073579"/>
      </left>
      <right/>
      <top style="thin">
        <color indexed="64"/>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indexed="64"/>
      </bottom>
      <diagonal/>
    </border>
    <border>
      <left/>
      <right style="thin">
        <color indexed="64"/>
      </right>
      <top style="thin">
        <color theme="0" tint="-0.499984740745262"/>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thin">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theme="0" tint="-0.499984740745262"/>
      </left>
      <right style="thin">
        <color indexed="64"/>
      </right>
      <top style="double">
        <color indexed="64"/>
      </top>
      <bottom/>
      <diagonal/>
    </border>
    <border>
      <left style="thin">
        <color indexed="64"/>
      </left>
      <right style="hair">
        <color indexed="64"/>
      </right>
      <top style="thin">
        <color indexed="64"/>
      </top>
      <bottom style="thin">
        <color theme="0" tint="-0.499984740745262"/>
      </bottom>
      <diagonal/>
    </border>
    <border>
      <left style="hair">
        <color indexed="64"/>
      </left>
      <right/>
      <top style="thin">
        <color indexed="64"/>
      </top>
      <bottom/>
      <diagonal/>
    </border>
    <border>
      <left style="hair">
        <color indexed="64"/>
      </left>
      <right/>
      <top style="thin">
        <color theme="0" tint="-0.499984740745262"/>
      </top>
      <bottom style="thin">
        <color theme="0" tint="-0.499984740745262"/>
      </bottom>
      <diagonal/>
    </border>
    <border>
      <left style="thin">
        <color theme="1"/>
      </left>
      <right style="thin">
        <color theme="0" tint="-0.499984740745262"/>
      </right>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theme="0" tint="-0.499984740745262"/>
      </right>
      <top style="thin">
        <color theme="1"/>
      </top>
      <bottom style="thin">
        <color indexed="64"/>
      </bottom>
      <diagonal/>
    </border>
    <border>
      <left style="thin">
        <color theme="0" tint="-0.499984740745262"/>
      </left>
      <right style="thin">
        <color indexed="64"/>
      </right>
      <top style="thin">
        <color theme="1"/>
      </top>
      <bottom style="thin">
        <color indexed="64"/>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indexed="64"/>
      </right>
      <top style="thin">
        <color theme="0" tint="-0.499984740745262"/>
      </top>
      <bottom style="thin">
        <color theme="1"/>
      </bottom>
      <diagonal/>
    </border>
    <border>
      <left style="thin">
        <color theme="0" tint="-0.499984740745262"/>
      </left>
      <right style="thin">
        <color indexed="64"/>
      </right>
      <top style="thin">
        <color theme="1"/>
      </top>
      <bottom/>
      <diagonal/>
    </border>
    <border>
      <left style="hair">
        <color theme="0" tint="-0.499984740745262"/>
      </left>
      <right/>
      <top style="thin">
        <color theme="0" tint="-0.499984740745262"/>
      </top>
      <bottom style="thin">
        <color indexed="64"/>
      </bottom>
      <diagonal/>
    </border>
    <border>
      <left style="hair">
        <color theme="0" tint="-0.499984740745262"/>
      </left>
      <right/>
      <top style="thin">
        <color indexed="64"/>
      </top>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theme="0" tint="-0.499984740745262"/>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0" tint="-0.499984740745262"/>
      </top>
      <bottom style="double">
        <color indexed="64"/>
      </bottom>
      <diagonal/>
    </border>
    <border>
      <left style="thin">
        <color theme="0" tint="-0.34998626667073579"/>
      </left>
      <right/>
      <top style="thin">
        <color theme="0" tint="-0.499984740745262"/>
      </top>
      <bottom style="thin">
        <color theme="0" tint="-0.499984740745262"/>
      </bottom>
      <diagonal/>
    </border>
    <border>
      <left/>
      <right style="hair">
        <color theme="0" tint="-0.499984740745262"/>
      </right>
      <top style="thin">
        <color auto="1"/>
      </top>
      <bottom style="thin">
        <color theme="0" tint="-0.499984740745262"/>
      </bottom>
      <diagonal/>
    </border>
    <border>
      <left style="hair">
        <color theme="0" tint="-0.499984740745262"/>
      </left>
      <right/>
      <top style="thin">
        <color auto="1"/>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4" fillId="0" borderId="0"/>
  </cellStyleXfs>
  <cellXfs count="901">
    <xf numFmtId="0" fontId="0" fillId="0" borderId="0" xfId="0">
      <alignment vertical="center"/>
    </xf>
    <xf numFmtId="0" fontId="13" fillId="0" borderId="0" xfId="0" applyFont="1" applyAlignment="1">
      <alignment horizontal="left" vertical="center"/>
    </xf>
    <xf numFmtId="0" fontId="14" fillId="0" borderId="0" xfId="0" applyFont="1">
      <alignment vertical="center"/>
    </xf>
    <xf numFmtId="0" fontId="6" fillId="0" borderId="0" xfId="0" applyFont="1" applyAlignment="1">
      <alignment horizontal="left" vertical="center"/>
    </xf>
    <xf numFmtId="0" fontId="2" fillId="0" borderId="0" xfId="0" applyFont="1" applyAlignment="1">
      <alignment horizontal="right"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center" vertical="center"/>
    </xf>
    <xf numFmtId="0" fontId="14" fillId="0" borderId="0" xfId="0" applyFont="1" applyBorder="1">
      <alignment vertical="center"/>
    </xf>
    <xf numFmtId="0" fontId="14" fillId="0" borderId="0" xfId="0" applyFont="1" applyAlignment="1">
      <alignment wrapText="1"/>
    </xf>
    <xf numFmtId="0" fontId="22" fillId="0" borderId="0" xfId="0" applyFont="1" applyAlignment="1">
      <alignment horizontal="center" vertical="center" wrapText="1"/>
    </xf>
    <xf numFmtId="178" fontId="21" fillId="0" borderId="0" xfId="0" applyNumberFormat="1" applyFont="1" applyAlignment="1">
      <alignment horizontal="center" vertical="center"/>
    </xf>
    <xf numFmtId="0" fontId="24" fillId="0" borderId="0" xfId="0" applyFont="1">
      <alignment vertical="center"/>
    </xf>
    <xf numFmtId="0" fontId="2" fillId="0" borderId="0" xfId="0" applyFont="1" applyBorder="1" applyAlignment="1">
      <alignment vertical="center" wrapText="1"/>
    </xf>
    <xf numFmtId="0" fontId="26" fillId="0" borderId="0" xfId="0" applyFont="1" applyAlignment="1">
      <alignment horizontal="left" vertical="center"/>
    </xf>
    <xf numFmtId="0" fontId="2"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17" fillId="0" borderId="0" xfId="0" applyFont="1">
      <alignment vertical="center"/>
    </xf>
    <xf numFmtId="0" fontId="16" fillId="0" borderId="87" xfId="0" applyFont="1" applyBorder="1" applyAlignment="1">
      <alignment horizontal="center" vertical="center" wrapText="1"/>
    </xf>
    <xf numFmtId="0" fontId="2" fillId="0" borderId="0" xfId="0" applyFont="1" applyBorder="1" applyAlignment="1">
      <alignment horizontal="distributed" vertical="center" wrapText="1" inden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4" fillId="0" borderId="0" xfId="0" applyFont="1" applyBorder="1">
      <alignment vertic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shrinkToFit="1"/>
    </xf>
    <xf numFmtId="0" fontId="2" fillId="0" borderId="0" xfId="0" applyFont="1" applyAlignment="1">
      <alignment horizontal="justify" vertical="center"/>
    </xf>
    <xf numFmtId="0" fontId="2" fillId="0" borderId="0" xfId="0" applyNumberFormat="1" applyFont="1" applyAlignment="1">
      <alignment horizontal="left" vertical="center" indent="15"/>
    </xf>
    <xf numFmtId="0" fontId="14" fillId="0" borderId="0" xfId="0" applyFont="1" applyAlignment="1">
      <alignment horizontal="right" vertical="center"/>
    </xf>
    <xf numFmtId="0" fontId="2" fillId="0" borderId="0" xfId="0" applyNumberFormat="1" applyFont="1" applyAlignment="1">
      <alignment horizontal="right" vertical="center"/>
    </xf>
    <xf numFmtId="0" fontId="24" fillId="0" borderId="0" xfId="0" applyFont="1" applyAlignment="1">
      <alignment horizontal="left" vertical="center"/>
    </xf>
    <xf numFmtId="0" fontId="2" fillId="0" borderId="0" xfId="0" applyFont="1" applyBorder="1" applyAlignment="1">
      <alignment horizontal="left" vertical="center" wrapText="1"/>
    </xf>
    <xf numFmtId="0" fontId="18" fillId="0" borderId="0"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112" xfId="0" applyFont="1" applyBorder="1" applyAlignment="1">
      <alignment horizontal="center" vertical="center" wrapText="1"/>
    </xf>
    <xf numFmtId="0" fontId="17" fillId="0" borderId="0" xfId="0" applyFont="1" applyAlignme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lignment vertical="center"/>
    </xf>
    <xf numFmtId="0" fontId="31" fillId="0" borderId="83" xfId="0" applyFont="1" applyBorder="1" applyAlignment="1">
      <alignment horizontal="center" vertical="center" wrapText="1"/>
    </xf>
    <xf numFmtId="0" fontId="32" fillId="0" borderId="0" xfId="0" applyFont="1">
      <alignment vertical="center"/>
    </xf>
    <xf numFmtId="0" fontId="25"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12" fillId="0" borderId="0" xfId="0" applyFont="1" applyBorder="1" applyAlignment="1">
      <alignment horizontal="center" vertical="center" wrapText="1"/>
    </xf>
    <xf numFmtId="0" fontId="32" fillId="0" borderId="0" xfId="0" applyFont="1" applyAlignment="1">
      <alignment vertical="center"/>
    </xf>
    <xf numFmtId="0" fontId="25" fillId="0" borderId="1"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3" fillId="0" borderId="0" xfId="0" applyFont="1" applyBorder="1" applyAlignment="1">
      <alignment vertical="center"/>
    </xf>
    <xf numFmtId="0" fontId="14" fillId="0" borderId="0" xfId="0" applyFont="1">
      <alignment vertical="center"/>
    </xf>
    <xf numFmtId="0" fontId="0" fillId="3" borderId="0" xfId="0" applyFill="1">
      <alignment vertical="center"/>
    </xf>
    <xf numFmtId="0" fontId="14" fillId="0" borderId="0" xfId="0" applyFont="1">
      <alignment vertical="center"/>
    </xf>
    <xf numFmtId="0" fontId="17" fillId="0" borderId="0" xfId="0" applyFont="1" applyAlignment="1">
      <alignment horizontal="left" vertical="center"/>
    </xf>
    <xf numFmtId="0" fontId="7" fillId="0" borderId="0" xfId="0" applyFont="1" applyAlignment="1">
      <alignment horizontal="left" vertical="center"/>
    </xf>
    <xf numFmtId="0" fontId="16" fillId="0" borderId="28" xfId="0" applyFont="1" applyBorder="1" applyAlignment="1">
      <alignment horizontal="center" vertical="center" wrapText="1"/>
    </xf>
    <xf numFmtId="0" fontId="14" fillId="0" borderId="15" xfId="0" applyFont="1" applyBorder="1">
      <alignment vertical="center"/>
    </xf>
    <xf numFmtId="0" fontId="2" fillId="0" borderId="0" xfId="0" applyNumberFormat="1" applyFont="1" applyAlignment="1">
      <alignment horizontal="left" vertical="center"/>
    </xf>
    <xf numFmtId="0" fontId="14" fillId="0" borderId="0" xfId="0" applyFont="1">
      <alignment vertical="center"/>
    </xf>
    <xf numFmtId="0" fontId="0" fillId="2" borderId="0" xfId="0" applyFill="1">
      <alignment vertical="center"/>
    </xf>
    <xf numFmtId="0" fontId="37" fillId="3" borderId="0" xfId="0" applyFont="1" applyFill="1">
      <alignment vertical="center"/>
    </xf>
    <xf numFmtId="0" fontId="0" fillId="4" borderId="0" xfId="0" applyFill="1">
      <alignment vertical="center"/>
    </xf>
    <xf numFmtId="0" fontId="0" fillId="5" borderId="0" xfId="0" applyFill="1">
      <alignment vertical="center"/>
    </xf>
    <xf numFmtId="0" fontId="14" fillId="0" borderId="0" xfId="0" applyFont="1">
      <alignment vertical="center"/>
    </xf>
    <xf numFmtId="0" fontId="2" fillId="0" borderId="29" xfId="0" applyFont="1" applyBorder="1" applyAlignment="1">
      <alignment horizontal="center" vertical="center" wrapText="1"/>
    </xf>
    <xf numFmtId="0" fontId="2" fillId="0" borderId="0" xfId="0" applyFont="1" applyAlignment="1">
      <alignment horizontal="center" vertical="center"/>
    </xf>
    <xf numFmtId="0" fontId="40" fillId="6" borderId="0" xfId="0" applyFont="1" applyFill="1">
      <alignment vertical="center"/>
    </xf>
    <xf numFmtId="0" fontId="0" fillId="3" borderId="0" xfId="0" applyFont="1" applyFill="1">
      <alignment vertical="center"/>
    </xf>
    <xf numFmtId="0" fontId="14" fillId="3" borderId="0" xfId="0" applyFont="1" applyFill="1">
      <alignment vertical="center"/>
    </xf>
    <xf numFmtId="0" fontId="39" fillId="6" borderId="0" xfId="0" applyFont="1" applyFill="1">
      <alignment vertical="center"/>
    </xf>
    <xf numFmtId="0" fontId="9" fillId="0" borderId="0" xfId="0" applyFont="1" applyBorder="1" applyAlignment="1">
      <alignment horizontal="right" vertical="center" wrapText="1"/>
    </xf>
    <xf numFmtId="0" fontId="29"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9" fillId="0" borderId="0" xfId="0" applyFont="1" applyBorder="1" applyAlignment="1">
      <alignment vertical="center"/>
    </xf>
    <xf numFmtId="0" fontId="16" fillId="0" borderId="0" xfId="0" applyFont="1" applyBorder="1" applyAlignment="1">
      <alignment horizontal="left" vertical="center" wrapText="1"/>
    </xf>
    <xf numFmtId="0" fontId="14" fillId="0" borderId="0" xfId="0" applyFont="1" applyBorder="1" applyAlignment="1">
      <alignment vertical="center"/>
    </xf>
    <xf numFmtId="0" fontId="3" fillId="0" borderId="0" xfId="0" applyFont="1" applyBorder="1" applyAlignment="1">
      <alignment horizontal="center" vertical="center" wrapText="1"/>
    </xf>
    <xf numFmtId="0" fontId="23" fillId="0" borderId="0" xfId="0" applyFont="1" applyAlignment="1">
      <alignment horizontal="center" vertical="center"/>
    </xf>
    <xf numFmtId="0" fontId="15" fillId="0" borderId="0" xfId="0" applyFont="1" applyAlignment="1">
      <alignment horizontal="left" vertical="center"/>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4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142"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4" xfId="0" applyFont="1" applyBorder="1" applyAlignment="1">
      <alignment horizontal="center" vertical="center"/>
    </xf>
    <xf numFmtId="0" fontId="16" fillId="0" borderId="42" xfId="0" applyFont="1" applyBorder="1" applyAlignment="1">
      <alignment horizontal="center" vertical="center" wrapText="1"/>
    </xf>
    <xf numFmtId="0" fontId="16" fillId="0" borderId="146" xfId="0" applyFont="1" applyBorder="1" applyAlignment="1">
      <alignment horizontal="center" vertical="center" wrapText="1"/>
    </xf>
    <xf numFmtId="0" fontId="16" fillId="0" borderId="67" xfId="0" applyFont="1" applyBorder="1" applyAlignment="1">
      <alignment horizontal="center" vertical="center" wrapText="1"/>
    </xf>
    <xf numFmtId="177" fontId="31" fillId="0" borderId="108" xfId="0" applyNumberFormat="1" applyFont="1" applyBorder="1" applyAlignment="1">
      <alignment horizontal="right" wrapText="1"/>
    </xf>
    <xf numFmtId="0" fontId="23" fillId="0" borderId="0" xfId="0" applyFont="1">
      <alignment vertical="center"/>
    </xf>
    <xf numFmtId="181" fontId="16" fillId="0" borderId="95" xfId="0" applyNumberFormat="1" applyFont="1" applyBorder="1" applyAlignment="1">
      <alignment horizontal="center" vertical="center" wrapText="1"/>
    </xf>
    <xf numFmtId="181" fontId="16" fillId="0" borderId="1" xfId="0" applyNumberFormat="1" applyFont="1" applyBorder="1" applyAlignment="1">
      <alignment horizontal="center" vertical="center" wrapText="1"/>
    </xf>
    <xf numFmtId="0" fontId="34" fillId="0" borderId="102" xfId="0" applyFont="1" applyBorder="1" applyAlignment="1">
      <alignment horizontal="center" vertical="center" wrapText="1"/>
    </xf>
    <xf numFmtId="0" fontId="34" fillId="0" borderId="135"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left" vertical="center"/>
    </xf>
    <xf numFmtId="0" fontId="24" fillId="0" borderId="0" xfId="0" applyFont="1" applyAlignment="1">
      <alignment horizontal="left" vertical="center" indent="1"/>
    </xf>
    <xf numFmtId="0" fontId="15" fillId="0" borderId="0" xfId="0" applyFont="1" applyAlignment="1">
      <alignment vertical="top"/>
    </xf>
    <xf numFmtId="0" fontId="15" fillId="0" borderId="0" xfId="0" applyFont="1">
      <alignment vertical="center"/>
    </xf>
    <xf numFmtId="0" fontId="16" fillId="0" borderId="36" xfId="0" applyFont="1" applyBorder="1" applyAlignment="1">
      <alignment horizontal="center" vertical="center" wrapText="1"/>
    </xf>
    <xf numFmtId="0" fontId="25" fillId="0" borderId="0" xfId="0" applyFont="1" applyBorder="1" applyAlignment="1">
      <alignment horizontal="left" vertical="center"/>
    </xf>
    <xf numFmtId="0" fontId="24" fillId="0" borderId="95" xfId="0" applyFont="1" applyBorder="1" applyAlignment="1">
      <alignment horizontal="center" vertical="center" wrapText="1"/>
    </xf>
    <xf numFmtId="181" fontId="16" fillId="0" borderId="41" xfId="0" applyNumberFormat="1" applyFont="1" applyBorder="1" applyAlignment="1">
      <alignment horizontal="left" vertical="center" wrapText="1"/>
    </xf>
    <xf numFmtId="0" fontId="47" fillId="0" borderId="0" xfId="3" applyFont="1" applyAlignment="1">
      <alignment horizontal="left"/>
    </xf>
    <xf numFmtId="0" fontId="48" fillId="0" borderId="0" xfId="3" applyFont="1"/>
    <xf numFmtId="0" fontId="47" fillId="0" borderId="0" xfId="3" applyFont="1"/>
    <xf numFmtId="0" fontId="49" fillId="0" borderId="0" xfId="3" applyFont="1"/>
    <xf numFmtId="49" fontId="52" fillId="0" borderId="144" xfId="3" applyNumberFormat="1" applyFont="1" applyFill="1" applyBorder="1" applyAlignment="1">
      <alignment vertical="center"/>
    </xf>
    <xf numFmtId="0" fontId="51" fillId="0" borderId="144" xfId="3" applyFont="1" applyBorder="1" applyAlignment="1">
      <alignment horizontal="left" vertical="center"/>
    </xf>
    <xf numFmtId="0" fontId="48" fillId="0" borderId="144" xfId="3" applyFont="1" applyBorder="1" applyAlignment="1">
      <alignment vertical="center"/>
    </xf>
    <xf numFmtId="0" fontId="47" fillId="0" borderId="144" xfId="3" applyFont="1" applyBorder="1" applyAlignment="1">
      <alignment vertical="center"/>
    </xf>
    <xf numFmtId="0" fontId="48" fillId="0" borderId="191" xfId="3" applyFont="1" applyBorder="1" applyAlignment="1">
      <alignment vertical="center"/>
    </xf>
    <xf numFmtId="0" fontId="49" fillId="0" borderId="0" xfId="3" applyFont="1" applyAlignment="1">
      <alignment vertical="center"/>
    </xf>
    <xf numFmtId="0" fontId="54" fillId="0" borderId="144" xfId="3" applyFont="1" applyBorder="1" applyAlignment="1">
      <alignment vertical="center"/>
    </xf>
    <xf numFmtId="49" fontId="55" fillId="0" borderId="0" xfId="3" applyNumberFormat="1" applyFont="1" applyFill="1" applyBorder="1" applyAlignment="1"/>
    <xf numFmtId="49" fontId="55" fillId="0" borderId="0" xfId="3" applyNumberFormat="1" applyFont="1" applyFill="1" applyBorder="1" applyAlignment="1">
      <alignment horizontal="right"/>
    </xf>
    <xf numFmtId="0" fontId="49" fillId="0" borderId="0" xfId="3" applyFont="1" applyFill="1" applyBorder="1" applyAlignment="1">
      <alignment horizontal="left" indent="1"/>
    </xf>
    <xf numFmtId="0" fontId="56" fillId="0" borderId="0" xfId="3" applyFont="1" applyFill="1" applyBorder="1" applyAlignment="1">
      <alignment horizontal="left" indent="1"/>
    </xf>
    <xf numFmtId="49" fontId="57" fillId="0" borderId="0" xfId="3" applyNumberFormat="1" applyFont="1" applyFill="1" applyBorder="1" applyAlignment="1">
      <alignment horizontal="left" vertical="center" indent="1"/>
    </xf>
    <xf numFmtId="0" fontId="49" fillId="0" borderId="0" xfId="3" applyFont="1" applyFill="1" applyBorder="1" applyAlignment="1">
      <alignment horizontal="left" vertical="center" indent="1"/>
    </xf>
    <xf numFmtId="0" fontId="47" fillId="0" borderId="0" xfId="3" applyFont="1" applyFill="1" applyBorder="1" applyAlignment="1">
      <alignment horizontal="left" indent="1"/>
    </xf>
    <xf numFmtId="0" fontId="50" fillId="0" borderId="0" xfId="3" applyFont="1" applyFill="1" applyBorder="1" applyAlignment="1">
      <alignment horizontal="left" vertical="center"/>
    </xf>
    <xf numFmtId="49" fontId="58" fillId="0" borderId="0" xfId="3" applyNumberFormat="1" applyFont="1" applyFill="1" applyBorder="1" applyAlignment="1">
      <alignment horizontal="right" vertical="center"/>
    </xf>
    <xf numFmtId="0" fontId="47" fillId="0" borderId="0" xfId="3" applyFont="1" applyFill="1" applyBorder="1" applyAlignment="1">
      <alignment horizontal="left" vertical="center"/>
    </xf>
    <xf numFmtId="49" fontId="50" fillId="0" borderId="0" xfId="3" applyNumberFormat="1" applyFont="1" applyFill="1" applyBorder="1" applyAlignment="1">
      <alignment horizontal="left" vertical="center"/>
    </xf>
    <xf numFmtId="0" fontId="47" fillId="0" borderId="0" xfId="3" applyFont="1" applyFill="1" applyBorder="1" applyAlignment="1">
      <alignment horizontal="left" vertical="center" indent="1"/>
    </xf>
    <xf numFmtId="0" fontId="47" fillId="0" borderId="0" xfId="3" applyFont="1" applyFill="1" applyBorder="1" applyAlignment="1">
      <alignment horizontal="center" vertical="center"/>
    </xf>
    <xf numFmtId="0" fontId="47" fillId="0" borderId="0" xfId="3" applyFont="1" applyAlignment="1">
      <alignment vertical="center"/>
    </xf>
    <xf numFmtId="0" fontId="47" fillId="0" borderId="0" xfId="3" applyFont="1" applyAlignment="1">
      <alignment horizontal="justify" vertical="center"/>
    </xf>
    <xf numFmtId="49" fontId="50" fillId="0" borderId="0" xfId="3" applyNumberFormat="1" applyFont="1" applyFill="1" applyBorder="1" applyAlignment="1">
      <alignment horizontal="left" vertical="center" indent="1"/>
    </xf>
    <xf numFmtId="0" fontId="47" fillId="0" borderId="0" xfId="3" applyFont="1" applyFill="1" applyBorder="1" applyAlignment="1">
      <alignment horizontal="right" vertical="center"/>
    </xf>
    <xf numFmtId="0" fontId="47" fillId="0" borderId="0" xfId="3" applyFont="1" applyAlignment="1">
      <alignment horizontal="center" vertical="center"/>
    </xf>
    <xf numFmtId="0" fontId="47" fillId="0" borderId="0" xfId="3" applyFont="1" applyAlignment="1"/>
    <xf numFmtId="49" fontId="58" fillId="0" borderId="0" xfId="3" applyNumberFormat="1" applyFont="1" applyFill="1" applyBorder="1" applyAlignment="1"/>
    <xf numFmtId="49" fontId="58" fillId="0" borderId="0" xfId="3" applyNumberFormat="1" applyFont="1" applyFill="1" applyBorder="1" applyAlignment="1">
      <alignment horizontal="right"/>
    </xf>
    <xf numFmtId="0" fontId="47" fillId="0" borderId="0" xfId="3" applyFont="1" applyFill="1" applyBorder="1" applyAlignment="1">
      <alignment vertical="center"/>
    </xf>
    <xf numFmtId="49" fontId="59" fillId="0" borderId="0" xfId="3" applyNumberFormat="1" applyFont="1" applyFill="1" applyBorder="1" applyAlignment="1">
      <alignment horizontal="left" vertical="center" indent="1"/>
    </xf>
    <xf numFmtId="0" fontId="60" fillId="0" borderId="0" xfId="3" applyFont="1" applyFill="1" applyBorder="1" applyAlignment="1">
      <alignment horizontal="left" vertical="center" indent="1"/>
    </xf>
    <xf numFmtId="0" fontId="60" fillId="0" borderId="0" xfId="3" applyFont="1" applyFill="1" applyBorder="1" applyAlignment="1">
      <alignment horizontal="left" indent="1"/>
    </xf>
    <xf numFmtId="0" fontId="61" fillId="0" borderId="0" xfId="3" applyFont="1" applyFill="1" applyBorder="1" applyAlignment="1">
      <alignment horizontal="left" indent="1"/>
    </xf>
    <xf numFmtId="0" fontId="48" fillId="0" borderId="0" xfId="3" applyFont="1" applyBorder="1"/>
    <xf numFmtId="0" fontId="47" fillId="0" borderId="0" xfId="3" applyFont="1" applyBorder="1"/>
    <xf numFmtId="0" fontId="57" fillId="0" borderId="0" xfId="3" applyFont="1" applyFill="1" applyBorder="1" applyAlignment="1">
      <alignment horizontal="left" vertical="center" indent="1"/>
    </xf>
    <xf numFmtId="0" fontId="47" fillId="0" borderId="0" xfId="3" applyFont="1" applyFill="1" applyBorder="1" applyAlignment="1">
      <alignment horizontal="left" vertical="center" indent="1" shrinkToFit="1"/>
    </xf>
    <xf numFmtId="49" fontId="49" fillId="0" borderId="0" xfId="3" applyNumberFormat="1" applyFont="1" applyFill="1" applyBorder="1" applyAlignment="1">
      <alignment horizontal="left" vertical="center" indent="1"/>
    </xf>
    <xf numFmtId="49" fontId="55" fillId="0" borderId="0" xfId="3" applyNumberFormat="1" applyFont="1" applyAlignment="1"/>
    <xf numFmtId="49" fontId="55" fillId="0" borderId="0" xfId="3" applyNumberFormat="1" applyFont="1" applyAlignment="1">
      <alignment horizontal="right"/>
    </xf>
    <xf numFmtId="0" fontId="49" fillId="0" borderId="0" xfId="3" applyFont="1" applyAlignment="1">
      <alignment horizontal="left" indent="1"/>
    </xf>
    <xf numFmtId="49" fontId="49" fillId="0" borderId="0" xfId="3" applyNumberFormat="1" applyFont="1" applyAlignment="1">
      <alignment horizontal="left" vertical="center" indent="1"/>
    </xf>
    <xf numFmtId="0" fontId="49" fillId="0" borderId="0" xfId="3" applyFont="1" applyAlignment="1">
      <alignment horizontal="left" vertical="center" indent="1"/>
    </xf>
    <xf numFmtId="0" fontId="47" fillId="0" borderId="0" xfId="3" applyFont="1" applyAlignment="1">
      <alignment horizontal="left" indent="1"/>
    </xf>
    <xf numFmtId="49" fontId="49" fillId="0" borderId="0" xfId="3" applyNumberFormat="1" applyFont="1" applyAlignment="1">
      <alignment horizontal="center" vertical="center"/>
    </xf>
    <xf numFmtId="0" fontId="49" fillId="0" borderId="0" xfId="3" applyFont="1" applyAlignment="1">
      <alignment horizontal="center" vertical="center"/>
    </xf>
    <xf numFmtId="184" fontId="47" fillId="0" borderId="0" xfId="3" applyNumberFormat="1" applyFont="1" applyFill="1" applyAlignment="1">
      <alignment vertical="center"/>
    </xf>
    <xf numFmtId="0" fontId="47" fillId="0" borderId="0" xfId="3" applyNumberFormat="1" applyFont="1" applyFill="1" applyAlignment="1">
      <alignment horizontal="center" vertical="center"/>
    </xf>
    <xf numFmtId="0" fontId="49" fillId="0" borderId="0" xfId="3" applyFont="1" applyFill="1"/>
    <xf numFmtId="0" fontId="47" fillId="0" borderId="0" xfId="3" applyFont="1" applyFill="1" applyAlignment="1">
      <alignment vertical="center"/>
    </xf>
    <xf numFmtId="0" fontId="47" fillId="0" borderId="0" xfId="3" applyFont="1" applyFill="1" applyAlignment="1">
      <alignment horizontal="justify" vertical="center"/>
    </xf>
    <xf numFmtId="0" fontId="47" fillId="0" borderId="0" xfId="3" applyFont="1" applyFill="1" applyBorder="1" applyAlignment="1">
      <alignment horizontal="left" wrapText="1" indent="1"/>
    </xf>
    <xf numFmtId="0" fontId="6" fillId="0" borderId="0" xfId="0" applyFont="1" applyAlignment="1">
      <alignment horizontal="left" vertical="center"/>
    </xf>
    <xf numFmtId="49" fontId="63" fillId="0" borderId="144" xfId="3" applyNumberFormat="1" applyFont="1" applyFill="1" applyBorder="1" applyAlignment="1">
      <alignment vertical="center"/>
    </xf>
    <xf numFmtId="0" fontId="17" fillId="0" borderId="50" xfId="0" applyFont="1" applyBorder="1" applyAlignment="1">
      <alignment vertical="top" wrapText="1"/>
    </xf>
    <xf numFmtId="0" fontId="17" fillId="0" borderId="81" xfId="0" applyFont="1" applyBorder="1" applyAlignment="1">
      <alignment vertical="center" wrapText="1"/>
    </xf>
    <xf numFmtId="0" fontId="17" fillId="0" borderId="84" xfId="0" applyFont="1" applyBorder="1" applyAlignment="1">
      <alignment horizontal="left" vertical="center" wrapText="1"/>
    </xf>
    <xf numFmtId="0" fontId="17" fillId="0" borderId="81" xfId="0" applyFont="1" applyBorder="1" applyAlignment="1">
      <alignment horizontal="right" vertical="center" wrapText="1"/>
    </xf>
    <xf numFmtId="49" fontId="17" fillId="0" borderId="30" xfId="0" applyNumberFormat="1" applyFont="1" applyBorder="1" applyAlignment="1">
      <alignment horizontal="center" vertical="center" wrapText="1"/>
    </xf>
    <xf numFmtId="0" fontId="17" fillId="0" borderId="95" xfId="0" applyFont="1" applyBorder="1" applyAlignment="1">
      <alignment horizontal="right" vertical="center" wrapText="1"/>
    </xf>
    <xf numFmtId="49" fontId="17" fillId="0" borderId="41" xfId="0" applyNumberFormat="1" applyFont="1" applyBorder="1" applyAlignment="1">
      <alignment horizontal="center" vertical="center" wrapText="1"/>
    </xf>
    <xf numFmtId="0" fontId="15" fillId="0" borderId="0" xfId="0" applyNumberFormat="1" applyFont="1" applyAlignment="1">
      <alignment vertical="center"/>
    </xf>
    <xf numFmtId="20" fontId="14" fillId="0" borderId="0" xfId="0" applyNumberFormat="1" applyFont="1">
      <alignment vertical="center"/>
    </xf>
    <xf numFmtId="38" fontId="28" fillId="0" borderId="102" xfId="1" applyFont="1" applyBorder="1" applyAlignment="1">
      <alignment horizontal="center" vertical="center" wrapText="1"/>
    </xf>
    <xf numFmtId="38" fontId="28" fillId="0" borderId="135" xfId="1" applyFont="1" applyBorder="1" applyAlignment="1">
      <alignment horizontal="center" vertical="center" wrapText="1"/>
    </xf>
    <xf numFmtId="49" fontId="17" fillId="0" borderId="190" xfId="3" applyNumberFormat="1" applyFont="1" applyFill="1" applyBorder="1" applyAlignment="1">
      <alignment horizontal="center" vertical="center"/>
    </xf>
    <xf numFmtId="49" fontId="16" fillId="0" borderId="28"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0" fontId="62" fillId="0" borderId="0" xfId="0" applyFont="1" applyAlignment="1">
      <alignment horizontal="left" vertical="center"/>
    </xf>
    <xf numFmtId="0" fontId="14"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184" fontId="47" fillId="0" borderId="0" xfId="3" applyNumberFormat="1" applyFont="1" applyFill="1" applyAlignment="1">
      <alignment horizontal="left" vertical="center"/>
    </xf>
    <xf numFmtId="0" fontId="2" fillId="0" borderId="0" xfId="0" applyFont="1" applyFill="1">
      <alignment vertical="center"/>
    </xf>
    <xf numFmtId="0" fontId="2"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16" fillId="0" borderId="43" xfId="0" applyFont="1" applyBorder="1" applyAlignment="1">
      <alignment horizontal="center" vertical="center" wrapText="1"/>
    </xf>
    <xf numFmtId="0" fontId="17" fillId="0" borderId="81" xfId="0" applyFont="1" applyBorder="1" applyAlignment="1">
      <alignment horizontal="left" vertical="center" wrapText="1"/>
    </xf>
    <xf numFmtId="0" fontId="3" fillId="0" borderId="2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70" xfId="0" applyFont="1" applyBorder="1" applyAlignment="1">
      <alignment horizontal="center" vertical="center" wrapText="1"/>
    </xf>
    <xf numFmtId="0" fontId="3" fillId="0" borderId="40"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2" xfId="0" applyFont="1" applyBorder="1" applyAlignment="1">
      <alignment horizontal="center" vertical="center" wrapText="1"/>
    </xf>
    <xf numFmtId="0" fontId="2" fillId="0" borderId="0" xfId="0" applyFont="1" applyFill="1" applyAlignment="1">
      <alignment vertical="top"/>
    </xf>
    <xf numFmtId="0" fontId="4" fillId="0" borderId="39"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29" xfId="0" applyFont="1" applyBorder="1" applyAlignment="1">
      <alignment horizontal="left" vertical="center" wrapText="1"/>
    </xf>
    <xf numFmtId="3" fontId="2" fillId="0" borderId="29" xfId="0" applyNumberFormat="1" applyFont="1" applyBorder="1" applyAlignment="1">
      <alignment horizontal="right" vertical="center" wrapText="1"/>
    </xf>
    <xf numFmtId="0" fontId="17" fillId="0" borderId="50" xfId="0" applyFont="1" applyBorder="1" applyAlignment="1">
      <alignment vertical="center" wrapText="1"/>
    </xf>
    <xf numFmtId="38" fontId="2" fillId="0" borderId="136" xfId="1" applyFont="1" applyBorder="1" applyAlignment="1">
      <alignment horizontal="center" vertical="center"/>
    </xf>
    <xf numFmtId="0" fontId="2" fillId="0" borderId="75" xfId="0" applyFont="1" applyBorder="1" applyAlignment="1">
      <alignment horizontal="left" vertical="center" wrapText="1"/>
    </xf>
    <xf numFmtId="38" fontId="2" fillId="0" borderId="147" xfId="1" applyFont="1" applyFill="1" applyBorder="1" applyAlignment="1">
      <alignment vertical="center" wrapText="1"/>
    </xf>
    <xf numFmtId="38" fontId="2" fillId="0" borderId="109" xfId="1" applyFont="1" applyBorder="1" applyAlignment="1">
      <alignment horizontal="right" vertical="center" wrapText="1"/>
    </xf>
    <xf numFmtId="38" fontId="2" fillId="0" borderId="68" xfId="1" applyFont="1" applyFill="1" applyBorder="1" applyAlignment="1">
      <alignment vertical="center" wrapText="1"/>
    </xf>
    <xf numFmtId="38" fontId="2" fillId="0" borderId="43" xfId="1" applyFont="1" applyBorder="1" applyAlignment="1">
      <alignment horizontal="right" vertical="center" wrapText="1"/>
    </xf>
    <xf numFmtId="38" fontId="2" fillId="0" borderId="147" xfId="1" applyFont="1" applyFill="1" applyBorder="1" applyAlignment="1">
      <alignment horizontal="right" vertical="center" wrapText="1"/>
    </xf>
    <xf numFmtId="177" fontId="2" fillId="0" borderId="109" xfId="0" applyNumberFormat="1" applyFont="1" applyBorder="1" applyAlignment="1">
      <alignment horizontal="right" vertical="center" wrapText="1"/>
    </xf>
    <xf numFmtId="176" fontId="2" fillId="0" borderId="147" xfId="0" applyNumberFormat="1" applyFont="1" applyFill="1" applyBorder="1" applyAlignment="1">
      <alignment horizontal="right" vertical="center" wrapText="1"/>
    </xf>
    <xf numFmtId="176" fontId="2" fillId="0" borderId="68" xfId="0" applyNumberFormat="1" applyFont="1" applyFill="1" applyBorder="1" applyAlignment="1">
      <alignment horizontal="right" vertical="center" wrapText="1"/>
    </xf>
    <xf numFmtId="177" fontId="2" fillId="0" borderId="43" xfId="0" applyNumberFormat="1" applyFont="1" applyBorder="1" applyAlignment="1">
      <alignment horizontal="right" vertical="center" wrapText="1"/>
    </xf>
    <xf numFmtId="176" fontId="2" fillId="0" borderId="62" xfId="0" applyNumberFormat="1" applyFont="1" applyFill="1" applyBorder="1" applyAlignment="1">
      <alignment horizontal="right" vertical="center" wrapText="1"/>
    </xf>
    <xf numFmtId="182" fontId="2" fillId="0" borderId="64" xfId="1" applyNumberFormat="1" applyFont="1" applyBorder="1" applyAlignment="1">
      <alignment horizontal="right" vertical="center" wrapText="1"/>
    </xf>
    <xf numFmtId="38" fontId="28" fillId="0" borderId="103" xfId="1" applyFont="1" applyBorder="1" applyAlignment="1">
      <alignment horizontal="center" vertical="center" wrapText="1"/>
    </xf>
    <xf numFmtId="38" fontId="28" fillId="0" borderId="109" xfId="1" applyFont="1" applyBorder="1" applyAlignment="1">
      <alignment horizontal="center" vertical="center" wrapText="1"/>
    </xf>
    <xf numFmtId="0" fontId="2" fillId="0" borderId="140" xfId="0" applyNumberFormat="1" applyFont="1" applyBorder="1" applyAlignment="1">
      <alignment horizontal="center" vertical="center" wrapText="1"/>
    </xf>
    <xf numFmtId="0" fontId="2" fillId="0" borderId="95"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161" xfId="0" applyFont="1" applyBorder="1" applyAlignment="1">
      <alignment horizontal="center" vertical="center" wrapText="1"/>
    </xf>
    <xf numFmtId="0" fontId="28" fillId="0" borderId="109" xfId="0" applyFont="1" applyBorder="1" applyAlignment="1">
      <alignment horizontal="center" vertical="center" wrapText="1"/>
    </xf>
    <xf numFmtId="176" fontId="2" fillId="0" borderId="29" xfId="0" applyNumberFormat="1" applyFont="1" applyBorder="1" applyAlignment="1">
      <alignment horizontal="center" vertical="center" wrapText="1"/>
    </xf>
    <xf numFmtId="176" fontId="2" fillId="0" borderId="61" xfId="0" applyNumberFormat="1" applyFont="1" applyBorder="1" applyAlignment="1">
      <alignment horizontal="center" vertical="center" wrapText="1"/>
    </xf>
    <xf numFmtId="190" fontId="47" fillId="0" borderId="0" xfId="3" applyNumberFormat="1" applyFont="1" applyFill="1" applyAlignment="1">
      <alignment horizontal="center" vertical="center"/>
    </xf>
    <xf numFmtId="0" fontId="15" fillId="0" borderId="0" xfId="0" applyFont="1" applyAlignment="1" applyProtection="1">
      <alignment horizontal="left" vertical="center"/>
      <protection locked="0"/>
    </xf>
    <xf numFmtId="0" fontId="32" fillId="0" borderId="0" xfId="0" applyFont="1" applyProtection="1">
      <alignment vertical="center"/>
      <protection locked="0"/>
    </xf>
    <xf numFmtId="0" fontId="32"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4" fillId="0" borderId="0" xfId="0" applyFont="1" applyProtection="1">
      <alignment vertical="center"/>
      <protection locked="0"/>
    </xf>
    <xf numFmtId="0" fontId="3" fillId="0" borderId="41"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24" fillId="0" borderId="0" xfId="0" applyFont="1" applyBorder="1" applyAlignment="1" applyProtection="1">
      <alignment horizontal="right" vertical="center"/>
      <protection locked="0"/>
    </xf>
    <xf numFmtId="0" fontId="14" fillId="0" borderId="0" xfId="0" applyFont="1" applyAlignment="1" applyProtection="1">
      <alignment horizontal="left" vertical="center"/>
      <protection locked="0"/>
    </xf>
    <xf numFmtId="0" fontId="9" fillId="0" borderId="0" xfId="0" applyFont="1" applyProtection="1">
      <alignment vertical="center"/>
      <protection locked="0"/>
    </xf>
    <xf numFmtId="0" fontId="3" fillId="0" borderId="0" xfId="0" applyFont="1" applyProtection="1">
      <alignment vertical="center"/>
      <protection locked="0"/>
    </xf>
    <xf numFmtId="0" fontId="15"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9" fillId="0" borderId="0" xfId="0" applyFont="1" applyBorder="1" applyAlignment="1" applyProtection="1">
      <alignment vertical="center"/>
      <protection locked="0"/>
    </xf>
    <xf numFmtId="0" fontId="16" fillId="0" borderId="12" xfId="0" applyNumberFormat="1" applyFont="1" applyBorder="1" applyAlignment="1" applyProtection="1">
      <alignment horizontal="center" vertical="center"/>
      <protection locked="0"/>
    </xf>
    <xf numFmtId="0" fontId="16" fillId="0" borderId="93" xfId="0" applyNumberFormat="1" applyFont="1" applyBorder="1" applyAlignment="1" applyProtection="1">
      <alignment horizontal="center" vertical="center"/>
      <protection locked="0"/>
    </xf>
    <xf numFmtId="180" fontId="16" fillId="0" borderId="45" xfId="0" applyNumberFormat="1" applyFont="1" applyBorder="1" applyAlignment="1" applyProtection="1">
      <alignment vertical="center"/>
      <protection locked="0"/>
    </xf>
    <xf numFmtId="0" fontId="17" fillId="0" borderId="12" xfId="0" applyFont="1" applyBorder="1" applyAlignment="1" applyProtection="1">
      <alignment horizontal="center" vertical="center"/>
      <protection locked="0"/>
    </xf>
    <xf numFmtId="180" fontId="16" fillId="0" borderId="93" xfId="0" applyNumberFormat="1" applyFont="1" applyBorder="1" applyAlignment="1" applyProtection="1">
      <alignment vertical="center"/>
      <protection locked="0"/>
    </xf>
    <xf numFmtId="0" fontId="17" fillId="0" borderId="4" xfId="0" applyFont="1" applyBorder="1" applyAlignment="1" applyProtection="1">
      <alignment vertical="center"/>
      <protection locked="0"/>
    </xf>
    <xf numFmtId="0" fontId="30" fillId="0" borderId="0" xfId="0" applyFont="1" applyBorder="1" applyProtection="1">
      <alignment vertical="center"/>
      <protection locked="0"/>
    </xf>
    <xf numFmtId="0" fontId="16" fillId="0" borderId="95" xfId="0" applyNumberFormat="1" applyFont="1" applyBorder="1" applyAlignment="1" applyProtection="1">
      <alignment horizontal="center" vertical="center"/>
      <protection locked="0"/>
    </xf>
    <xf numFmtId="0" fontId="16" fillId="0" borderId="1" xfId="0" applyNumberFormat="1" applyFont="1" applyBorder="1" applyAlignment="1" applyProtection="1">
      <alignment horizontal="center" vertical="center"/>
      <protection locked="0"/>
    </xf>
    <xf numFmtId="180" fontId="16" fillId="0" borderId="41" xfId="0" applyNumberFormat="1" applyFont="1" applyBorder="1" applyAlignment="1" applyProtection="1">
      <alignment vertical="center"/>
      <protection locked="0"/>
    </xf>
    <xf numFmtId="0" fontId="17" fillId="0" borderId="95" xfId="0" applyFont="1" applyBorder="1" applyAlignment="1" applyProtection="1">
      <alignment horizontal="center" vertical="center"/>
      <protection locked="0"/>
    </xf>
    <xf numFmtId="180" fontId="16" fillId="0" borderId="95" xfId="0" applyNumberFormat="1" applyFont="1" applyBorder="1" applyAlignment="1" applyProtection="1">
      <alignment vertical="center"/>
      <protection locked="0"/>
    </xf>
    <xf numFmtId="0" fontId="17" fillId="0" borderId="41"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38" fontId="24" fillId="0" borderId="0" xfId="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24" fillId="0" borderId="0" xfId="0" applyFont="1" applyBorder="1" applyAlignment="1" applyProtection="1">
      <alignment horizontal="center" vertical="center"/>
      <protection locked="0"/>
    </xf>
    <xf numFmtId="38" fontId="24" fillId="0" borderId="0" xfId="1" applyFont="1" applyBorder="1" applyAlignment="1" applyProtection="1">
      <alignment horizontal="right" vertical="center"/>
      <protection locked="0"/>
    </xf>
    <xf numFmtId="38" fontId="30" fillId="0" borderId="0" xfId="1" applyFont="1" applyBorder="1" applyAlignment="1" applyProtection="1">
      <alignment horizontal="left" vertical="center"/>
      <protection locked="0"/>
    </xf>
    <xf numFmtId="0" fontId="30" fillId="0" borderId="50" xfId="0" applyFont="1" applyBorder="1" applyProtection="1">
      <alignment vertical="center"/>
      <protection locked="0"/>
    </xf>
    <xf numFmtId="0" fontId="14" fillId="0" borderId="118" xfId="0" applyFont="1" applyBorder="1" applyAlignment="1" applyProtection="1">
      <alignment horizontal="center" vertical="center"/>
      <protection locked="0"/>
    </xf>
    <xf numFmtId="0" fontId="16" fillId="0" borderId="118"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0"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14" fillId="0" borderId="0" xfId="0" applyFont="1" applyBorder="1" applyAlignment="1" applyProtection="1">
      <protection locked="0"/>
    </xf>
    <xf numFmtId="0" fontId="16" fillId="0" borderId="10" xfId="0" applyFont="1" applyBorder="1" applyAlignment="1" applyProtection="1">
      <alignment vertical="center" wrapText="1"/>
      <protection locked="0"/>
    </xf>
    <xf numFmtId="0" fontId="14"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wrapText="1"/>
      <protection locked="0"/>
    </xf>
    <xf numFmtId="0" fontId="4" fillId="0" borderId="0" xfId="0" applyFont="1" applyBorder="1" applyAlignment="1" applyProtection="1">
      <protection locked="0"/>
    </xf>
    <xf numFmtId="0" fontId="14" fillId="0" borderId="0" xfId="0" applyFont="1" applyBorder="1" applyAlignment="1" applyProtection="1">
      <alignment vertical="top"/>
      <protection locked="0"/>
    </xf>
    <xf numFmtId="0" fontId="2" fillId="0" borderId="188" xfId="0" applyFont="1" applyBorder="1" applyAlignment="1" applyProtection="1">
      <alignment horizontal="center" vertical="center"/>
      <protection locked="0"/>
    </xf>
    <xf numFmtId="0" fontId="15" fillId="0" borderId="12" xfId="0" applyFont="1" applyBorder="1" applyProtection="1">
      <alignment vertical="center"/>
      <protection locked="0"/>
    </xf>
    <xf numFmtId="0" fontId="14" fillId="0" borderId="91" xfId="0" applyFont="1" applyBorder="1" applyProtection="1">
      <alignment vertical="center"/>
      <protection locked="0"/>
    </xf>
    <xf numFmtId="0" fontId="14" fillId="0" borderId="12" xfId="0" applyFont="1" applyBorder="1" applyProtection="1">
      <alignment vertical="center"/>
      <protection locked="0"/>
    </xf>
    <xf numFmtId="0" fontId="15" fillId="0" borderId="115" xfId="0" applyFont="1" applyBorder="1" applyAlignment="1" applyProtection="1">
      <alignment horizontal="right" vertical="center"/>
      <protection locked="0"/>
    </xf>
    <xf numFmtId="0" fontId="15" fillId="0" borderId="4" xfId="0" applyFont="1" applyBorder="1" applyProtection="1">
      <alignment vertical="center"/>
      <protection locked="0"/>
    </xf>
    <xf numFmtId="0" fontId="2" fillId="0" borderId="187" xfId="0" applyFont="1" applyBorder="1" applyAlignment="1" applyProtection="1">
      <alignment horizontal="center" vertical="center"/>
      <protection locked="0"/>
    </xf>
    <xf numFmtId="0" fontId="15" fillId="0" borderId="41" xfId="0" applyFont="1" applyBorder="1" applyProtection="1">
      <alignment vertical="center"/>
      <protection locked="0"/>
    </xf>
    <xf numFmtId="0" fontId="14" fillId="0" borderId="0" xfId="0" applyFont="1" applyBorder="1" applyAlignment="1" applyProtection="1">
      <alignment horizontal="right" vertical="center"/>
      <protection locked="0"/>
    </xf>
    <xf numFmtId="0" fontId="16" fillId="0" borderId="100" xfId="0" applyFont="1" applyBorder="1" applyAlignment="1" applyProtection="1">
      <alignment horizontal="center" vertical="center"/>
      <protection locked="0"/>
    </xf>
    <xf numFmtId="0" fontId="16" fillId="0" borderId="81" xfId="0" applyNumberFormat="1"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84" xfId="0" applyNumberFormat="1"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186" fontId="2" fillId="3" borderId="12" xfId="0" applyNumberFormat="1" applyFont="1" applyFill="1" applyBorder="1" applyAlignment="1" applyProtection="1">
      <alignment horizontal="center" vertical="center"/>
    </xf>
    <xf numFmtId="186" fontId="2" fillId="3" borderId="95" xfId="0" applyNumberFormat="1" applyFont="1" applyFill="1" applyBorder="1" applyAlignment="1" applyProtection="1">
      <alignment horizontal="center" vertical="center"/>
    </xf>
    <xf numFmtId="187" fontId="2" fillId="3" borderId="93" xfId="0" applyNumberFormat="1" applyFont="1" applyFill="1" applyBorder="1" applyAlignment="1" applyProtection="1">
      <alignment horizontal="center" vertical="center"/>
    </xf>
    <xf numFmtId="187" fontId="2" fillId="3" borderId="95" xfId="0" applyNumberFormat="1" applyFont="1" applyFill="1" applyBorder="1" applyAlignment="1" applyProtection="1">
      <alignment horizontal="center" vertical="center"/>
    </xf>
    <xf numFmtId="186" fontId="2" fillId="3" borderId="93" xfId="0" applyNumberFormat="1" applyFont="1" applyFill="1" applyBorder="1" applyAlignment="1" applyProtection="1">
      <alignment vertical="center"/>
    </xf>
    <xf numFmtId="186" fontId="2" fillId="3" borderId="95" xfId="0" applyNumberFormat="1" applyFont="1" applyFill="1" applyBorder="1" applyAlignment="1" applyProtection="1">
      <alignment vertical="center"/>
    </xf>
    <xf numFmtId="187" fontId="2" fillId="3" borderId="93" xfId="0" applyNumberFormat="1" applyFont="1" applyFill="1" applyBorder="1" applyAlignment="1" applyProtection="1">
      <alignment vertical="center"/>
    </xf>
    <xf numFmtId="187" fontId="2" fillId="3" borderId="95" xfId="0" applyNumberFormat="1" applyFont="1" applyFill="1" applyBorder="1" applyAlignment="1" applyProtection="1">
      <alignment vertical="center"/>
    </xf>
    <xf numFmtId="183" fontId="35" fillId="3" borderId="115" xfId="0" applyNumberFormat="1" applyFont="1" applyFill="1" applyBorder="1" applyAlignment="1" applyProtection="1">
      <alignment horizontal="center" vertical="center"/>
    </xf>
    <xf numFmtId="183" fontId="35" fillId="3" borderId="94" xfId="0" applyNumberFormat="1" applyFont="1" applyFill="1" applyBorder="1" applyAlignment="1" applyProtection="1">
      <alignment horizontal="center" vertical="center"/>
    </xf>
    <xf numFmtId="185" fontId="28" fillId="3" borderId="188" xfId="0" applyNumberFormat="1" applyFont="1" applyFill="1" applyBorder="1" applyAlignment="1" applyProtection="1">
      <alignment horizontal="center" vertical="center"/>
    </xf>
    <xf numFmtId="186" fontId="2" fillId="3" borderId="93" xfId="0" applyNumberFormat="1" applyFont="1" applyFill="1" applyBorder="1" applyAlignment="1" applyProtection="1">
      <alignment horizontal="center" vertical="center"/>
    </xf>
    <xf numFmtId="186" fontId="2" fillId="3" borderId="81" xfId="0" applyNumberFormat="1" applyFont="1" applyFill="1" applyBorder="1" applyAlignment="1" applyProtection="1">
      <alignment horizontal="center" vertical="center"/>
    </xf>
    <xf numFmtId="186" fontId="2" fillId="3" borderId="0" xfId="0" applyNumberFormat="1" applyFont="1" applyFill="1" applyBorder="1" applyAlignment="1" applyProtection="1">
      <alignment horizontal="center" vertical="center"/>
    </xf>
    <xf numFmtId="186" fontId="2" fillId="3" borderId="1" xfId="0" applyNumberFormat="1" applyFont="1" applyFill="1" applyBorder="1" applyAlignment="1" applyProtection="1">
      <alignment horizontal="center" vertical="center"/>
    </xf>
    <xf numFmtId="187" fontId="2" fillId="3" borderId="0" xfId="0" applyNumberFormat="1" applyFont="1" applyFill="1" applyBorder="1" applyAlignment="1" applyProtection="1">
      <alignment horizontal="center" vertical="center"/>
    </xf>
    <xf numFmtId="187" fontId="2" fillId="3" borderId="81" xfId="0" applyNumberFormat="1" applyFont="1" applyFill="1" applyBorder="1" applyAlignment="1" applyProtection="1">
      <alignment horizontal="center" vertical="center"/>
    </xf>
    <xf numFmtId="187" fontId="2" fillId="3" borderId="1"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16" fillId="0" borderId="17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55" xfId="0" applyFont="1" applyBorder="1" applyAlignment="1" applyProtection="1">
      <alignment horizontal="center" vertical="center" wrapText="1"/>
      <protection locked="0"/>
    </xf>
    <xf numFmtId="181" fontId="16" fillId="0" borderId="81" xfId="0" applyNumberFormat="1" applyFont="1" applyBorder="1" applyAlignment="1" applyProtection="1">
      <alignment horizontal="center" vertical="center" wrapText="1"/>
      <protection locked="0"/>
    </xf>
    <xf numFmtId="181" fontId="16" fillId="0" borderId="81"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181" fontId="16" fillId="0" borderId="30" xfId="0" applyNumberFormat="1"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33" fillId="0" borderId="176" xfId="0" applyFont="1" applyBorder="1" applyAlignment="1" applyProtection="1">
      <alignment horizontal="center" vertical="center" wrapText="1"/>
      <protection locked="0"/>
    </xf>
    <xf numFmtId="38" fontId="17" fillId="0" borderId="0" xfId="1" applyFont="1" applyBorder="1" applyAlignment="1" applyProtection="1">
      <alignment horizontal="right" vertical="center" wrapText="1"/>
      <protection locked="0"/>
    </xf>
    <xf numFmtId="38" fontId="2" fillId="0" borderId="0" xfId="1" applyFont="1" applyBorder="1" applyAlignment="1" applyProtection="1">
      <alignment horizontal="right" vertical="center" wrapText="1"/>
      <protection locked="0"/>
    </xf>
    <xf numFmtId="0" fontId="2" fillId="0" borderId="0" xfId="0" applyFont="1" applyBorder="1" applyAlignment="1" applyProtection="1">
      <alignment horizontal="center" vertical="center" wrapText="1"/>
      <protection locked="0"/>
    </xf>
    <xf numFmtId="38" fontId="28" fillId="0" borderId="0" xfId="1" applyFont="1" applyFill="1" applyBorder="1" applyAlignment="1" applyProtection="1">
      <alignment horizontal="center" vertical="center" wrapText="1"/>
      <protection locked="0"/>
    </xf>
    <xf numFmtId="38" fontId="28" fillId="0" borderId="0" xfId="1" applyFont="1" applyFill="1" applyBorder="1" applyAlignment="1" applyProtection="1">
      <alignment vertical="center" wrapText="1"/>
      <protection locked="0"/>
    </xf>
    <xf numFmtId="0" fontId="23" fillId="0" borderId="0" xfId="0" applyFont="1" applyProtection="1">
      <alignment vertical="center"/>
      <protection locked="0"/>
    </xf>
    <xf numFmtId="38" fontId="28" fillId="3" borderId="19" xfId="1" applyFont="1" applyFill="1" applyBorder="1" applyAlignment="1">
      <alignment horizontal="right" vertical="center" wrapText="1"/>
    </xf>
    <xf numFmtId="38" fontId="28" fillId="3" borderId="57" xfId="1" applyFont="1" applyFill="1" applyBorder="1" applyAlignment="1">
      <alignment horizontal="right" vertical="center" wrapText="1"/>
    </xf>
    <xf numFmtId="38" fontId="28" fillId="3" borderId="101" xfId="1" applyFont="1" applyFill="1" applyBorder="1" applyAlignment="1">
      <alignment horizontal="right" vertical="center" wrapText="1"/>
    </xf>
    <xf numFmtId="176" fontId="28" fillId="3" borderId="19" xfId="0" applyNumberFormat="1" applyFont="1" applyFill="1" applyBorder="1" applyAlignment="1">
      <alignment horizontal="right" vertical="center" wrapText="1"/>
    </xf>
    <xf numFmtId="177" fontId="28" fillId="3" borderId="57" xfId="0" applyNumberFormat="1" applyFont="1" applyFill="1" applyBorder="1" applyAlignment="1">
      <alignment horizontal="right" vertical="center" wrapText="1"/>
    </xf>
    <xf numFmtId="177" fontId="28" fillId="3" borderId="101" xfId="0" applyNumberFormat="1" applyFont="1" applyFill="1" applyBorder="1" applyAlignment="1">
      <alignment horizontal="right" vertical="center" wrapText="1"/>
    </xf>
    <xf numFmtId="176" fontId="28" fillId="3" borderId="48" xfId="0" applyNumberFormat="1" applyFont="1" applyFill="1" applyBorder="1" applyAlignment="1">
      <alignment vertical="center" wrapText="1"/>
    </xf>
    <xf numFmtId="177" fontId="28" fillId="3" borderId="104" xfId="0" applyNumberFormat="1" applyFont="1" applyFill="1" applyBorder="1" applyAlignment="1">
      <alignment vertical="center" wrapText="1"/>
    </xf>
    <xf numFmtId="177" fontId="31" fillId="3" borderId="22" xfId="0" applyNumberFormat="1" applyFont="1" applyFill="1" applyBorder="1" applyAlignment="1">
      <alignment horizontal="right" vertical="center" wrapText="1"/>
    </xf>
    <xf numFmtId="176" fontId="28" fillId="3" borderId="54" xfId="0" applyNumberFormat="1" applyFont="1" applyFill="1" applyBorder="1" applyAlignment="1">
      <alignment vertical="center" wrapText="1"/>
    </xf>
    <xf numFmtId="177" fontId="28" fillId="3" borderId="57" xfId="0" applyNumberFormat="1" applyFont="1" applyFill="1" applyBorder="1" applyAlignment="1">
      <alignment vertical="center" wrapText="1"/>
    </xf>
    <xf numFmtId="177" fontId="28" fillId="3" borderId="101" xfId="0" applyNumberFormat="1" applyFont="1" applyFill="1" applyBorder="1" applyAlignment="1">
      <alignment vertical="center" wrapText="1"/>
    </xf>
    <xf numFmtId="0" fontId="2" fillId="0" borderId="29" xfId="0" applyFont="1" applyBorder="1" applyAlignment="1">
      <alignment horizontal="left" vertical="center" wrapText="1"/>
    </xf>
    <xf numFmtId="0" fontId="17" fillId="0" borderId="29" xfId="0" applyFont="1" applyBorder="1" applyAlignment="1">
      <alignment horizontal="center" vertical="center" wrapText="1"/>
    </xf>
    <xf numFmtId="179" fontId="2" fillId="3" borderId="52" xfId="2" applyNumberFormat="1" applyFont="1" applyFill="1" applyBorder="1" applyAlignment="1">
      <alignment horizontal="center" vertical="center" wrapText="1"/>
    </xf>
    <xf numFmtId="179" fontId="2" fillId="3" borderId="52" xfId="0" applyNumberFormat="1" applyFont="1" applyFill="1" applyBorder="1" applyAlignment="1">
      <alignment horizontal="center" vertical="center" wrapText="1"/>
    </xf>
    <xf numFmtId="179" fontId="2" fillId="3" borderId="59" xfId="0" applyNumberFormat="1" applyFont="1" applyFill="1" applyBorder="1" applyAlignment="1">
      <alignment horizontal="center" vertical="center" wrapText="1"/>
    </xf>
    <xf numFmtId="179" fontId="2" fillId="3" borderId="56" xfId="0" applyNumberFormat="1" applyFont="1" applyFill="1" applyBorder="1" applyAlignment="1">
      <alignment horizontal="center" vertical="center"/>
    </xf>
    <xf numFmtId="176" fontId="2" fillId="3" borderId="58" xfId="1" applyNumberFormat="1" applyFont="1" applyFill="1" applyBorder="1" applyAlignment="1">
      <alignment horizontal="center" vertical="center"/>
    </xf>
    <xf numFmtId="0" fontId="77" fillId="3" borderId="2" xfId="0" applyFont="1" applyFill="1" applyBorder="1" applyAlignment="1">
      <alignment horizontal="center" vertical="center" wrapText="1"/>
    </xf>
    <xf numFmtId="0" fontId="17" fillId="0" borderId="29" xfId="0" applyFont="1" applyBorder="1" applyAlignment="1">
      <alignment horizontal="left" vertical="center" wrapText="1"/>
    </xf>
    <xf numFmtId="0" fontId="17" fillId="0" borderId="40" xfId="0" applyFont="1" applyBorder="1" applyAlignment="1">
      <alignment horizontal="left" vertical="center" wrapText="1"/>
    </xf>
    <xf numFmtId="0" fontId="2" fillId="0" borderId="29" xfId="0" applyFont="1" applyBorder="1" applyAlignment="1">
      <alignment horizontal="right" vertical="center" wrapText="1"/>
    </xf>
    <xf numFmtId="0" fontId="2" fillId="0" borderId="40" xfId="0" applyFont="1" applyBorder="1" applyAlignment="1">
      <alignment horizontal="right" vertical="center" wrapText="1"/>
    </xf>
    <xf numFmtId="0" fontId="17" fillId="0" borderId="85" xfId="0" applyFont="1" applyBorder="1" applyAlignment="1">
      <alignment horizontal="center" vertical="center" wrapText="1"/>
    </xf>
    <xf numFmtId="0" fontId="46" fillId="3" borderId="109" xfId="0" applyFont="1" applyFill="1" applyBorder="1" applyAlignment="1">
      <alignment horizontal="center" vertical="center" wrapText="1"/>
    </xf>
    <xf numFmtId="0" fontId="46" fillId="3" borderId="102" xfId="0" applyFont="1" applyFill="1" applyBorder="1" applyAlignment="1">
      <alignment horizontal="center" vertical="center" wrapText="1"/>
    </xf>
    <xf numFmtId="186" fontId="24" fillId="3" borderId="84" xfId="0" applyNumberFormat="1" applyFont="1" applyFill="1" applyBorder="1" applyAlignment="1" applyProtection="1">
      <alignment horizontal="center" vertical="center" wrapText="1"/>
    </xf>
    <xf numFmtId="187" fontId="78" fillId="3" borderId="81" xfId="0" applyNumberFormat="1" applyFont="1" applyFill="1" applyBorder="1" applyAlignment="1" applyProtection="1">
      <alignment vertical="center" wrapText="1"/>
    </xf>
    <xf numFmtId="0" fontId="47" fillId="0" borderId="0" xfId="3" applyFont="1" applyFill="1" applyBorder="1" applyAlignment="1">
      <alignment horizontal="left" vertical="center"/>
    </xf>
    <xf numFmtId="0" fontId="48" fillId="0" borderId="144" xfId="3" applyFont="1" applyFill="1" applyBorder="1" applyAlignment="1">
      <alignment horizontal="left" vertical="center" wrapText="1"/>
    </xf>
    <xf numFmtId="0" fontId="54" fillId="0" borderId="144" xfId="3" applyFont="1" applyBorder="1" applyAlignment="1">
      <alignment horizontal="left" vertical="center" wrapText="1"/>
    </xf>
    <xf numFmtId="0" fontId="54" fillId="0" borderId="191" xfId="3" applyFont="1" applyBorder="1" applyAlignment="1">
      <alignment horizontal="left" vertical="center" wrapText="1"/>
    </xf>
    <xf numFmtId="0" fontId="49" fillId="0" borderId="0" xfId="3" applyFont="1" applyFill="1" applyBorder="1" applyAlignment="1">
      <alignment horizontal="left" vertical="center" indent="1" shrinkToFit="1"/>
    </xf>
    <xf numFmtId="0" fontId="56" fillId="0" borderId="0" xfId="3" applyFont="1" applyFill="1" applyBorder="1" applyAlignment="1">
      <alignment horizontal="left" vertical="center" indent="1" shrinkToFit="1"/>
    </xf>
    <xf numFmtId="0" fontId="49" fillId="0" borderId="0" xfId="3" applyFont="1" applyFill="1" applyBorder="1" applyAlignment="1">
      <alignment horizontal="left" vertical="center" indent="1"/>
    </xf>
    <xf numFmtId="0" fontId="56" fillId="0" borderId="0" xfId="3" applyFont="1" applyFill="1" applyBorder="1" applyAlignment="1">
      <alignment horizontal="left" vertical="center" indent="1"/>
    </xf>
    <xf numFmtId="0" fontId="48" fillId="0" borderId="191" xfId="3" applyFont="1" applyFill="1" applyBorder="1" applyAlignment="1">
      <alignment horizontal="left" vertical="center" wrapText="1"/>
    </xf>
    <xf numFmtId="0" fontId="53" fillId="0" borderId="144" xfId="3" applyFont="1" applyBorder="1" applyAlignment="1">
      <alignment horizontal="left" vertical="center" wrapText="1"/>
    </xf>
    <xf numFmtId="184" fontId="47" fillId="0" borderId="0" xfId="3" applyNumberFormat="1" applyFont="1" applyFill="1" applyAlignment="1">
      <alignment horizontal="center" vertical="center"/>
    </xf>
    <xf numFmtId="0" fontId="47" fillId="0" borderId="0" xfId="3" applyFont="1" applyFill="1" applyBorder="1" applyAlignment="1">
      <alignment horizontal="left" vertical="top"/>
    </xf>
    <xf numFmtId="0" fontId="48" fillId="0" borderId="144" xfId="3" applyFont="1" applyBorder="1" applyAlignment="1">
      <alignment horizontal="left" vertical="center" wrapText="1"/>
    </xf>
    <xf numFmtId="0" fontId="48" fillId="0" borderId="191" xfId="3" applyFont="1" applyBorder="1" applyAlignment="1">
      <alignment horizontal="left" vertical="center" wrapText="1"/>
    </xf>
    <xf numFmtId="0" fontId="47" fillId="0" borderId="0" xfId="3" applyFont="1" applyAlignment="1">
      <alignment horizontal="left" vertical="top" wrapText="1"/>
    </xf>
    <xf numFmtId="0" fontId="47" fillId="0" borderId="0" xfId="3" applyFont="1" applyAlignment="1">
      <alignment horizontal="left" vertical="top"/>
    </xf>
    <xf numFmtId="0" fontId="50" fillId="0" borderId="0" xfId="3" applyFont="1" applyFill="1" applyBorder="1" applyAlignment="1">
      <alignment horizontal="center" vertical="center" wrapText="1"/>
    </xf>
    <xf numFmtId="0" fontId="51" fillId="0" borderId="0" xfId="3" applyFont="1" applyAlignment="1">
      <alignment horizontal="left" vertical="center" wrapText="1"/>
    </xf>
    <xf numFmtId="0" fontId="47" fillId="0" borderId="189" xfId="3" applyFont="1" applyFill="1" applyBorder="1" applyAlignment="1">
      <alignment horizontal="center" vertical="center"/>
    </xf>
    <xf numFmtId="0" fontId="53" fillId="0" borderId="191" xfId="3" applyFont="1" applyBorder="1" applyAlignment="1">
      <alignment horizontal="left" vertical="center" wrapText="1"/>
    </xf>
    <xf numFmtId="0" fontId="73"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justify"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2" fillId="0" borderId="29" xfId="0" applyFont="1" applyBorder="1" applyAlignment="1">
      <alignment horizontal="center" vertical="center" wrapText="1"/>
    </xf>
    <xf numFmtId="0" fontId="64" fillId="7" borderId="75" xfId="0" applyFont="1" applyFill="1" applyBorder="1" applyAlignment="1">
      <alignment horizontal="distributed" vertical="center" wrapText="1" indent="2"/>
    </xf>
    <xf numFmtId="0" fontId="64" fillId="7" borderId="81" xfId="0" applyFont="1" applyFill="1" applyBorder="1" applyAlignment="1">
      <alignment horizontal="distributed" vertical="center" wrapText="1" indent="2"/>
    </xf>
    <xf numFmtId="0" fontId="64" fillId="7" borderId="71" xfId="0" applyFont="1" applyFill="1" applyBorder="1" applyAlignment="1">
      <alignment horizontal="distributed" vertical="center" wrapText="1" indent="2"/>
    </xf>
    <xf numFmtId="0" fontId="17" fillId="0" borderId="75" xfId="0" applyFont="1" applyBorder="1" applyAlignment="1">
      <alignment horizontal="distributed" vertical="center" wrapText="1" indent="2"/>
    </xf>
    <xf numFmtId="0" fontId="17" fillId="0" borderId="81" xfId="0" applyFont="1" applyBorder="1" applyAlignment="1">
      <alignment horizontal="distributed" vertical="center" wrapText="1" indent="2"/>
    </xf>
    <xf numFmtId="0" fontId="17" fillId="0" borderId="71" xfId="0" applyFont="1" applyBorder="1" applyAlignment="1">
      <alignment horizontal="distributed" vertical="center" wrapText="1" indent="2"/>
    </xf>
    <xf numFmtId="0" fontId="5" fillId="0" borderId="0" xfId="0" applyFont="1" applyAlignment="1">
      <alignment horizontal="center" vertical="center"/>
    </xf>
    <xf numFmtId="0" fontId="2" fillId="0" borderId="0" xfId="0" applyFont="1" applyAlignment="1">
      <alignment horizontal="center" vertical="center"/>
    </xf>
    <xf numFmtId="0" fontId="24" fillId="0" borderId="0" xfId="0" applyFont="1" applyAlignment="1">
      <alignment horizontal="left" vertical="center"/>
    </xf>
    <xf numFmtId="0" fontId="16" fillId="0" borderId="47" xfId="0" applyFont="1" applyBorder="1" applyAlignment="1">
      <alignment horizontal="center" vertical="center" wrapText="1"/>
    </xf>
    <xf numFmtId="0" fontId="27" fillId="0" borderId="71"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6" xfId="0" applyFont="1" applyBorder="1" applyAlignment="1">
      <alignment horizontal="center" vertical="center" wrapText="1"/>
    </xf>
    <xf numFmtId="0" fontId="0" fillId="0" borderId="74" xfId="0" applyBorder="1" applyAlignment="1">
      <alignment horizontal="center" vertical="center"/>
    </xf>
    <xf numFmtId="0" fontId="2" fillId="0" borderId="78" xfId="0" applyFont="1" applyBorder="1" applyAlignment="1">
      <alignment horizontal="left" vertical="center" wrapText="1"/>
    </xf>
    <xf numFmtId="0" fontId="2" fillId="0" borderId="84" xfId="0" applyFont="1" applyBorder="1" applyAlignment="1">
      <alignment horizontal="left" vertical="center" wrapText="1"/>
    </xf>
    <xf numFmtId="0" fontId="2" fillId="0" borderId="113" xfId="0" applyFont="1" applyBorder="1" applyAlignment="1">
      <alignment horizontal="left" vertical="center" wrapText="1"/>
    </xf>
    <xf numFmtId="0" fontId="2" fillId="0" borderId="7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21" xfId="0" applyFont="1" applyBorder="1" applyAlignment="1">
      <alignment horizontal="center" vertical="center" wrapText="1"/>
    </xf>
    <xf numFmtId="0" fontId="2" fillId="0" borderId="171" xfId="0" applyFont="1" applyBorder="1" applyAlignment="1">
      <alignment horizontal="center" vertical="center" wrapText="1"/>
    </xf>
    <xf numFmtId="0" fontId="2" fillId="0" borderId="11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20" xfId="0" applyFont="1" applyBorder="1" applyAlignment="1">
      <alignment horizontal="center" vertical="center" wrapText="1"/>
    </xf>
    <xf numFmtId="49" fontId="2" fillId="0" borderId="29" xfId="0" applyNumberFormat="1" applyFont="1" applyBorder="1" applyAlignment="1">
      <alignment horizontal="right" vertical="center" wrapText="1"/>
    </xf>
    <xf numFmtId="49" fontId="2" fillId="0" borderId="75" xfId="0" applyNumberFormat="1" applyFont="1" applyBorder="1" applyAlignment="1">
      <alignment horizontal="right" vertical="center" wrapText="1"/>
    </xf>
    <xf numFmtId="49" fontId="2" fillId="0" borderId="74" xfId="0" applyNumberFormat="1" applyFont="1" applyBorder="1" applyAlignment="1">
      <alignment horizontal="right" vertical="center" wrapText="1"/>
    </xf>
    <xf numFmtId="49" fontId="2" fillId="0" borderId="43" xfId="0" applyNumberFormat="1" applyFont="1" applyBorder="1" applyAlignment="1">
      <alignment horizontal="right" vertical="center" wrapText="1"/>
    </xf>
    <xf numFmtId="49" fontId="2" fillId="0" borderId="77" xfId="0" applyNumberFormat="1" applyFont="1" applyBorder="1" applyAlignment="1">
      <alignment horizontal="right" vertical="center" wrapText="1"/>
    </xf>
    <xf numFmtId="0" fontId="3" fillId="0" borderId="77" xfId="0" applyFont="1" applyBorder="1" applyAlignment="1">
      <alignment horizontal="left" vertical="top" wrapText="1"/>
    </xf>
    <xf numFmtId="0" fontId="3" fillId="0" borderId="116" xfId="0" applyFont="1" applyBorder="1" applyAlignment="1">
      <alignment horizontal="left" vertical="top" wrapText="1"/>
    </xf>
    <xf numFmtId="0" fontId="3" fillId="0" borderId="74" xfId="0" applyFont="1" applyBorder="1" applyAlignment="1">
      <alignment horizontal="left" vertical="top" wrapText="1"/>
    </xf>
    <xf numFmtId="0" fontId="30" fillId="0" borderId="115" xfId="0" applyFont="1" applyBorder="1" applyAlignment="1">
      <alignment horizontal="right" vertical="top" wrapText="1"/>
    </xf>
    <xf numFmtId="0" fontId="30" fillId="0" borderId="12" xfId="0" applyFont="1" applyBorder="1" applyAlignment="1">
      <alignment horizontal="right" vertical="top" wrapText="1"/>
    </xf>
    <xf numFmtId="0" fontId="30" fillId="0" borderId="100" xfId="0" applyFont="1" applyBorder="1" applyAlignment="1">
      <alignment horizontal="right" vertical="top"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183" fontId="3" fillId="0" borderId="0" xfId="0" applyNumberFormat="1" applyFont="1" applyBorder="1" applyAlignment="1">
      <alignment horizontal="left" vertical="center" wrapText="1"/>
    </xf>
    <xf numFmtId="0" fontId="2" fillId="0" borderId="43" xfId="0" applyFont="1" applyBorder="1" applyAlignment="1">
      <alignment horizontal="left" vertical="center" wrapText="1"/>
    </xf>
    <xf numFmtId="0" fontId="2" fillId="0" borderId="77" xfId="0" applyFont="1" applyBorder="1" applyAlignment="1">
      <alignment horizontal="left" vertical="center" wrapText="1"/>
    </xf>
    <xf numFmtId="0" fontId="2" fillId="0" borderId="67"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43" xfId="0" applyFont="1" applyBorder="1" applyAlignment="1">
      <alignment horizontal="center" vertical="center" wrapText="1"/>
    </xf>
    <xf numFmtId="0" fontId="6" fillId="0" borderId="83" xfId="0" applyFont="1" applyBorder="1" applyAlignment="1">
      <alignment horizontal="left" vertical="center" wrapText="1"/>
    </xf>
    <xf numFmtId="0" fontId="6" fillId="0" borderId="168" xfId="0" applyFont="1" applyBorder="1" applyAlignment="1">
      <alignment horizontal="left" vertical="center" wrapText="1"/>
    </xf>
    <xf numFmtId="0" fontId="6" fillId="0" borderId="90" xfId="0" applyFont="1" applyBorder="1" applyAlignment="1">
      <alignment horizontal="left" vertical="center" wrapText="1"/>
    </xf>
    <xf numFmtId="0" fontId="30" fillId="0" borderId="78" xfId="0" applyFont="1" applyBorder="1" applyAlignment="1">
      <alignment horizontal="right" vertical="top" wrapText="1"/>
    </xf>
    <xf numFmtId="0" fontId="30" fillId="0" borderId="84" xfId="0" applyFont="1" applyBorder="1" applyAlignment="1">
      <alignment horizontal="right" vertical="top" wrapText="1"/>
    </xf>
    <xf numFmtId="0" fontId="30" fillId="0" borderId="73" xfId="0" applyFont="1" applyBorder="1" applyAlignment="1">
      <alignment horizontal="right" vertical="top" wrapText="1"/>
    </xf>
    <xf numFmtId="0" fontId="17" fillId="0" borderId="40" xfId="0" applyFont="1" applyBorder="1" applyAlignment="1">
      <alignment horizontal="left" vertical="center"/>
    </xf>
    <xf numFmtId="0" fontId="2" fillId="0" borderId="75" xfId="0" applyFont="1" applyBorder="1" applyAlignment="1">
      <alignment horizontal="left" vertical="center" wrapText="1"/>
    </xf>
    <xf numFmtId="0" fontId="2" fillId="0" borderId="71" xfId="0" applyFont="1" applyBorder="1" applyAlignment="1">
      <alignment horizontal="left" vertical="center" wrapText="1"/>
    </xf>
    <xf numFmtId="0" fontId="17" fillId="0" borderId="29" xfId="0" applyFont="1" applyBorder="1" applyAlignment="1">
      <alignment horizontal="left" vertical="center"/>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89" xfId="0" applyFont="1" applyBorder="1" applyAlignment="1">
      <alignment horizontal="left" vertical="center" wrapText="1"/>
    </xf>
    <xf numFmtId="0" fontId="2" fillId="0" borderId="81" xfId="0" applyFont="1" applyBorder="1" applyAlignment="1">
      <alignment horizontal="left" vertical="center" wrapText="1"/>
    </xf>
    <xf numFmtId="0" fontId="17" fillId="0" borderId="75" xfId="0" applyFont="1" applyBorder="1" applyAlignment="1">
      <alignment horizontal="left" vertical="center" wrapText="1"/>
    </xf>
    <xf numFmtId="0" fontId="17" fillId="0" borderId="81" xfId="0" applyFont="1" applyBorder="1" applyAlignment="1">
      <alignment horizontal="left" vertical="center" wrapText="1"/>
    </xf>
    <xf numFmtId="0" fontId="17" fillId="0" borderId="71" xfId="0" applyFont="1" applyBorder="1" applyAlignment="1">
      <alignment horizontal="left"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66" xfId="0" applyBorder="1" applyAlignment="1">
      <alignment horizontal="center" vertical="center" wrapText="1"/>
    </xf>
    <xf numFmtId="0" fontId="0" fillId="0" borderId="74" xfId="0" applyBorder="1" applyAlignment="1">
      <alignment horizontal="center" vertical="center" wrapText="1"/>
    </xf>
    <xf numFmtId="49" fontId="2" fillId="0" borderId="75" xfId="1" applyNumberFormat="1" applyFont="1" applyBorder="1" applyAlignment="1">
      <alignment horizontal="right" vertical="center" wrapText="1"/>
    </xf>
    <xf numFmtId="49" fontId="2" fillId="0" borderId="81" xfId="1" applyNumberFormat="1" applyFont="1" applyBorder="1" applyAlignment="1">
      <alignment horizontal="right" vertical="center" wrapText="1"/>
    </xf>
    <xf numFmtId="0" fontId="2" fillId="0" borderId="116" xfId="0" applyFont="1" applyBorder="1" applyAlignment="1">
      <alignment horizontal="left" vertical="center" wrapText="1"/>
    </xf>
    <xf numFmtId="0" fontId="2" fillId="0" borderId="74" xfId="0" applyFont="1" applyBorder="1" applyAlignment="1">
      <alignment horizontal="left" vertical="center" wrapText="1"/>
    </xf>
    <xf numFmtId="0" fontId="6" fillId="0" borderId="11" xfId="0" applyFont="1" applyBorder="1" applyAlignment="1">
      <alignment vertical="center" wrapText="1"/>
    </xf>
    <xf numFmtId="0" fontId="6" fillId="0" borderId="13" xfId="0" applyFont="1" applyBorder="1" applyAlignment="1">
      <alignment vertical="center" wrapText="1"/>
    </xf>
    <xf numFmtId="0" fontId="6" fillId="0" borderId="18" xfId="0" applyFont="1" applyBorder="1" applyAlignment="1">
      <alignment vertical="center" wrapText="1"/>
    </xf>
    <xf numFmtId="0" fontId="31" fillId="0" borderId="82" xfId="0" applyFont="1" applyBorder="1" applyAlignment="1">
      <alignment horizontal="center" vertical="center" wrapText="1"/>
    </xf>
    <xf numFmtId="0" fontId="74" fillId="0" borderId="40" xfId="0" applyFont="1" applyBorder="1" applyAlignment="1">
      <alignment horizontal="left" vertical="center" wrapText="1"/>
    </xf>
    <xf numFmtId="0" fontId="74" fillId="0" borderId="94" xfId="0" applyFont="1" applyBorder="1" applyAlignment="1">
      <alignment horizontal="left" vertical="center" wrapText="1"/>
    </xf>
    <xf numFmtId="0" fontId="74" fillId="0" borderId="69" xfId="0" applyFont="1" applyBorder="1" applyAlignment="1">
      <alignment horizontal="left" vertical="center" wrapText="1"/>
    </xf>
    <xf numFmtId="0" fontId="74" fillId="0" borderId="44" xfId="0" applyFont="1" applyBorder="1" applyAlignment="1">
      <alignment horizontal="left" vertical="center" wrapText="1"/>
    </xf>
    <xf numFmtId="0" fontId="74" fillId="0" borderId="92" xfId="0" applyFont="1" applyBorder="1" applyAlignment="1">
      <alignment horizontal="left" vertical="center" wrapText="1"/>
    </xf>
    <xf numFmtId="0" fontId="74" fillId="0" borderId="70" xfId="0" applyFont="1" applyBorder="1" applyAlignment="1">
      <alignment horizontal="left" vertical="center" wrapText="1"/>
    </xf>
    <xf numFmtId="0" fontId="2" fillId="0" borderId="43" xfId="0" applyFont="1" applyBorder="1" applyAlignment="1">
      <alignment vertical="center" wrapText="1"/>
    </xf>
    <xf numFmtId="0" fontId="14" fillId="0" borderId="7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4" xfId="0" applyFont="1" applyBorder="1" applyAlignment="1">
      <alignment horizontal="center"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9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98" xfId="0" applyFont="1" applyBorder="1" applyAlignment="1">
      <alignment horizontal="center" vertical="center" wrapText="1"/>
    </xf>
    <xf numFmtId="0" fontId="2" fillId="0" borderId="114" xfId="0" applyFont="1" applyBorder="1" applyAlignment="1">
      <alignment horizontal="left" vertical="center" wrapText="1"/>
    </xf>
    <xf numFmtId="0" fontId="2" fillId="0" borderId="26" xfId="0" applyFont="1" applyBorder="1" applyAlignment="1">
      <alignment horizontal="left" vertical="center" wrapText="1"/>
    </xf>
    <xf numFmtId="0" fontId="2" fillId="0" borderId="98" xfId="0" applyFont="1" applyBorder="1" applyAlignment="1">
      <alignment horizontal="left" vertical="center" wrapText="1"/>
    </xf>
    <xf numFmtId="0" fontId="2" fillId="0" borderId="87" xfId="0" applyFont="1" applyBorder="1" applyAlignment="1">
      <alignment horizontal="left" vertical="center" wrapText="1"/>
    </xf>
    <xf numFmtId="0" fontId="2" fillId="0" borderId="169" xfId="0" applyFont="1" applyBorder="1" applyAlignment="1">
      <alignment horizontal="left" vertical="center" wrapText="1"/>
    </xf>
    <xf numFmtId="0" fontId="2" fillId="0" borderId="86" xfId="0" applyFont="1" applyBorder="1" applyAlignment="1">
      <alignment horizontal="left" vertical="center" wrapText="1"/>
    </xf>
    <xf numFmtId="183" fontId="75" fillId="0" borderId="0" xfId="0" applyNumberFormat="1" applyFont="1" applyBorder="1" applyAlignment="1">
      <alignment horizontal="left" vertical="top" wrapText="1"/>
    </xf>
    <xf numFmtId="183" fontId="75" fillId="0" borderId="51" xfId="0" applyNumberFormat="1" applyFont="1" applyBorder="1" applyAlignment="1">
      <alignment horizontal="left" vertical="top" wrapText="1"/>
    </xf>
    <xf numFmtId="183" fontId="75" fillId="0" borderId="84" xfId="0" applyNumberFormat="1" applyFont="1" applyBorder="1" applyAlignment="1">
      <alignment horizontal="left" vertical="center" wrapText="1"/>
    </xf>
    <xf numFmtId="183" fontId="75" fillId="0" borderId="73" xfId="0" applyNumberFormat="1" applyFont="1" applyBorder="1" applyAlignment="1">
      <alignment horizontal="left" vertical="center" wrapText="1"/>
    </xf>
    <xf numFmtId="0" fontId="16" fillId="0" borderId="92" xfId="0" applyFont="1" applyBorder="1" applyAlignment="1">
      <alignment horizontal="center" vertical="center" wrapText="1"/>
    </xf>
    <xf numFmtId="0" fontId="16" fillId="0" borderId="45" xfId="0" applyFont="1" applyBorder="1" applyAlignment="1">
      <alignment horizontal="center" vertical="center" wrapText="1"/>
    </xf>
    <xf numFmtId="0" fontId="17" fillId="0" borderId="30" xfId="0" applyFont="1" applyBorder="1" applyAlignment="1">
      <alignment horizontal="left" vertical="center" wrapText="1"/>
    </xf>
    <xf numFmtId="0" fontId="2" fillId="0" borderId="120" xfId="0" applyFont="1" applyBorder="1" applyAlignment="1">
      <alignment horizontal="left" vertical="center" wrapText="1"/>
    </xf>
    <xf numFmtId="0" fontId="16" fillId="0" borderId="34" xfId="0" applyFont="1" applyBorder="1" applyAlignment="1">
      <alignment horizontal="center" vertical="center" wrapText="1"/>
    </xf>
    <xf numFmtId="0" fontId="2" fillId="0" borderId="34" xfId="0" applyFont="1" applyBorder="1" applyAlignment="1">
      <alignment horizontal="left" vertical="center" wrapText="1" indent="1"/>
    </xf>
    <xf numFmtId="0" fontId="74" fillId="0" borderId="34" xfId="0" applyFont="1" applyBorder="1" applyAlignment="1">
      <alignment horizontal="left" vertical="center" wrapText="1"/>
    </xf>
    <xf numFmtId="0" fontId="74" fillId="0" borderId="79" xfId="0" applyFont="1" applyBorder="1" applyAlignment="1">
      <alignment horizontal="left" vertical="center" wrapText="1"/>
    </xf>
    <xf numFmtId="0" fontId="74" fillId="0" borderId="55" xfId="0" applyFont="1" applyBorder="1" applyAlignment="1">
      <alignment horizontal="left" vertical="center" wrapText="1"/>
    </xf>
    <xf numFmtId="0" fontId="75" fillId="0" borderId="81" xfId="0" applyFont="1" applyBorder="1" applyAlignment="1">
      <alignment horizontal="center" vertical="center" wrapText="1"/>
    </xf>
    <xf numFmtId="0" fontId="6" fillId="0" borderId="82" xfId="0" applyFont="1" applyBorder="1" applyAlignment="1">
      <alignment vertical="center" wrapText="1"/>
    </xf>
    <xf numFmtId="0" fontId="16" fillId="0" borderId="44" xfId="0" applyFont="1" applyBorder="1" applyAlignment="1">
      <alignment horizontal="center" vertical="center"/>
    </xf>
    <xf numFmtId="0" fontId="17" fillId="0" borderId="1" xfId="0" applyFont="1" applyBorder="1" applyAlignment="1">
      <alignment horizontal="left" vertical="center" wrapText="1"/>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91" xfId="0" applyFont="1" applyBorder="1" applyAlignment="1">
      <alignment horizontal="center" vertical="center"/>
    </xf>
    <xf numFmtId="0" fontId="17" fillId="0" borderId="35"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70" xfId="0" applyFont="1" applyBorder="1" applyAlignment="1">
      <alignment horizontal="center" vertical="center" wrapText="1"/>
    </xf>
    <xf numFmtId="0" fontId="17" fillId="0" borderId="88" xfId="0" applyFont="1" applyBorder="1" applyAlignment="1">
      <alignment horizontal="center" vertical="center" wrapText="1"/>
    </xf>
    <xf numFmtId="0" fontId="16" fillId="0" borderId="85" xfId="0" applyFont="1" applyBorder="1" applyAlignment="1">
      <alignment horizontal="center" vertical="center" wrapText="1"/>
    </xf>
    <xf numFmtId="0" fontId="17" fillId="0" borderId="0" xfId="0" applyFont="1" applyBorder="1" applyAlignment="1">
      <alignment horizontal="left" vertical="center"/>
    </xf>
    <xf numFmtId="0" fontId="17" fillId="0" borderId="0" xfId="0" applyFont="1" applyAlignment="1">
      <alignment horizontal="left" vertical="center" wrapText="1"/>
    </xf>
    <xf numFmtId="0" fontId="65" fillId="0" borderId="0" xfId="0" applyFont="1" applyBorder="1" applyAlignment="1">
      <alignment vertical="center"/>
    </xf>
    <xf numFmtId="0" fontId="3" fillId="0" borderId="29" xfId="0" applyFont="1" applyBorder="1" applyAlignment="1">
      <alignment horizontal="center" vertical="center" wrapText="1"/>
    </xf>
    <xf numFmtId="0" fontId="3" fillId="0" borderId="52" xfId="0" applyFont="1" applyBorder="1" applyAlignment="1">
      <alignment horizontal="center" vertical="center" wrapText="1"/>
    </xf>
    <xf numFmtId="0" fontId="2" fillId="0" borderId="134" xfId="0" applyFont="1" applyBorder="1" applyAlignment="1">
      <alignment horizontal="left" vertical="center" wrapText="1"/>
    </xf>
    <xf numFmtId="0" fontId="2" fillId="0" borderId="29" xfId="0" applyFont="1" applyBorder="1" applyAlignment="1">
      <alignment horizontal="left" vertical="center" wrapText="1"/>
    </xf>
    <xf numFmtId="0" fontId="16" fillId="0" borderId="44" xfId="0" applyFont="1" applyBorder="1" applyAlignment="1">
      <alignment horizontal="center" vertical="center" wrapText="1"/>
    </xf>
    <xf numFmtId="0" fontId="16" fillId="0" borderId="7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9" xfId="0" applyFont="1" applyBorder="1" applyAlignment="1">
      <alignment horizontal="center" vertical="center" wrapText="1"/>
    </xf>
    <xf numFmtId="0" fontId="2" fillId="0" borderId="40"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0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6"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72" xfId="0" applyFont="1" applyBorder="1" applyAlignment="1">
      <alignment horizontal="center" vertical="center" wrapText="1"/>
    </xf>
    <xf numFmtId="0" fontId="33" fillId="0" borderId="0" xfId="0" applyFont="1" applyBorder="1" applyAlignment="1">
      <alignment horizontal="left" vertical="center" wrapText="1"/>
    </xf>
    <xf numFmtId="0" fontId="33" fillId="0" borderId="0" xfId="0" applyFont="1" applyBorder="1" applyAlignment="1">
      <alignment horizontal="left" vertical="center"/>
    </xf>
    <xf numFmtId="0" fontId="16" fillId="0" borderId="16" xfId="0" applyFont="1" applyBorder="1" applyAlignment="1">
      <alignment horizontal="left" vertical="center" wrapText="1"/>
    </xf>
    <xf numFmtId="0" fontId="16" fillId="0" borderId="137" xfId="0" applyFont="1" applyBorder="1" applyAlignment="1">
      <alignment horizontal="left" vertical="center" wrapText="1"/>
    </xf>
    <xf numFmtId="0" fontId="16" fillId="0" borderId="138" xfId="0" applyFont="1" applyBorder="1" applyAlignment="1">
      <alignment horizontal="left" vertical="center" wrapText="1"/>
    </xf>
    <xf numFmtId="0" fontId="2" fillId="0" borderId="192" xfId="0" applyFont="1" applyBorder="1" applyAlignment="1">
      <alignment horizontal="left" vertical="center" wrapText="1"/>
    </xf>
    <xf numFmtId="0" fontId="2" fillId="0" borderId="137" xfId="0" applyFont="1" applyBorder="1" applyAlignment="1">
      <alignment horizontal="left" vertical="center" wrapText="1"/>
    </xf>
    <xf numFmtId="0" fontId="2" fillId="0" borderId="193" xfId="0" applyFont="1" applyBorder="1" applyAlignment="1">
      <alignment horizontal="left" vertical="center" wrapText="1"/>
    </xf>
    <xf numFmtId="189" fontId="75" fillId="0" borderId="140" xfId="0" applyNumberFormat="1" applyFont="1" applyBorder="1" applyAlignment="1" applyProtection="1">
      <alignment horizontal="center" vertical="center"/>
      <protection locked="0"/>
    </xf>
    <xf numFmtId="189" fontId="75" fillId="0" borderId="95" xfId="0" applyNumberFormat="1" applyFont="1" applyBorder="1" applyAlignment="1" applyProtection="1">
      <alignment horizontal="center" vertical="center"/>
      <protection locked="0"/>
    </xf>
    <xf numFmtId="189" fontId="75" fillId="0" borderId="99" xfId="0" applyNumberFormat="1" applyFont="1" applyBorder="1" applyAlignment="1" applyProtection="1">
      <alignment horizontal="center" vertical="center"/>
      <protection locked="0"/>
    </xf>
    <xf numFmtId="189" fontId="75" fillId="0" borderId="93" xfId="0" applyNumberFormat="1" applyFont="1" applyBorder="1" applyAlignment="1" applyProtection="1">
      <alignment horizontal="center" vertical="center"/>
      <protection locked="0"/>
    </xf>
    <xf numFmtId="189" fontId="75" fillId="0" borderId="47" xfId="0" applyNumberFormat="1" applyFont="1" applyBorder="1" applyAlignment="1" applyProtection="1">
      <alignment horizontal="center" vertical="center"/>
      <protection locked="0"/>
    </xf>
    <xf numFmtId="189" fontId="75" fillId="0" borderId="81" xfId="0" applyNumberFormat="1"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3" fillId="0" borderId="14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89" fontId="75" fillId="0" borderId="6" xfId="0" applyNumberFormat="1" applyFont="1" applyBorder="1" applyAlignment="1" applyProtection="1">
      <alignment horizontal="center" vertical="center"/>
      <protection locked="0"/>
    </xf>
    <xf numFmtId="189" fontId="75" fillId="0" borderId="1" xfId="0" applyNumberFormat="1" applyFont="1" applyBorder="1" applyAlignment="1" applyProtection="1">
      <alignment horizontal="center" vertical="center"/>
      <protection locked="0"/>
    </xf>
    <xf numFmtId="0" fontId="16" fillId="0" borderId="184" xfId="0" applyFont="1" applyBorder="1" applyAlignment="1" applyProtection="1">
      <alignment horizontal="center" vertical="center"/>
      <protection locked="0"/>
    </xf>
    <xf numFmtId="0" fontId="16" fillId="0" borderId="185" xfId="0" applyFont="1" applyBorder="1" applyAlignment="1" applyProtection="1">
      <alignment horizontal="center" vertical="center"/>
      <protection locked="0"/>
    </xf>
    <xf numFmtId="0" fontId="16" fillId="0" borderId="117" xfId="0" applyFont="1" applyBorder="1" applyAlignment="1" applyProtection="1">
      <alignment horizontal="center" vertical="center"/>
      <protection locked="0"/>
    </xf>
    <xf numFmtId="0" fontId="16" fillId="0" borderId="186" xfId="0" applyFont="1" applyBorder="1" applyAlignment="1" applyProtection="1">
      <alignment horizontal="center" vertical="center"/>
      <protection locked="0"/>
    </xf>
    <xf numFmtId="0" fontId="16" fillId="0" borderId="136"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42" xfId="0" applyFont="1" applyBorder="1" applyAlignment="1" applyProtection="1">
      <alignment horizontal="center" vertical="center"/>
      <protection locked="0"/>
    </xf>
    <xf numFmtId="0" fontId="16" fillId="0" borderId="136"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protection locked="0"/>
    </xf>
    <xf numFmtId="0" fontId="15" fillId="0" borderId="140" xfId="0" applyFont="1" applyBorder="1" applyAlignment="1" applyProtection="1">
      <alignment horizontal="center" vertical="center"/>
      <protection locked="0"/>
    </xf>
    <xf numFmtId="0" fontId="15" fillId="0" borderId="95" xfId="0" applyFont="1" applyBorder="1" applyAlignment="1" applyProtection="1">
      <alignment horizontal="center" vertical="center"/>
      <protection locked="0"/>
    </xf>
    <xf numFmtId="0" fontId="16" fillId="0" borderId="99"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62" fillId="0" borderId="6"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15" fillId="0" borderId="0" xfId="0" applyFont="1" applyBorder="1" applyAlignment="1" applyProtection="1">
      <alignment horizontal="left" vertical="center"/>
      <protection locked="0"/>
    </xf>
    <xf numFmtId="0" fontId="30" fillId="0" borderId="79"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16" fillId="0" borderId="182" xfId="0" applyFont="1" applyBorder="1" applyAlignment="1" applyProtection="1">
      <alignment horizontal="center" vertical="center"/>
      <protection locked="0"/>
    </xf>
    <xf numFmtId="0" fontId="16" fillId="0" borderId="183" xfId="0" applyFont="1" applyBorder="1" applyAlignment="1" applyProtection="1">
      <alignment horizontal="center" vertical="center"/>
      <protection locked="0"/>
    </xf>
    <xf numFmtId="0" fontId="34" fillId="0" borderId="5" xfId="0" applyFont="1" applyBorder="1" applyAlignment="1" applyProtection="1">
      <alignment horizontal="center" vertical="center" wrapText="1"/>
      <protection locked="0"/>
    </xf>
    <xf numFmtId="0" fontId="3" fillId="0" borderId="99"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30" fillId="0" borderId="75" xfId="0" applyFont="1" applyBorder="1" applyAlignment="1" applyProtection="1">
      <alignment horizontal="left" vertical="center"/>
      <protection locked="0"/>
    </xf>
    <xf numFmtId="0" fontId="30" fillId="0" borderId="81"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0" fontId="2" fillId="0" borderId="197"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30" fillId="0" borderId="92" xfId="0" applyFont="1" applyBorder="1" applyAlignment="1" applyProtection="1">
      <alignment horizontal="left" vertical="center" wrapText="1"/>
      <protection locked="0"/>
    </xf>
    <xf numFmtId="0" fontId="30" fillId="0" borderId="93" xfId="0" applyFont="1" applyBorder="1" applyAlignment="1" applyProtection="1">
      <alignment horizontal="left" vertical="center" wrapText="1"/>
      <protection locked="0"/>
    </xf>
    <xf numFmtId="0" fontId="30" fillId="0" borderId="45" xfId="0" applyFont="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81"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14" fillId="8" borderId="140" xfId="0" applyFont="1" applyFill="1" applyBorder="1" applyAlignment="1" applyProtection="1">
      <alignment horizontal="center" vertical="center"/>
      <protection locked="0"/>
    </xf>
    <xf numFmtId="0" fontId="14" fillId="8" borderId="95" xfId="0" applyFont="1" applyFill="1" applyBorder="1" applyAlignment="1" applyProtection="1">
      <alignment horizontal="center" vertical="center"/>
      <protection locked="0"/>
    </xf>
    <xf numFmtId="0" fontId="14" fillId="8" borderId="41" xfId="0" applyFont="1" applyFill="1" applyBorder="1" applyAlignment="1" applyProtection="1">
      <alignment horizontal="center" vertical="center"/>
      <protection locked="0"/>
    </xf>
    <xf numFmtId="0" fontId="15" fillId="0" borderId="92" xfId="0" applyFont="1" applyBorder="1" applyAlignment="1" applyProtection="1">
      <alignment horizontal="center" vertical="center"/>
      <protection locked="0"/>
    </xf>
    <xf numFmtId="0" fontId="15" fillId="0" borderId="93" xfId="0" applyFont="1" applyBorder="1" applyAlignment="1" applyProtection="1">
      <alignment horizontal="center" vertical="center"/>
      <protection locked="0"/>
    </xf>
    <xf numFmtId="0" fontId="15" fillId="0" borderId="196" xfId="0" applyFont="1" applyBorder="1" applyAlignment="1" applyProtection="1">
      <alignment horizontal="center" vertical="center"/>
      <protection locked="0"/>
    </xf>
    <xf numFmtId="38" fontId="9" fillId="0" borderId="84" xfId="1" applyFont="1" applyBorder="1" applyAlignment="1" applyProtection="1">
      <alignment horizontal="right" vertical="center"/>
      <protection locked="0"/>
    </xf>
    <xf numFmtId="38" fontId="24" fillId="0" borderId="84" xfId="1" applyFont="1" applyBorder="1" applyAlignment="1" applyProtection="1">
      <alignment horizontal="right" vertical="center"/>
      <protection locked="0"/>
    </xf>
    <xf numFmtId="0" fontId="14" fillId="8" borderId="29" xfId="0" applyFont="1" applyFill="1" applyBorder="1" applyAlignment="1" applyProtection="1">
      <alignment horizontal="center" vertical="center"/>
    </xf>
    <xf numFmtId="0" fontId="70" fillId="0" borderId="5" xfId="0" applyFont="1" applyBorder="1" applyAlignment="1" applyProtection="1">
      <alignment horizontal="center" vertical="center" wrapText="1"/>
      <protection locked="0"/>
    </xf>
    <xf numFmtId="0" fontId="70" fillId="0" borderId="12" xfId="0" applyFont="1" applyBorder="1" applyAlignment="1" applyProtection="1">
      <alignment horizontal="center" vertical="center" wrapText="1"/>
      <protection locked="0"/>
    </xf>
    <xf numFmtId="0" fontId="70" fillId="0" borderId="6"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16" fillId="0" borderId="17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6" fillId="0" borderId="180" xfId="0" applyFont="1" applyBorder="1" applyAlignment="1" applyProtection="1">
      <alignment horizontal="center" vertical="center"/>
      <protection locked="0"/>
    </xf>
    <xf numFmtId="0" fontId="16" fillId="0" borderId="181"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0" borderId="93" xfId="0" applyFont="1" applyBorder="1" applyAlignment="1" applyProtection="1">
      <alignment horizontal="center" vertical="center"/>
      <protection locked="0"/>
    </xf>
    <xf numFmtId="0" fontId="16" fillId="0" borderId="91" xfId="0" applyFont="1" applyBorder="1" applyAlignment="1" applyProtection="1">
      <alignment horizontal="center" vertical="center"/>
      <protection locked="0"/>
    </xf>
    <xf numFmtId="0" fontId="16" fillId="0" borderId="140" xfId="0" applyFont="1" applyBorder="1" applyAlignment="1" applyProtection="1">
      <alignment horizontal="center" vertical="center"/>
      <protection locked="0"/>
    </xf>
    <xf numFmtId="0" fontId="16" fillId="0" borderId="95" xfId="0" applyFont="1" applyBorder="1" applyAlignment="1" applyProtection="1">
      <alignment horizontal="center" vertical="center"/>
      <protection locked="0"/>
    </xf>
    <xf numFmtId="0" fontId="16" fillId="0" borderId="89"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4" fillId="8" borderId="75" xfId="0" applyFont="1" applyFill="1" applyBorder="1" applyAlignment="1" applyProtection="1">
      <alignment horizontal="center" vertical="center"/>
    </xf>
    <xf numFmtId="0" fontId="14" fillId="8" borderId="81" xfId="0" applyFont="1" applyFill="1" applyBorder="1" applyAlignment="1" applyProtection="1">
      <alignment horizontal="center" vertical="center"/>
    </xf>
    <xf numFmtId="0" fontId="3" fillId="0" borderId="4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20" fillId="0" borderId="0" xfId="0" applyFont="1" applyBorder="1" applyAlignment="1">
      <alignment horizontal="center" vertical="center" wrapText="1"/>
    </xf>
    <xf numFmtId="0" fontId="30" fillId="0" borderId="0" xfId="0" applyFont="1" applyFill="1" applyBorder="1" applyAlignment="1">
      <alignment wrapText="1"/>
    </xf>
    <xf numFmtId="0" fontId="30" fillId="0" borderId="0" xfId="0" applyFont="1" applyFill="1" applyAlignment="1">
      <alignment wrapText="1"/>
    </xf>
    <xf numFmtId="0" fontId="16" fillId="0" borderId="6" xfId="0" applyFont="1" applyBorder="1" applyAlignment="1">
      <alignment horizontal="center" vertical="center" textRotation="255" wrapText="1"/>
    </xf>
    <xf numFmtId="0" fontId="16" fillId="0" borderId="23" xfId="0" applyFont="1" applyBorder="1" applyAlignment="1">
      <alignment horizontal="center" vertical="center" textRotation="255" wrapText="1"/>
    </xf>
    <xf numFmtId="0" fontId="71" fillId="0" borderId="20" xfId="0" applyFont="1" applyBorder="1" applyAlignment="1">
      <alignment horizontal="left" vertical="center" wrapText="1"/>
    </xf>
    <xf numFmtId="0" fontId="71" fillId="0" borderId="21" xfId="0" applyFont="1" applyBorder="1" applyAlignment="1">
      <alignment horizontal="left" vertical="center" wrapText="1"/>
    </xf>
    <xf numFmtId="0" fontId="71" fillId="0" borderId="22" xfId="0" applyFont="1" applyBorder="1" applyAlignment="1">
      <alignment horizontal="left" vertical="center" wrapText="1"/>
    </xf>
    <xf numFmtId="0" fontId="2" fillId="0" borderId="15"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6" fillId="0" borderId="38" xfId="0" applyFont="1" applyBorder="1" applyAlignment="1">
      <alignment horizontal="center" vertical="center" textRotation="255" wrapText="1"/>
    </xf>
    <xf numFmtId="0" fontId="16" fillId="0" borderId="54" xfId="0" applyFont="1" applyBorder="1" applyAlignment="1">
      <alignment horizontal="center" vertical="center" textRotation="255" wrapText="1"/>
    </xf>
    <xf numFmtId="0" fontId="6" fillId="0" borderId="0" xfId="0" applyFont="1" applyAlignment="1">
      <alignment horizontal="left" vertical="center" wrapText="1"/>
    </xf>
    <xf numFmtId="0" fontId="6" fillId="0" borderId="0" xfId="0" applyFont="1" applyAlignment="1">
      <alignment horizontal="left" vertical="center"/>
    </xf>
    <xf numFmtId="0" fontId="16" fillId="0" borderId="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177" fontId="31" fillId="0" borderId="105" xfId="0" applyNumberFormat="1" applyFont="1" applyBorder="1" applyAlignment="1">
      <alignment horizontal="right" wrapText="1"/>
    </xf>
    <xf numFmtId="177" fontId="31" fillId="0" borderId="107" xfId="0" applyNumberFormat="1" applyFont="1" applyBorder="1" applyAlignment="1">
      <alignment horizontal="right" wrapText="1"/>
    </xf>
    <xf numFmtId="0" fontId="16" fillId="0" borderId="2" xfId="0" applyFont="1" applyBorder="1" applyAlignment="1">
      <alignment horizontal="center" vertical="center" wrapText="1"/>
    </xf>
    <xf numFmtId="0" fontId="17" fillId="0" borderId="12" xfId="0" applyFont="1" applyBorder="1" applyAlignment="1">
      <alignment horizontal="left" vertical="center"/>
    </xf>
    <xf numFmtId="0" fontId="17" fillId="0" borderId="4" xfId="0" applyFont="1" applyBorder="1" applyAlignment="1">
      <alignment horizontal="left" vertical="center"/>
    </xf>
    <xf numFmtId="0" fontId="17" fillId="0" borderId="14" xfId="0" applyFont="1" applyBorder="1" applyAlignment="1">
      <alignment horizontal="left" vertical="center"/>
    </xf>
    <xf numFmtId="0" fontId="17" fillId="0" borderId="1" xfId="0" applyFont="1" applyBorder="1" applyAlignment="1">
      <alignment horizontal="left" vertical="center"/>
    </xf>
    <xf numFmtId="0" fontId="17" fillId="0" borderId="10" xfId="0" applyFont="1" applyBorder="1" applyAlignment="1">
      <alignment horizontal="left" vertical="center"/>
    </xf>
    <xf numFmtId="0" fontId="2" fillId="0" borderId="93" xfId="0" applyFont="1" applyBorder="1" applyAlignment="1">
      <alignment horizontal="left" vertical="center" wrapText="1"/>
    </xf>
    <xf numFmtId="0" fontId="16" fillId="0" borderId="99"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47" xfId="0" applyFont="1" applyBorder="1" applyAlignment="1">
      <alignment horizontal="center" vertical="center"/>
    </xf>
    <xf numFmtId="0" fontId="16" fillId="0" borderId="163" xfId="0" applyFont="1" applyBorder="1" applyAlignment="1">
      <alignment horizontal="center" vertical="center"/>
    </xf>
    <xf numFmtId="0" fontId="2" fillId="0" borderId="162" xfId="0" applyFont="1" applyBorder="1" applyAlignment="1">
      <alignment horizontal="left" vertical="center" wrapText="1"/>
    </xf>
    <xf numFmtId="0" fontId="2" fillId="0" borderId="45" xfId="0" applyFont="1" applyBorder="1" applyAlignment="1">
      <alignment horizontal="left" vertical="center" wrapText="1"/>
    </xf>
    <xf numFmtId="0" fontId="2" fillId="0" borderId="81" xfId="0" applyFont="1" applyBorder="1" applyAlignment="1">
      <alignment horizontal="left" vertical="center"/>
    </xf>
    <xf numFmtId="0" fontId="2" fillId="0" borderId="30" xfId="0" applyFont="1" applyBorder="1" applyAlignment="1">
      <alignment horizontal="left" vertical="center"/>
    </xf>
    <xf numFmtId="0" fontId="16" fillId="0" borderId="1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0"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4" xfId="0" applyFont="1" applyBorder="1" applyAlignment="1">
      <alignment horizontal="center" vertical="center" wrapText="1"/>
    </xf>
    <xf numFmtId="38" fontId="28" fillId="0" borderId="32" xfId="1" applyFont="1" applyBorder="1" applyAlignment="1">
      <alignment horizontal="center" vertical="center" wrapText="1"/>
    </xf>
    <xf numFmtId="38" fontId="28" fillId="0" borderId="57" xfId="1" applyFont="1" applyBorder="1" applyAlignment="1">
      <alignment horizontal="center" vertical="center" wrapText="1"/>
    </xf>
    <xf numFmtId="0" fontId="31" fillId="3" borderId="32" xfId="0" applyFont="1" applyFill="1" applyBorder="1" applyAlignment="1">
      <alignment horizontal="left" vertical="center" wrapText="1"/>
    </xf>
    <xf numFmtId="0" fontId="31" fillId="3" borderId="172" xfId="0" applyFont="1" applyFill="1" applyBorder="1" applyAlignment="1">
      <alignment horizontal="left" vertical="center" wrapText="1"/>
    </xf>
    <xf numFmtId="188" fontId="28" fillId="3" borderId="110" xfId="1" applyNumberFormat="1" applyFont="1" applyFill="1" applyBorder="1" applyAlignment="1">
      <alignment horizontal="right" vertical="center" wrapText="1"/>
    </xf>
    <xf numFmtId="188" fontId="28" fillId="3" borderId="101" xfId="1" applyNumberFormat="1" applyFont="1" applyFill="1" applyBorder="1" applyAlignment="1">
      <alignment horizontal="right" vertical="center" wrapText="1"/>
    </xf>
    <xf numFmtId="0" fontId="31" fillId="0" borderId="148" xfId="0" applyFont="1" applyBorder="1" applyAlignment="1">
      <alignment horizontal="left" vertical="center" wrapText="1"/>
    </xf>
    <xf numFmtId="0" fontId="31" fillId="0" borderId="149" xfId="0" applyFont="1" applyBorder="1" applyAlignment="1">
      <alignment horizontal="left" vertical="center" wrapText="1"/>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2" xfId="0" applyFont="1" applyBorder="1" applyAlignment="1">
      <alignment horizontal="left" vertical="center" wrapText="1"/>
    </xf>
    <xf numFmtId="0" fontId="31" fillId="0" borderId="153" xfId="0" applyFont="1" applyBorder="1" applyAlignment="1">
      <alignment horizontal="left" vertical="center" wrapText="1"/>
    </xf>
    <xf numFmtId="38" fontId="28" fillId="0" borderId="115" xfId="1" applyFont="1" applyBorder="1" applyAlignment="1">
      <alignment horizontal="center" vertical="center" wrapText="1"/>
    </xf>
    <xf numFmtId="38" fontId="28" fillId="0" borderId="100" xfId="1" applyFont="1" applyBorder="1" applyAlignment="1">
      <alignment horizontal="center" vertical="center" wrapText="1"/>
    </xf>
    <xf numFmtId="38" fontId="28" fillId="0" borderId="110" xfId="1" applyFont="1" applyBorder="1" applyAlignment="1">
      <alignment horizontal="center" vertical="center" wrapText="1"/>
    </xf>
    <xf numFmtId="38" fontId="28" fillId="0" borderId="111" xfId="1" applyFont="1" applyBorder="1" applyAlignment="1">
      <alignment horizontal="center" vertical="center" wrapText="1"/>
    </xf>
    <xf numFmtId="188" fontId="28" fillId="3" borderId="124" xfId="1" applyNumberFormat="1" applyFont="1" applyFill="1" applyBorder="1" applyAlignment="1">
      <alignment horizontal="right" vertical="center" wrapText="1"/>
    </xf>
    <xf numFmtId="188" fontId="28" fillId="3" borderId="173" xfId="1" applyNumberFormat="1" applyFont="1" applyFill="1" applyBorder="1" applyAlignment="1">
      <alignment horizontal="right" vertical="center" wrapText="1"/>
    </xf>
    <xf numFmtId="188" fontId="28" fillId="2" borderId="126" xfId="1" applyNumberFormat="1" applyFont="1" applyFill="1" applyBorder="1" applyAlignment="1">
      <alignment horizontal="right" vertical="center" wrapText="1"/>
    </xf>
    <xf numFmtId="188" fontId="28" fillId="2" borderId="144" xfId="1" applyNumberFormat="1" applyFont="1" applyFill="1" applyBorder="1" applyAlignment="1">
      <alignment horizontal="right" vertical="center" wrapText="1"/>
    </xf>
    <xf numFmtId="188" fontId="28" fillId="2" borderId="127" xfId="1" applyNumberFormat="1" applyFont="1" applyFill="1" applyBorder="1" applyAlignment="1">
      <alignment horizontal="right" vertical="center" wrapText="1"/>
    </xf>
    <xf numFmtId="188" fontId="28" fillId="3" borderId="126" xfId="1" applyNumberFormat="1" applyFont="1" applyFill="1" applyBorder="1" applyAlignment="1">
      <alignment horizontal="right" vertical="center" wrapText="1"/>
    </xf>
    <xf numFmtId="188" fontId="28" fillId="3" borderId="174" xfId="1" applyNumberFormat="1" applyFont="1" applyFill="1" applyBorder="1" applyAlignment="1">
      <alignment horizontal="right" vertical="center" wrapText="1"/>
    </xf>
    <xf numFmtId="188" fontId="28" fillId="2" borderId="128" xfId="1" applyNumberFormat="1" applyFont="1" applyFill="1" applyBorder="1" applyAlignment="1">
      <alignment horizontal="right" vertical="center" wrapText="1"/>
    </xf>
    <xf numFmtId="188" fontId="28" fillId="2" borderId="145" xfId="1" applyNumberFormat="1" applyFont="1" applyFill="1" applyBorder="1" applyAlignment="1">
      <alignment horizontal="right" vertical="center" wrapText="1"/>
    </xf>
    <xf numFmtId="188" fontId="28" fillId="2" borderId="129" xfId="1" applyNumberFormat="1" applyFont="1" applyFill="1" applyBorder="1" applyAlignment="1">
      <alignment horizontal="right" vertical="center" wrapText="1"/>
    </xf>
    <xf numFmtId="188" fontId="28" fillId="3" borderId="128" xfId="1" applyNumberFormat="1" applyFont="1" applyFill="1" applyBorder="1" applyAlignment="1">
      <alignment horizontal="right" vertical="center" wrapText="1"/>
    </xf>
    <xf numFmtId="188" fontId="28" fillId="3" borderId="139" xfId="1" applyNumberFormat="1" applyFont="1" applyFill="1" applyBorder="1" applyAlignment="1">
      <alignment horizontal="right" vertical="center" wrapText="1"/>
    </xf>
    <xf numFmtId="38" fontId="34" fillId="0" borderId="128" xfId="1" applyFont="1" applyBorder="1" applyAlignment="1">
      <alignment horizontal="center" vertical="center" wrapText="1"/>
    </xf>
    <xf numFmtId="38" fontId="34" fillId="0" borderId="129" xfId="1" applyFont="1" applyBorder="1" applyAlignment="1">
      <alignment horizontal="center" vertical="center" wrapText="1"/>
    </xf>
    <xf numFmtId="0" fontId="16" fillId="0" borderId="48" xfId="0" applyFont="1" applyBorder="1" applyAlignment="1">
      <alignment horizontal="center" vertical="center" wrapText="1"/>
    </xf>
    <xf numFmtId="0" fontId="16" fillId="0" borderId="38" xfId="0" applyFont="1" applyBorder="1" applyAlignment="1">
      <alignment horizontal="center" vertical="center" wrapText="1"/>
    </xf>
    <xf numFmtId="0" fontId="2" fillId="0" borderId="124" xfId="0" applyFont="1" applyBorder="1" applyAlignment="1">
      <alignment horizontal="left" vertical="center" wrapText="1"/>
    </xf>
    <xf numFmtId="0" fontId="2" fillId="0" borderId="143" xfId="0" applyFont="1" applyBorder="1" applyAlignment="1">
      <alignment horizontal="left" vertical="center" wrapText="1"/>
    </xf>
    <xf numFmtId="0" fontId="2" fillId="0" borderId="125" xfId="0" applyFont="1" applyBorder="1" applyAlignment="1">
      <alignment horizontal="left" vertical="center" wrapText="1"/>
    </xf>
    <xf numFmtId="0" fontId="2" fillId="0" borderId="126" xfId="0" applyFont="1" applyBorder="1" applyAlignment="1">
      <alignment horizontal="left" vertical="center" wrapText="1"/>
    </xf>
    <xf numFmtId="0" fontId="2" fillId="0" borderId="144" xfId="0" applyFont="1" applyBorder="1" applyAlignment="1">
      <alignment horizontal="left" vertical="center" wrapText="1"/>
    </xf>
    <xf numFmtId="0" fontId="2" fillId="0" borderId="127" xfId="0" applyFont="1" applyBorder="1" applyAlignment="1">
      <alignment horizontal="left" vertical="center" wrapText="1"/>
    </xf>
    <xf numFmtId="0" fontId="2" fillId="0" borderId="128" xfId="0" applyFont="1" applyBorder="1" applyAlignment="1">
      <alignment horizontal="left" vertical="center" wrapText="1"/>
    </xf>
    <xf numFmtId="0" fontId="2" fillId="0" borderId="145" xfId="0" applyFont="1" applyBorder="1" applyAlignment="1">
      <alignment horizontal="left" vertical="center" wrapText="1"/>
    </xf>
    <xf numFmtId="0" fontId="2" fillId="0" borderId="129" xfId="0" applyFont="1" applyBorder="1" applyAlignment="1">
      <alignment horizontal="left" vertical="center" wrapText="1"/>
    </xf>
    <xf numFmtId="38" fontId="28" fillId="0" borderId="124" xfId="1" applyFont="1" applyBorder="1" applyAlignment="1">
      <alignment horizontal="center" vertical="center" wrapText="1"/>
    </xf>
    <xf numFmtId="38" fontId="28" fillId="0" borderId="125" xfId="1" applyFont="1" applyBorder="1" applyAlignment="1">
      <alignment horizontal="center" vertical="center" wrapText="1"/>
    </xf>
    <xf numFmtId="38" fontId="28" fillId="0" borderId="126" xfId="1" applyFont="1" applyBorder="1" applyAlignment="1">
      <alignment horizontal="center" vertical="center" wrapText="1"/>
    </xf>
    <xf numFmtId="38" fontId="28" fillId="0" borderId="127" xfId="1" applyFont="1" applyBorder="1" applyAlignment="1">
      <alignment horizontal="center" vertical="center" wrapText="1"/>
    </xf>
    <xf numFmtId="38" fontId="28" fillId="0" borderId="128" xfId="1" applyFont="1" applyBorder="1" applyAlignment="1">
      <alignment horizontal="center" vertical="center" wrapText="1"/>
    </xf>
    <xf numFmtId="38" fontId="28" fillId="0" borderId="129" xfId="1" applyFont="1" applyBorder="1" applyAlignment="1">
      <alignment horizontal="center" vertical="center" wrapText="1"/>
    </xf>
    <xf numFmtId="38" fontId="34" fillId="0" borderId="126" xfId="1" applyFont="1" applyBorder="1" applyAlignment="1">
      <alignment horizontal="center" vertical="center" wrapText="1"/>
    </xf>
    <xf numFmtId="38" fontId="34" fillId="0" borderId="127" xfId="1" applyFont="1" applyBorder="1" applyAlignment="1">
      <alignment horizontal="center" vertical="center" wrapText="1"/>
    </xf>
    <xf numFmtId="176" fontId="31" fillId="3" borderId="32" xfId="0" applyNumberFormat="1" applyFont="1" applyFill="1" applyBorder="1" applyAlignment="1">
      <alignment horizontal="left" vertical="center" wrapText="1"/>
    </xf>
    <xf numFmtId="176" fontId="31" fillId="3" borderId="172" xfId="0" applyNumberFormat="1" applyFont="1" applyFill="1" applyBorder="1" applyAlignment="1">
      <alignment horizontal="left" vertical="center" wrapText="1"/>
    </xf>
    <xf numFmtId="0" fontId="11" fillId="0" borderId="124" xfId="0" applyFont="1" applyBorder="1" applyAlignment="1">
      <alignment horizontal="left" vertical="center" wrapText="1"/>
    </xf>
    <xf numFmtId="0" fontId="11" fillId="0" borderId="143" xfId="0" applyFont="1" applyBorder="1" applyAlignment="1">
      <alignment horizontal="left" vertical="center" wrapText="1"/>
    </xf>
    <xf numFmtId="0" fontId="11" fillId="0" borderId="125" xfId="0" applyFont="1" applyBorder="1" applyAlignment="1">
      <alignment horizontal="left" vertical="center" wrapText="1"/>
    </xf>
    <xf numFmtId="0" fontId="11" fillId="0" borderId="126" xfId="0" applyFont="1" applyBorder="1" applyAlignment="1">
      <alignment horizontal="left" vertical="center" wrapText="1"/>
    </xf>
    <xf numFmtId="0" fontId="11" fillId="0" borderId="144" xfId="0" applyFont="1" applyBorder="1" applyAlignment="1">
      <alignment horizontal="left" vertical="center" wrapText="1"/>
    </xf>
    <xf numFmtId="0" fontId="11" fillId="0" borderId="127"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188" fontId="28" fillId="2" borderId="124" xfId="1" applyNumberFormat="1" applyFont="1" applyFill="1" applyBorder="1" applyAlignment="1">
      <alignment horizontal="right" vertical="center" wrapText="1"/>
    </xf>
    <xf numFmtId="188" fontId="28" fillId="2" borderId="143" xfId="1" applyNumberFormat="1" applyFont="1" applyFill="1" applyBorder="1" applyAlignment="1">
      <alignment horizontal="right" vertical="center" wrapText="1"/>
    </xf>
    <xf numFmtId="188" fontId="28" fillId="2" borderId="125" xfId="1" applyNumberFormat="1" applyFont="1" applyFill="1" applyBorder="1" applyAlignment="1">
      <alignment horizontal="right" vertical="center" wrapText="1"/>
    </xf>
    <xf numFmtId="0" fontId="30" fillId="0" borderId="12" xfId="0" applyFont="1" applyBorder="1" applyAlignment="1">
      <alignment horizontal="left" vertical="center" wrapText="1"/>
    </xf>
    <xf numFmtId="0" fontId="6" fillId="0" borderId="12"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34" xfId="0" applyFont="1" applyBorder="1" applyAlignment="1">
      <alignment horizontal="center" vertical="center" wrapText="1"/>
    </xf>
    <xf numFmtId="176" fontId="31" fillId="3" borderId="104" xfId="0" applyNumberFormat="1" applyFont="1" applyFill="1" applyBorder="1" applyAlignment="1">
      <alignment horizontal="left" vertical="center" wrapText="1"/>
    </xf>
    <xf numFmtId="176" fontId="31" fillId="3" borderId="175" xfId="0" applyNumberFormat="1" applyFont="1" applyFill="1" applyBorder="1" applyAlignment="1">
      <alignment horizontal="left" vertical="center" wrapText="1"/>
    </xf>
    <xf numFmtId="188" fontId="28" fillId="3" borderId="34" xfId="1" applyNumberFormat="1" applyFont="1" applyFill="1" applyBorder="1" applyAlignment="1">
      <alignment horizontal="right" vertical="center" wrapText="1"/>
    </xf>
    <xf numFmtId="188" fontId="28" fillId="3" borderId="55" xfId="1" applyNumberFormat="1" applyFont="1" applyFill="1" applyBorder="1" applyAlignment="1">
      <alignment horizontal="right" vertical="center" wrapText="1"/>
    </xf>
    <xf numFmtId="0" fontId="17" fillId="0" borderId="126" xfId="0" applyFont="1" applyBorder="1" applyAlignment="1">
      <alignment horizontal="left" vertical="center" wrapText="1"/>
    </xf>
    <xf numFmtId="0" fontId="17" fillId="0" borderId="144" xfId="0" applyFont="1" applyBorder="1" applyAlignment="1">
      <alignment horizontal="left" vertical="center" wrapText="1"/>
    </xf>
    <xf numFmtId="0" fontId="17" fillId="0" borderId="127"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45" xfId="0" applyFont="1" applyBorder="1" applyAlignment="1">
      <alignment horizontal="left" vertical="center" wrapText="1"/>
    </xf>
    <xf numFmtId="0" fontId="17" fillId="0" borderId="129" xfId="0" applyFont="1" applyBorder="1" applyAlignment="1">
      <alignment horizontal="left" vertical="center" wrapText="1"/>
    </xf>
    <xf numFmtId="38" fontId="31" fillId="3" borderId="115" xfId="1" applyFont="1" applyFill="1" applyBorder="1" applyAlignment="1">
      <alignment horizontal="left" vertical="top" wrapText="1"/>
    </xf>
    <xf numFmtId="38" fontId="31" fillId="3" borderId="12" xfId="1" applyFont="1" applyFill="1" applyBorder="1" applyAlignment="1">
      <alignment horizontal="left" vertical="top" wrapText="1"/>
    </xf>
    <xf numFmtId="38" fontId="31" fillId="3" borderId="100" xfId="1" applyFont="1" applyFill="1" applyBorder="1" applyAlignment="1">
      <alignment horizontal="left" vertical="top" wrapText="1"/>
    </xf>
    <xf numFmtId="188" fontId="28" fillId="2" borderId="110" xfId="1" applyNumberFormat="1" applyFont="1" applyFill="1" applyBorder="1" applyAlignment="1">
      <alignment horizontal="right" vertical="center" wrapText="1"/>
    </xf>
    <xf numFmtId="188" fontId="28" fillId="2" borderId="17" xfId="1" applyNumberFormat="1" applyFont="1" applyFill="1" applyBorder="1" applyAlignment="1">
      <alignment horizontal="right" vertical="center" wrapText="1"/>
    </xf>
    <xf numFmtId="188" fontId="28" fillId="2" borderId="111" xfId="1" applyNumberFormat="1" applyFont="1" applyFill="1" applyBorder="1" applyAlignment="1">
      <alignment horizontal="right" vertical="center" wrapText="1"/>
    </xf>
    <xf numFmtId="38" fontId="31" fillId="2" borderId="115" xfId="1" applyFont="1" applyFill="1" applyBorder="1" applyAlignment="1">
      <alignment horizontal="left" vertical="top" wrapText="1"/>
    </xf>
    <xf numFmtId="38" fontId="31" fillId="2" borderId="12" xfId="1" applyFont="1" applyFill="1" applyBorder="1" applyAlignment="1">
      <alignment horizontal="left" vertical="top" wrapText="1"/>
    </xf>
    <xf numFmtId="38" fontId="31" fillId="2" borderId="100" xfId="1" applyFont="1" applyFill="1" applyBorder="1" applyAlignment="1">
      <alignment horizontal="left" vertical="top" wrapText="1"/>
    </xf>
    <xf numFmtId="188" fontId="28" fillId="3" borderId="17" xfId="1" applyNumberFormat="1" applyFont="1" applyFill="1" applyBorder="1" applyAlignment="1">
      <alignment horizontal="right" vertical="center" wrapText="1"/>
    </xf>
    <xf numFmtId="188" fontId="28" fillId="3" borderId="111" xfId="1" applyNumberFormat="1" applyFont="1" applyFill="1" applyBorder="1" applyAlignment="1">
      <alignment horizontal="right" vertical="center" wrapText="1"/>
    </xf>
    <xf numFmtId="188" fontId="28" fillId="3" borderId="79" xfId="1" applyNumberFormat="1" applyFont="1" applyFill="1" applyBorder="1" applyAlignment="1">
      <alignment horizontal="right" vertical="center" wrapText="1"/>
    </xf>
    <xf numFmtId="188" fontId="28" fillId="3" borderId="1" xfId="1" applyNumberFormat="1" applyFont="1" applyFill="1" applyBorder="1" applyAlignment="1">
      <alignment horizontal="right" vertical="center" wrapText="1"/>
    </xf>
    <xf numFmtId="188" fontId="28" fillId="3" borderId="80" xfId="1" applyNumberFormat="1" applyFont="1" applyFill="1" applyBorder="1" applyAlignment="1">
      <alignment horizontal="right" vertical="center" wrapText="1"/>
    </xf>
    <xf numFmtId="38" fontId="31" fillId="3" borderId="130" xfId="1" applyFont="1" applyFill="1" applyBorder="1" applyAlignment="1">
      <alignment horizontal="left" vertical="top" wrapText="1"/>
    </xf>
    <xf numFmtId="38" fontId="31" fillId="3" borderId="21" xfId="1" applyFont="1" applyFill="1" applyBorder="1" applyAlignment="1">
      <alignment horizontal="left" vertical="top" wrapText="1"/>
    </xf>
    <xf numFmtId="38" fontId="31" fillId="3" borderId="131" xfId="1" applyFont="1" applyFill="1" applyBorder="1" applyAlignment="1">
      <alignment horizontal="left" vertical="top" wrapText="1"/>
    </xf>
    <xf numFmtId="0" fontId="23" fillId="0" borderId="47" xfId="0" applyFont="1" applyBorder="1" applyAlignment="1">
      <alignment horizontal="center" vertical="center"/>
    </xf>
    <xf numFmtId="0" fontId="23" fillId="0" borderId="163" xfId="0" applyFont="1" applyBorder="1" applyAlignment="1">
      <alignment horizontal="center" vertical="center"/>
    </xf>
    <xf numFmtId="0" fontId="2" fillId="0" borderId="195" xfId="0" applyFont="1" applyBorder="1" applyAlignment="1">
      <alignment horizontal="left" vertical="center"/>
    </xf>
    <xf numFmtId="0" fontId="2" fillId="0" borderId="47" xfId="0" applyFont="1" applyBorder="1" applyAlignment="1">
      <alignment horizontal="left" vertical="center" wrapText="1"/>
    </xf>
    <xf numFmtId="0" fontId="75" fillId="0" borderId="81" xfId="0" applyFont="1" applyBorder="1" applyAlignment="1">
      <alignment horizontal="left" vertical="center" wrapText="1"/>
    </xf>
    <xf numFmtId="0" fontId="75" fillId="0" borderId="30" xfId="0" applyFont="1" applyBorder="1" applyAlignment="1">
      <alignment horizontal="left" vertical="center" wrapText="1"/>
    </xf>
    <xf numFmtId="38" fontId="28" fillId="2" borderId="12" xfId="1" applyFont="1" applyFill="1" applyBorder="1" applyAlignment="1">
      <alignment horizontal="left" vertical="top" wrapText="1"/>
    </xf>
    <xf numFmtId="38" fontId="28" fillId="2" borderId="100" xfId="1" applyFont="1" applyFill="1" applyBorder="1" applyAlignment="1">
      <alignment horizontal="left" vertical="top" wrapText="1"/>
    </xf>
    <xf numFmtId="38" fontId="28" fillId="3" borderId="12" xfId="1" applyFont="1" applyFill="1" applyBorder="1" applyAlignment="1">
      <alignment horizontal="left" vertical="top" wrapText="1"/>
    </xf>
    <xf numFmtId="38" fontId="28" fillId="3" borderId="100" xfId="1" applyFont="1" applyFill="1" applyBorder="1" applyAlignment="1">
      <alignment horizontal="left" vertical="top" wrapText="1"/>
    </xf>
    <xf numFmtId="38" fontId="28" fillId="3" borderId="21" xfId="1" applyFont="1" applyFill="1" applyBorder="1" applyAlignment="1">
      <alignment horizontal="left" vertical="top" wrapText="1"/>
    </xf>
    <xf numFmtId="38" fontId="28" fillId="3" borderId="131" xfId="1" applyFont="1" applyFill="1" applyBorder="1" applyAlignment="1">
      <alignment horizontal="left" vertical="top" wrapText="1"/>
    </xf>
    <xf numFmtId="0" fontId="4" fillId="0" borderId="0" xfId="0" applyFont="1" applyBorder="1" applyAlignment="1" applyProtection="1">
      <alignment horizontal="left" vertical="center" wrapText="1"/>
      <protection locked="0"/>
    </xf>
    <xf numFmtId="0" fontId="6" fillId="0" borderId="0" xfId="0" applyFont="1" applyAlignment="1" applyProtection="1">
      <alignment vertical="top"/>
      <protection locked="0"/>
    </xf>
    <xf numFmtId="0" fontId="75" fillId="0" borderId="167" xfId="0" applyFont="1" applyBorder="1" applyAlignment="1" applyProtection="1">
      <alignment horizontal="left" vertical="center"/>
      <protection locked="0"/>
    </xf>
    <xf numFmtId="0" fontId="75" fillId="0" borderId="160" xfId="0" applyFont="1" applyBorder="1" applyAlignment="1" applyProtection="1">
      <alignment horizontal="left" vertical="center"/>
      <protection locked="0"/>
    </xf>
    <xf numFmtId="38" fontId="34" fillId="0" borderId="158" xfId="1" applyFont="1" applyBorder="1" applyAlignment="1" applyProtection="1">
      <alignment horizontal="center" vertical="center" wrapText="1"/>
      <protection locked="0"/>
    </xf>
    <xf numFmtId="38" fontId="34" fillId="0" borderId="160" xfId="1" applyFont="1" applyBorder="1" applyAlignment="1" applyProtection="1">
      <alignment horizontal="center" vertical="center" wrapText="1"/>
      <protection locked="0"/>
    </xf>
    <xf numFmtId="183" fontId="34" fillId="0" borderId="158" xfId="0" applyNumberFormat="1" applyFont="1" applyBorder="1" applyAlignment="1" applyProtection="1">
      <alignment horizontal="center" vertical="center" wrapText="1"/>
      <protection locked="0"/>
    </xf>
    <xf numFmtId="183" fontId="34" fillId="0" borderId="160" xfId="0" applyNumberFormat="1" applyFont="1" applyBorder="1" applyAlignment="1" applyProtection="1">
      <alignment horizontal="center" vertical="center" wrapText="1"/>
      <protection locked="0"/>
    </xf>
    <xf numFmtId="38" fontId="34" fillId="2" borderId="158" xfId="1" applyFont="1" applyFill="1" applyBorder="1" applyAlignment="1" applyProtection="1">
      <alignment horizontal="center" vertical="center" wrapText="1"/>
      <protection locked="0"/>
    </xf>
    <xf numFmtId="38" fontId="34" fillId="2" borderId="160" xfId="1" applyFont="1" applyFill="1" applyBorder="1" applyAlignment="1" applyProtection="1">
      <alignment horizontal="center" vertical="center" wrapText="1"/>
      <protection locked="0"/>
    </xf>
    <xf numFmtId="38" fontId="34" fillId="3" borderId="158" xfId="1" applyFont="1" applyFill="1" applyBorder="1" applyAlignment="1" applyProtection="1">
      <alignment horizontal="center" vertical="center" wrapText="1"/>
      <protection locked="0"/>
    </xf>
    <xf numFmtId="38" fontId="34" fillId="3" borderId="160" xfId="1" applyFont="1" applyFill="1" applyBorder="1" applyAlignment="1" applyProtection="1">
      <alignment horizontal="center" vertical="center" wrapText="1"/>
      <protection locked="0"/>
    </xf>
    <xf numFmtId="38" fontId="34" fillId="3" borderId="166" xfId="1" applyFont="1" applyFill="1" applyBorder="1" applyAlignment="1" applyProtection="1">
      <alignment horizontal="center" vertical="center" wrapText="1"/>
      <protection locked="0"/>
    </xf>
    <xf numFmtId="38" fontId="16" fillId="0" borderId="200" xfId="1" applyFont="1" applyBorder="1" applyAlignment="1" applyProtection="1">
      <alignment horizontal="center" vertical="center" wrapText="1"/>
      <protection locked="0"/>
    </xf>
    <xf numFmtId="38" fontId="16" fillId="0" borderId="201" xfId="1" applyFont="1" applyBorder="1" applyAlignment="1" applyProtection="1">
      <alignment horizontal="center" vertical="center" wrapText="1"/>
      <protection locked="0"/>
    </xf>
    <xf numFmtId="38" fontId="16" fillId="0" borderId="202" xfId="1" applyFont="1" applyBorder="1" applyAlignment="1" applyProtection="1">
      <alignment horizontal="center" vertical="center" wrapText="1"/>
      <protection locked="0"/>
    </xf>
    <xf numFmtId="38" fontId="28" fillId="2" borderId="16" xfId="1" applyFont="1" applyFill="1" applyBorder="1" applyAlignment="1" applyProtection="1">
      <alignment horizontal="center" vertical="center" wrapText="1"/>
      <protection locked="0"/>
    </xf>
    <xf numFmtId="38" fontId="28" fillId="2" borderId="137" xfId="1" applyFont="1" applyFill="1" applyBorder="1" applyAlignment="1" applyProtection="1">
      <alignment horizontal="center" vertical="center" wrapText="1"/>
      <protection locked="0"/>
    </xf>
    <xf numFmtId="38" fontId="28" fillId="3" borderId="192" xfId="1" applyFont="1" applyFill="1" applyBorder="1" applyAlignment="1" applyProtection="1">
      <alignment horizontal="center" vertical="center" wrapText="1"/>
      <protection locked="0"/>
    </xf>
    <xf numFmtId="38" fontId="28" fillId="3" borderId="137" xfId="1" applyFont="1" applyFill="1" applyBorder="1" applyAlignment="1" applyProtection="1">
      <alignment horizontal="center" vertical="center" wrapText="1"/>
      <protection locked="0"/>
    </xf>
    <xf numFmtId="38" fontId="28" fillId="3" borderId="193" xfId="1" applyFont="1" applyFill="1" applyBorder="1" applyAlignment="1" applyProtection="1">
      <alignment horizontal="center" vertical="center" wrapText="1"/>
      <protection locked="0"/>
    </xf>
    <xf numFmtId="0" fontId="16" fillId="0" borderId="154" xfId="0" applyFont="1" applyBorder="1" applyAlignment="1" applyProtection="1">
      <alignment horizontal="center" vertical="center"/>
      <protection locked="0"/>
    </xf>
    <xf numFmtId="0" fontId="33" fillId="0" borderId="17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top" wrapText="1"/>
      <protection locked="0"/>
    </xf>
    <xf numFmtId="0" fontId="3" fillId="0" borderId="93" xfId="0" applyFont="1" applyBorder="1" applyAlignment="1" applyProtection="1">
      <alignment horizontal="center" vertical="top" wrapText="1"/>
      <protection locked="0"/>
    </xf>
    <xf numFmtId="0" fontId="3" fillId="0" borderId="45" xfId="0" applyFont="1" applyBorder="1" applyAlignment="1" applyProtection="1">
      <alignment horizontal="center" vertical="top" wrapText="1"/>
      <protection locked="0"/>
    </xf>
    <xf numFmtId="0" fontId="75" fillId="0" borderId="178" xfId="0" applyFont="1" applyBorder="1" applyAlignment="1" applyProtection="1">
      <alignment horizontal="left" vertical="center" wrapText="1"/>
      <protection locked="0"/>
    </xf>
    <xf numFmtId="0" fontId="75" fillId="0" borderId="81" xfId="0" applyFont="1" applyBorder="1" applyAlignment="1" applyProtection="1">
      <alignment horizontal="left" vertical="center" wrapText="1"/>
      <protection locked="0"/>
    </xf>
    <xf numFmtId="0" fontId="75" fillId="0" borderId="199" xfId="0" applyFont="1" applyBorder="1" applyAlignment="1" applyProtection="1">
      <alignment horizontal="center" vertical="center" wrapText="1"/>
      <protection locked="0"/>
    </xf>
    <xf numFmtId="0" fontId="75" fillId="0" borderId="81" xfId="0" applyFont="1" applyBorder="1" applyAlignment="1" applyProtection="1">
      <alignment horizontal="center" vertical="center" wrapText="1"/>
      <protection locked="0"/>
    </xf>
    <xf numFmtId="0" fontId="75" fillId="0" borderId="30" xfId="0" applyFont="1" applyBorder="1" applyAlignment="1" applyProtection="1">
      <alignment horizontal="center" vertical="center" wrapText="1"/>
      <protection locked="0"/>
    </xf>
    <xf numFmtId="0" fontId="16" fillId="0" borderId="156" xfId="0" applyFont="1" applyBorder="1" applyAlignment="1" applyProtection="1">
      <alignment horizontal="center" vertical="center"/>
      <protection locked="0"/>
    </xf>
    <xf numFmtId="0" fontId="16" fillId="0" borderId="159" xfId="0" applyFont="1" applyBorder="1" applyAlignment="1" applyProtection="1">
      <alignment horizontal="center" vertical="center"/>
      <protection locked="0"/>
    </xf>
    <xf numFmtId="0" fontId="16" fillId="0" borderId="157" xfId="0" applyFont="1" applyBorder="1" applyAlignment="1" applyProtection="1">
      <alignment horizontal="center" vertical="center" wrapText="1"/>
      <protection locked="0"/>
    </xf>
    <xf numFmtId="0" fontId="16" fillId="0" borderId="159" xfId="0" applyFont="1" applyBorder="1" applyAlignment="1" applyProtection="1">
      <alignment horizontal="center" vertical="center" wrapText="1"/>
      <protection locked="0"/>
    </xf>
    <xf numFmtId="0" fontId="31" fillId="0" borderId="157" xfId="0" applyFont="1" applyBorder="1" applyAlignment="1" applyProtection="1">
      <alignment horizontal="center" vertical="center" wrapText="1"/>
      <protection locked="0"/>
    </xf>
    <xf numFmtId="0" fontId="31" fillId="0" borderId="159" xfId="0" applyFont="1" applyBorder="1" applyAlignment="1" applyProtection="1">
      <alignment horizontal="center" vertical="center" wrapText="1"/>
      <protection locked="0"/>
    </xf>
    <xf numFmtId="0" fontId="16" fillId="0" borderId="165" xfId="0" applyFont="1" applyBorder="1" applyAlignment="1" applyProtection="1">
      <alignment horizontal="center" vertical="center" wrapText="1"/>
      <protection locked="0"/>
    </xf>
    <xf numFmtId="0" fontId="2" fillId="0" borderId="199" xfId="0" applyFont="1" applyBorder="1" applyAlignment="1" applyProtection="1">
      <alignment horizontal="left" vertical="center" wrapText="1"/>
      <protection locked="0"/>
    </xf>
    <xf numFmtId="0" fontId="2" fillId="0" borderId="8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67" xfId="0" applyFont="1" applyBorder="1" applyAlignment="1" applyProtection="1">
      <alignment horizontal="left" vertical="center"/>
      <protection locked="0"/>
    </xf>
    <xf numFmtId="0" fontId="2" fillId="0" borderId="160" xfId="0" applyFont="1" applyBorder="1" applyAlignment="1" applyProtection="1">
      <alignment horizontal="left" vertical="center"/>
      <protection locked="0"/>
    </xf>
    <xf numFmtId="38" fontId="28" fillId="0" borderId="158" xfId="1" applyFont="1" applyBorder="1" applyAlignment="1" applyProtection="1">
      <alignment horizontal="center" vertical="center" wrapText="1"/>
      <protection locked="0"/>
    </xf>
    <xf numFmtId="38" fontId="28" fillId="0" borderId="160" xfId="1" applyFont="1" applyBorder="1" applyAlignment="1" applyProtection="1">
      <alignment horizontal="center" vertical="center" wrapText="1"/>
      <protection locked="0"/>
    </xf>
    <xf numFmtId="183" fontId="28" fillId="0" borderId="158" xfId="0" applyNumberFormat="1" applyFont="1" applyBorder="1" applyAlignment="1" applyProtection="1">
      <alignment horizontal="center" vertical="center" wrapText="1"/>
      <protection locked="0"/>
    </xf>
    <xf numFmtId="183" fontId="28" fillId="0" borderId="160" xfId="0" applyNumberFormat="1" applyFont="1" applyBorder="1" applyAlignment="1" applyProtection="1">
      <alignment horizontal="center" vertical="center" wrapText="1"/>
      <protection locked="0"/>
    </xf>
    <xf numFmtId="38" fontId="28" fillId="2" borderId="158" xfId="1" applyFont="1" applyFill="1" applyBorder="1" applyAlignment="1" applyProtection="1">
      <alignment horizontal="center" vertical="center" wrapText="1"/>
      <protection locked="0"/>
    </xf>
    <xf numFmtId="38" fontId="28" fillId="2" borderId="160" xfId="1" applyFont="1" applyFill="1" applyBorder="1" applyAlignment="1" applyProtection="1">
      <alignment horizontal="center" vertical="center" wrapText="1"/>
      <protection locked="0"/>
    </xf>
    <xf numFmtId="38" fontId="28" fillId="3" borderId="158" xfId="1" applyFont="1" applyFill="1" applyBorder="1" applyAlignment="1" applyProtection="1">
      <alignment horizontal="center" vertical="center" wrapText="1"/>
      <protection locked="0"/>
    </xf>
    <xf numFmtId="38" fontId="28" fillId="3" borderId="160" xfId="1" applyFont="1" applyFill="1" applyBorder="1" applyAlignment="1" applyProtection="1">
      <alignment horizontal="center" vertical="center" wrapText="1"/>
      <protection locked="0"/>
    </xf>
    <xf numFmtId="38" fontId="28" fillId="3" borderId="166" xfId="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wrapText="1"/>
      <protection locked="0"/>
    </xf>
    <xf numFmtId="0" fontId="2" fillId="0" borderId="178"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70" fillId="0" borderId="75" xfId="0" applyFont="1" applyBorder="1" applyAlignment="1" applyProtection="1">
      <alignment horizontal="center" vertical="center" wrapText="1"/>
      <protection locked="0"/>
    </xf>
    <xf numFmtId="0" fontId="70" fillId="0" borderId="198" xfId="0" applyFont="1" applyBorder="1" applyAlignment="1" applyProtection="1">
      <alignment horizontal="center" vertical="center" wrapText="1"/>
      <protection locked="0"/>
    </xf>
    <xf numFmtId="0" fontId="70" fillId="0" borderId="81" xfId="0" applyFont="1" applyBorder="1" applyAlignment="1" applyProtection="1">
      <alignment horizontal="center" vertical="center" wrapText="1"/>
      <protection locked="0"/>
    </xf>
    <xf numFmtId="0" fontId="2" fillId="0" borderId="199" xfId="0" applyFont="1" applyBorder="1" applyAlignment="1" applyProtection="1">
      <alignment horizontal="center" vertical="center" wrapText="1"/>
      <protection locked="0"/>
    </xf>
    <xf numFmtId="0" fontId="2" fillId="0" borderId="8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189" fontId="24" fillId="0" borderId="178" xfId="0" applyNumberFormat="1" applyFont="1" applyBorder="1" applyAlignment="1" applyProtection="1">
      <alignment horizontal="center" vertical="center" wrapText="1"/>
      <protection locked="0"/>
    </xf>
    <xf numFmtId="189" fontId="24" fillId="0" borderId="81" xfId="0" applyNumberFormat="1" applyFont="1" applyBorder="1" applyAlignment="1" applyProtection="1">
      <alignment horizontal="center" vertical="center" wrapText="1"/>
      <protection locked="0"/>
    </xf>
    <xf numFmtId="189" fontId="24" fillId="0" borderId="81" xfId="0" applyNumberFormat="1" applyFont="1" applyBorder="1" applyAlignment="1" applyProtection="1">
      <alignment horizontal="center" vertical="center"/>
      <protection locked="0"/>
    </xf>
    <xf numFmtId="0" fontId="16" fillId="0" borderId="99"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protection locked="0"/>
    </xf>
    <xf numFmtId="0" fontId="16" fillId="0" borderId="45" xfId="0" applyFont="1" applyBorder="1" applyAlignment="1" applyProtection="1">
      <alignment horizontal="left" vertical="center"/>
      <protection locked="0"/>
    </xf>
    <xf numFmtId="0" fontId="16" fillId="0" borderId="47" xfId="0" applyFont="1" applyBorder="1" applyAlignment="1" applyProtection="1">
      <alignment horizontal="left" vertical="center" wrapText="1"/>
      <protection locked="0"/>
    </xf>
    <xf numFmtId="0" fontId="16" fillId="0" borderId="81"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6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203" xfId="0" applyFont="1" applyBorder="1" applyAlignment="1" applyProtection="1">
      <alignment horizontal="left" vertical="center"/>
      <protection locked="0"/>
    </xf>
  </cellXfs>
  <cellStyles count="4">
    <cellStyle name="パーセント" xfId="2" builtinId="5"/>
    <cellStyle name="桁区切り" xfId="1" builtinId="6"/>
    <cellStyle name="標準" xfId="0" builtinId="0"/>
    <cellStyle name="標準 2" xfId="3"/>
  </cellStyles>
  <dxfs count="16">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theme="8" tint="0.59996337778862885"/>
      </font>
    </dxf>
    <dxf>
      <font>
        <color theme="8" tint="0.59996337778862885"/>
      </font>
    </dxf>
    <dxf>
      <font>
        <color theme="0"/>
      </font>
    </dxf>
    <dxf>
      <font>
        <b/>
        <i/>
        <color rgb="FFFF0000"/>
      </font>
    </dxf>
    <dxf>
      <font>
        <b/>
        <i/>
        <color rgb="FFFF0000"/>
      </font>
    </dxf>
    <dxf>
      <font>
        <b val="0"/>
        <i/>
        <color rgb="FFFF0000"/>
      </font>
    </dxf>
    <dxf>
      <font>
        <b/>
        <i/>
        <color rgb="FFFF0000"/>
      </font>
    </dxf>
  </dxfs>
  <tableStyles count="0" defaultTableStyle="TableStyleMedium9" defaultPivotStyle="PivotStyleLight16"/>
  <colors>
    <mruColors>
      <color rgb="FFCCECFF"/>
      <color rgb="FFB7DEE8"/>
      <color rgb="FFCDE7FF"/>
      <color rgb="FFFFFFCC"/>
      <color rgb="FFDAEEF3"/>
      <color rgb="FFFFCCFF"/>
      <color rgb="FFCCFFFF"/>
      <color rgb="FF99FF99"/>
      <color rgb="FFECE0E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4</xdr:row>
          <xdr:rowOff>95250</xdr:rowOff>
        </xdr:from>
        <xdr:to>
          <xdr:col>11</xdr:col>
          <xdr:colOff>28575</xdr:colOff>
          <xdr:row>4</xdr:row>
          <xdr:rowOff>276225</xdr:rowOff>
        </xdr:to>
        <xdr:sp macro="" textlink="">
          <xdr:nvSpPr>
            <xdr:cNvPr id="33793" name="Option Button 1" hidden="1">
              <a:extLst>
                <a:ext uri="{63B3BB69-23CF-44E3-9099-C40C66FF867C}">
                  <a14:compatExt spid="_x0000_s337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95250</xdr:rowOff>
        </xdr:from>
        <xdr:to>
          <xdr:col>13</xdr:col>
          <xdr:colOff>19050</xdr:colOff>
          <xdr:row>4</xdr:row>
          <xdr:rowOff>276225</xdr:rowOff>
        </xdr:to>
        <xdr:sp macro="" textlink="">
          <xdr:nvSpPr>
            <xdr:cNvPr id="33794" name="Option Button 2" hidden="1">
              <a:extLst>
                <a:ext uri="{63B3BB69-23CF-44E3-9099-C40C66FF867C}">
                  <a14:compatExt spid="_x0000_s337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47625</xdr:rowOff>
        </xdr:from>
        <xdr:to>
          <xdr:col>13</xdr:col>
          <xdr:colOff>457200</xdr:colOff>
          <xdr:row>4</xdr:row>
          <xdr:rowOff>314325</xdr:rowOff>
        </xdr:to>
        <xdr:sp macro="" textlink="">
          <xdr:nvSpPr>
            <xdr:cNvPr id="33795" name="Group Box 3" hidden="1">
              <a:extLst>
                <a:ext uri="{63B3BB69-23CF-44E3-9099-C40C66FF867C}">
                  <a14:compatExt spid="_x0000_s3379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200025</xdr:rowOff>
        </xdr:from>
        <xdr:to>
          <xdr:col>11</xdr:col>
          <xdr:colOff>19050</xdr:colOff>
          <xdr:row>5</xdr:row>
          <xdr:rowOff>381000</xdr:rowOff>
        </xdr:to>
        <xdr:sp macro="" textlink="">
          <xdr:nvSpPr>
            <xdr:cNvPr id="33796" name="Option Button 4" hidden="1">
              <a:extLst>
                <a:ext uri="{63B3BB69-23CF-44E3-9099-C40C66FF867C}">
                  <a14:compatExt spid="_x0000_s337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200025</xdr:rowOff>
        </xdr:from>
        <xdr:to>
          <xdr:col>13</xdr:col>
          <xdr:colOff>19050</xdr:colOff>
          <xdr:row>5</xdr:row>
          <xdr:rowOff>381000</xdr:rowOff>
        </xdr:to>
        <xdr:sp macro="" textlink="">
          <xdr:nvSpPr>
            <xdr:cNvPr id="33797" name="Option Button 5" hidden="1">
              <a:extLst>
                <a:ext uri="{63B3BB69-23CF-44E3-9099-C40C66FF867C}">
                  <a14:compatExt spid="_x0000_s337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161925</xdr:rowOff>
        </xdr:from>
        <xdr:to>
          <xdr:col>13</xdr:col>
          <xdr:colOff>466725</xdr:colOff>
          <xdr:row>5</xdr:row>
          <xdr:rowOff>438150</xdr:rowOff>
        </xdr:to>
        <xdr:sp macro="" textlink="">
          <xdr:nvSpPr>
            <xdr:cNvPr id="33798" name="Group Box 6" hidden="1">
              <a:extLst>
                <a:ext uri="{63B3BB69-23CF-44E3-9099-C40C66FF867C}">
                  <a14:compatExt spid="_x0000_s3379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95250</xdr:rowOff>
        </xdr:from>
        <xdr:to>
          <xdr:col>11</xdr:col>
          <xdr:colOff>28575</xdr:colOff>
          <xdr:row>6</xdr:row>
          <xdr:rowOff>276225</xdr:rowOff>
        </xdr:to>
        <xdr:sp macro="" textlink="">
          <xdr:nvSpPr>
            <xdr:cNvPr id="33799" name="Option Button 7" hidden="1">
              <a:extLst>
                <a:ext uri="{63B3BB69-23CF-44E3-9099-C40C66FF867C}">
                  <a14:compatExt spid="_x0000_s337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95250</xdr:rowOff>
        </xdr:from>
        <xdr:to>
          <xdr:col>13</xdr:col>
          <xdr:colOff>19050</xdr:colOff>
          <xdr:row>6</xdr:row>
          <xdr:rowOff>276225</xdr:rowOff>
        </xdr:to>
        <xdr:sp macro="" textlink="">
          <xdr:nvSpPr>
            <xdr:cNvPr id="33800" name="Option Button 8" hidden="1">
              <a:extLst>
                <a:ext uri="{63B3BB69-23CF-44E3-9099-C40C66FF867C}">
                  <a14:compatExt spid="_x0000_s338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47625</xdr:rowOff>
        </xdr:from>
        <xdr:to>
          <xdr:col>13</xdr:col>
          <xdr:colOff>457200</xdr:colOff>
          <xdr:row>6</xdr:row>
          <xdr:rowOff>323850</xdr:rowOff>
        </xdr:to>
        <xdr:sp macro="" textlink="">
          <xdr:nvSpPr>
            <xdr:cNvPr id="33801" name="Group Box 9" hidden="1">
              <a:extLst>
                <a:ext uri="{63B3BB69-23CF-44E3-9099-C40C66FF867C}">
                  <a14:compatExt spid="_x0000_s338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95250</xdr:rowOff>
        </xdr:from>
        <xdr:to>
          <xdr:col>11</xdr:col>
          <xdr:colOff>28575</xdr:colOff>
          <xdr:row>8</xdr:row>
          <xdr:rowOff>276225</xdr:rowOff>
        </xdr:to>
        <xdr:sp macro="" textlink="">
          <xdr:nvSpPr>
            <xdr:cNvPr id="33802" name="Option Button 10" hidden="1">
              <a:extLst>
                <a:ext uri="{63B3BB69-23CF-44E3-9099-C40C66FF867C}">
                  <a14:compatExt spid="_x0000_s338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95250</xdr:rowOff>
        </xdr:from>
        <xdr:to>
          <xdr:col>13</xdr:col>
          <xdr:colOff>19050</xdr:colOff>
          <xdr:row>8</xdr:row>
          <xdr:rowOff>276225</xdr:rowOff>
        </xdr:to>
        <xdr:sp macro="" textlink="">
          <xdr:nvSpPr>
            <xdr:cNvPr id="33803" name="Option Button 11" hidden="1">
              <a:extLst>
                <a:ext uri="{63B3BB69-23CF-44E3-9099-C40C66FF867C}">
                  <a14:compatExt spid="_x0000_s338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47625</xdr:rowOff>
        </xdr:from>
        <xdr:to>
          <xdr:col>13</xdr:col>
          <xdr:colOff>457200</xdr:colOff>
          <xdr:row>8</xdr:row>
          <xdr:rowOff>323850</xdr:rowOff>
        </xdr:to>
        <xdr:sp macro="" textlink="">
          <xdr:nvSpPr>
            <xdr:cNvPr id="33804" name="Group Box 12" hidden="1">
              <a:extLst>
                <a:ext uri="{63B3BB69-23CF-44E3-9099-C40C66FF867C}">
                  <a14:compatExt spid="_x0000_s338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104775</xdr:rowOff>
        </xdr:from>
        <xdr:to>
          <xdr:col>11</xdr:col>
          <xdr:colOff>28575</xdr:colOff>
          <xdr:row>9</xdr:row>
          <xdr:rowOff>285750</xdr:rowOff>
        </xdr:to>
        <xdr:sp macro="" textlink="">
          <xdr:nvSpPr>
            <xdr:cNvPr id="33805" name="Option Button 13" hidden="1">
              <a:extLst>
                <a:ext uri="{63B3BB69-23CF-44E3-9099-C40C66FF867C}">
                  <a14:compatExt spid="_x0000_s338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104775</xdr:rowOff>
        </xdr:from>
        <xdr:to>
          <xdr:col>13</xdr:col>
          <xdr:colOff>19050</xdr:colOff>
          <xdr:row>9</xdr:row>
          <xdr:rowOff>285750</xdr:rowOff>
        </xdr:to>
        <xdr:sp macro="" textlink="">
          <xdr:nvSpPr>
            <xdr:cNvPr id="33806" name="Option Button 14" hidden="1">
              <a:extLst>
                <a:ext uri="{63B3BB69-23CF-44E3-9099-C40C66FF867C}">
                  <a14:compatExt spid="_x0000_s338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47625</xdr:rowOff>
        </xdr:from>
        <xdr:to>
          <xdr:col>13</xdr:col>
          <xdr:colOff>457200</xdr:colOff>
          <xdr:row>9</xdr:row>
          <xdr:rowOff>323850</xdr:rowOff>
        </xdr:to>
        <xdr:sp macro="" textlink="">
          <xdr:nvSpPr>
            <xdr:cNvPr id="33807" name="Group Box 15" hidden="1">
              <a:extLst>
                <a:ext uri="{63B3BB69-23CF-44E3-9099-C40C66FF867C}">
                  <a14:compatExt spid="_x0000_s3380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104775</xdr:rowOff>
        </xdr:from>
        <xdr:to>
          <xdr:col>11</xdr:col>
          <xdr:colOff>28575</xdr:colOff>
          <xdr:row>10</xdr:row>
          <xdr:rowOff>285750</xdr:rowOff>
        </xdr:to>
        <xdr:sp macro="" textlink="">
          <xdr:nvSpPr>
            <xdr:cNvPr id="33808" name="Option Button 16" hidden="1">
              <a:extLst>
                <a:ext uri="{63B3BB69-23CF-44E3-9099-C40C66FF867C}">
                  <a14:compatExt spid="_x0000_s338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104775</xdr:rowOff>
        </xdr:from>
        <xdr:to>
          <xdr:col>13</xdr:col>
          <xdr:colOff>19050</xdr:colOff>
          <xdr:row>10</xdr:row>
          <xdr:rowOff>285750</xdr:rowOff>
        </xdr:to>
        <xdr:sp macro="" textlink="">
          <xdr:nvSpPr>
            <xdr:cNvPr id="33809" name="Option Button 17" hidden="1">
              <a:extLst>
                <a:ext uri="{63B3BB69-23CF-44E3-9099-C40C66FF867C}">
                  <a14:compatExt spid="_x0000_s338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57150</xdr:rowOff>
        </xdr:from>
        <xdr:to>
          <xdr:col>13</xdr:col>
          <xdr:colOff>457200</xdr:colOff>
          <xdr:row>10</xdr:row>
          <xdr:rowOff>323850</xdr:rowOff>
        </xdr:to>
        <xdr:sp macro="" textlink="">
          <xdr:nvSpPr>
            <xdr:cNvPr id="33810" name="Group Box 18" hidden="1">
              <a:extLst>
                <a:ext uri="{63B3BB69-23CF-44E3-9099-C40C66FF867C}">
                  <a14:compatExt spid="_x0000_s338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104775</xdr:rowOff>
        </xdr:from>
        <xdr:to>
          <xdr:col>11</xdr:col>
          <xdr:colOff>28575</xdr:colOff>
          <xdr:row>11</xdr:row>
          <xdr:rowOff>285750</xdr:rowOff>
        </xdr:to>
        <xdr:sp macro="" textlink="">
          <xdr:nvSpPr>
            <xdr:cNvPr id="33811" name="Option Button 19" hidden="1">
              <a:extLst>
                <a:ext uri="{63B3BB69-23CF-44E3-9099-C40C66FF867C}">
                  <a14:compatExt spid="_x0000_s338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104775</xdr:rowOff>
        </xdr:from>
        <xdr:to>
          <xdr:col>13</xdr:col>
          <xdr:colOff>19050</xdr:colOff>
          <xdr:row>11</xdr:row>
          <xdr:rowOff>285750</xdr:rowOff>
        </xdr:to>
        <xdr:sp macro="" textlink="">
          <xdr:nvSpPr>
            <xdr:cNvPr id="33812" name="Option Button 20" hidden="1">
              <a:extLst>
                <a:ext uri="{63B3BB69-23CF-44E3-9099-C40C66FF867C}">
                  <a14:compatExt spid="_x0000_s338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57150</xdr:rowOff>
        </xdr:from>
        <xdr:to>
          <xdr:col>13</xdr:col>
          <xdr:colOff>457200</xdr:colOff>
          <xdr:row>11</xdr:row>
          <xdr:rowOff>333375</xdr:rowOff>
        </xdr:to>
        <xdr:sp macro="" textlink="">
          <xdr:nvSpPr>
            <xdr:cNvPr id="33813" name="Group Box 21" hidden="1">
              <a:extLst>
                <a:ext uri="{63B3BB69-23CF-44E3-9099-C40C66FF867C}">
                  <a14:compatExt spid="_x0000_s3381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104775</xdr:rowOff>
        </xdr:from>
        <xdr:to>
          <xdr:col>11</xdr:col>
          <xdr:colOff>28575</xdr:colOff>
          <xdr:row>12</xdr:row>
          <xdr:rowOff>285750</xdr:rowOff>
        </xdr:to>
        <xdr:sp macro="" textlink="">
          <xdr:nvSpPr>
            <xdr:cNvPr id="33814" name="Option Button 22" hidden="1">
              <a:extLst>
                <a:ext uri="{63B3BB69-23CF-44E3-9099-C40C66FF867C}">
                  <a14:compatExt spid="_x0000_s338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104775</xdr:rowOff>
        </xdr:from>
        <xdr:to>
          <xdr:col>13</xdr:col>
          <xdr:colOff>19050</xdr:colOff>
          <xdr:row>12</xdr:row>
          <xdr:rowOff>285750</xdr:rowOff>
        </xdr:to>
        <xdr:sp macro="" textlink="">
          <xdr:nvSpPr>
            <xdr:cNvPr id="33815" name="Option Button 23" hidden="1">
              <a:extLst>
                <a:ext uri="{63B3BB69-23CF-44E3-9099-C40C66FF867C}">
                  <a14:compatExt spid="_x0000_s338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57150</xdr:rowOff>
        </xdr:from>
        <xdr:to>
          <xdr:col>13</xdr:col>
          <xdr:colOff>457200</xdr:colOff>
          <xdr:row>12</xdr:row>
          <xdr:rowOff>333375</xdr:rowOff>
        </xdr:to>
        <xdr:sp macro="" textlink="">
          <xdr:nvSpPr>
            <xdr:cNvPr id="33816" name="Group Box 24" hidden="1">
              <a:extLst>
                <a:ext uri="{63B3BB69-23CF-44E3-9099-C40C66FF867C}">
                  <a14:compatExt spid="_x0000_s3381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114300</xdr:rowOff>
        </xdr:from>
        <xdr:to>
          <xdr:col>11</xdr:col>
          <xdr:colOff>28575</xdr:colOff>
          <xdr:row>14</xdr:row>
          <xdr:rowOff>295275</xdr:rowOff>
        </xdr:to>
        <xdr:sp macro="" textlink="">
          <xdr:nvSpPr>
            <xdr:cNvPr id="33817" name="Option Button 25" hidden="1">
              <a:extLst>
                <a:ext uri="{63B3BB69-23CF-44E3-9099-C40C66FF867C}">
                  <a14:compatExt spid="_x0000_s338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114300</xdr:rowOff>
        </xdr:from>
        <xdr:to>
          <xdr:col>13</xdr:col>
          <xdr:colOff>19050</xdr:colOff>
          <xdr:row>14</xdr:row>
          <xdr:rowOff>295275</xdr:rowOff>
        </xdr:to>
        <xdr:sp macro="" textlink="">
          <xdr:nvSpPr>
            <xdr:cNvPr id="33818" name="Option Button 26" hidden="1">
              <a:extLst>
                <a:ext uri="{63B3BB69-23CF-44E3-9099-C40C66FF867C}">
                  <a14:compatExt spid="_x0000_s338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57150</xdr:rowOff>
        </xdr:from>
        <xdr:to>
          <xdr:col>13</xdr:col>
          <xdr:colOff>457200</xdr:colOff>
          <xdr:row>14</xdr:row>
          <xdr:rowOff>333375</xdr:rowOff>
        </xdr:to>
        <xdr:sp macro="" textlink="">
          <xdr:nvSpPr>
            <xdr:cNvPr id="33819" name="Group Box 27" hidden="1">
              <a:extLst>
                <a:ext uri="{63B3BB69-23CF-44E3-9099-C40C66FF867C}">
                  <a14:compatExt spid="_x0000_s338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114300</xdr:rowOff>
        </xdr:from>
        <xdr:to>
          <xdr:col>11</xdr:col>
          <xdr:colOff>28575</xdr:colOff>
          <xdr:row>16</xdr:row>
          <xdr:rowOff>295275</xdr:rowOff>
        </xdr:to>
        <xdr:sp macro="" textlink="">
          <xdr:nvSpPr>
            <xdr:cNvPr id="33820" name="Option Button 28" hidden="1">
              <a:extLst>
                <a:ext uri="{63B3BB69-23CF-44E3-9099-C40C66FF867C}">
                  <a14:compatExt spid="_x0000_s338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114300</xdr:rowOff>
        </xdr:from>
        <xdr:to>
          <xdr:col>13</xdr:col>
          <xdr:colOff>19050</xdr:colOff>
          <xdr:row>16</xdr:row>
          <xdr:rowOff>295275</xdr:rowOff>
        </xdr:to>
        <xdr:sp macro="" textlink="">
          <xdr:nvSpPr>
            <xdr:cNvPr id="33821" name="Option Button 29" hidden="1">
              <a:extLst>
                <a:ext uri="{63B3BB69-23CF-44E3-9099-C40C66FF867C}">
                  <a14:compatExt spid="_x0000_s338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13</xdr:col>
          <xdr:colOff>457200</xdr:colOff>
          <xdr:row>16</xdr:row>
          <xdr:rowOff>342900</xdr:rowOff>
        </xdr:to>
        <xdr:sp macro="" textlink="">
          <xdr:nvSpPr>
            <xdr:cNvPr id="33822" name="Group Box 30" hidden="1">
              <a:extLst>
                <a:ext uri="{63B3BB69-23CF-44E3-9099-C40C66FF867C}">
                  <a14:compatExt spid="_x0000_s338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104775</xdr:rowOff>
        </xdr:from>
        <xdr:to>
          <xdr:col>11</xdr:col>
          <xdr:colOff>28575</xdr:colOff>
          <xdr:row>19</xdr:row>
          <xdr:rowOff>285750</xdr:rowOff>
        </xdr:to>
        <xdr:sp macro="" textlink="">
          <xdr:nvSpPr>
            <xdr:cNvPr id="33823" name="Option Button 31" hidden="1">
              <a:extLst>
                <a:ext uri="{63B3BB69-23CF-44E3-9099-C40C66FF867C}">
                  <a14:compatExt spid="_x0000_s338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104775</xdr:rowOff>
        </xdr:from>
        <xdr:to>
          <xdr:col>13</xdr:col>
          <xdr:colOff>19050</xdr:colOff>
          <xdr:row>19</xdr:row>
          <xdr:rowOff>285750</xdr:rowOff>
        </xdr:to>
        <xdr:sp macro="" textlink="">
          <xdr:nvSpPr>
            <xdr:cNvPr id="33824" name="Option Button 32" hidden="1">
              <a:extLst>
                <a:ext uri="{63B3BB69-23CF-44E3-9099-C40C66FF867C}">
                  <a14:compatExt spid="_x0000_s338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66675</xdr:rowOff>
        </xdr:from>
        <xdr:to>
          <xdr:col>13</xdr:col>
          <xdr:colOff>457200</xdr:colOff>
          <xdr:row>19</xdr:row>
          <xdr:rowOff>342900</xdr:rowOff>
        </xdr:to>
        <xdr:sp macro="" textlink="">
          <xdr:nvSpPr>
            <xdr:cNvPr id="33825" name="Group Box 33" hidden="1">
              <a:extLst>
                <a:ext uri="{63B3BB69-23CF-44E3-9099-C40C66FF867C}">
                  <a14:compatExt spid="_x0000_s338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95250</xdr:rowOff>
        </xdr:from>
        <xdr:to>
          <xdr:col>11</xdr:col>
          <xdr:colOff>28575</xdr:colOff>
          <xdr:row>20</xdr:row>
          <xdr:rowOff>276225</xdr:rowOff>
        </xdr:to>
        <xdr:sp macro="" textlink="">
          <xdr:nvSpPr>
            <xdr:cNvPr id="33826" name="Option Button 34" hidden="1">
              <a:extLst>
                <a:ext uri="{63B3BB69-23CF-44E3-9099-C40C66FF867C}">
                  <a14:compatExt spid="_x0000_s338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95250</xdr:rowOff>
        </xdr:from>
        <xdr:to>
          <xdr:col>13</xdr:col>
          <xdr:colOff>19050</xdr:colOff>
          <xdr:row>20</xdr:row>
          <xdr:rowOff>276225</xdr:rowOff>
        </xdr:to>
        <xdr:sp macro="" textlink="">
          <xdr:nvSpPr>
            <xdr:cNvPr id="33827" name="Option Button 35" hidden="1">
              <a:extLst>
                <a:ext uri="{63B3BB69-23CF-44E3-9099-C40C66FF867C}">
                  <a14:compatExt spid="_x0000_s338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66675</xdr:rowOff>
        </xdr:from>
        <xdr:to>
          <xdr:col>13</xdr:col>
          <xdr:colOff>457200</xdr:colOff>
          <xdr:row>20</xdr:row>
          <xdr:rowOff>342900</xdr:rowOff>
        </xdr:to>
        <xdr:sp macro="" textlink="">
          <xdr:nvSpPr>
            <xdr:cNvPr id="33828" name="Group Box 36" hidden="1">
              <a:extLst>
                <a:ext uri="{63B3BB69-23CF-44E3-9099-C40C66FF867C}">
                  <a14:compatExt spid="_x0000_s338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95250</xdr:rowOff>
        </xdr:from>
        <xdr:to>
          <xdr:col>11</xdr:col>
          <xdr:colOff>28575</xdr:colOff>
          <xdr:row>21</xdr:row>
          <xdr:rowOff>276225</xdr:rowOff>
        </xdr:to>
        <xdr:sp macro="" textlink="">
          <xdr:nvSpPr>
            <xdr:cNvPr id="33829" name="Option Button 37" hidden="1">
              <a:extLst>
                <a:ext uri="{63B3BB69-23CF-44E3-9099-C40C66FF867C}">
                  <a14:compatExt spid="_x0000_s338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95250</xdr:rowOff>
        </xdr:from>
        <xdr:to>
          <xdr:col>13</xdr:col>
          <xdr:colOff>19050</xdr:colOff>
          <xdr:row>21</xdr:row>
          <xdr:rowOff>276225</xdr:rowOff>
        </xdr:to>
        <xdr:sp macro="" textlink="">
          <xdr:nvSpPr>
            <xdr:cNvPr id="33830" name="Option Button 38" hidden="1">
              <a:extLst>
                <a:ext uri="{63B3BB69-23CF-44E3-9099-C40C66FF867C}">
                  <a14:compatExt spid="_x0000_s338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76200</xdr:rowOff>
        </xdr:from>
        <xdr:to>
          <xdr:col>13</xdr:col>
          <xdr:colOff>457200</xdr:colOff>
          <xdr:row>21</xdr:row>
          <xdr:rowOff>342900</xdr:rowOff>
        </xdr:to>
        <xdr:sp macro="" textlink="">
          <xdr:nvSpPr>
            <xdr:cNvPr id="33831" name="Group Box 39" hidden="1">
              <a:extLst>
                <a:ext uri="{63B3BB69-23CF-44E3-9099-C40C66FF867C}">
                  <a14:compatExt spid="_x0000_s338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95250</xdr:rowOff>
        </xdr:from>
        <xdr:to>
          <xdr:col>11</xdr:col>
          <xdr:colOff>28575</xdr:colOff>
          <xdr:row>23</xdr:row>
          <xdr:rowOff>276225</xdr:rowOff>
        </xdr:to>
        <xdr:sp macro="" textlink="">
          <xdr:nvSpPr>
            <xdr:cNvPr id="33832" name="Option Button 40" hidden="1">
              <a:extLst>
                <a:ext uri="{63B3BB69-23CF-44E3-9099-C40C66FF867C}">
                  <a14:compatExt spid="_x0000_s338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95250</xdr:rowOff>
        </xdr:from>
        <xdr:to>
          <xdr:col>13</xdr:col>
          <xdr:colOff>19050</xdr:colOff>
          <xdr:row>23</xdr:row>
          <xdr:rowOff>276225</xdr:rowOff>
        </xdr:to>
        <xdr:sp macro="" textlink="">
          <xdr:nvSpPr>
            <xdr:cNvPr id="33833" name="Option Button 41" hidden="1">
              <a:extLst>
                <a:ext uri="{63B3BB69-23CF-44E3-9099-C40C66FF867C}">
                  <a14:compatExt spid="_x0000_s33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76200</xdr:rowOff>
        </xdr:from>
        <xdr:to>
          <xdr:col>13</xdr:col>
          <xdr:colOff>457200</xdr:colOff>
          <xdr:row>23</xdr:row>
          <xdr:rowOff>352425</xdr:rowOff>
        </xdr:to>
        <xdr:sp macro="" textlink="">
          <xdr:nvSpPr>
            <xdr:cNvPr id="33834" name="Group Box 42" hidden="1">
              <a:extLst>
                <a:ext uri="{63B3BB69-23CF-44E3-9099-C40C66FF867C}">
                  <a14:compatExt spid="_x0000_s3383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200025</xdr:rowOff>
        </xdr:from>
        <xdr:to>
          <xdr:col>11</xdr:col>
          <xdr:colOff>19050</xdr:colOff>
          <xdr:row>13</xdr:row>
          <xdr:rowOff>381000</xdr:rowOff>
        </xdr:to>
        <xdr:sp macro="" textlink="">
          <xdr:nvSpPr>
            <xdr:cNvPr id="33835" name="Option Button 43" hidden="1">
              <a:extLst>
                <a:ext uri="{63B3BB69-23CF-44E3-9099-C40C66FF867C}">
                  <a14:compatExt spid="_x0000_s338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200025</xdr:rowOff>
        </xdr:from>
        <xdr:to>
          <xdr:col>13</xdr:col>
          <xdr:colOff>19050</xdr:colOff>
          <xdr:row>13</xdr:row>
          <xdr:rowOff>381000</xdr:rowOff>
        </xdr:to>
        <xdr:sp macro="" textlink="">
          <xdr:nvSpPr>
            <xdr:cNvPr id="33836" name="Option Button 44" hidden="1">
              <a:extLst>
                <a:ext uri="{63B3BB69-23CF-44E3-9099-C40C66FF867C}">
                  <a14:compatExt spid="_x0000_s338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180975</xdr:rowOff>
        </xdr:from>
        <xdr:to>
          <xdr:col>13</xdr:col>
          <xdr:colOff>466725</xdr:colOff>
          <xdr:row>13</xdr:row>
          <xdr:rowOff>447675</xdr:rowOff>
        </xdr:to>
        <xdr:sp macro="" textlink="">
          <xdr:nvSpPr>
            <xdr:cNvPr id="33837" name="Group Box 45" hidden="1">
              <a:extLst>
                <a:ext uri="{63B3BB69-23CF-44E3-9099-C40C66FF867C}">
                  <a14:compatExt spid="_x0000_s338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209550</xdr:rowOff>
        </xdr:from>
        <xdr:to>
          <xdr:col>11</xdr:col>
          <xdr:colOff>19050</xdr:colOff>
          <xdr:row>22</xdr:row>
          <xdr:rowOff>390525</xdr:rowOff>
        </xdr:to>
        <xdr:sp macro="" textlink="">
          <xdr:nvSpPr>
            <xdr:cNvPr id="33838" name="Option Button 46" hidden="1">
              <a:extLst>
                <a:ext uri="{63B3BB69-23CF-44E3-9099-C40C66FF867C}">
                  <a14:compatExt spid="_x0000_s338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209550</xdr:rowOff>
        </xdr:from>
        <xdr:to>
          <xdr:col>13</xdr:col>
          <xdr:colOff>19050</xdr:colOff>
          <xdr:row>22</xdr:row>
          <xdr:rowOff>390525</xdr:rowOff>
        </xdr:to>
        <xdr:sp macro="" textlink="">
          <xdr:nvSpPr>
            <xdr:cNvPr id="33839" name="Option Button 47" hidden="1">
              <a:extLst>
                <a:ext uri="{63B3BB69-23CF-44E3-9099-C40C66FF867C}">
                  <a14:compatExt spid="_x0000_s338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190500</xdr:rowOff>
        </xdr:from>
        <xdr:to>
          <xdr:col>13</xdr:col>
          <xdr:colOff>466725</xdr:colOff>
          <xdr:row>22</xdr:row>
          <xdr:rowOff>466725</xdr:rowOff>
        </xdr:to>
        <xdr:sp macro="" textlink="">
          <xdr:nvSpPr>
            <xdr:cNvPr id="33840" name="Group Box 48" hidden="1">
              <a:extLst>
                <a:ext uri="{63B3BB69-23CF-44E3-9099-C40C66FF867C}">
                  <a14:compatExt spid="_x0000_s338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38100</xdr:rowOff>
        </xdr:from>
        <xdr:to>
          <xdr:col>11</xdr:col>
          <xdr:colOff>19050</xdr:colOff>
          <xdr:row>7</xdr:row>
          <xdr:rowOff>219075</xdr:rowOff>
        </xdr:to>
        <xdr:sp macro="" textlink="">
          <xdr:nvSpPr>
            <xdr:cNvPr id="33841" name="Option Button 49" hidden="1">
              <a:extLst>
                <a:ext uri="{63B3BB69-23CF-44E3-9099-C40C66FF867C}">
                  <a14:compatExt spid="_x0000_s338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38100</xdr:rowOff>
        </xdr:from>
        <xdr:to>
          <xdr:col>13</xdr:col>
          <xdr:colOff>19050</xdr:colOff>
          <xdr:row>7</xdr:row>
          <xdr:rowOff>219075</xdr:rowOff>
        </xdr:to>
        <xdr:sp macro="" textlink="">
          <xdr:nvSpPr>
            <xdr:cNvPr id="33842" name="Option Button 50" hidden="1">
              <a:extLst>
                <a:ext uri="{63B3BB69-23CF-44E3-9099-C40C66FF867C}">
                  <a14:compatExt spid="_x0000_s338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352425</xdr:rowOff>
        </xdr:from>
        <xdr:to>
          <xdr:col>13</xdr:col>
          <xdr:colOff>447675</xdr:colOff>
          <xdr:row>8</xdr:row>
          <xdr:rowOff>19050</xdr:rowOff>
        </xdr:to>
        <xdr:sp macro="" textlink="">
          <xdr:nvSpPr>
            <xdr:cNvPr id="33843" name="Group Box 51" hidden="1">
              <a:extLst>
                <a:ext uri="{63B3BB69-23CF-44E3-9099-C40C66FF867C}">
                  <a14:compatExt spid="_x0000_s3384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38100</xdr:rowOff>
        </xdr:from>
        <xdr:to>
          <xdr:col>11</xdr:col>
          <xdr:colOff>19050</xdr:colOff>
          <xdr:row>15</xdr:row>
          <xdr:rowOff>219075</xdr:rowOff>
        </xdr:to>
        <xdr:sp macro="" textlink="">
          <xdr:nvSpPr>
            <xdr:cNvPr id="33844" name="Option Button 52" hidden="1">
              <a:extLst>
                <a:ext uri="{63B3BB69-23CF-44E3-9099-C40C66FF867C}">
                  <a14:compatExt spid="_x0000_s338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38100</xdr:rowOff>
        </xdr:from>
        <xdr:to>
          <xdr:col>13</xdr:col>
          <xdr:colOff>19050</xdr:colOff>
          <xdr:row>15</xdr:row>
          <xdr:rowOff>219075</xdr:rowOff>
        </xdr:to>
        <xdr:sp macro="" textlink="">
          <xdr:nvSpPr>
            <xdr:cNvPr id="33845" name="Option Button 53" hidden="1">
              <a:extLst>
                <a:ext uri="{63B3BB69-23CF-44E3-9099-C40C66FF867C}">
                  <a14:compatExt spid="_x0000_s338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9525</xdr:rowOff>
        </xdr:from>
        <xdr:to>
          <xdr:col>13</xdr:col>
          <xdr:colOff>447675</xdr:colOff>
          <xdr:row>16</xdr:row>
          <xdr:rowOff>38100</xdr:rowOff>
        </xdr:to>
        <xdr:sp macro="" textlink="">
          <xdr:nvSpPr>
            <xdr:cNvPr id="33846" name="Group Box 54" hidden="1">
              <a:extLst>
                <a:ext uri="{63B3BB69-23CF-44E3-9099-C40C66FF867C}">
                  <a14:compatExt spid="_x0000_s338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57150</xdr:rowOff>
        </xdr:from>
        <xdr:to>
          <xdr:col>11</xdr:col>
          <xdr:colOff>19050</xdr:colOff>
          <xdr:row>17</xdr:row>
          <xdr:rowOff>238125</xdr:rowOff>
        </xdr:to>
        <xdr:sp macro="" textlink="">
          <xdr:nvSpPr>
            <xdr:cNvPr id="33847" name="Option Button 55" hidden="1">
              <a:extLst>
                <a:ext uri="{63B3BB69-23CF-44E3-9099-C40C66FF867C}">
                  <a14:compatExt spid="_x0000_s338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57150</xdr:rowOff>
        </xdr:from>
        <xdr:to>
          <xdr:col>13</xdr:col>
          <xdr:colOff>19050</xdr:colOff>
          <xdr:row>17</xdr:row>
          <xdr:rowOff>238125</xdr:rowOff>
        </xdr:to>
        <xdr:sp macro="" textlink="">
          <xdr:nvSpPr>
            <xdr:cNvPr id="33848" name="Option Button 56" hidden="1">
              <a:extLst>
                <a:ext uri="{63B3BB69-23CF-44E3-9099-C40C66FF867C}">
                  <a14:compatExt spid="_x0000_s338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9525</xdr:rowOff>
        </xdr:from>
        <xdr:to>
          <xdr:col>13</xdr:col>
          <xdr:colOff>447675</xdr:colOff>
          <xdr:row>18</xdr:row>
          <xdr:rowOff>38100</xdr:rowOff>
        </xdr:to>
        <xdr:sp macro="" textlink="">
          <xdr:nvSpPr>
            <xdr:cNvPr id="33849" name="Group Box 57" hidden="1">
              <a:extLst>
                <a:ext uri="{63B3BB69-23CF-44E3-9099-C40C66FF867C}">
                  <a14:compatExt spid="_x0000_s338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47625</xdr:rowOff>
        </xdr:from>
        <xdr:to>
          <xdr:col>11</xdr:col>
          <xdr:colOff>19050</xdr:colOff>
          <xdr:row>18</xdr:row>
          <xdr:rowOff>228600</xdr:rowOff>
        </xdr:to>
        <xdr:sp macro="" textlink="">
          <xdr:nvSpPr>
            <xdr:cNvPr id="33850" name="Option Button 58" hidden="1">
              <a:extLst>
                <a:ext uri="{63B3BB69-23CF-44E3-9099-C40C66FF867C}">
                  <a14:compatExt spid="_x0000_s338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47625</xdr:rowOff>
        </xdr:from>
        <xdr:to>
          <xdr:col>13</xdr:col>
          <xdr:colOff>19050</xdr:colOff>
          <xdr:row>18</xdr:row>
          <xdr:rowOff>228600</xdr:rowOff>
        </xdr:to>
        <xdr:sp macro="" textlink="">
          <xdr:nvSpPr>
            <xdr:cNvPr id="33851" name="Option Button 59" hidden="1">
              <a:extLst>
                <a:ext uri="{63B3BB69-23CF-44E3-9099-C40C66FF867C}">
                  <a14:compatExt spid="_x0000_s338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13</xdr:col>
          <xdr:colOff>447675</xdr:colOff>
          <xdr:row>19</xdr:row>
          <xdr:rowOff>38100</xdr:rowOff>
        </xdr:to>
        <xdr:sp macro="" textlink="">
          <xdr:nvSpPr>
            <xdr:cNvPr id="33852" name="Group Box 60" hidden="1">
              <a:extLst>
                <a:ext uri="{63B3BB69-23CF-44E3-9099-C40C66FF867C}">
                  <a14:compatExt spid="_x0000_s33852"/>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333375</xdr:colOff>
      <xdr:row>27</xdr:row>
      <xdr:rowOff>9525</xdr:rowOff>
    </xdr:from>
    <xdr:to>
      <xdr:col>3</xdr:col>
      <xdr:colOff>581025</xdr:colOff>
      <xdr:row>27</xdr:row>
      <xdr:rowOff>152400</xdr:rowOff>
    </xdr:to>
    <xdr:sp macro="" textlink="">
      <xdr:nvSpPr>
        <xdr:cNvPr id="5" name="正方形/長方形 4"/>
        <xdr:cNvSpPr/>
      </xdr:nvSpPr>
      <xdr:spPr>
        <a:xfrm>
          <a:off x="1666875" y="7753350"/>
          <a:ext cx="2095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ysClr val="windowText" lastClr="000000"/>
              </a:solidFill>
              <a:latin typeface="ＭＳ 明朝" panose="02020609040205080304" pitchFamily="17" charset="-128"/>
              <a:ea typeface="ＭＳ 明朝" panose="02020609040205080304" pitchFamily="17" charset="-128"/>
            </a:rPr>
            <a:t>万</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30</xdr:row>
      <xdr:rowOff>47625</xdr:rowOff>
    </xdr:from>
    <xdr:to>
      <xdr:col>7</xdr:col>
      <xdr:colOff>523875</xdr:colOff>
      <xdr:row>30</xdr:row>
      <xdr:rowOff>295275</xdr:rowOff>
    </xdr:to>
    <xdr:sp macro="" textlink="">
      <xdr:nvSpPr>
        <xdr:cNvPr id="3" name="正方形/長方形 2"/>
        <xdr:cNvSpPr/>
      </xdr:nvSpPr>
      <xdr:spPr>
        <a:xfrm>
          <a:off x="3438525" y="7581900"/>
          <a:ext cx="3714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10</xdr:col>
          <xdr:colOff>1059</xdr:colOff>
          <xdr:row>26</xdr:row>
          <xdr:rowOff>105831</xdr:rowOff>
        </xdr:from>
        <xdr:to>
          <xdr:col>12</xdr:col>
          <xdr:colOff>11643</xdr:colOff>
          <xdr:row>26</xdr:row>
          <xdr:rowOff>317498</xdr:rowOff>
        </xdr:to>
        <xdr:grpSp>
          <xdr:nvGrpSpPr>
            <xdr:cNvPr id="5" name="グループ化 4"/>
            <xdr:cNvGrpSpPr/>
          </xdr:nvGrpSpPr>
          <xdr:grpSpPr>
            <a:xfrm>
              <a:off x="6054738" y="8339664"/>
              <a:ext cx="1121810" cy="211667"/>
              <a:chOff x="6032556" y="8339561"/>
              <a:chExt cx="1121614" cy="211667"/>
            </a:xfrm>
          </xdr:grpSpPr>
          <xdr:sp macro="" textlink="">
            <xdr:nvSpPr>
              <xdr:cNvPr id="3074" name="Check Box 2" hidden="1">
                <a:extLst>
                  <a:ext uri="{63B3BB69-23CF-44E3-9099-C40C66FF867C}">
                    <a14:compatExt spid="_x0000_s3074"/>
                  </a:ext>
                </a:extLst>
              </xdr:cNvPr>
              <xdr:cNvSpPr/>
            </xdr:nvSpPr>
            <xdr:spPr>
              <a:xfrm>
                <a:off x="6032556" y="8339561"/>
                <a:ext cx="560932" cy="2116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a:t>
                </a:r>
              </a:p>
            </xdr:txBody>
          </xdr:sp>
          <xdr:sp macro="" textlink="">
            <xdr:nvSpPr>
              <xdr:cNvPr id="3075" name="Check Box 3" hidden="1">
                <a:extLst>
                  <a:ext uri="{63B3BB69-23CF-44E3-9099-C40C66FF867C}">
                    <a14:compatExt spid="_x0000_s3075"/>
                  </a:ext>
                </a:extLst>
              </xdr:cNvPr>
              <xdr:cNvSpPr/>
            </xdr:nvSpPr>
            <xdr:spPr>
              <a:xfrm>
                <a:off x="6699396" y="8344952"/>
                <a:ext cx="454774" cy="2010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1059</xdr:colOff>
          <xdr:row>27</xdr:row>
          <xdr:rowOff>84667</xdr:rowOff>
        </xdr:from>
        <xdr:to>
          <xdr:col>12</xdr:col>
          <xdr:colOff>11643</xdr:colOff>
          <xdr:row>27</xdr:row>
          <xdr:rowOff>296334</xdr:rowOff>
        </xdr:to>
        <xdr:grpSp>
          <xdr:nvGrpSpPr>
            <xdr:cNvPr id="20" name="グループ化 19"/>
            <xdr:cNvGrpSpPr/>
          </xdr:nvGrpSpPr>
          <xdr:grpSpPr>
            <a:xfrm>
              <a:off x="6054738" y="8688917"/>
              <a:ext cx="1121810" cy="211667"/>
              <a:chOff x="6032556" y="8339561"/>
              <a:chExt cx="1121614" cy="211667"/>
            </a:xfrm>
          </xdr:grpSpPr>
          <xdr:sp macro="" textlink="">
            <xdr:nvSpPr>
              <xdr:cNvPr id="3085" name="Check Box 13" hidden="1">
                <a:extLst>
                  <a:ext uri="{63B3BB69-23CF-44E3-9099-C40C66FF867C}">
                    <a14:compatExt spid="_x0000_s3085"/>
                  </a:ext>
                </a:extLst>
              </xdr:cNvPr>
              <xdr:cNvSpPr/>
            </xdr:nvSpPr>
            <xdr:spPr>
              <a:xfrm>
                <a:off x="6032556" y="8339561"/>
                <a:ext cx="560932" cy="2116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a:t>
                </a:r>
              </a:p>
            </xdr:txBody>
          </xdr:sp>
          <xdr:sp macro="" textlink="">
            <xdr:nvSpPr>
              <xdr:cNvPr id="3086" name="Check Box 14" hidden="1">
                <a:extLst>
                  <a:ext uri="{63B3BB69-23CF-44E3-9099-C40C66FF867C}">
                    <a14:compatExt spid="_x0000_s3086"/>
                  </a:ext>
                </a:extLst>
              </xdr:cNvPr>
              <xdr:cNvSpPr/>
            </xdr:nvSpPr>
            <xdr:spPr>
              <a:xfrm>
                <a:off x="6699396" y="8344952"/>
                <a:ext cx="454774" cy="2010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1059</xdr:colOff>
          <xdr:row>28</xdr:row>
          <xdr:rowOff>78318</xdr:rowOff>
        </xdr:from>
        <xdr:to>
          <xdr:col>12</xdr:col>
          <xdr:colOff>11643</xdr:colOff>
          <xdr:row>28</xdr:row>
          <xdr:rowOff>289985</xdr:rowOff>
        </xdr:to>
        <xdr:grpSp>
          <xdr:nvGrpSpPr>
            <xdr:cNvPr id="23" name="グループ化 22"/>
            <xdr:cNvGrpSpPr/>
          </xdr:nvGrpSpPr>
          <xdr:grpSpPr>
            <a:xfrm>
              <a:off x="6054738" y="9052985"/>
              <a:ext cx="1121810" cy="211667"/>
              <a:chOff x="6032556" y="8339561"/>
              <a:chExt cx="1121614" cy="211667"/>
            </a:xfrm>
          </xdr:grpSpPr>
          <xdr:sp macro="" textlink="">
            <xdr:nvSpPr>
              <xdr:cNvPr id="3087" name="Check Box 15" hidden="1">
                <a:extLst>
                  <a:ext uri="{63B3BB69-23CF-44E3-9099-C40C66FF867C}">
                    <a14:compatExt spid="_x0000_s3087"/>
                  </a:ext>
                </a:extLst>
              </xdr:cNvPr>
              <xdr:cNvSpPr/>
            </xdr:nvSpPr>
            <xdr:spPr>
              <a:xfrm>
                <a:off x="6032556" y="8339561"/>
                <a:ext cx="560932" cy="2116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a:t>
                </a:r>
              </a:p>
            </xdr:txBody>
          </xdr:sp>
          <xdr:sp macro="" textlink="">
            <xdr:nvSpPr>
              <xdr:cNvPr id="3088" name="Check Box 16" hidden="1">
                <a:extLst>
                  <a:ext uri="{63B3BB69-23CF-44E3-9099-C40C66FF867C}">
                    <a14:compatExt spid="_x0000_s3088"/>
                  </a:ext>
                </a:extLst>
              </xdr:cNvPr>
              <xdr:cNvSpPr/>
            </xdr:nvSpPr>
            <xdr:spPr>
              <a:xfrm>
                <a:off x="6699396" y="8344952"/>
                <a:ext cx="454774" cy="2010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1059</xdr:colOff>
          <xdr:row>29</xdr:row>
          <xdr:rowOff>75843</xdr:rowOff>
        </xdr:from>
        <xdr:to>
          <xdr:col>12</xdr:col>
          <xdr:colOff>11643</xdr:colOff>
          <xdr:row>29</xdr:row>
          <xdr:rowOff>287510</xdr:rowOff>
        </xdr:to>
        <xdr:grpSp>
          <xdr:nvGrpSpPr>
            <xdr:cNvPr id="26" name="グループ化 25"/>
            <xdr:cNvGrpSpPr/>
          </xdr:nvGrpSpPr>
          <xdr:grpSpPr>
            <a:xfrm>
              <a:off x="6054738" y="9420926"/>
              <a:ext cx="1121810" cy="211667"/>
              <a:chOff x="6032556" y="8339561"/>
              <a:chExt cx="1121614" cy="211667"/>
            </a:xfrm>
          </xdr:grpSpPr>
          <xdr:sp macro="" textlink="">
            <xdr:nvSpPr>
              <xdr:cNvPr id="3089" name="Check Box 17" hidden="1">
                <a:extLst>
                  <a:ext uri="{63B3BB69-23CF-44E3-9099-C40C66FF867C}">
                    <a14:compatExt spid="_x0000_s3089"/>
                  </a:ext>
                </a:extLst>
              </xdr:cNvPr>
              <xdr:cNvSpPr/>
            </xdr:nvSpPr>
            <xdr:spPr>
              <a:xfrm>
                <a:off x="6032556" y="8339561"/>
                <a:ext cx="560932" cy="2116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a:t>
                </a:r>
              </a:p>
            </xdr:txBody>
          </xdr:sp>
          <xdr:sp macro="" textlink="">
            <xdr:nvSpPr>
              <xdr:cNvPr id="3090" name="Check Box 18" hidden="1">
                <a:extLst>
                  <a:ext uri="{63B3BB69-23CF-44E3-9099-C40C66FF867C}">
                    <a14:compatExt spid="_x0000_s3090"/>
                  </a:ext>
                </a:extLst>
              </xdr:cNvPr>
              <xdr:cNvSpPr/>
            </xdr:nvSpPr>
            <xdr:spPr>
              <a:xfrm>
                <a:off x="6699396" y="8344952"/>
                <a:ext cx="454774" cy="2010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1059</xdr:colOff>
          <xdr:row>30</xdr:row>
          <xdr:rowOff>82911</xdr:rowOff>
        </xdr:from>
        <xdr:to>
          <xdr:col>12</xdr:col>
          <xdr:colOff>11643</xdr:colOff>
          <xdr:row>30</xdr:row>
          <xdr:rowOff>294578</xdr:rowOff>
        </xdr:to>
        <xdr:grpSp>
          <xdr:nvGrpSpPr>
            <xdr:cNvPr id="29" name="グループ化 28"/>
            <xdr:cNvGrpSpPr/>
          </xdr:nvGrpSpPr>
          <xdr:grpSpPr>
            <a:xfrm>
              <a:off x="6054738" y="9798411"/>
              <a:ext cx="1121810" cy="211667"/>
              <a:chOff x="6032556" y="8339561"/>
              <a:chExt cx="1121614" cy="211667"/>
            </a:xfrm>
          </xdr:grpSpPr>
          <xdr:sp macro="" textlink="">
            <xdr:nvSpPr>
              <xdr:cNvPr id="3091" name="Check Box 19" hidden="1">
                <a:extLst>
                  <a:ext uri="{63B3BB69-23CF-44E3-9099-C40C66FF867C}">
                    <a14:compatExt spid="_x0000_s3091"/>
                  </a:ext>
                </a:extLst>
              </xdr:cNvPr>
              <xdr:cNvSpPr/>
            </xdr:nvSpPr>
            <xdr:spPr>
              <a:xfrm>
                <a:off x="6032556" y="8339561"/>
                <a:ext cx="560932" cy="2116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a:t>
                </a:r>
              </a:p>
            </xdr:txBody>
          </xdr:sp>
          <xdr:sp macro="" textlink="">
            <xdr:nvSpPr>
              <xdr:cNvPr id="3092" name="Check Box 20" hidden="1">
                <a:extLst>
                  <a:ext uri="{63B3BB69-23CF-44E3-9099-C40C66FF867C}">
                    <a14:compatExt spid="_x0000_s3092"/>
                  </a:ext>
                </a:extLst>
              </xdr:cNvPr>
              <xdr:cNvSpPr/>
            </xdr:nvSpPr>
            <xdr:spPr>
              <a:xfrm>
                <a:off x="6699396" y="8344952"/>
                <a:ext cx="454774" cy="2010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2</xdr:col>
          <xdr:colOff>466725</xdr:colOff>
          <xdr:row>8</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19050</xdr:rowOff>
        </xdr:from>
        <xdr:to>
          <xdr:col>3</xdr:col>
          <xdr:colOff>466725</xdr:colOff>
          <xdr:row>8</xdr:row>
          <xdr:rowOff>9525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2</xdr:col>
          <xdr:colOff>466725</xdr:colOff>
          <xdr:row>9</xdr:row>
          <xdr:rowOff>9525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19050</xdr:rowOff>
        </xdr:from>
        <xdr:to>
          <xdr:col>3</xdr:col>
          <xdr:colOff>466725</xdr:colOff>
          <xdr:row>9</xdr:row>
          <xdr:rowOff>9525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2</xdr:col>
          <xdr:colOff>466725</xdr:colOff>
          <xdr:row>10</xdr:row>
          <xdr:rowOff>9525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19050</xdr:rowOff>
        </xdr:from>
        <xdr:to>
          <xdr:col>3</xdr:col>
          <xdr:colOff>466725</xdr:colOff>
          <xdr:row>10</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xdr:rowOff>
        </xdr:from>
        <xdr:to>
          <xdr:col>2</xdr:col>
          <xdr:colOff>466725</xdr:colOff>
          <xdr:row>11</xdr:row>
          <xdr:rowOff>9525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466725</xdr:colOff>
          <xdr:row>11</xdr:row>
          <xdr:rowOff>9525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19050</xdr:rowOff>
        </xdr:from>
        <xdr:to>
          <xdr:col>2</xdr:col>
          <xdr:colOff>466725</xdr:colOff>
          <xdr:row>12</xdr:row>
          <xdr:rowOff>9525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19050</xdr:rowOff>
        </xdr:from>
        <xdr:to>
          <xdr:col>3</xdr:col>
          <xdr:colOff>466725</xdr:colOff>
          <xdr:row>12</xdr:row>
          <xdr:rowOff>9525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2</xdr:col>
          <xdr:colOff>466725</xdr:colOff>
          <xdr:row>13</xdr:row>
          <xdr:rowOff>9525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19050</xdr:rowOff>
        </xdr:from>
        <xdr:to>
          <xdr:col>3</xdr:col>
          <xdr:colOff>466725</xdr:colOff>
          <xdr:row>13</xdr:row>
          <xdr:rowOff>9525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19050</xdr:rowOff>
        </xdr:from>
        <xdr:to>
          <xdr:col>2</xdr:col>
          <xdr:colOff>466725</xdr:colOff>
          <xdr:row>14</xdr:row>
          <xdr:rowOff>9525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19050</xdr:rowOff>
        </xdr:from>
        <xdr:to>
          <xdr:col>3</xdr:col>
          <xdr:colOff>466725</xdr:colOff>
          <xdr:row>14</xdr:row>
          <xdr:rowOff>9525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19050</xdr:rowOff>
        </xdr:from>
        <xdr:to>
          <xdr:col>2</xdr:col>
          <xdr:colOff>466725</xdr:colOff>
          <xdr:row>15</xdr:row>
          <xdr:rowOff>9525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466725</xdr:colOff>
          <xdr:row>15</xdr:row>
          <xdr:rowOff>9525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19050</xdr:rowOff>
        </xdr:from>
        <xdr:to>
          <xdr:col>2</xdr:col>
          <xdr:colOff>466725</xdr:colOff>
          <xdr:row>16</xdr:row>
          <xdr:rowOff>9525</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466725</xdr:colOff>
          <xdr:row>16</xdr:row>
          <xdr:rowOff>9525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19050</xdr:rowOff>
        </xdr:from>
        <xdr:to>
          <xdr:col>2</xdr:col>
          <xdr:colOff>466725</xdr:colOff>
          <xdr:row>16</xdr:row>
          <xdr:rowOff>390525</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76200</xdr:rowOff>
        </xdr:from>
        <xdr:to>
          <xdr:col>3</xdr:col>
          <xdr:colOff>466725</xdr:colOff>
          <xdr:row>16</xdr:row>
          <xdr:rowOff>390525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株主</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6</xdr:col>
          <xdr:colOff>47625</xdr:colOff>
          <xdr:row>16</xdr:row>
          <xdr:rowOff>314325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営業利益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19050</xdr:rowOff>
        </xdr:from>
        <xdr:to>
          <xdr:col>10</xdr:col>
          <xdr:colOff>28575</xdr:colOff>
          <xdr:row>16</xdr:row>
          <xdr:rowOff>314325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経常利益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19050</xdr:rowOff>
        </xdr:from>
        <xdr:to>
          <xdr:col>16</xdr:col>
          <xdr:colOff>0</xdr:colOff>
          <xdr:row>16</xdr:row>
          <xdr:rowOff>314325</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当期純利益（税引後）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9525</xdr:rowOff>
        </xdr:from>
        <xdr:to>
          <xdr:col>10</xdr:col>
          <xdr:colOff>171450</xdr:colOff>
          <xdr:row>17</xdr:row>
          <xdr:rowOff>295275</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差引金額 ㉝ （青色申告者のみ）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16</xdr:col>
          <xdr:colOff>0</xdr:colOff>
          <xdr:row>17</xdr:row>
          <xdr:rowOff>304800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所得金額㊺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114300</xdr:rowOff>
        </xdr:from>
        <xdr:to>
          <xdr:col>10</xdr:col>
          <xdr:colOff>38100</xdr:colOff>
          <xdr:row>10</xdr:row>
          <xdr:rowOff>342900</xdr:rowOff>
        </xdr:to>
        <xdr:sp macro="" textlink="">
          <xdr:nvSpPr>
            <xdr:cNvPr id="6177" name="Group Box 33" hidden="1">
              <a:extLst>
                <a:ext uri="{63B3BB69-23CF-44E3-9099-C40C66FF867C}">
                  <a14:compatExt spid="_x0000_s61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104775</xdr:rowOff>
        </xdr:from>
        <xdr:to>
          <xdr:col>10</xdr:col>
          <xdr:colOff>142875</xdr:colOff>
          <xdr:row>15</xdr:row>
          <xdr:rowOff>342900</xdr:rowOff>
        </xdr:to>
        <xdr:sp macro="" textlink="">
          <xdr:nvSpPr>
            <xdr:cNvPr id="6180" name="Group Box 36" hidden="1">
              <a:extLst>
                <a:ext uri="{63B3BB69-23CF-44E3-9099-C40C66FF867C}">
                  <a14:compatExt spid="_x0000_s61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xdr:row>
          <xdr:rowOff>104775</xdr:rowOff>
        </xdr:from>
        <xdr:to>
          <xdr:col>19</xdr:col>
          <xdr:colOff>518586</xdr:colOff>
          <xdr:row>5</xdr:row>
          <xdr:rowOff>338666</xdr:rowOff>
        </xdr:to>
        <xdr:grpSp>
          <xdr:nvGrpSpPr>
            <xdr:cNvPr id="2" name="グループ化 1"/>
            <xdr:cNvGrpSpPr/>
          </xdr:nvGrpSpPr>
          <xdr:grpSpPr>
            <a:xfrm>
              <a:off x="5067300" y="1162050"/>
              <a:ext cx="1204386" cy="233891"/>
              <a:chOff x="5259936" y="1173674"/>
              <a:chExt cx="1164139" cy="233891"/>
            </a:xfrm>
          </xdr:grpSpPr>
          <xdr:sp macro="" textlink="">
            <xdr:nvSpPr>
              <xdr:cNvPr id="6183" name="Check Box 39" hidden="1">
                <a:extLst>
                  <a:ext uri="{63B3BB69-23CF-44E3-9099-C40C66FF867C}">
                    <a14:compatExt spid="_x0000_s6183"/>
                  </a:ext>
                </a:extLst>
              </xdr:cNvPr>
              <xdr:cNvSpPr/>
            </xdr:nvSpPr>
            <xdr:spPr>
              <a:xfrm>
                <a:off x="5259936" y="1173674"/>
                <a:ext cx="582084" cy="23389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6184" name="Check Box 40" hidden="1">
                <a:extLst>
                  <a:ext uri="{63B3BB69-23CF-44E3-9099-C40C66FF867C}">
                    <a14:compatExt spid="_x0000_s6184"/>
                  </a:ext>
                </a:extLst>
              </xdr:cNvPr>
              <xdr:cNvSpPr/>
            </xdr:nvSpPr>
            <xdr:spPr>
              <a:xfrm>
                <a:off x="5926655" y="1174750"/>
                <a:ext cx="497420" cy="2264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74089</xdr:colOff>
          <xdr:row>10</xdr:row>
          <xdr:rowOff>74083</xdr:rowOff>
        </xdr:from>
        <xdr:to>
          <xdr:col>8</xdr:col>
          <xdr:colOff>21174</xdr:colOff>
          <xdr:row>10</xdr:row>
          <xdr:rowOff>312208</xdr:rowOff>
        </xdr:to>
        <xdr:grpSp>
          <xdr:nvGrpSpPr>
            <xdr:cNvPr id="14" name="グループ化 13"/>
            <xdr:cNvGrpSpPr/>
          </xdr:nvGrpSpPr>
          <xdr:grpSpPr>
            <a:xfrm>
              <a:off x="1112314" y="2360083"/>
              <a:ext cx="1413935" cy="238125"/>
              <a:chOff x="5048247" y="1173670"/>
              <a:chExt cx="1661631" cy="238126"/>
            </a:xfrm>
          </xdr:grpSpPr>
          <xdr:sp macro="" textlink="">
            <xdr:nvSpPr>
              <xdr:cNvPr id="6186" name="Check Box 42" hidden="1">
                <a:extLst>
                  <a:ext uri="{63B3BB69-23CF-44E3-9099-C40C66FF867C}">
                    <a14:compatExt spid="_x0000_s6186"/>
                  </a:ext>
                </a:extLst>
              </xdr:cNvPr>
              <xdr:cNvSpPr/>
            </xdr:nvSpPr>
            <xdr:spPr>
              <a:xfrm>
                <a:off x="5048247" y="1173670"/>
                <a:ext cx="582085" cy="23388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6187" name="Check Box 43" hidden="1">
                <a:extLst>
                  <a:ext uri="{63B3BB69-23CF-44E3-9099-C40C66FF867C}">
                    <a14:compatExt spid="_x0000_s6187"/>
                  </a:ext>
                </a:extLst>
              </xdr:cNvPr>
              <xdr:cNvSpPr/>
            </xdr:nvSpPr>
            <xdr:spPr>
              <a:xfrm>
                <a:off x="6212461" y="1185311"/>
                <a:ext cx="497417" cy="2264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42341</xdr:colOff>
          <xdr:row>15</xdr:row>
          <xdr:rowOff>64558</xdr:rowOff>
        </xdr:from>
        <xdr:to>
          <xdr:col>8</xdr:col>
          <xdr:colOff>34934</xdr:colOff>
          <xdr:row>15</xdr:row>
          <xdr:rowOff>307974</xdr:rowOff>
        </xdr:to>
        <xdr:grpSp>
          <xdr:nvGrpSpPr>
            <xdr:cNvPr id="17" name="グループ化 16"/>
            <xdr:cNvGrpSpPr/>
          </xdr:nvGrpSpPr>
          <xdr:grpSpPr>
            <a:xfrm>
              <a:off x="1080566" y="3798358"/>
              <a:ext cx="1459443" cy="243416"/>
              <a:chOff x="5048254" y="1164101"/>
              <a:chExt cx="1651594" cy="243412"/>
            </a:xfrm>
          </xdr:grpSpPr>
          <xdr:sp macro="" textlink="">
            <xdr:nvSpPr>
              <xdr:cNvPr id="6188" name="Check Box 44" hidden="1">
                <a:extLst>
                  <a:ext uri="{63B3BB69-23CF-44E3-9099-C40C66FF867C}">
                    <a14:compatExt spid="_x0000_s6188"/>
                  </a:ext>
                </a:extLst>
              </xdr:cNvPr>
              <xdr:cNvSpPr/>
            </xdr:nvSpPr>
            <xdr:spPr>
              <a:xfrm>
                <a:off x="5048254" y="1173623"/>
                <a:ext cx="582079" cy="23389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6189" name="Check Box 45" hidden="1">
                <a:extLst>
                  <a:ext uri="{63B3BB69-23CF-44E3-9099-C40C66FF867C}">
                    <a14:compatExt spid="_x0000_s6189"/>
                  </a:ext>
                </a:extLst>
              </xdr:cNvPr>
              <xdr:cNvSpPr/>
            </xdr:nvSpPr>
            <xdr:spPr>
              <a:xfrm>
                <a:off x="6202432" y="1164101"/>
                <a:ext cx="497416" cy="2264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52918</xdr:colOff>
          <xdr:row>20</xdr:row>
          <xdr:rowOff>63500</xdr:rowOff>
        </xdr:from>
        <xdr:to>
          <xdr:col>8</xdr:col>
          <xdr:colOff>0</xdr:colOff>
          <xdr:row>20</xdr:row>
          <xdr:rowOff>306916</xdr:rowOff>
        </xdr:to>
        <xdr:grpSp>
          <xdr:nvGrpSpPr>
            <xdr:cNvPr id="20" name="グループ化 19"/>
            <xdr:cNvGrpSpPr/>
          </xdr:nvGrpSpPr>
          <xdr:grpSpPr>
            <a:xfrm>
              <a:off x="1091143" y="5216525"/>
              <a:ext cx="1413932" cy="243416"/>
              <a:chOff x="5005922" y="1164101"/>
              <a:chExt cx="1608687" cy="243412"/>
            </a:xfrm>
          </xdr:grpSpPr>
          <xdr:sp macro="" textlink="">
            <xdr:nvSpPr>
              <xdr:cNvPr id="6190" name="Check Box 46" hidden="1">
                <a:extLst>
                  <a:ext uri="{63B3BB69-23CF-44E3-9099-C40C66FF867C}">
                    <a14:compatExt spid="_x0000_s6190"/>
                  </a:ext>
                </a:extLst>
              </xdr:cNvPr>
              <xdr:cNvSpPr/>
            </xdr:nvSpPr>
            <xdr:spPr>
              <a:xfrm>
                <a:off x="5005922" y="1173623"/>
                <a:ext cx="582090" cy="23389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6191" name="Check Box 47" hidden="1">
                <a:extLst>
                  <a:ext uri="{63B3BB69-23CF-44E3-9099-C40C66FF867C}">
                    <a14:compatExt spid="_x0000_s6191"/>
                  </a:ext>
                </a:extLst>
              </xdr:cNvPr>
              <xdr:cNvSpPr/>
            </xdr:nvSpPr>
            <xdr:spPr>
              <a:xfrm>
                <a:off x="6117193" y="1164101"/>
                <a:ext cx="497416" cy="2264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xdr:twoCellAnchor>
    <xdr:from>
      <xdr:col>8</xdr:col>
      <xdr:colOff>0</xdr:colOff>
      <xdr:row>20</xdr:row>
      <xdr:rowOff>12699</xdr:rowOff>
    </xdr:from>
    <xdr:to>
      <xdr:col>8</xdr:col>
      <xdr:colOff>0</xdr:colOff>
      <xdr:row>20</xdr:row>
      <xdr:rowOff>256116</xdr:rowOff>
    </xdr:to>
    <xdr:sp macro="" textlink="">
      <xdr:nvSpPr>
        <xdr:cNvPr id="25" name="テキスト ボックス 24"/>
        <xdr:cNvSpPr txBox="1"/>
      </xdr:nvSpPr>
      <xdr:spPr>
        <a:xfrm>
          <a:off x="2034117" y="5209116"/>
          <a:ext cx="35983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HG正楷書体-PRO" panose="03000600000000000000" pitchFamily="66" charset="-128"/>
              <a:ea typeface="HG正楷書体-PRO" panose="03000600000000000000" pitchFamily="66" charset="-128"/>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xdr:row>
          <xdr:rowOff>66675</xdr:rowOff>
        </xdr:from>
        <xdr:to>
          <xdr:col>1</xdr:col>
          <xdr:colOff>323850</xdr:colOff>
          <xdr:row>6</xdr:row>
          <xdr:rowOff>228600</xdr:rowOff>
        </xdr:to>
        <xdr:sp macro="" textlink="">
          <xdr:nvSpPr>
            <xdr:cNvPr id="19466" name="Check Box 10" hidden="1">
              <a:extLst>
                <a:ext uri="{63B3BB69-23CF-44E3-9099-C40C66FF867C}">
                  <a14:compatExt spid="_x0000_s1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66675</xdr:rowOff>
        </xdr:from>
        <xdr:to>
          <xdr:col>1</xdr:col>
          <xdr:colOff>323850</xdr:colOff>
          <xdr:row>7</xdr:row>
          <xdr:rowOff>228600</xdr:rowOff>
        </xdr:to>
        <xdr:sp macro="" textlink="">
          <xdr:nvSpPr>
            <xdr:cNvPr id="19467" name="Check Box 11" hidden="1">
              <a:extLst>
                <a:ext uri="{63B3BB69-23CF-44E3-9099-C40C66FF867C}">
                  <a14:compatExt spid="_x0000_s1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66675</xdr:rowOff>
        </xdr:from>
        <xdr:to>
          <xdr:col>1</xdr:col>
          <xdr:colOff>323850</xdr:colOff>
          <xdr:row>8</xdr:row>
          <xdr:rowOff>219075</xdr:rowOff>
        </xdr:to>
        <xdr:sp macro="" textlink="">
          <xdr:nvSpPr>
            <xdr:cNvPr id="19468" name="Check Box 12" hidden="1">
              <a:extLst>
                <a:ext uri="{63B3BB69-23CF-44E3-9099-C40C66FF867C}">
                  <a14:compatExt spid="_x0000_s1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57150</xdr:rowOff>
        </xdr:from>
        <xdr:to>
          <xdr:col>1</xdr:col>
          <xdr:colOff>323850</xdr:colOff>
          <xdr:row>9</xdr:row>
          <xdr:rowOff>219075</xdr:rowOff>
        </xdr:to>
        <xdr:sp macro="" textlink="">
          <xdr:nvSpPr>
            <xdr:cNvPr id="19469" name="Check Box 13" hidden="1">
              <a:extLst>
                <a:ext uri="{63B3BB69-23CF-44E3-9099-C40C66FF867C}">
                  <a14:compatExt spid="_x0000_s1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57150</xdr:rowOff>
        </xdr:from>
        <xdr:to>
          <xdr:col>1</xdr:col>
          <xdr:colOff>323850</xdr:colOff>
          <xdr:row>11</xdr:row>
          <xdr:rowOff>209550</xdr:rowOff>
        </xdr:to>
        <xdr:sp macro="" textlink="">
          <xdr:nvSpPr>
            <xdr:cNvPr id="19470" name="Check Box 14" hidden="1">
              <a:extLst>
                <a:ext uri="{63B3BB69-23CF-44E3-9099-C40C66FF867C}">
                  <a14:compatExt spid="_x0000_s1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47625</xdr:rowOff>
        </xdr:from>
        <xdr:to>
          <xdr:col>1</xdr:col>
          <xdr:colOff>323850</xdr:colOff>
          <xdr:row>12</xdr:row>
          <xdr:rowOff>209550</xdr:rowOff>
        </xdr:to>
        <xdr:sp macro="" textlink="">
          <xdr:nvSpPr>
            <xdr:cNvPr id="19471" name="Check Box 15" hidden="1">
              <a:extLst>
                <a:ext uri="{63B3BB69-23CF-44E3-9099-C40C66FF867C}">
                  <a14:compatExt spid="_x0000_s19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57150</xdr:rowOff>
        </xdr:from>
        <xdr:to>
          <xdr:col>1</xdr:col>
          <xdr:colOff>323850</xdr:colOff>
          <xdr:row>10</xdr:row>
          <xdr:rowOff>219075</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6</xdr:row>
          <xdr:rowOff>57150</xdr:rowOff>
        </xdr:from>
        <xdr:to>
          <xdr:col>1</xdr:col>
          <xdr:colOff>342900</xdr:colOff>
          <xdr:row>6</xdr:row>
          <xdr:rowOff>219075</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57150</xdr:rowOff>
        </xdr:from>
        <xdr:to>
          <xdr:col>1</xdr:col>
          <xdr:colOff>342900</xdr:colOff>
          <xdr:row>7</xdr:row>
          <xdr:rowOff>219075</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57150</xdr:rowOff>
        </xdr:from>
        <xdr:to>
          <xdr:col>1</xdr:col>
          <xdr:colOff>342900</xdr:colOff>
          <xdr:row>8</xdr:row>
          <xdr:rowOff>219075</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57150</xdr:rowOff>
        </xdr:from>
        <xdr:to>
          <xdr:col>1</xdr:col>
          <xdr:colOff>342900</xdr:colOff>
          <xdr:row>9</xdr:row>
          <xdr:rowOff>219075</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57150</xdr:rowOff>
        </xdr:from>
        <xdr:to>
          <xdr:col>1</xdr:col>
          <xdr:colOff>342900</xdr:colOff>
          <xdr:row>11</xdr:row>
          <xdr:rowOff>219075</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57150</xdr:rowOff>
        </xdr:from>
        <xdr:to>
          <xdr:col>1</xdr:col>
          <xdr:colOff>342900</xdr:colOff>
          <xdr:row>12</xdr:row>
          <xdr:rowOff>219075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57150</xdr:rowOff>
        </xdr:from>
        <xdr:to>
          <xdr:col>1</xdr:col>
          <xdr:colOff>342900</xdr:colOff>
          <xdr:row>10</xdr:row>
          <xdr:rowOff>219075</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-82473</xdr:colOff>
          <xdr:row>0</xdr:row>
          <xdr:rowOff>-246590</xdr:rowOff>
        </xdr:from>
        <xdr:to>
          <xdr:col>0</xdr:col>
          <xdr:colOff>-82473</xdr:colOff>
          <xdr:row>0</xdr:row>
          <xdr:rowOff>-246590</xdr:rowOff>
        </xdr:to>
        <xdr:grpSp>
          <xdr:nvGrpSpPr>
            <xdr:cNvPr id="2" name="グループ化 1"/>
            <xdr:cNvGrpSpPr/>
          </xdr:nvGrpSpPr>
          <xdr:grpSpPr>
            <a:xfrm>
              <a:off x="-82473" y="-246590"/>
              <a:ext cx="0" cy="0"/>
              <a:chOff x="-82473" y="-24659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-134331</xdr:colOff>
          <xdr:row>7</xdr:row>
          <xdr:rowOff>138893</xdr:rowOff>
        </xdr:from>
        <xdr:to>
          <xdr:col>0</xdr:col>
          <xdr:colOff>-134331</xdr:colOff>
          <xdr:row>7</xdr:row>
          <xdr:rowOff>138893</xdr:rowOff>
        </xdr:to>
        <xdr:grpSp>
          <xdr:nvGrpSpPr>
            <xdr:cNvPr id="6" name="グループ化 1"/>
            <xdr:cNvGrpSpPr>
              <a:grpSpLocks/>
            </xdr:cNvGrpSpPr>
          </xdr:nvGrpSpPr>
          <xdr:grpSpPr bwMode="auto">
            <a:xfrm>
              <a:off x="-134331" y="2022726"/>
              <a:ext cx="0" cy="0"/>
              <a:chOff x="-134331" y="202272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113242</xdr:colOff>
          <xdr:row>17</xdr:row>
          <xdr:rowOff>89958</xdr:rowOff>
        </xdr:from>
        <xdr:to>
          <xdr:col>15</xdr:col>
          <xdr:colOff>398992</xdr:colOff>
          <xdr:row>17</xdr:row>
          <xdr:rowOff>366183</xdr:rowOff>
        </xdr:to>
        <xdr:grpSp>
          <xdr:nvGrpSpPr>
            <xdr:cNvPr id="7" name="グループ化 1"/>
            <xdr:cNvGrpSpPr>
              <a:grpSpLocks/>
            </xdr:cNvGrpSpPr>
          </xdr:nvGrpSpPr>
          <xdr:grpSpPr bwMode="auto">
            <a:xfrm>
              <a:off x="1139825" y="6439962"/>
              <a:ext cx="5429250" cy="276226"/>
              <a:chOff x="1273165" y="1806633"/>
              <a:chExt cx="5341764" cy="233334"/>
            </a:xfrm>
          </xdr:grpSpPr>
          <xdr:sp macro="" textlink="">
            <xdr:nvSpPr>
              <xdr:cNvPr id="49153" name="Check Box 1" hidden="1">
                <a:extLst>
                  <a:ext uri="{63B3BB69-23CF-44E3-9099-C40C66FF867C}">
                    <a14:compatExt spid="_x0000_s49153"/>
                  </a:ext>
                </a:extLst>
              </xdr:cNvPr>
              <xdr:cNvSpPr/>
            </xdr:nvSpPr>
            <xdr:spPr>
              <a:xfrm>
                <a:off x="1273165" y="1813985"/>
                <a:ext cx="866860" cy="18109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　聞</a:t>
                </a:r>
              </a:p>
            </xdr:txBody>
          </xdr:sp>
          <xdr:sp macro="" textlink="">
            <xdr:nvSpPr>
              <xdr:cNvPr id="49154" name="Check Box 2" hidden="1">
                <a:extLst>
                  <a:ext uri="{63B3BB69-23CF-44E3-9099-C40C66FF867C}">
                    <a14:compatExt spid="_x0000_s49154"/>
                  </a:ext>
                </a:extLst>
              </xdr:cNvPr>
              <xdr:cNvSpPr/>
            </xdr:nvSpPr>
            <xdr:spPr>
              <a:xfrm>
                <a:off x="2531208" y="1818219"/>
                <a:ext cx="827113" cy="19480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雑　誌</a:t>
                </a:r>
              </a:p>
            </xdr:txBody>
          </xdr:sp>
          <xdr:sp macro="" textlink="">
            <xdr:nvSpPr>
              <xdr:cNvPr id="49155" name="Check Box 3" hidden="1">
                <a:extLst>
                  <a:ext uri="{63B3BB69-23CF-44E3-9099-C40C66FF867C}">
                    <a14:compatExt spid="_x0000_s49155"/>
                  </a:ext>
                </a:extLst>
              </xdr:cNvPr>
              <xdr:cNvSpPr/>
            </xdr:nvSpPr>
            <xdr:spPr>
              <a:xfrm>
                <a:off x="3595747" y="1808711"/>
                <a:ext cx="1332299" cy="23125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展示会ガイドブック</a:t>
                </a:r>
              </a:p>
            </xdr:txBody>
          </xdr:sp>
          <xdr:sp macro="" textlink="">
            <xdr:nvSpPr>
              <xdr:cNvPr id="49156" name="Check Box 4" hidden="1">
                <a:extLst>
                  <a:ext uri="{63B3BB69-23CF-44E3-9099-C40C66FF867C}">
                    <a14:compatExt spid="_x0000_s49156"/>
                  </a:ext>
                </a:extLst>
              </xdr:cNvPr>
              <xdr:cNvSpPr/>
            </xdr:nvSpPr>
            <xdr:spPr>
              <a:xfrm>
                <a:off x="5127971" y="1806633"/>
                <a:ext cx="1486958" cy="2243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展示会Webサイト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7</xdr:row>
          <xdr:rowOff>76200</xdr:rowOff>
        </xdr:from>
        <xdr:to>
          <xdr:col>15</xdr:col>
          <xdr:colOff>466725</xdr:colOff>
          <xdr:row>7</xdr:row>
          <xdr:rowOff>352425</xdr:rowOff>
        </xdr:to>
        <xdr:grpSp>
          <xdr:nvGrpSpPr>
            <xdr:cNvPr id="15" name="Group 46"/>
            <xdr:cNvGrpSpPr>
              <a:grpSpLocks/>
            </xdr:cNvGrpSpPr>
          </xdr:nvGrpSpPr>
          <xdr:grpSpPr bwMode="auto">
            <a:xfrm>
              <a:off x="1207558" y="1960033"/>
              <a:ext cx="5429250" cy="276225"/>
              <a:chOff x="12731" y="18066"/>
              <a:chExt cx="53417" cy="233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12</xdr:row>
          <xdr:rowOff>47625</xdr:rowOff>
        </xdr:from>
        <xdr:to>
          <xdr:col>15</xdr:col>
          <xdr:colOff>409575</xdr:colOff>
          <xdr:row>12</xdr:row>
          <xdr:rowOff>323850</xdr:rowOff>
        </xdr:to>
        <xdr:grpSp>
          <xdr:nvGrpSpPr>
            <xdr:cNvPr id="16" name="Group 81"/>
            <xdr:cNvGrpSpPr>
              <a:grpSpLocks/>
            </xdr:cNvGrpSpPr>
          </xdr:nvGrpSpPr>
          <xdr:grpSpPr bwMode="auto">
            <a:xfrm>
              <a:off x="1150408" y="4164542"/>
              <a:ext cx="5429250" cy="276225"/>
              <a:chOff x="12731" y="18066"/>
              <a:chExt cx="53417" cy="233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42339</xdr:colOff>
          <xdr:row>7</xdr:row>
          <xdr:rowOff>52925</xdr:rowOff>
        </xdr:from>
        <xdr:to>
          <xdr:col>15</xdr:col>
          <xdr:colOff>328089</xdr:colOff>
          <xdr:row>7</xdr:row>
          <xdr:rowOff>329150</xdr:rowOff>
        </xdr:to>
        <xdr:grpSp>
          <xdr:nvGrpSpPr>
            <xdr:cNvPr id="17" name="グループ化 1"/>
            <xdr:cNvGrpSpPr>
              <a:grpSpLocks/>
            </xdr:cNvGrpSpPr>
          </xdr:nvGrpSpPr>
          <xdr:grpSpPr bwMode="auto">
            <a:xfrm>
              <a:off x="1068922" y="1936762"/>
              <a:ext cx="5429250" cy="276226"/>
              <a:chOff x="1273165" y="1806633"/>
              <a:chExt cx="5341764" cy="233334"/>
            </a:xfrm>
          </xdr:grpSpPr>
          <xdr:sp macro="" textlink="">
            <xdr:nvSpPr>
              <xdr:cNvPr id="49157" name="Check Box 5" hidden="1">
                <a:extLst>
                  <a:ext uri="{63B3BB69-23CF-44E3-9099-C40C66FF867C}">
                    <a14:compatExt spid="_x0000_s49157"/>
                  </a:ext>
                </a:extLst>
              </xdr:cNvPr>
              <xdr:cNvSpPr/>
            </xdr:nvSpPr>
            <xdr:spPr>
              <a:xfrm>
                <a:off x="1273165" y="1813985"/>
                <a:ext cx="866860" cy="18109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　聞</a:t>
                </a:r>
              </a:p>
            </xdr:txBody>
          </xdr:sp>
          <xdr:sp macro="" textlink="">
            <xdr:nvSpPr>
              <xdr:cNvPr id="49158" name="Check Box 6" hidden="1">
                <a:extLst>
                  <a:ext uri="{63B3BB69-23CF-44E3-9099-C40C66FF867C}">
                    <a14:compatExt spid="_x0000_s49158"/>
                  </a:ext>
                </a:extLst>
              </xdr:cNvPr>
              <xdr:cNvSpPr/>
            </xdr:nvSpPr>
            <xdr:spPr>
              <a:xfrm>
                <a:off x="2531208" y="1818219"/>
                <a:ext cx="827113" cy="19480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雑　誌</a:t>
                </a:r>
              </a:p>
            </xdr:txBody>
          </xdr:sp>
          <xdr:sp macro="" textlink="">
            <xdr:nvSpPr>
              <xdr:cNvPr id="49159" name="Check Box 7" hidden="1">
                <a:extLst>
                  <a:ext uri="{63B3BB69-23CF-44E3-9099-C40C66FF867C}">
                    <a14:compatExt spid="_x0000_s49159"/>
                  </a:ext>
                </a:extLst>
              </xdr:cNvPr>
              <xdr:cNvSpPr/>
            </xdr:nvSpPr>
            <xdr:spPr>
              <a:xfrm>
                <a:off x="3595747" y="1808711"/>
                <a:ext cx="1332299" cy="23125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展示会ガイドブック</a:t>
                </a:r>
              </a:p>
            </xdr:txBody>
          </xdr:sp>
          <xdr:sp macro="" textlink="">
            <xdr:nvSpPr>
              <xdr:cNvPr id="49160" name="Check Box 8" hidden="1">
                <a:extLst>
                  <a:ext uri="{63B3BB69-23CF-44E3-9099-C40C66FF867C}">
                    <a14:compatExt spid="_x0000_s49160"/>
                  </a:ext>
                </a:extLst>
              </xdr:cNvPr>
              <xdr:cNvSpPr/>
            </xdr:nvSpPr>
            <xdr:spPr>
              <a:xfrm>
                <a:off x="5127971" y="1806633"/>
                <a:ext cx="1486958" cy="2243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展示会Webサイト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88906</xdr:colOff>
          <xdr:row>12</xdr:row>
          <xdr:rowOff>88909</xdr:rowOff>
        </xdr:from>
        <xdr:to>
          <xdr:col>15</xdr:col>
          <xdr:colOff>374656</xdr:colOff>
          <xdr:row>12</xdr:row>
          <xdr:rowOff>365134</xdr:rowOff>
        </xdr:to>
        <xdr:grpSp>
          <xdr:nvGrpSpPr>
            <xdr:cNvPr id="24" name="グループ化 1"/>
            <xdr:cNvGrpSpPr>
              <a:grpSpLocks/>
            </xdr:cNvGrpSpPr>
          </xdr:nvGrpSpPr>
          <xdr:grpSpPr bwMode="auto">
            <a:xfrm>
              <a:off x="1115488" y="4205830"/>
              <a:ext cx="5429249" cy="276226"/>
              <a:chOff x="1273165" y="1806633"/>
              <a:chExt cx="5341761" cy="233334"/>
            </a:xfrm>
          </xdr:grpSpPr>
          <xdr:sp macro="" textlink="">
            <xdr:nvSpPr>
              <xdr:cNvPr id="49161" name="Check Box 9" hidden="1">
                <a:extLst>
                  <a:ext uri="{63B3BB69-23CF-44E3-9099-C40C66FF867C}">
                    <a14:compatExt spid="_x0000_s49161"/>
                  </a:ext>
                </a:extLst>
              </xdr:cNvPr>
              <xdr:cNvSpPr/>
            </xdr:nvSpPr>
            <xdr:spPr>
              <a:xfrm>
                <a:off x="1273165" y="1813985"/>
                <a:ext cx="866860" cy="18109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　聞</a:t>
                </a:r>
              </a:p>
            </xdr:txBody>
          </xdr:sp>
          <xdr:sp macro="" textlink="">
            <xdr:nvSpPr>
              <xdr:cNvPr id="49162" name="Check Box 10" hidden="1">
                <a:extLst>
                  <a:ext uri="{63B3BB69-23CF-44E3-9099-C40C66FF867C}">
                    <a14:compatExt spid="_x0000_s49162"/>
                  </a:ext>
                </a:extLst>
              </xdr:cNvPr>
              <xdr:cNvSpPr/>
            </xdr:nvSpPr>
            <xdr:spPr>
              <a:xfrm>
                <a:off x="2531208" y="1818219"/>
                <a:ext cx="827113" cy="19480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雑　誌</a:t>
                </a:r>
              </a:p>
            </xdr:txBody>
          </xdr:sp>
          <xdr:sp macro="" textlink="">
            <xdr:nvSpPr>
              <xdr:cNvPr id="49163" name="Check Box 11" hidden="1">
                <a:extLst>
                  <a:ext uri="{63B3BB69-23CF-44E3-9099-C40C66FF867C}">
                    <a14:compatExt spid="_x0000_s49163"/>
                  </a:ext>
                </a:extLst>
              </xdr:cNvPr>
              <xdr:cNvSpPr/>
            </xdr:nvSpPr>
            <xdr:spPr>
              <a:xfrm>
                <a:off x="3595747" y="1808711"/>
                <a:ext cx="1332299" cy="23125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展示会ガイドブック</a:t>
                </a:r>
              </a:p>
            </xdr:txBody>
          </xdr:sp>
          <xdr:sp macro="" textlink="">
            <xdr:nvSpPr>
              <xdr:cNvPr id="49164" name="Check Box 12" hidden="1">
                <a:extLst>
                  <a:ext uri="{63B3BB69-23CF-44E3-9099-C40C66FF867C}">
                    <a14:compatExt spid="_x0000_s49164"/>
                  </a:ext>
                </a:extLst>
              </xdr:cNvPr>
              <xdr:cNvSpPr/>
            </xdr:nvSpPr>
            <xdr:spPr>
              <a:xfrm>
                <a:off x="5127971" y="1806633"/>
                <a:ext cx="1486955" cy="2243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展示会Webサイト</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2.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3.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4.v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103.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5.vml"/><Relationship Id="rId7" Type="http://schemas.openxmlformats.org/officeDocument/2006/relationships/ctrlProp" Target="../ctrlProps/ctrlProp10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7.xml"/><Relationship Id="rId3" Type="http://schemas.openxmlformats.org/officeDocument/2006/relationships/vmlDrawing" Target="../drawings/vmlDrawing6.vml"/><Relationship Id="rId7" Type="http://schemas.openxmlformats.org/officeDocument/2006/relationships/ctrlProp" Target="../ctrlProps/ctrlProp11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15.xml"/><Relationship Id="rId5" Type="http://schemas.openxmlformats.org/officeDocument/2006/relationships/ctrlProp" Target="../ctrlProps/ctrlProp11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3" Type="http://schemas.openxmlformats.org/officeDocument/2006/relationships/vmlDrawing" Target="../drawings/vmlDrawing7.vml"/><Relationship Id="rId7" Type="http://schemas.openxmlformats.org/officeDocument/2006/relationships/ctrlProp" Target="../ctrlProps/ctrlProp123.xml"/><Relationship Id="rId12" Type="http://schemas.openxmlformats.org/officeDocument/2006/relationships/ctrlProp" Target="../ctrlProps/ctrlProp128.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5" Type="http://schemas.openxmlformats.org/officeDocument/2006/relationships/ctrlProp" Target="../ctrlProps/ctrlProp13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N57"/>
  <sheetViews>
    <sheetView tabSelected="1" view="pageBreakPreview" zoomScaleNormal="85" zoomScaleSheetLayoutView="100" workbookViewId="0">
      <selection activeCell="N1" sqref="N1"/>
    </sheetView>
  </sheetViews>
  <sheetFormatPr defaultRowHeight="12.75"/>
  <cols>
    <col min="1" max="1" width="1.625" style="154" customWidth="1"/>
    <col min="2" max="2" width="2.125" style="155" customWidth="1"/>
    <col min="3" max="3" width="4.5" style="155" customWidth="1"/>
    <col min="4" max="4" width="3.625" style="155" customWidth="1"/>
    <col min="5" max="5" width="4.125" style="115" customWidth="1"/>
    <col min="6" max="6" width="4.875" style="115" customWidth="1"/>
    <col min="7" max="7" width="3.75" style="160" customWidth="1"/>
    <col min="8" max="8" width="3.625" style="161" customWidth="1"/>
    <col min="9" max="9" width="24.125" style="115" customWidth="1"/>
    <col min="10" max="10" width="23.625" style="115" customWidth="1"/>
    <col min="11" max="11" width="2.5" style="114" customWidth="1"/>
    <col min="12" max="12" width="4.25" style="113" customWidth="1"/>
    <col min="13" max="13" width="2.5" style="114" customWidth="1"/>
    <col min="14" max="14" width="6.75" style="113" customWidth="1"/>
    <col min="15" max="16384" width="9" style="115"/>
  </cols>
  <sheetData>
    <row r="1" spans="1:14" ht="45" customHeight="1">
      <c r="A1" s="376" t="s">
        <v>391</v>
      </c>
      <c r="B1" s="376"/>
      <c r="C1" s="376"/>
      <c r="D1" s="376"/>
      <c r="E1" s="377"/>
      <c r="F1" s="377"/>
      <c r="G1" s="377"/>
      <c r="H1" s="377"/>
      <c r="I1" s="377"/>
      <c r="J1" s="377"/>
      <c r="K1" s="112"/>
    </row>
    <row r="2" spans="1:14" ht="21" customHeight="1">
      <c r="A2" s="378" t="s">
        <v>358</v>
      </c>
      <c r="B2" s="378"/>
      <c r="C2" s="378"/>
      <c r="D2" s="378"/>
      <c r="E2" s="378"/>
      <c r="F2" s="378"/>
      <c r="G2" s="378"/>
      <c r="H2" s="378"/>
      <c r="I2" s="378"/>
      <c r="J2" s="378"/>
      <c r="K2" s="378"/>
      <c r="L2" s="378"/>
      <c r="M2" s="378"/>
      <c r="N2" s="378"/>
    </row>
    <row r="3" spans="1:14" ht="40.5" customHeight="1">
      <c r="A3" s="379" t="s">
        <v>467</v>
      </c>
      <c r="B3" s="379"/>
      <c r="C3" s="379"/>
      <c r="D3" s="379"/>
      <c r="E3" s="379"/>
      <c r="F3" s="379"/>
      <c r="G3" s="379"/>
      <c r="H3" s="379"/>
      <c r="I3" s="379"/>
      <c r="J3" s="379"/>
      <c r="K3" s="379"/>
      <c r="L3" s="379"/>
      <c r="M3" s="379"/>
      <c r="N3" s="379"/>
    </row>
    <row r="4" spans="1:14" ht="22.5" customHeight="1">
      <c r="A4" s="380" t="s">
        <v>312</v>
      </c>
      <c r="B4" s="380"/>
      <c r="C4" s="380"/>
      <c r="D4" s="380"/>
      <c r="E4" s="380"/>
      <c r="F4" s="380"/>
      <c r="G4" s="380"/>
      <c r="H4" s="380"/>
      <c r="I4" s="380"/>
      <c r="J4" s="380"/>
      <c r="K4" s="380"/>
      <c r="L4" s="380"/>
      <c r="M4" s="380"/>
      <c r="N4" s="380"/>
    </row>
    <row r="5" spans="1:14" ht="28.5" customHeight="1">
      <c r="A5" s="181" t="s">
        <v>313</v>
      </c>
      <c r="B5" s="116"/>
      <c r="C5" s="371" t="s">
        <v>432</v>
      </c>
      <c r="D5" s="371"/>
      <c r="E5" s="371"/>
      <c r="F5" s="371"/>
      <c r="G5" s="371"/>
      <c r="H5" s="371"/>
      <c r="I5" s="371"/>
      <c r="J5" s="381"/>
      <c r="K5" s="117"/>
      <c r="L5" s="118" t="s">
        <v>314</v>
      </c>
      <c r="M5" s="119"/>
      <c r="N5" s="120" t="s">
        <v>315</v>
      </c>
    </row>
    <row r="6" spans="1:14" ht="45" customHeight="1">
      <c r="A6" s="181" t="s">
        <v>316</v>
      </c>
      <c r="B6" s="116"/>
      <c r="C6" s="374" t="s">
        <v>361</v>
      </c>
      <c r="D6" s="374"/>
      <c r="E6" s="374"/>
      <c r="F6" s="374"/>
      <c r="G6" s="374"/>
      <c r="H6" s="374"/>
      <c r="I6" s="374"/>
      <c r="J6" s="375"/>
      <c r="K6" s="117"/>
      <c r="L6" s="118" t="s">
        <v>314</v>
      </c>
      <c r="M6" s="119"/>
      <c r="N6" s="120" t="s">
        <v>315</v>
      </c>
    </row>
    <row r="7" spans="1:14" s="121" customFormat="1" ht="28.5" customHeight="1">
      <c r="A7" s="181" t="s">
        <v>317</v>
      </c>
      <c r="B7" s="169"/>
      <c r="C7" s="363" t="s">
        <v>318</v>
      </c>
      <c r="D7" s="363"/>
      <c r="E7" s="363"/>
      <c r="F7" s="363"/>
      <c r="G7" s="363"/>
      <c r="H7" s="363"/>
      <c r="I7" s="363"/>
      <c r="J7" s="370"/>
      <c r="K7" s="117"/>
      <c r="L7" s="118" t="s">
        <v>314</v>
      </c>
      <c r="M7" s="119"/>
      <c r="N7" s="120" t="s">
        <v>315</v>
      </c>
    </row>
    <row r="8" spans="1:14" ht="20.100000000000001" customHeight="1">
      <c r="A8" s="181" t="s">
        <v>319</v>
      </c>
      <c r="B8" s="116"/>
      <c r="C8" s="363" t="s">
        <v>320</v>
      </c>
      <c r="D8" s="363"/>
      <c r="E8" s="363"/>
      <c r="F8" s="363"/>
      <c r="G8" s="363"/>
      <c r="H8" s="363"/>
      <c r="I8" s="363"/>
      <c r="J8" s="370"/>
      <c r="K8" s="117"/>
      <c r="L8" s="118" t="s">
        <v>314</v>
      </c>
      <c r="M8" s="119"/>
      <c r="N8" s="120" t="s">
        <v>315</v>
      </c>
    </row>
    <row r="9" spans="1:14" ht="28.5" customHeight="1">
      <c r="A9" s="181" t="s">
        <v>321</v>
      </c>
      <c r="B9" s="122"/>
      <c r="C9" s="363" t="s">
        <v>322</v>
      </c>
      <c r="D9" s="363"/>
      <c r="E9" s="363"/>
      <c r="F9" s="363"/>
      <c r="G9" s="363"/>
      <c r="H9" s="363"/>
      <c r="I9" s="363"/>
      <c r="J9" s="370"/>
      <c r="K9" s="117"/>
      <c r="L9" s="118" t="s">
        <v>314</v>
      </c>
      <c r="M9" s="119"/>
      <c r="N9" s="120" t="s">
        <v>315</v>
      </c>
    </row>
    <row r="10" spans="1:14" ht="28.5" customHeight="1">
      <c r="A10" s="181" t="s">
        <v>323</v>
      </c>
      <c r="B10" s="169"/>
      <c r="C10" s="363" t="s">
        <v>324</v>
      </c>
      <c r="D10" s="364"/>
      <c r="E10" s="364"/>
      <c r="F10" s="364"/>
      <c r="G10" s="364"/>
      <c r="H10" s="364"/>
      <c r="I10" s="364"/>
      <c r="J10" s="365"/>
      <c r="K10" s="117"/>
      <c r="L10" s="118" t="s">
        <v>314</v>
      </c>
      <c r="M10" s="119"/>
      <c r="N10" s="120" t="s">
        <v>315</v>
      </c>
    </row>
    <row r="11" spans="1:14" ht="28.5" customHeight="1">
      <c r="A11" s="181" t="s">
        <v>325</v>
      </c>
      <c r="B11" s="122"/>
      <c r="C11" s="371" t="s">
        <v>433</v>
      </c>
      <c r="D11" s="364"/>
      <c r="E11" s="364"/>
      <c r="F11" s="364"/>
      <c r="G11" s="364"/>
      <c r="H11" s="364"/>
      <c r="I11" s="364"/>
      <c r="J11" s="365"/>
      <c r="K11" s="117"/>
      <c r="L11" s="118" t="s">
        <v>314</v>
      </c>
      <c r="M11" s="119"/>
      <c r="N11" s="120" t="s">
        <v>315</v>
      </c>
    </row>
    <row r="12" spans="1:14" ht="28.5" customHeight="1">
      <c r="A12" s="181" t="s">
        <v>326</v>
      </c>
      <c r="B12" s="169"/>
      <c r="C12" s="363" t="s">
        <v>327</v>
      </c>
      <c r="D12" s="364"/>
      <c r="E12" s="364"/>
      <c r="F12" s="364"/>
      <c r="G12" s="364"/>
      <c r="H12" s="364"/>
      <c r="I12" s="364"/>
      <c r="J12" s="365"/>
      <c r="K12" s="117"/>
      <c r="L12" s="118" t="s">
        <v>314</v>
      </c>
      <c r="M12" s="119"/>
      <c r="N12" s="120" t="s">
        <v>315</v>
      </c>
    </row>
    <row r="13" spans="1:14" ht="28.5" customHeight="1">
      <c r="A13" s="181" t="s">
        <v>328</v>
      </c>
      <c r="B13" s="122"/>
      <c r="C13" s="363" t="s">
        <v>436</v>
      </c>
      <c r="D13" s="364"/>
      <c r="E13" s="364"/>
      <c r="F13" s="364"/>
      <c r="G13" s="364"/>
      <c r="H13" s="364"/>
      <c r="I13" s="364"/>
      <c r="J13" s="365"/>
      <c r="K13" s="117"/>
      <c r="L13" s="118" t="s">
        <v>314</v>
      </c>
      <c r="M13" s="119"/>
      <c r="N13" s="120" t="s">
        <v>315</v>
      </c>
    </row>
    <row r="14" spans="1:14" s="121" customFormat="1" ht="45" customHeight="1">
      <c r="A14" s="181" t="s">
        <v>169</v>
      </c>
      <c r="B14" s="122"/>
      <c r="C14" s="363" t="s">
        <v>434</v>
      </c>
      <c r="D14" s="363"/>
      <c r="E14" s="363"/>
      <c r="F14" s="363"/>
      <c r="G14" s="363"/>
      <c r="H14" s="363"/>
      <c r="I14" s="363"/>
      <c r="J14" s="370"/>
      <c r="K14" s="117"/>
      <c r="L14" s="118" t="s">
        <v>314</v>
      </c>
      <c r="M14" s="119"/>
      <c r="N14" s="120" t="s">
        <v>315</v>
      </c>
    </row>
    <row r="15" spans="1:14" ht="28.5" customHeight="1">
      <c r="A15" s="181" t="s">
        <v>170</v>
      </c>
      <c r="B15" s="122"/>
      <c r="C15" s="363" t="s">
        <v>437</v>
      </c>
      <c r="D15" s="364"/>
      <c r="E15" s="364"/>
      <c r="F15" s="364"/>
      <c r="G15" s="364"/>
      <c r="H15" s="364"/>
      <c r="I15" s="364"/>
      <c r="J15" s="365"/>
      <c r="K15" s="117"/>
      <c r="L15" s="118" t="s">
        <v>314</v>
      </c>
      <c r="M15" s="119"/>
      <c r="N15" s="120" t="s">
        <v>315</v>
      </c>
    </row>
    <row r="16" spans="1:14" ht="20.100000000000001" customHeight="1">
      <c r="A16" s="181" t="s">
        <v>329</v>
      </c>
      <c r="B16" s="122"/>
      <c r="C16" s="363" t="s">
        <v>330</v>
      </c>
      <c r="D16" s="364"/>
      <c r="E16" s="364"/>
      <c r="F16" s="364"/>
      <c r="G16" s="364"/>
      <c r="H16" s="364"/>
      <c r="I16" s="364"/>
      <c r="J16" s="365"/>
      <c r="K16" s="117"/>
      <c r="L16" s="118" t="s">
        <v>314</v>
      </c>
      <c r="M16" s="119"/>
      <c r="N16" s="120" t="s">
        <v>315</v>
      </c>
    </row>
    <row r="17" spans="1:14" ht="28.5" customHeight="1">
      <c r="A17" s="181" t="s">
        <v>331</v>
      </c>
      <c r="B17" s="122"/>
      <c r="C17" s="363" t="s">
        <v>332</v>
      </c>
      <c r="D17" s="363"/>
      <c r="E17" s="363"/>
      <c r="F17" s="363"/>
      <c r="G17" s="363"/>
      <c r="H17" s="363"/>
      <c r="I17" s="363"/>
      <c r="J17" s="370"/>
      <c r="K17" s="117"/>
      <c r="L17" s="118" t="s">
        <v>314</v>
      </c>
      <c r="M17" s="119"/>
      <c r="N17" s="120" t="s">
        <v>315</v>
      </c>
    </row>
    <row r="18" spans="1:14" ht="20.100000000000001" customHeight="1">
      <c r="A18" s="181" t="s">
        <v>333</v>
      </c>
      <c r="B18" s="122"/>
      <c r="C18" s="363" t="s">
        <v>334</v>
      </c>
      <c r="D18" s="364"/>
      <c r="E18" s="364"/>
      <c r="F18" s="364"/>
      <c r="G18" s="364"/>
      <c r="H18" s="364"/>
      <c r="I18" s="364"/>
      <c r="J18" s="365"/>
      <c r="K18" s="117"/>
      <c r="L18" s="118" t="s">
        <v>335</v>
      </c>
      <c r="M18" s="119"/>
      <c r="N18" s="120" t="s">
        <v>336</v>
      </c>
    </row>
    <row r="19" spans="1:14" ht="20.100000000000001" customHeight="1">
      <c r="A19" s="181" t="s">
        <v>337</v>
      </c>
      <c r="B19" s="122"/>
      <c r="C19" s="363" t="s">
        <v>372</v>
      </c>
      <c r="D19" s="364"/>
      <c r="E19" s="364"/>
      <c r="F19" s="364"/>
      <c r="G19" s="364"/>
      <c r="H19" s="364"/>
      <c r="I19" s="364"/>
      <c r="J19" s="365"/>
      <c r="K19" s="117"/>
      <c r="L19" s="118" t="s">
        <v>335</v>
      </c>
      <c r="M19" s="119"/>
      <c r="N19" s="120" t="s">
        <v>336</v>
      </c>
    </row>
    <row r="20" spans="1:14" ht="28.5" customHeight="1">
      <c r="A20" s="181" t="s">
        <v>338</v>
      </c>
      <c r="B20" s="122"/>
      <c r="C20" s="363" t="s">
        <v>438</v>
      </c>
      <c r="D20" s="364"/>
      <c r="E20" s="364"/>
      <c r="F20" s="364"/>
      <c r="G20" s="364"/>
      <c r="H20" s="364"/>
      <c r="I20" s="364"/>
      <c r="J20" s="365"/>
      <c r="K20" s="117"/>
      <c r="L20" s="118" t="s">
        <v>335</v>
      </c>
      <c r="M20" s="119"/>
      <c r="N20" s="120" t="s">
        <v>336</v>
      </c>
    </row>
    <row r="21" spans="1:14" ht="28.5" customHeight="1">
      <c r="A21" s="181" t="s">
        <v>339</v>
      </c>
      <c r="B21" s="122"/>
      <c r="C21" s="363" t="s">
        <v>440</v>
      </c>
      <c r="D21" s="364"/>
      <c r="E21" s="364"/>
      <c r="F21" s="364"/>
      <c r="G21" s="364"/>
      <c r="H21" s="364"/>
      <c r="I21" s="364"/>
      <c r="J21" s="365"/>
      <c r="K21" s="117"/>
      <c r="L21" s="118" t="s">
        <v>335</v>
      </c>
      <c r="M21" s="119"/>
      <c r="N21" s="120" t="s">
        <v>336</v>
      </c>
    </row>
    <row r="22" spans="1:14" s="121" customFormat="1" ht="28.5" customHeight="1">
      <c r="A22" s="181" t="s">
        <v>340</v>
      </c>
      <c r="B22" s="122"/>
      <c r="C22" s="363" t="s">
        <v>439</v>
      </c>
      <c r="D22" s="363"/>
      <c r="E22" s="363"/>
      <c r="F22" s="363"/>
      <c r="G22" s="363"/>
      <c r="H22" s="363"/>
      <c r="I22" s="363"/>
      <c r="J22" s="370"/>
      <c r="K22" s="117"/>
      <c r="L22" s="118" t="s">
        <v>335</v>
      </c>
      <c r="M22" s="119"/>
      <c r="N22" s="120" t="s">
        <v>336</v>
      </c>
    </row>
    <row r="23" spans="1:14" s="121" customFormat="1" ht="45" customHeight="1">
      <c r="A23" s="181" t="s">
        <v>341</v>
      </c>
      <c r="B23" s="122"/>
      <c r="C23" s="363" t="s">
        <v>441</v>
      </c>
      <c r="D23" s="363"/>
      <c r="E23" s="363"/>
      <c r="F23" s="363"/>
      <c r="G23" s="363"/>
      <c r="H23" s="363"/>
      <c r="I23" s="363"/>
      <c r="J23" s="370"/>
      <c r="K23" s="117"/>
      <c r="L23" s="118" t="s">
        <v>335</v>
      </c>
      <c r="M23" s="119"/>
      <c r="N23" s="120" t="s">
        <v>336</v>
      </c>
    </row>
    <row r="24" spans="1:14" ht="28.5" customHeight="1">
      <c r="A24" s="181" t="s">
        <v>342</v>
      </c>
      <c r="B24" s="122"/>
      <c r="C24" s="363" t="s">
        <v>343</v>
      </c>
      <c r="D24" s="363"/>
      <c r="E24" s="363"/>
      <c r="F24" s="363"/>
      <c r="G24" s="363"/>
      <c r="H24" s="363"/>
      <c r="I24" s="363"/>
      <c r="J24" s="370"/>
      <c r="K24" s="117"/>
      <c r="L24" s="118" t="s">
        <v>335</v>
      </c>
      <c r="M24" s="119"/>
      <c r="N24" s="120" t="s">
        <v>336</v>
      </c>
    </row>
    <row r="25" spans="1:14" ht="7.5" customHeight="1">
      <c r="A25" s="123"/>
      <c r="B25" s="124"/>
      <c r="C25" s="124"/>
      <c r="D25" s="124"/>
      <c r="E25" s="125"/>
      <c r="F25" s="126"/>
      <c r="G25" s="127"/>
      <c r="H25" s="128"/>
      <c r="I25" s="128"/>
      <c r="J25" s="125"/>
      <c r="K25" s="129"/>
    </row>
    <row r="26" spans="1:14" ht="17.25" customHeight="1">
      <c r="A26" s="130" t="s">
        <v>344</v>
      </c>
      <c r="B26" s="131"/>
      <c r="C26" s="131"/>
      <c r="D26" s="131"/>
      <c r="E26" s="132"/>
      <c r="F26" s="132"/>
      <c r="G26" s="133"/>
      <c r="H26" s="132"/>
      <c r="I26" s="134"/>
      <c r="J26" s="167" t="s">
        <v>359</v>
      </c>
      <c r="K26" s="129"/>
    </row>
    <row r="27" spans="1:14" ht="14.25" customHeight="1">
      <c r="A27" s="130"/>
      <c r="B27" s="131"/>
      <c r="C27" s="131"/>
      <c r="D27" s="131"/>
      <c r="E27" s="132"/>
      <c r="F27" s="132"/>
      <c r="G27" s="133"/>
      <c r="H27" s="132"/>
      <c r="I27" s="134"/>
      <c r="J27" s="129"/>
      <c r="K27" s="129"/>
    </row>
    <row r="28" spans="1:14" ht="15" customHeight="1">
      <c r="A28" s="372" t="s">
        <v>345</v>
      </c>
      <c r="B28" s="372"/>
      <c r="C28" s="232"/>
      <c r="D28" s="162" t="s">
        <v>346</v>
      </c>
      <c r="E28" s="232"/>
      <c r="F28" s="163" t="s">
        <v>347</v>
      </c>
      <c r="G28" s="232"/>
      <c r="H28" s="135" t="s">
        <v>348</v>
      </c>
      <c r="I28" s="164"/>
      <c r="J28" s="129"/>
      <c r="K28" s="129"/>
    </row>
    <row r="29" spans="1:14" ht="12.95" customHeight="1">
      <c r="A29" s="165"/>
      <c r="B29" s="166"/>
      <c r="C29" s="166"/>
      <c r="D29" s="166"/>
      <c r="E29" s="129"/>
      <c r="F29" s="129"/>
      <c r="G29" s="138"/>
      <c r="H29" s="134"/>
      <c r="I29" s="139" t="s">
        <v>349</v>
      </c>
      <c r="J29" s="373"/>
      <c r="K29" s="373"/>
      <c r="L29" s="373"/>
      <c r="M29" s="373"/>
      <c r="N29" s="373"/>
    </row>
    <row r="30" spans="1:14" ht="15" customHeight="1">
      <c r="A30" s="136"/>
      <c r="B30" s="137"/>
      <c r="C30" s="137"/>
      <c r="D30" s="137"/>
      <c r="E30" s="129"/>
      <c r="F30" s="129"/>
      <c r="G30" s="138"/>
      <c r="H30" s="140"/>
      <c r="I30" s="132"/>
      <c r="J30" s="373"/>
      <c r="K30" s="373"/>
      <c r="L30" s="373"/>
      <c r="M30" s="373"/>
      <c r="N30" s="373"/>
    </row>
    <row r="31" spans="1:14" ht="6.75" customHeight="1">
      <c r="A31" s="141"/>
      <c r="B31" s="114"/>
      <c r="C31" s="114"/>
      <c r="D31" s="114"/>
      <c r="E31" s="129"/>
      <c r="F31" s="129"/>
      <c r="G31" s="138"/>
      <c r="H31" s="140"/>
      <c r="I31" s="136"/>
      <c r="J31" s="129"/>
      <c r="K31" s="129"/>
    </row>
    <row r="32" spans="1:14" ht="12.95" customHeight="1">
      <c r="A32" s="142"/>
      <c r="B32" s="143"/>
      <c r="C32" s="143"/>
      <c r="D32" s="143"/>
      <c r="E32" s="129"/>
      <c r="F32" s="129"/>
      <c r="G32" s="138"/>
      <c r="H32" s="140"/>
      <c r="I32" s="139" t="s">
        <v>350</v>
      </c>
      <c r="J32" s="362"/>
      <c r="K32" s="362"/>
    </row>
    <row r="33" spans="1:13" ht="9" customHeight="1">
      <c r="A33" s="142"/>
      <c r="B33" s="143"/>
      <c r="C33" s="143"/>
      <c r="D33" s="143"/>
      <c r="E33" s="129"/>
      <c r="F33" s="129"/>
      <c r="G33" s="138"/>
      <c r="H33" s="140"/>
      <c r="I33" s="136"/>
      <c r="J33" s="129"/>
      <c r="K33" s="129"/>
    </row>
    <row r="34" spans="1:13" ht="12.95" customHeight="1">
      <c r="A34" s="142"/>
      <c r="B34" s="143"/>
      <c r="C34" s="143"/>
      <c r="D34" s="143"/>
      <c r="E34" s="129"/>
      <c r="F34" s="129"/>
      <c r="G34" s="138"/>
      <c r="H34" s="140"/>
      <c r="I34" s="139" t="s">
        <v>351</v>
      </c>
      <c r="J34" s="362"/>
      <c r="K34" s="362"/>
      <c r="L34" s="144" t="s">
        <v>352</v>
      </c>
    </row>
    <row r="35" spans="1:13" ht="25.5" customHeight="1">
      <c r="A35" s="123"/>
      <c r="B35" s="124"/>
      <c r="C35" s="124"/>
      <c r="D35" s="124"/>
      <c r="E35" s="125"/>
      <c r="F35" s="126"/>
      <c r="G35" s="127"/>
      <c r="H35" s="128"/>
      <c r="I35" s="128"/>
      <c r="J35" s="125"/>
      <c r="K35" s="129"/>
    </row>
    <row r="36" spans="1:13" ht="13.5" customHeight="1">
      <c r="A36" s="123"/>
      <c r="B36" s="124"/>
      <c r="C36" s="124"/>
      <c r="D36" s="124"/>
      <c r="E36" s="125"/>
      <c r="F36" s="126"/>
      <c r="G36" s="145"/>
      <c r="H36" s="146"/>
      <c r="I36" s="146"/>
      <c r="J36" s="147"/>
      <c r="K36" s="148"/>
    </row>
    <row r="37" spans="1:13" ht="13.5" customHeight="1">
      <c r="A37" s="123"/>
      <c r="B37" s="124"/>
      <c r="C37" s="124"/>
      <c r="D37" s="124"/>
      <c r="E37" s="125"/>
      <c r="F37" s="126"/>
      <c r="G37" s="145"/>
      <c r="H37" s="146"/>
      <c r="I37" s="146"/>
      <c r="J37" s="147"/>
      <c r="K37" s="148"/>
    </row>
    <row r="38" spans="1:13" ht="13.5" customHeight="1">
      <c r="A38" s="123"/>
      <c r="B38" s="124"/>
      <c r="C38" s="124"/>
      <c r="D38" s="124"/>
      <c r="E38" s="125"/>
      <c r="F38" s="126"/>
      <c r="G38" s="145"/>
      <c r="H38" s="146"/>
      <c r="I38" s="146"/>
      <c r="J38" s="147"/>
      <c r="K38" s="148"/>
      <c r="L38" s="149"/>
      <c r="M38" s="150"/>
    </row>
    <row r="39" spans="1:13" ht="13.5" customHeight="1">
      <c r="A39" s="123"/>
      <c r="B39" s="124"/>
      <c r="C39" s="124"/>
      <c r="D39" s="124"/>
      <c r="E39" s="126"/>
      <c r="F39" s="126"/>
      <c r="G39" s="145"/>
      <c r="H39" s="146"/>
      <c r="I39" s="146"/>
      <c r="J39" s="147"/>
      <c r="K39" s="148"/>
      <c r="L39" s="149"/>
      <c r="M39" s="150"/>
    </row>
    <row r="40" spans="1:13" ht="13.5" customHeight="1">
      <c r="A40" s="123"/>
      <c r="B40" s="124"/>
      <c r="C40" s="124"/>
      <c r="D40" s="124"/>
      <c r="E40" s="126"/>
      <c r="F40" s="126"/>
      <c r="G40" s="145"/>
      <c r="H40" s="146"/>
      <c r="I40" s="146"/>
      <c r="J40" s="147"/>
      <c r="K40" s="148"/>
      <c r="L40" s="149"/>
      <c r="M40" s="150"/>
    </row>
    <row r="41" spans="1:13" ht="13.5" customHeight="1">
      <c r="A41" s="123"/>
      <c r="B41" s="124"/>
      <c r="C41" s="124"/>
      <c r="D41" s="124"/>
      <c r="E41" s="126"/>
      <c r="F41" s="126"/>
      <c r="G41" s="145"/>
      <c r="H41" s="146"/>
      <c r="I41" s="146"/>
      <c r="J41" s="147"/>
      <c r="K41" s="148"/>
      <c r="L41" s="149"/>
      <c r="M41" s="150"/>
    </row>
    <row r="42" spans="1:13">
      <c r="A42" s="123"/>
      <c r="B42" s="124"/>
      <c r="C42" s="124"/>
      <c r="D42" s="124"/>
      <c r="E42" s="125"/>
      <c r="F42" s="126"/>
      <c r="G42" s="151"/>
      <c r="H42" s="128"/>
      <c r="I42" s="125"/>
      <c r="J42" s="125"/>
      <c r="K42" s="129"/>
      <c r="L42" s="149"/>
      <c r="M42" s="150"/>
    </row>
    <row r="43" spans="1:13">
      <c r="A43" s="123"/>
      <c r="B43" s="124"/>
      <c r="C43" s="124"/>
      <c r="D43" s="124"/>
      <c r="E43" s="125"/>
      <c r="F43" s="126"/>
      <c r="G43" s="151"/>
      <c r="H43" s="128"/>
      <c r="I43" s="125"/>
      <c r="J43" s="125"/>
      <c r="K43" s="129"/>
      <c r="L43" s="149"/>
      <c r="M43" s="150"/>
    </row>
    <row r="44" spans="1:13">
      <c r="A44" s="123"/>
      <c r="B44" s="124"/>
      <c r="C44" s="124"/>
      <c r="D44" s="124"/>
      <c r="E44" s="125"/>
      <c r="F44" s="126"/>
      <c r="G44" s="151"/>
      <c r="H44" s="366"/>
      <c r="I44" s="367"/>
      <c r="J44" s="367"/>
      <c r="K44" s="152"/>
      <c r="L44" s="149"/>
      <c r="M44" s="150"/>
    </row>
    <row r="45" spans="1:13">
      <c r="A45" s="123"/>
      <c r="B45" s="124"/>
      <c r="C45" s="124"/>
      <c r="D45" s="124"/>
      <c r="E45" s="125"/>
      <c r="F45" s="126"/>
      <c r="G45" s="151"/>
      <c r="H45" s="128"/>
      <c r="I45" s="125"/>
      <c r="J45" s="125"/>
      <c r="K45" s="129"/>
      <c r="L45" s="149"/>
      <c r="M45" s="150"/>
    </row>
    <row r="46" spans="1:13">
      <c r="A46" s="123"/>
      <c r="B46" s="124"/>
      <c r="C46" s="124"/>
      <c r="D46" s="124"/>
      <c r="E46" s="125"/>
      <c r="F46" s="126"/>
      <c r="G46" s="151"/>
      <c r="H46" s="128"/>
      <c r="I46" s="125"/>
      <c r="J46" s="125"/>
      <c r="K46" s="129"/>
      <c r="L46" s="149"/>
      <c r="M46" s="150"/>
    </row>
    <row r="47" spans="1:13">
      <c r="A47" s="123"/>
      <c r="B47" s="124"/>
      <c r="C47" s="124"/>
      <c r="D47" s="124"/>
      <c r="E47" s="126"/>
      <c r="F47" s="126"/>
      <c r="G47" s="151"/>
      <c r="H47" s="368"/>
      <c r="I47" s="369"/>
      <c r="J47" s="369"/>
      <c r="K47" s="134"/>
      <c r="L47" s="149"/>
      <c r="M47" s="150"/>
    </row>
    <row r="48" spans="1:13">
      <c r="A48" s="123"/>
      <c r="B48" s="124"/>
      <c r="C48" s="124"/>
      <c r="D48" s="124"/>
      <c r="E48" s="125"/>
      <c r="F48" s="125"/>
      <c r="G48" s="153"/>
      <c r="H48" s="128"/>
      <c r="I48" s="125"/>
      <c r="J48" s="125"/>
      <c r="K48" s="129"/>
      <c r="L48" s="149"/>
      <c r="M48" s="150"/>
    </row>
    <row r="49" spans="1:13">
      <c r="A49" s="123"/>
      <c r="B49" s="124"/>
      <c r="C49" s="124"/>
      <c r="D49" s="124"/>
      <c r="E49" s="125"/>
      <c r="F49" s="125"/>
      <c r="G49" s="153"/>
      <c r="H49" s="128"/>
      <c r="I49" s="125"/>
      <c r="J49" s="125"/>
      <c r="K49" s="129"/>
      <c r="L49" s="149"/>
      <c r="M49" s="150"/>
    </row>
    <row r="50" spans="1:13">
      <c r="E50" s="156"/>
      <c r="F50" s="156"/>
      <c r="G50" s="157"/>
      <c r="H50" s="158"/>
      <c r="I50" s="156"/>
      <c r="J50" s="156"/>
      <c r="K50" s="159"/>
      <c r="L50" s="149"/>
      <c r="M50" s="150"/>
    </row>
    <row r="51" spans="1:13">
      <c r="E51" s="156"/>
      <c r="F51" s="156"/>
      <c r="G51" s="157"/>
      <c r="H51" s="158"/>
      <c r="I51" s="156"/>
      <c r="J51" s="156"/>
      <c r="K51" s="159"/>
      <c r="L51" s="149"/>
      <c r="M51" s="150"/>
    </row>
    <row r="52" spans="1:13">
      <c r="E52" s="156"/>
      <c r="F52" s="156"/>
      <c r="G52" s="157"/>
      <c r="H52" s="158"/>
      <c r="I52" s="156"/>
      <c r="J52" s="156"/>
      <c r="K52" s="159"/>
    </row>
    <row r="53" spans="1:13">
      <c r="E53" s="156"/>
      <c r="F53" s="156"/>
      <c r="G53" s="157"/>
      <c r="H53" s="158"/>
      <c r="I53" s="156"/>
      <c r="J53" s="156"/>
      <c r="K53" s="159"/>
    </row>
    <row r="54" spans="1:13">
      <c r="E54" s="156"/>
      <c r="F54" s="156"/>
      <c r="G54" s="157"/>
      <c r="H54" s="158"/>
      <c r="I54" s="156"/>
      <c r="J54" s="156"/>
      <c r="K54" s="159"/>
    </row>
    <row r="55" spans="1:13">
      <c r="E55" s="156"/>
      <c r="F55" s="156"/>
      <c r="G55" s="157"/>
      <c r="H55" s="158"/>
      <c r="I55" s="156"/>
      <c r="J55" s="156"/>
      <c r="K55" s="159"/>
    </row>
    <row r="56" spans="1:13">
      <c r="E56" s="156"/>
      <c r="F56" s="156"/>
      <c r="G56" s="157"/>
      <c r="H56" s="158"/>
      <c r="I56" s="156"/>
      <c r="J56" s="156"/>
      <c r="K56" s="159"/>
    </row>
    <row r="57" spans="1:13">
      <c r="E57" s="156"/>
      <c r="F57" s="156"/>
      <c r="G57" s="157"/>
      <c r="H57" s="158"/>
      <c r="I57" s="156"/>
      <c r="J57" s="156"/>
      <c r="K57" s="159"/>
    </row>
  </sheetData>
  <mergeCells count="30">
    <mergeCell ref="C7:J7"/>
    <mergeCell ref="C8:J8"/>
    <mergeCell ref="C6:J6"/>
    <mergeCell ref="A1:J1"/>
    <mergeCell ref="A2:N2"/>
    <mergeCell ref="A3:N3"/>
    <mergeCell ref="A4:N4"/>
    <mergeCell ref="C5:J5"/>
    <mergeCell ref="C9:J9"/>
    <mergeCell ref="C10:J10"/>
    <mergeCell ref="C11:J11"/>
    <mergeCell ref="A28:B28"/>
    <mergeCell ref="J29:N30"/>
    <mergeCell ref="C24:J24"/>
    <mergeCell ref="C17:J17"/>
    <mergeCell ref="C19:J19"/>
    <mergeCell ref="C20:J20"/>
    <mergeCell ref="C12:J12"/>
    <mergeCell ref="C13:J13"/>
    <mergeCell ref="C14:J14"/>
    <mergeCell ref="C15:J15"/>
    <mergeCell ref="C16:J16"/>
    <mergeCell ref="J34:K34"/>
    <mergeCell ref="C18:J18"/>
    <mergeCell ref="J32:K32"/>
    <mergeCell ref="H44:J44"/>
    <mergeCell ref="H47:J47"/>
    <mergeCell ref="C21:J21"/>
    <mergeCell ref="C22:J22"/>
    <mergeCell ref="C23:J23"/>
  </mergeCells>
  <phoneticPr fontId="1"/>
  <dataValidations count="3">
    <dataValidation allowBlank="1" showInputMessage="1" showErrorMessage="1" prompt="登記簿等に記載どおりに入力してください" sqref="J29:N30"/>
    <dataValidation allowBlank="1" showInputMessage="1" showErrorMessage="1" prompt="登記簿等に記載のとおり(旧字体含む）に入力してください" sqref="J32:K32 J34:K34"/>
    <dataValidation allowBlank="1" showInputMessage="1" showErrorMessage="1" prompt="申請日を入力" sqref="C28"/>
  </dataValidations>
  <printOptions horizontalCentered="1"/>
  <pageMargins left="0.59055118110236227" right="0.59055118110236227" top="0.59055118110236227" bottom="0.19685039370078741" header="0" footer="0.19685039370078741"/>
  <pageSetup paperSize="9" orientation="portrait" r:id="rId1"/>
  <headerFooter>
    <oddHeader>&amp;L&amp;"ＭＳ 明朝,標準"&amp;10様式第９-1-１号（第５条関係）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Option Button 1">
              <controlPr locked="0" defaultSize="0" autoFill="0" autoLine="0" autoPict="0" altText="はい">
                <anchor moveWithCells="1">
                  <from>
                    <xdr:col>10</xdr:col>
                    <xdr:colOff>19050</xdr:colOff>
                    <xdr:row>4</xdr:row>
                    <xdr:rowOff>95250</xdr:rowOff>
                  </from>
                  <to>
                    <xdr:col>11</xdr:col>
                    <xdr:colOff>28575</xdr:colOff>
                    <xdr:row>4</xdr:row>
                    <xdr:rowOff>276225</xdr:rowOff>
                  </to>
                </anchor>
              </controlPr>
            </control>
          </mc:Choice>
        </mc:AlternateContent>
        <mc:AlternateContent xmlns:mc="http://schemas.openxmlformats.org/markup-compatibility/2006">
          <mc:Choice Requires="x14">
            <control shapeId="33794" r:id="rId5" name="Option Button 2">
              <controlPr locked="0" defaultSize="0" autoFill="0" autoLine="0" autoPict="0" altText="はい">
                <anchor moveWithCells="1">
                  <from>
                    <xdr:col>12</xdr:col>
                    <xdr:colOff>19050</xdr:colOff>
                    <xdr:row>4</xdr:row>
                    <xdr:rowOff>95250</xdr:rowOff>
                  </from>
                  <to>
                    <xdr:col>13</xdr:col>
                    <xdr:colOff>19050</xdr:colOff>
                    <xdr:row>4</xdr:row>
                    <xdr:rowOff>276225</xdr:rowOff>
                  </to>
                </anchor>
              </controlPr>
            </control>
          </mc:Choice>
        </mc:AlternateContent>
        <mc:AlternateContent xmlns:mc="http://schemas.openxmlformats.org/markup-compatibility/2006">
          <mc:Choice Requires="x14">
            <control shapeId="33795" r:id="rId6" name="Group Box 3">
              <controlPr defaultSize="0" print="0" autoFill="0" autoPict="0">
                <anchor moveWithCells="1">
                  <from>
                    <xdr:col>10</xdr:col>
                    <xdr:colOff>0</xdr:colOff>
                    <xdr:row>4</xdr:row>
                    <xdr:rowOff>47625</xdr:rowOff>
                  </from>
                  <to>
                    <xdr:col>13</xdr:col>
                    <xdr:colOff>457200</xdr:colOff>
                    <xdr:row>4</xdr:row>
                    <xdr:rowOff>314325</xdr:rowOff>
                  </to>
                </anchor>
              </controlPr>
            </control>
          </mc:Choice>
        </mc:AlternateContent>
        <mc:AlternateContent xmlns:mc="http://schemas.openxmlformats.org/markup-compatibility/2006">
          <mc:Choice Requires="x14">
            <control shapeId="33796" r:id="rId7" name="Option Button 4">
              <controlPr locked="0" defaultSize="0" autoFill="0" autoLine="0" autoPict="0" altText="はい">
                <anchor moveWithCells="1">
                  <from>
                    <xdr:col>10</xdr:col>
                    <xdr:colOff>19050</xdr:colOff>
                    <xdr:row>5</xdr:row>
                    <xdr:rowOff>200025</xdr:rowOff>
                  </from>
                  <to>
                    <xdr:col>11</xdr:col>
                    <xdr:colOff>19050</xdr:colOff>
                    <xdr:row>5</xdr:row>
                    <xdr:rowOff>381000</xdr:rowOff>
                  </to>
                </anchor>
              </controlPr>
            </control>
          </mc:Choice>
        </mc:AlternateContent>
        <mc:AlternateContent xmlns:mc="http://schemas.openxmlformats.org/markup-compatibility/2006">
          <mc:Choice Requires="x14">
            <control shapeId="33797" r:id="rId8" name="Option Button 5">
              <controlPr locked="0" defaultSize="0" autoFill="0" autoLine="0" autoPict="0" altText="はい">
                <anchor moveWithCells="1">
                  <from>
                    <xdr:col>12</xdr:col>
                    <xdr:colOff>19050</xdr:colOff>
                    <xdr:row>5</xdr:row>
                    <xdr:rowOff>200025</xdr:rowOff>
                  </from>
                  <to>
                    <xdr:col>13</xdr:col>
                    <xdr:colOff>19050</xdr:colOff>
                    <xdr:row>5</xdr:row>
                    <xdr:rowOff>381000</xdr:rowOff>
                  </to>
                </anchor>
              </controlPr>
            </control>
          </mc:Choice>
        </mc:AlternateContent>
        <mc:AlternateContent xmlns:mc="http://schemas.openxmlformats.org/markup-compatibility/2006">
          <mc:Choice Requires="x14">
            <control shapeId="33798" r:id="rId9" name="Group Box 6">
              <controlPr defaultSize="0" print="0" autoFill="0" autoPict="0">
                <anchor moveWithCells="1">
                  <from>
                    <xdr:col>10</xdr:col>
                    <xdr:colOff>9525</xdr:colOff>
                    <xdr:row>5</xdr:row>
                    <xdr:rowOff>161925</xdr:rowOff>
                  </from>
                  <to>
                    <xdr:col>13</xdr:col>
                    <xdr:colOff>466725</xdr:colOff>
                    <xdr:row>5</xdr:row>
                    <xdr:rowOff>438150</xdr:rowOff>
                  </to>
                </anchor>
              </controlPr>
            </control>
          </mc:Choice>
        </mc:AlternateContent>
        <mc:AlternateContent xmlns:mc="http://schemas.openxmlformats.org/markup-compatibility/2006">
          <mc:Choice Requires="x14">
            <control shapeId="33799" r:id="rId10" name="Option Button 7">
              <controlPr locked="0" defaultSize="0" autoFill="0" autoLine="0" autoPict="0" altText="はい">
                <anchor moveWithCells="1">
                  <from>
                    <xdr:col>10</xdr:col>
                    <xdr:colOff>19050</xdr:colOff>
                    <xdr:row>6</xdr:row>
                    <xdr:rowOff>95250</xdr:rowOff>
                  </from>
                  <to>
                    <xdr:col>11</xdr:col>
                    <xdr:colOff>28575</xdr:colOff>
                    <xdr:row>6</xdr:row>
                    <xdr:rowOff>276225</xdr:rowOff>
                  </to>
                </anchor>
              </controlPr>
            </control>
          </mc:Choice>
        </mc:AlternateContent>
        <mc:AlternateContent xmlns:mc="http://schemas.openxmlformats.org/markup-compatibility/2006">
          <mc:Choice Requires="x14">
            <control shapeId="33800" r:id="rId11" name="Option Button 8">
              <controlPr locked="0" defaultSize="0" autoFill="0" autoLine="0" autoPict="0" altText="はい">
                <anchor moveWithCells="1">
                  <from>
                    <xdr:col>12</xdr:col>
                    <xdr:colOff>19050</xdr:colOff>
                    <xdr:row>6</xdr:row>
                    <xdr:rowOff>95250</xdr:rowOff>
                  </from>
                  <to>
                    <xdr:col>13</xdr:col>
                    <xdr:colOff>19050</xdr:colOff>
                    <xdr:row>6</xdr:row>
                    <xdr:rowOff>276225</xdr:rowOff>
                  </to>
                </anchor>
              </controlPr>
            </control>
          </mc:Choice>
        </mc:AlternateContent>
        <mc:AlternateContent xmlns:mc="http://schemas.openxmlformats.org/markup-compatibility/2006">
          <mc:Choice Requires="x14">
            <control shapeId="33801" r:id="rId12" name="Group Box 9">
              <controlPr defaultSize="0" print="0" autoFill="0" autoPict="0">
                <anchor moveWithCells="1">
                  <from>
                    <xdr:col>10</xdr:col>
                    <xdr:colOff>0</xdr:colOff>
                    <xdr:row>6</xdr:row>
                    <xdr:rowOff>47625</xdr:rowOff>
                  </from>
                  <to>
                    <xdr:col>13</xdr:col>
                    <xdr:colOff>457200</xdr:colOff>
                    <xdr:row>6</xdr:row>
                    <xdr:rowOff>323850</xdr:rowOff>
                  </to>
                </anchor>
              </controlPr>
            </control>
          </mc:Choice>
        </mc:AlternateContent>
        <mc:AlternateContent xmlns:mc="http://schemas.openxmlformats.org/markup-compatibility/2006">
          <mc:Choice Requires="x14">
            <control shapeId="33802" r:id="rId13" name="Option Button 10">
              <controlPr locked="0" defaultSize="0" autoFill="0" autoLine="0" autoPict="0" altText="はい">
                <anchor moveWithCells="1">
                  <from>
                    <xdr:col>10</xdr:col>
                    <xdr:colOff>19050</xdr:colOff>
                    <xdr:row>8</xdr:row>
                    <xdr:rowOff>95250</xdr:rowOff>
                  </from>
                  <to>
                    <xdr:col>11</xdr:col>
                    <xdr:colOff>28575</xdr:colOff>
                    <xdr:row>8</xdr:row>
                    <xdr:rowOff>276225</xdr:rowOff>
                  </to>
                </anchor>
              </controlPr>
            </control>
          </mc:Choice>
        </mc:AlternateContent>
        <mc:AlternateContent xmlns:mc="http://schemas.openxmlformats.org/markup-compatibility/2006">
          <mc:Choice Requires="x14">
            <control shapeId="33803" r:id="rId14" name="Option Button 11">
              <controlPr locked="0" defaultSize="0" autoFill="0" autoLine="0" autoPict="0" altText="はい">
                <anchor moveWithCells="1">
                  <from>
                    <xdr:col>12</xdr:col>
                    <xdr:colOff>19050</xdr:colOff>
                    <xdr:row>8</xdr:row>
                    <xdr:rowOff>95250</xdr:rowOff>
                  </from>
                  <to>
                    <xdr:col>13</xdr:col>
                    <xdr:colOff>19050</xdr:colOff>
                    <xdr:row>8</xdr:row>
                    <xdr:rowOff>276225</xdr:rowOff>
                  </to>
                </anchor>
              </controlPr>
            </control>
          </mc:Choice>
        </mc:AlternateContent>
        <mc:AlternateContent xmlns:mc="http://schemas.openxmlformats.org/markup-compatibility/2006">
          <mc:Choice Requires="x14">
            <control shapeId="33804" r:id="rId15" name="Group Box 12">
              <controlPr defaultSize="0" print="0" autoFill="0" autoPict="0">
                <anchor moveWithCells="1">
                  <from>
                    <xdr:col>10</xdr:col>
                    <xdr:colOff>0</xdr:colOff>
                    <xdr:row>8</xdr:row>
                    <xdr:rowOff>47625</xdr:rowOff>
                  </from>
                  <to>
                    <xdr:col>13</xdr:col>
                    <xdr:colOff>457200</xdr:colOff>
                    <xdr:row>8</xdr:row>
                    <xdr:rowOff>323850</xdr:rowOff>
                  </to>
                </anchor>
              </controlPr>
            </control>
          </mc:Choice>
        </mc:AlternateContent>
        <mc:AlternateContent xmlns:mc="http://schemas.openxmlformats.org/markup-compatibility/2006">
          <mc:Choice Requires="x14">
            <control shapeId="33805" r:id="rId16" name="Option Button 13">
              <controlPr locked="0" defaultSize="0" autoFill="0" autoLine="0" autoPict="0" altText="はい">
                <anchor moveWithCells="1">
                  <from>
                    <xdr:col>10</xdr:col>
                    <xdr:colOff>19050</xdr:colOff>
                    <xdr:row>9</xdr:row>
                    <xdr:rowOff>104775</xdr:rowOff>
                  </from>
                  <to>
                    <xdr:col>11</xdr:col>
                    <xdr:colOff>28575</xdr:colOff>
                    <xdr:row>9</xdr:row>
                    <xdr:rowOff>285750</xdr:rowOff>
                  </to>
                </anchor>
              </controlPr>
            </control>
          </mc:Choice>
        </mc:AlternateContent>
        <mc:AlternateContent xmlns:mc="http://schemas.openxmlformats.org/markup-compatibility/2006">
          <mc:Choice Requires="x14">
            <control shapeId="33806" r:id="rId17" name="Option Button 14">
              <controlPr locked="0" defaultSize="0" autoFill="0" autoLine="0" autoPict="0" altText="はい">
                <anchor moveWithCells="1">
                  <from>
                    <xdr:col>12</xdr:col>
                    <xdr:colOff>19050</xdr:colOff>
                    <xdr:row>9</xdr:row>
                    <xdr:rowOff>104775</xdr:rowOff>
                  </from>
                  <to>
                    <xdr:col>13</xdr:col>
                    <xdr:colOff>19050</xdr:colOff>
                    <xdr:row>9</xdr:row>
                    <xdr:rowOff>285750</xdr:rowOff>
                  </to>
                </anchor>
              </controlPr>
            </control>
          </mc:Choice>
        </mc:AlternateContent>
        <mc:AlternateContent xmlns:mc="http://schemas.openxmlformats.org/markup-compatibility/2006">
          <mc:Choice Requires="x14">
            <control shapeId="33807" r:id="rId18" name="Group Box 15">
              <controlPr defaultSize="0" print="0" autoFill="0" autoPict="0">
                <anchor moveWithCells="1">
                  <from>
                    <xdr:col>10</xdr:col>
                    <xdr:colOff>0</xdr:colOff>
                    <xdr:row>9</xdr:row>
                    <xdr:rowOff>47625</xdr:rowOff>
                  </from>
                  <to>
                    <xdr:col>13</xdr:col>
                    <xdr:colOff>457200</xdr:colOff>
                    <xdr:row>9</xdr:row>
                    <xdr:rowOff>323850</xdr:rowOff>
                  </to>
                </anchor>
              </controlPr>
            </control>
          </mc:Choice>
        </mc:AlternateContent>
        <mc:AlternateContent xmlns:mc="http://schemas.openxmlformats.org/markup-compatibility/2006">
          <mc:Choice Requires="x14">
            <control shapeId="33808" r:id="rId19" name="Option Button 16">
              <controlPr locked="0" defaultSize="0" autoFill="0" autoLine="0" autoPict="0" altText="はい">
                <anchor moveWithCells="1">
                  <from>
                    <xdr:col>10</xdr:col>
                    <xdr:colOff>19050</xdr:colOff>
                    <xdr:row>10</xdr:row>
                    <xdr:rowOff>104775</xdr:rowOff>
                  </from>
                  <to>
                    <xdr:col>11</xdr:col>
                    <xdr:colOff>28575</xdr:colOff>
                    <xdr:row>10</xdr:row>
                    <xdr:rowOff>285750</xdr:rowOff>
                  </to>
                </anchor>
              </controlPr>
            </control>
          </mc:Choice>
        </mc:AlternateContent>
        <mc:AlternateContent xmlns:mc="http://schemas.openxmlformats.org/markup-compatibility/2006">
          <mc:Choice Requires="x14">
            <control shapeId="33809" r:id="rId20" name="Option Button 17">
              <controlPr locked="0" defaultSize="0" autoFill="0" autoLine="0" autoPict="0" altText="はい">
                <anchor moveWithCells="1">
                  <from>
                    <xdr:col>12</xdr:col>
                    <xdr:colOff>19050</xdr:colOff>
                    <xdr:row>10</xdr:row>
                    <xdr:rowOff>104775</xdr:rowOff>
                  </from>
                  <to>
                    <xdr:col>13</xdr:col>
                    <xdr:colOff>19050</xdr:colOff>
                    <xdr:row>10</xdr:row>
                    <xdr:rowOff>285750</xdr:rowOff>
                  </to>
                </anchor>
              </controlPr>
            </control>
          </mc:Choice>
        </mc:AlternateContent>
        <mc:AlternateContent xmlns:mc="http://schemas.openxmlformats.org/markup-compatibility/2006">
          <mc:Choice Requires="x14">
            <control shapeId="33810" r:id="rId21" name="Group Box 18">
              <controlPr defaultSize="0" print="0" autoFill="0" autoPict="0">
                <anchor moveWithCells="1">
                  <from>
                    <xdr:col>10</xdr:col>
                    <xdr:colOff>0</xdr:colOff>
                    <xdr:row>10</xdr:row>
                    <xdr:rowOff>57150</xdr:rowOff>
                  </from>
                  <to>
                    <xdr:col>13</xdr:col>
                    <xdr:colOff>457200</xdr:colOff>
                    <xdr:row>10</xdr:row>
                    <xdr:rowOff>323850</xdr:rowOff>
                  </to>
                </anchor>
              </controlPr>
            </control>
          </mc:Choice>
        </mc:AlternateContent>
        <mc:AlternateContent xmlns:mc="http://schemas.openxmlformats.org/markup-compatibility/2006">
          <mc:Choice Requires="x14">
            <control shapeId="33811" r:id="rId22" name="Option Button 19">
              <controlPr locked="0" defaultSize="0" autoFill="0" autoLine="0" autoPict="0" altText="はい">
                <anchor moveWithCells="1">
                  <from>
                    <xdr:col>10</xdr:col>
                    <xdr:colOff>19050</xdr:colOff>
                    <xdr:row>11</xdr:row>
                    <xdr:rowOff>104775</xdr:rowOff>
                  </from>
                  <to>
                    <xdr:col>11</xdr:col>
                    <xdr:colOff>28575</xdr:colOff>
                    <xdr:row>11</xdr:row>
                    <xdr:rowOff>285750</xdr:rowOff>
                  </to>
                </anchor>
              </controlPr>
            </control>
          </mc:Choice>
        </mc:AlternateContent>
        <mc:AlternateContent xmlns:mc="http://schemas.openxmlformats.org/markup-compatibility/2006">
          <mc:Choice Requires="x14">
            <control shapeId="33812" r:id="rId23" name="Option Button 20">
              <controlPr locked="0" defaultSize="0" autoFill="0" autoLine="0" autoPict="0" altText="はい">
                <anchor moveWithCells="1">
                  <from>
                    <xdr:col>12</xdr:col>
                    <xdr:colOff>19050</xdr:colOff>
                    <xdr:row>11</xdr:row>
                    <xdr:rowOff>104775</xdr:rowOff>
                  </from>
                  <to>
                    <xdr:col>13</xdr:col>
                    <xdr:colOff>19050</xdr:colOff>
                    <xdr:row>11</xdr:row>
                    <xdr:rowOff>285750</xdr:rowOff>
                  </to>
                </anchor>
              </controlPr>
            </control>
          </mc:Choice>
        </mc:AlternateContent>
        <mc:AlternateContent xmlns:mc="http://schemas.openxmlformats.org/markup-compatibility/2006">
          <mc:Choice Requires="x14">
            <control shapeId="33813" r:id="rId24" name="Group Box 21">
              <controlPr defaultSize="0" print="0" autoFill="0" autoPict="0">
                <anchor moveWithCells="1">
                  <from>
                    <xdr:col>10</xdr:col>
                    <xdr:colOff>0</xdr:colOff>
                    <xdr:row>11</xdr:row>
                    <xdr:rowOff>57150</xdr:rowOff>
                  </from>
                  <to>
                    <xdr:col>13</xdr:col>
                    <xdr:colOff>457200</xdr:colOff>
                    <xdr:row>11</xdr:row>
                    <xdr:rowOff>333375</xdr:rowOff>
                  </to>
                </anchor>
              </controlPr>
            </control>
          </mc:Choice>
        </mc:AlternateContent>
        <mc:AlternateContent xmlns:mc="http://schemas.openxmlformats.org/markup-compatibility/2006">
          <mc:Choice Requires="x14">
            <control shapeId="33814" r:id="rId25" name="Option Button 22">
              <controlPr locked="0" defaultSize="0" autoFill="0" autoLine="0" autoPict="0" altText="はい">
                <anchor moveWithCells="1">
                  <from>
                    <xdr:col>10</xdr:col>
                    <xdr:colOff>19050</xdr:colOff>
                    <xdr:row>12</xdr:row>
                    <xdr:rowOff>104775</xdr:rowOff>
                  </from>
                  <to>
                    <xdr:col>11</xdr:col>
                    <xdr:colOff>28575</xdr:colOff>
                    <xdr:row>12</xdr:row>
                    <xdr:rowOff>285750</xdr:rowOff>
                  </to>
                </anchor>
              </controlPr>
            </control>
          </mc:Choice>
        </mc:AlternateContent>
        <mc:AlternateContent xmlns:mc="http://schemas.openxmlformats.org/markup-compatibility/2006">
          <mc:Choice Requires="x14">
            <control shapeId="33815" r:id="rId26" name="Option Button 23">
              <controlPr locked="0" defaultSize="0" autoFill="0" autoLine="0" autoPict="0" altText="はい">
                <anchor moveWithCells="1">
                  <from>
                    <xdr:col>12</xdr:col>
                    <xdr:colOff>19050</xdr:colOff>
                    <xdr:row>12</xdr:row>
                    <xdr:rowOff>104775</xdr:rowOff>
                  </from>
                  <to>
                    <xdr:col>13</xdr:col>
                    <xdr:colOff>19050</xdr:colOff>
                    <xdr:row>12</xdr:row>
                    <xdr:rowOff>285750</xdr:rowOff>
                  </to>
                </anchor>
              </controlPr>
            </control>
          </mc:Choice>
        </mc:AlternateContent>
        <mc:AlternateContent xmlns:mc="http://schemas.openxmlformats.org/markup-compatibility/2006">
          <mc:Choice Requires="x14">
            <control shapeId="33816" r:id="rId27" name="Group Box 24">
              <controlPr defaultSize="0" print="0" autoFill="0" autoPict="0">
                <anchor moveWithCells="1">
                  <from>
                    <xdr:col>10</xdr:col>
                    <xdr:colOff>0</xdr:colOff>
                    <xdr:row>12</xdr:row>
                    <xdr:rowOff>57150</xdr:rowOff>
                  </from>
                  <to>
                    <xdr:col>13</xdr:col>
                    <xdr:colOff>457200</xdr:colOff>
                    <xdr:row>12</xdr:row>
                    <xdr:rowOff>333375</xdr:rowOff>
                  </to>
                </anchor>
              </controlPr>
            </control>
          </mc:Choice>
        </mc:AlternateContent>
        <mc:AlternateContent xmlns:mc="http://schemas.openxmlformats.org/markup-compatibility/2006">
          <mc:Choice Requires="x14">
            <control shapeId="33817" r:id="rId28" name="Option Button 25">
              <controlPr locked="0" defaultSize="0" autoFill="0" autoLine="0" autoPict="0" altText="はい">
                <anchor moveWithCells="1">
                  <from>
                    <xdr:col>10</xdr:col>
                    <xdr:colOff>19050</xdr:colOff>
                    <xdr:row>14</xdr:row>
                    <xdr:rowOff>114300</xdr:rowOff>
                  </from>
                  <to>
                    <xdr:col>11</xdr:col>
                    <xdr:colOff>28575</xdr:colOff>
                    <xdr:row>14</xdr:row>
                    <xdr:rowOff>295275</xdr:rowOff>
                  </to>
                </anchor>
              </controlPr>
            </control>
          </mc:Choice>
        </mc:AlternateContent>
        <mc:AlternateContent xmlns:mc="http://schemas.openxmlformats.org/markup-compatibility/2006">
          <mc:Choice Requires="x14">
            <control shapeId="33818" r:id="rId29" name="Option Button 26">
              <controlPr locked="0" defaultSize="0" autoFill="0" autoLine="0" autoPict="0" altText="はい">
                <anchor moveWithCells="1">
                  <from>
                    <xdr:col>12</xdr:col>
                    <xdr:colOff>19050</xdr:colOff>
                    <xdr:row>14</xdr:row>
                    <xdr:rowOff>114300</xdr:rowOff>
                  </from>
                  <to>
                    <xdr:col>13</xdr:col>
                    <xdr:colOff>19050</xdr:colOff>
                    <xdr:row>14</xdr:row>
                    <xdr:rowOff>295275</xdr:rowOff>
                  </to>
                </anchor>
              </controlPr>
            </control>
          </mc:Choice>
        </mc:AlternateContent>
        <mc:AlternateContent xmlns:mc="http://schemas.openxmlformats.org/markup-compatibility/2006">
          <mc:Choice Requires="x14">
            <control shapeId="33819" r:id="rId30" name="Group Box 27">
              <controlPr defaultSize="0" print="0" autoFill="0" autoPict="0">
                <anchor moveWithCells="1">
                  <from>
                    <xdr:col>10</xdr:col>
                    <xdr:colOff>0</xdr:colOff>
                    <xdr:row>14</xdr:row>
                    <xdr:rowOff>57150</xdr:rowOff>
                  </from>
                  <to>
                    <xdr:col>13</xdr:col>
                    <xdr:colOff>457200</xdr:colOff>
                    <xdr:row>14</xdr:row>
                    <xdr:rowOff>333375</xdr:rowOff>
                  </to>
                </anchor>
              </controlPr>
            </control>
          </mc:Choice>
        </mc:AlternateContent>
        <mc:AlternateContent xmlns:mc="http://schemas.openxmlformats.org/markup-compatibility/2006">
          <mc:Choice Requires="x14">
            <control shapeId="33820" r:id="rId31" name="Option Button 28">
              <controlPr locked="0" defaultSize="0" autoFill="0" autoLine="0" autoPict="0" altText="はい">
                <anchor moveWithCells="1">
                  <from>
                    <xdr:col>10</xdr:col>
                    <xdr:colOff>19050</xdr:colOff>
                    <xdr:row>16</xdr:row>
                    <xdr:rowOff>114300</xdr:rowOff>
                  </from>
                  <to>
                    <xdr:col>11</xdr:col>
                    <xdr:colOff>28575</xdr:colOff>
                    <xdr:row>16</xdr:row>
                    <xdr:rowOff>295275</xdr:rowOff>
                  </to>
                </anchor>
              </controlPr>
            </control>
          </mc:Choice>
        </mc:AlternateContent>
        <mc:AlternateContent xmlns:mc="http://schemas.openxmlformats.org/markup-compatibility/2006">
          <mc:Choice Requires="x14">
            <control shapeId="33821" r:id="rId32" name="Option Button 29">
              <controlPr locked="0" defaultSize="0" autoFill="0" autoLine="0" autoPict="0" altText="はい">
                <anchor moveWithCells="1">
                  <from>
                    <xdr:col>12</xdr:col>
                    <xdr:colOff>19050</xdr:colOff>
                    <xdr:row>16</xdr:row>
                    <xdr:rowOff>114300</xdr:rowOff>
                  </from>
                  <to>
                    <xdr:col>13</xdr:col>
                    <xdr:colOff>19050</xdr:colOff>
                    <xdr:row>16</xdr:row>
                    <xdr:rowOff>295275</xdr:rowOff>
                  </to>
                </anchor>
              </controlPr>
            </control>
          </mc:Choice>
        </mc:AlternateContent>
        <mc:AlternateContent xmlns:mc="http://schemas.openxmlformats.org/markup-compatibility/2006">
          <mc:Choice Requires="x14">
            <control shapeId="33822" r:id="rId33" name="Group Box 30">
              <controlPr defaultSize="0" print="0" autoFill="0" autoPict="0">
                <anchor moveWithCells="1">
                  <from>
                    <xdr:col>10</xdr:col>
                    <xdr:colOff>0</xdr:colOff>
                    <xdr:row>16</xdr:row>
                    <xdr:rowOff>66675</xdr:rowOff>
                  </from>
                  <to>
                    <xdr:col>13</xdr:col>
                    <xdr:colOff>457200</xdr:colOff>
                    <xdr:row>16</xdr:row>
                    <xdr:rowOff>342900</xdr:rowOff>
                  </to>
                </anchor>
              </controlPr>
            </control>
          </mc:Choice>
        </mc:AlternateContent>
        <mc:AlternateContent xmlns:mc="http://schemas.openxmlformats.org/markup-compatibility/2006">
          <mc:Choice Requires="x14">
            <control shapeId="33823" r:id="rId34" name="Option Button 31">
              <controlPr locked="0" defaultSize="0" autoFill="0" autoLine="0" autoPict="0" altText="はい">
                <anchor moveWithCells="1">
                  <from>
                    <xdr:col>10</xdr:col>
                    <xdr:colOff>19050</xdr:colOff>
                    <xdr:row>19</xdr:row>
                    <xdr:rowOff>104775</xdr:rowOff>
                  </from>
                  <to>
                    <xdr:col>11</xdr:col>
                    <xdr:colOff>28575</xdr:colOff>
                    <xdr:row>19</xdr:row>
                    <xdr:rowOff>285750</xdr:rowOff>
                  </to>
                </anchor>
              </controlPr>
            </control>
          </mc:Choice>
        </mc:AlternateContent>
        <mc:AlternateContent xmlns:mc="http://schemas.openxmlformats.org/markup-compatibility/2006">
          <mc:Choice Requires="x14">
            <control shapeId="33824" r:id="rId35" name="Option Button 32">
              <controlPr locked="0" defaultSize="0" autoFill="0" autoLine="0" autoPict="0" altText="はい">
                <anchor moveWithCells="1">
                  <from>
                    <xdr:col>12</xdr:col>
                    <xdr:colOff>19050</xdr:colOff>
                    <xdr:row>19</xdr:row>
                    <xdr:rowOff>104775</xdr:rowOff>
                  </from>
                  <to>
                    <xdr:col>13</xdr:col>
                    <xdr:colOff>19050</xdr:colOff>
                    <xdr:row>19</xdr:row>
                    <xdr:rowOff>285750</xdr:rowOff>
                  </to>
                </anchor>
              </controlPr>
            </control>
          </mc:Choice>
        </mc:AlternateContent>
        <mc:AlternateContent xmlns:mc="http://schemas.openxmlformats.org/markup-compatibility/2006">
          <mc:Choice Requires="x14">
            <control shapeId="33825" r:id="rId36" name="Group Box 33">
              <controlPr defaultSize="0" print="0" autoFill="0" autoPict="0">
                <anchor moveWithCells="1">
                  <from>
                    <xdr:col>10</xdr:col>
                    <xdr:colOff>0</xdr:colOff>
                    <xdr:row>19</xdr:row>
                    <xdr:rowOff>66675</xdr:rowOff>
                  </from>
                  <to>
                    <xdr:col>13</xdr:col>
                    <xdr:colOff>457200</xdr:colOff>
                    <xdr:row>19</xdr:row>
                    <xdr:rowOff>342900</xdr:rowOff>
                  </to>
                </anchor>
              </controlPr>
            </control>
          </mc:Choice>
        </mc:AlternateContent>
        <mc:AlternateContent xmlns:mc="http://schemas.openxmlformats.org/markup-compatibility/2006">
          <mc:Choice Requires="x14">
            <control shapeId="33826" r:id="rId37" name="Option Button 34">
              <controlPr locked="0" defaultSize="0" autoFill="0" autoLine="0" autoPict="0" altText="はい">
                <anchor moveWithCells="1">
                  <from>
                    <xdr:col>10</xdr:col>
                    <xdr:colOff>19050</xdr:colOff>
                    <xdr:row>20</xdr:row>
                    <xdr:rowOff>95250</xdr:rowOff>
                  </from>
                  <to>
                    <xdr:col>11</xdr:col>
                    <xdr:colOff>28575</xdr:colOff>
                    <xdr:row>20</xdr:row>
                    <xdr:rowOff>276225</xdr:rowOff>
                  </to>
                </anchor>
              </controlPr>
            </control>
          </mc:Choice>
        </mc:AlternateContent>
        <mc:AlternateContent xmlns:mc="http://schemas.openxmlformats.org/markup-compatibility/2006">
          <mc:Choice Requires="x14">
            <control shapeId="33827" r:id="rId38" name="Option Button 35">
              <controlPr locked="0" defaultSize="0" autoFill="0" autoLine="0" autoPict="0" altText="はい">
                <anchor moveWithCells="1">
                  <from>
                    <xdr:col>12</xdr:col>
                    <xdr:colOff>19050</xdr:colOff>
                    <xdr:row>20</xdr:row>
                    <xdr:rowOff>95250</xdr:rowOff>
                  </from>
                  <to>
                    <xdr:col>13</xdr:col>
                    <xdr:colOff>19050</xdr:colOff>
                    <xdr:row>20</xdr:row>
                    <xdr:rowOff>276225</xdr:rowOff>
                  </to>
                </anchor>
              </controlPr>
            </control>
          </mc:Choice>
        </mc:AlternateContent>
        <mc:AlternateContent xmlns:mc="http://schemas.openxmlformats.org/markup-compatibility/2006">
          <mc:Choice Requires="x14">
            <control shapeId="33828" r:id="rId39" name="Group Box 36">
              <controlPr defaultSize="0" print="0" autoFill="0" autoPict="0">
                <anchor moveWithCells="1">
                  <from>
                    <xdr:col>10</xdr:col>
                    <xdr:colOff>0</xdr:colOff>
                    <xdr:row>20</xdr:row>
                    <xdr:rowOff>66675</xdr:rowOff>
                  </from>
                  <to>
                    <xdr:col>13</xdr:col>
                    <xdr:colOff>457200</xdr:colOff>
                    <xdr:row>20</xdr:row>
                    <xdr:rowOff>342900</xdr:rowOff>
                  </to>
                </anchor>
              </controlPr>
            </control>
          </mc:Choice>
        </mc:AlternateContent>
        <mc:AlternateContent xmlns:mc="http://schemas.openxmlformats.org/markup-compatibility/2006">
          <mc:Choice Requires="x14">
            <control shapeId="33829" r:id="rId40" name="Option Button 37">
              <controlPr locked="0" defaultSize="0" autoFill="0" autoLine="0" autoPict="0" altText="はい">
                <anchor moveWithCells="1">
                  <from>
                    <xdr:col>10</xdr:col>
                    <xdr:colOff>19050</xdr:colOff>
                    <xdr:row>21</xdr:row>
                    <xdr:rowOff>95250</xdr:rowOff>
                  </from>
                  <to>
                    <xdr:col>11</xdr:col>
                    <xdr:colOff>28575</xdr:colOff>
                    <xdr:row>21</xdr:row>
                    <xdr:rowOff>276225</xdr:rowOff>
                  </to>
                </anchor>
              </controlPr>
            </control>
          </mc:Choice>
        </mc:AlternateContent>
        <mc:AlternateContent xmlns:mc="http://schemas.openxmlformats.org/markup-compatibility/2006">
          <mc:Choice Requires="x14">
            <control shapeId="33830" r:id="rId41" name="Option Button 38">
              <controlPr locked="0" defaultSize="0" autoFill="0" autoLine="0" autoPict="0" altText="はい">
                <anchor moveWithCells="1">
                  <from>
                    <xdr:col>12</xdr:col>
                    <xdr:colOff>19050</xdr:colOff>
                    <xdr:row>21</xdr:row>
                    <xdr:rowOff>95250</xdr:rowOff>
                  </from>
                  <to>
                    <xdr:col>13</xdr:col>
                    <xdr:colOff>19050</xdr:colOff>
                    <xdr:row>21</xdr:row>
                    <xdr:rowOff>276225</xdr:rowOff>
                  </to>
                </anchor>
              </controlPr>
            </control>
          </mc:Choice>
        </mc:AlternateContent>
        <mc:AlternateContent xmlns:mc="http://schemas.openxmlformats.org/markup-compatibility/2006">
          <mc:Choice Requires="x14">
            <control shapeId="33831" r:id="rId42" name="Group Box 39">
              <controlPr defaultSize="0" print="0" autoFill="0" autoPict="0">
                <anchor moveWithCells="1">
                  <from>
                    <xdr:col>10</xdr:col>
                    <xdr:colOff>0</xdr:colOff>
                    <xdr:row>21</xdr:row>
                    <xdr:rowOff>76200</xdr:rowOff>
                  </from>
                  <to>
                    <xdr:col>13</xdr:col>
                    <xdr:colOff>457200</xdr:colOff>
                    <xdr:row>21</xdr:row>
                    <xdr:rowOff>342900</xdr:rowOff>
                  </to>
                </anchor>
              </controlPr>
            </control>
          </mc:Choice>
        </mc:AlternateContent>
        <mc:AlternateContent xmlns:mc="http://schemas.openxmlformats.org/markup-compatibility/2006">
          <mc:Choice Requires="x14">
            <control shapeId="33832" r:id="rId43" name="Option Button 40">
              <controlPr locked="0" defaultSize="0" autoFill="0" autoLine="0" autoPict="0" altText="はい">
                <anchor moveWithCells="1">
                  <from>
                    <xdr:col>10</xdr:col>
                    <xdr:colOff>19050</xdr:colOff>
                    <xdr:row>23</xdr:row>
                    <xdr:rowOff>95250</xdr:rowOff>
                  </from>
                  <to>
                    <xdr:col>11</xdr:col>
                    <xdr:colOff>28575</xdr:colOff>
                    <xdr:row>23</xdr:row>
                    <xdr:rowOff>276225</xdr:rowOff>
                  </to>
                </anchor>
              </controlPr>
            </control>
          </mc:Choice>
        </mc:AlternateContent>
        <mc:AlternateContent xmlns:mc="http://schemas.openxmlformats.org/markup-compatibility/2006">
          <mc:Choice Requires="x14">
            <control shapeId="33833" r:id="rId44" name="Option Button 41">
              <controlPr locked="0" defaultSize="0" autoFill="0" autoLine="0" autoPict="0" altText="はい">
                <anchor moveWithCells="1">
                  <from>
                    <xdr:col>12</xdr:col>
                    <xdr:colOff>19050</xdr:colOff>
                    <xdr:row>23</xdr:row>
                    <xdr:rowOff>95250</xdr:rowOff>
                  </from>
                  <to>
                    <xdr:col>13</xdr:col>
                    <xdr:colOff>19050</xdr:colOff>
                    <xdr:row>23</xdr:row>
                    <xdr:rowOff>276225</xdr:rowOff>
                  </to>
                </anchor>
              </controlPr>
            </control>
          </mc:Choice>
        </mc:AlternateContent>
        <mc:AlternateContent xmlns:mc="http://schemas.openxmlformats.org/markup-compatibility/2006">
          <mc:Choice Requires="x14">
            <control shapeId="33834" r:id="rId45" name="Group Box 42">
              <controlPr defaultSize="0" print="0" autoFill="0" autoPict="0">
                <anchor moveWithCells="1">
                  <from>
                    <xdr:col>10</xdr:col>
                    <xdr:colOff>0</xdr:colOff>
                    <xdr:row>23</xdr:row>
                    <xdr:rowOff>76200</xdr:rowOff>
                  </from>
                  <to>
                    <xdr:col>13</xdr:col>
                    <xdr:colOff>457200</xdr:colOff>
                    <xdr:row>23</xdr:row>
                    <xdr:rowOff>352425</xdr:rowOff>
                  </to>
                </anchor>
              </controlPr>
            </control>
          </mc:Choice>
        </mc:AlternateContent>
        <mc:AlternateContent xmlns:mc="http://schemas.openxmlformats.org/markup-compatibility/2006">
          <mc:Choice Requires="x14">
            <control shapeId="33835" r:id="rId46" name="Option Button 43">
              <controlPr locked="0" defaultSize="0" autoFill="0" autoLine="0" autoPict="0" altText="はい">
                <anchor moveWithCells="1">
                  <from>
                    <xdr:col>10</xdr:col>
                    <xdr:colOff>19050</xdr:colOff>
                    <xdr:row>13</xdr:row>
                    <xdr:rowOff>200025</xdr:rowOff>
                  </from>
                  <to>
                    <xdr:col>11</xdr:col>
                    <xdr:colOff>19050</xdr:colOff>
                    <xdr:row>13</xdr:row>
                    <xdr:rowOff>381000</xdr:rowOff>
                  </to>
                </anchor>
              </controlPr>
            </control>
          </mc:Choice>
        </mc:AlternateContent>
        <mc:AlternateContent xmlns:mc="http://schemas.openxmlformats.org/markup-compatibility/2006">
          <mc:Choice Requires="x14">
            <control shapeId="33836" r:id="rId47" name="Option Button 44">
              <controlPr locked="0" defaultSize="0" autoFill="0" autoLine="0" autoPict="0" altText="はい">
                <anchor moveWithCells="1">
                  <from>
                    <xdr:col>12</xdr:col>
                    <xdr:colOff>19050</xdr:colOff>
                    <xdr:row>13</xdr:row>
                    <xdr:rowOff>200025</xdr:rowOff>
                  </from>
                  <to>
                    <xdr:col>13</xdr:col>
                    <xdr:colOff>19050</xdr:colOff>
                    <xdr:row>13</xdr:row>
                    <xdr:rowOff>381000</xdr:rowOff>
                  </to>
                </anchor>
              </controlPr>
            </control>
          </mc:Choice>
        </mc:AlternateContent>
        <mc:AlternateContent xmlns:mc="http://schemas.openxmlformats.org/markup-compatibility/2006">
          <mc:Choice Requires="x14">
            <control shapeId="33837" r:id="rId48" name="Group Box 45">
              <controlPr defaultSize="0" print="0" autoFill="0" autoPict="0">
                <anchor moveWithCells="1">
                  <from>
                    <xdr:col>10</xdr:col>
                    <xdr:colOff>9525</xdr:colOff>
                    <xdr:row>13</xdr:row>
                    <xdr:rowOff>180975</xdr:rowOff>
                  </from>
                  <to>
                    <xdr:col>13</xdr:col>
                    <xdr:colOff>466725</xdr:colOff>
                    <xdr:row>13</xdr:row>
                    <xdr:rowOff>447675</xdr:rowOff>
                  </to>
                </anchor>
              </controlPr>
            </control>
          </mc:Choice>
        </mc:AlternateContent>
        <mc:AlternateContent xmlns:mc="http://schemas.openxmlformats.org/markup-compatibility/2006">
          <mc:Choice Requires="x14">
            <control shapeId="33838" r:id="rId49" name="Option Button 46">
              <controlPr locked="0" defaultSize="0" autoFill="0" autoLine="0" autoPict="0" altText="はい">
                <anchor moveWithCells="1">
                  <from>
                    <xdr:col>10</xdr:col>
                    <xdr:colOff>19050</xdr:colOff>
                    <xdr:row>22</xdr:row>
                    <xdr:rowOff>209550</xdr:rowOff>
                  </from>
                  <to>
                    <xdr:col>11</xdr:col>
                    <xdr:colOff>19050</xdr:colOff>
                    <xdr:row>22</xdr:row>
                    <xdr:rowOff>390525</xdr:rowOff>
                  </to>
                </anchor>
              </controlPr>
            </control>
          </mc:Choice>
        </mc:AlternateContent>
        <mc:AlternateContent xmlns:mc="http://schemas.openxmlformats.org/markup-compatibility/2006">
          <mc:Choice Requires="x14">
            <control shapeId="33839" r:id="rId50" name="Option Button 47">
              <controlPr locked="0" defaultSize="0" autoFill="0" autoLine="0" autoPict="0" altText="はい">
                <anchor moveWithCells="1">
                  <from>
                    <xdr:col>12</xdr:col>
                    <xdr:colOff>19050</xdr:colOff>
                    <xdr:row>22</xdr:row>
                    <xdr:rowOff>209550</xdr:rowOff>
                  </from>
                  <to>
                    <xdr:col>13</xdr:col>
                    <xdr:colOff>19050</xdr:colOff>
                    <xdr:row>22</xdr:row>
                    <xdr:rowOff>390525</xdr:rowOff>
                  </to>
                </anchor>
              </controlPr>
            </control>
          </mc:Choice>
        </mc:AlternateContent>
        <mc:AlternateContent xmlns:mc="http://schemas.openxmlformats.org/markup-compatibility/2006">
          <mc:Choice Requires="x14">
            <control shapeId="33840" r:id="rId51" name="Group Box 48">
              <controlPr defaultSize="0" print="0" autoFill="0" autoPict="0">
                <anchor moveWithCells="1">
                  <from>
                    <xdr:col>10</xdr:col>
                    <xdr:colOff>9525</xdr:colOff>
                    <xdr:row>22</xdr:row>
                    <xdr:rowOff>190500</xdr:rowOff>
                  </from>
                  <to>
                    <xdr:col>13</xdr:col>
                    <xdr:colOff>466725</xdr:colOff>
                    <xdr:row>22</xdr:row>
                    <xdr:rowOff>466725</xdr:rowOff>
                  </to>
                </anchor>
              </controlPr>
            </control>
          </mc:Choice>
        </mc:AlternateContent>
        <mc:AlternateContent xmlns:mc="http://schemas.openxmlformats.org/markup-compatibility/2006">
          <mc:Choice Requires="x14">
            <control shapeId="33841" r:id="rId52" name="Option Button 49">
              <controlPr locked="0" defaultSize="0" autoFill="0" autoLine="0" autoPict="0" altText="はい">
                <anchor moveWithCells="1">
                  <from>
                    <xdr:col>10</xdr:col>
                    <xdr:colOff>19050</xdr:colOff>
                    <xdr:row>7</xdr:row>
                    <xdr:rowOff>38100</xdr:rowOff>
                  </from>
                  <to>
                    <xdr:col>11</xdr:col>
                    <xdr:colOff>19050</xdr:colOff>
                    <xdr:row>7</xdr:row>
                    <xdr:rowOff>219075</xdr:rowOff>
                  </to>
                </anchor>
              </controlPr>
            </control>
          </mc:Choice>
        </mc:AlternateContent>
        <mc:AlternateContent xmlns:mc="http://schemas.openxmlformats.org/markup-compatibility/2006">
          <mc:Choice Requires="x14">
            <control shapeId="33842" r:id="rId53" name="Option Button 50">
              <controlPr locked="0" defaultSize="0" autoFill="0" autoLine="0" autoPict="0" altText="はい">
                <anchor moveWithCells="1">
                  <from>
                    <xdr:col>12</xdr:col>
                    <xdr:colOff>19050</xdr:colOff>
                    <xdr:row>7</xdr:row>
                    <xdr:rowOff>38100</xdr:rowOff>
                  </from>
                  <to>
                    <xdr:col>13</xdr:col>
                    <xdr:colOff>19050</xdr:colOff>
                    <xdr:row>7</xdr:row>
                    <xdr:rowOff>219075</xdr:rowOff>
                  </to>
                </anchor>
              </controlPr>
            </control>
          </mc:Choice>
        </mc:AlternateContent>
        <mc:AlternateContent xmlns:mc="http://schemas.openxmlformats.org/markup-compatibility/2006">
          <mc:Choice Requires="x14">
            <control shapeId="33843" r:id="rId54" name="Group Box 51">
              <controlPr defaultSize="0" print="0" autoFill="0" autoPict="0">
                <anchor moveWithCells="1">
                  <from>
                    <xdr:col>10</xdr:col>
                    <xdr:colOff>0</xdr:colOff>
                    <xdr:row>6</xdr:row>
                    <xdr:rowOff>352425</xdr:rowOff>
                  </from>
                  <to>
                    <xdr:col>13</xdr:col>
                    <xdr:colOff>447675</xdr:colOff>
                    <xdr:row>8</xdr:row>
                    <xdr:rowOff>19050</xdr:rowOff>
                  </to>
                </anchor>
              </controlPr>
            </control>
          </mc:Choice>
        </mc:AlternateContent>
        <mc:AlternateContent xmlns:mc="http://schemas.openxmlformats.org/markup-compatibility/2006">
          <mc:Choice Requires="x14">
            <control shapeId="33844" r:id="rId55" name="Option Button 52">
              <controlPr locked="0" defaultSize="0" autoFill="0" autoLine="0" autoPict="0" altText="はい">
                <anchor moveWithCells="1">
                  <from>
                    <xdr:col>10</xdr:col>
                    <xdr:colOff>19050</xdr:colOff>
                    <xdr:row>15</xdr:row>
                    <xdr:rowOff>38100</xdr:rowOff>
                  </from>
                  <to>
                    <xdr:col>11</xdr:col>
                    <xdr:colOff>19050</xdr:colOff>
                    <xdr:row>15</xdr:row>
                    <xdr:rowOff>219075</xdr:rowOff>
                  </to>
                </anchor>
              </controlPr>
            </control>
          </mc:Choice>
        </mc:AlternateContent>
        <mc:AlternateContent xmlns:mc="http://schemas.openxmlformats.org/markup-compatibility/2006">
          <mc:Choice Requires="x14">
            <control shapeId="33845" r:id="rId56" name="Option Button 53">
              <controlPr locked="0" defaultSize="0" autoFill="0" autoLine="0" autoPict="0" altText="はい">
                <anchor moveWithCells="1">
                  <from>
                    <xdr:col>12</xdr:col>
                    <xdr:colOff>19050</xdr:colOff>
                    <xdr:row>15</xdr:row>
                    <xdr:rowOff>38100</xdr:rowOff>
                  </from>
                  <to>
                    <xdr:col>13</xdr:col>
                    <xdr:colOff>19050</xdr:colOff>
                    <xdr:row>15</xdr:row>
                    <xdr:rowOff>219075</xdr:rowOff>
                  </to>
                </anchor>
              </controlPr>
            </control>
          </mc:Choice>
        </mc:AlternateContent>
        <mc:AlternateContent xmlns:mc="http://schemas.openxmlformats.org/markup-compatibility/2006">
          <mc:Choice Requires="x14">
            <control shapeId="33846" r:id="rId57" name="Group Box 54">
              <controlPr defaultSize="0" print="0" autoFill="0" autoPict="0">
                <anchor moveWithCells="1">
                  <from>
                    <xdr:col>10</xdr:col>
                    <xdr:colOff>0</xdr:colOff>
                    <xdr:row>15</xdr:row>
                    <xdr:rowOff>9525</xdr:rowOff>
                  </from>
                  <to>
                    <xdr:col>13</xdr:col>
                    <xdr:colOff>447675</xdr:colOff>
                    <xdr:row>16</xdr:row>
                    <xdr:rowOff>38100</xdr:rowOff>
                  </to>
                </anchor>
              </controlPr>
            </control>
          </mc:Choice>
        </mc:AlternateContent>
        <mc:AlternateContent xmlns:mc="http://schemas.openxmlformats.org/markup-compatibility/2006">
          <mc:Choice Requires="x14">
            <control shapeId="33847" r:id="rId58" name="Option Button 55">
              <controlPr locked="0" defaultSize="0" autoFill="0" autoLine="0" autoPict="0" altText="はい">
                <anchor moveWithCells="1">
                  <from>
                    <xdr:col>10</xdr:col>
                    <xdr:colOff>19050</xdr:colOff>
                    <xdr:row>17</xdr:row>
                    <xdr:rowOff>57150</xdr:rowOff>
                  </from>
                  <to>
                    <xdr:col>11</xdr:col>
                    <xdr:colOff>19050</xdr:colOff>
                    <xdr:row>17</xdr:row>
                    <xdr:rowOff>238125</xdr:rowOff>
                  </to>
                </anchor>
              </controlPr>
            </control>
          </mc:Choice>
        </mc:AlternateContent>
        <mc:AlternateContent xmlns:mc="http://schemas.openxmlformats.org/markup-compatibility/2006">
          <mc:Choice Requires="x14">
            <control shapeId="33848" r:id="rId59" name="Option Button 56">
              <controlPr locked="0" defaultSize="0" autoFill="0" autoLine="0" autoPict="0" altText="はい">
                <anchor moveWithCells="1">
                  <from>
                    <xdr:col>12</xdr:col>
                    <xdr:colOff>19050</xdr:colOff>
                    <xdr:row>17</xdr:row>
                    <xdr:rowOff>57150</xdr:rowOff>
                  </from>
                  <to>
                    <xdr:col>13</xdr:col>
                    <xdr:colOff>19050</xdr:colOff>
                    <xdr:row>17</xdr:row>
                    <xdr:rowOff>238125</xdr:rowOff>
                  </to>
                </anchor>
              </controlPr>
            </control>
          </mc:Choice>
        </mc:AlternateContent>
        <mc:AlternateContent xmlns:mc="http://schemas.openxmlformats.org/markup-compatibility/2006">
          <mc:Choice Requires="x14">
            <control shapeId="33849" r:id="rId60" name="Group Box 57">
              <controlPr defaultSize="0" print="0" autoFill="0" autoPict="0">
                <anchor moveWithCells="1">
                  <from>
                    <xdr:col>10</xdr:col>
                    <xdr:colOff>0</xdr:colOff>
                    <xdr:row>17</xdr:row>
                    <xdr:rowOff>9525</xdr:rowOff>
                  </from>
                  <to>
                    <xdr:col>13</xdr:col>
                    <xdr:colOff>447675</xdr:colOff>
                    <xdr:row>18</xdr:row>
                    <xdr:rowOff>38100</xdr:rowOff>
                  </to>
                </anchor>
              </controlPr>
            </control>
          </mc:Choice>
        </mc:AlternateContent>
        <mc:AlternateContent xmlns:mc="http://schemas.openxmlformats.org/markup-compatibility/2006">
          <mc:Choice Requires="x14">
            <control shapeId="33850" r:id="rId61" name="Option Button 58">
              <controlPr locked="0" defaultSize="0" autoFill="0" autoLine="0" autoPict="0" altText="はい">
                <anchor moveWithCells="1">
                  <from>
                    <xdr:col>10</xdr:col>
                    <xdr:colOff>19050</xdr:colOff>
                    <xdr:row>18</xdr:row>
                    <xdr:rowOff>47625</xdr:rowOff>
                  </from>
                  <to>
                    <xdr:col>11</xdr:col>
                    <xdr:colOff>19050</xdr:colOff>
                    <xdr:row>18</xdr:row>
                    <xdr:rowOff>228600</xdr:rowOff>
                  </to>
                </anchor>
              </controlPr>
            </control>
          </mc:Choice>
        </mc:AlternateContent>
        <mc:AlternateContent xmlns:mc="http://schemas.openxmlformats.org/markup-compatibility/2006">
          <mc:Choice Requires="x14">
            <control shapeId="33851" r:id="rId62" name="Option Button 59">
              <controlPr locked="0" defaultSize="0" autoFill="0" autoLine="0" autoPict="0" altText="はい">
                <anchor moveWithCells="1">
                  <from>
                    <xdr:col>12</xdr:col>
                    <xdr:colOff>19050</xdr:colOff>
                    <xdr:row>18</xdr:row>
                    <xdr:rowOff>47625</xdr:rowOff>
                  </from>
                  <to>
                    <xdr:col>13</xdr:col>
                    <xdr:colOff>19050</xdr:colOff>
                    <xdr:row>18</xdr:row>
                    <xdr:rowOff>228600</xdr:rowOff>
                  </to>
                </anchor>
              </controlPr>
            </control>
          </mc:Choice>
        </mc:AlternateContent>
        <mc:AlternateContent xmlns:mc="http://schemas.openxmlformats.org/markup-compatibility/2006">
          <mc:Choice Requires="x14">
            <control shapeId="33852" r:id="rId63" name="Group Box 60">
              <controlPr defaultSize="0" print="0" autoFill="0" autoPict="0">
                <anchor moveWithCells="1">
                  <from>
                    <xdr:col>10</xdr:col>
                    <xdr:colOff>0</xdr:colOff>
                    <xdr:row>18</xdr:row>
                    <xdr:rowOff>19050</xdr:rowOff>
                  </from>
                  <to>
                    <xdr:col>13</xdr:col>
                    <xdr:colOff>447675</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O38"/>
  <sheetViews>
    <sheetView showZeros="0" view="pageBreakPreview" topLeftCell="B1" zoomScale="85" zoomScaleNormal="100" zoomScaleSheetLayoutView="85" workbookViewId="0">
      <selection activeCell="O1" sqref="O1"/>
    </sheetView>
  </sheetViews>
  <sheetFormatPr defaultRowHeight="13.5"/>
  <cols>
    <col min="1" max="1" width="3.25" style="66" customWidth="1"/>
    <col min="2" max="3" width="4.375" style="66" customWidth="1"/>
    <col min="4" max="4" width="3" style="66" customWidth="1"/>
    <col min="5" max="5" width="4.375" style="66" customWidth="1"/>
    <col min="6" max="6" width="3.75" style="66" customWidth="1"/>
    <col min="7" max="7" width="4.375" style="66" customWidth="1"/>
    <col min="8" max="8" width="4.5" style="66" customWidth="1"/>
    <col min="9" max="9" width="4.125" style="66" customWidth="1"/>
    <col min="10" max="10" width="6.5" style="66" customWidth="1"/>
    <col min="11" max="11" width="4.125" style="66" customWidth="1"/>
    <col min="12" max="12" width="23.625" style="66" customWidth="1"/>
    <col min="13" max="13" width="8.75" style="66" customWidth="1"/>
    <col min="14" max="14" width="5.5" style="66" customWidth="1"/>
    <col min="15" max="15" width="3.5" style="66" customWidth="1"/>
    <col min="16" max="16384" width="9" style="66"/>
  </cols>
  <sheetData>
    <row r="1" spans="1:15" ht="22.5" customHeight="1">
      <c r="A1" s="16"/>
    </row>
    <row r="2" spans="1:15" ht="23.1" customHeight="1">
      <c r="A2" s="16" t="s">
        <v>2</v>
      </c>
    </row>
    <row r="3" spans="1:15" ht="23.1" customHeight="1">
      <c r="A3" s="16" t="s">
        <v>396</v>
      </c>
    </row>
    <row r="4" spans="1:15" ht="32.25" customHeight="1">
      <c r="A4" s="16"/>
    </row>
    <row r="5" spans="1:15" ht="23.1" customHeight="1">
      <c r="A5" s="382" t="s">
        <v>397</v>
      </c>
      <c r="B5" s="382"/>
      <c r="C5" s="382"/>
      <c r="D5" s="382"/>
      <c r="E5" s="382"/>
      <c r="F5" s="382"/>
      <c r="G5" s="382"/>
      <c r="H5" s="382"/>
      <c r="I5" s="382"/>
      <c r="J5" s="382"/>
      <c r="K5" s="382"/>
      <c r="L5" s="382"/>
      <c r="M5" s="382"/>
      <c r="N5" s="382"/>
      <c r="O5" s="382"/>
    </row>
    <row r="6" spans="1:15" ht="23.1" customHeight="1">
      <c r="A6" s="16"/>
    </row>
    <row r="7" spans="1:15" ht="23.1" customHeight="1">
      <c r="A7" s="16"/>
    </row>
    <row r="8" spans="1:15" ht="23.1" customHeight="1">
      <c r="A8" s="16"/>
      <c r="C8" s="383" t="s">
        <v>452</v>
      </c>
      <c r="D8" s="383"/>
      <c r="E8" s="383"/>
      <c r="F8" s="383"/>
      <c r="G8" s="383"/>
      <c r="H8" s="383"/>
      <c r="I8" s="383"/>
      <c r="J8" s="383"/>
      <c r="K8" s="383"/>
      <c r="L8" s="383"/>
      <c r="M8" s="383"/>
    </row>
    <row r="9" spans="1:15" ht="23.1" customHeight="1">
      <c r="A9" s="16"/>
      <c r="C9" s="383" t="s">
        <v>453</v>
      </c>
      <c r="D9" s="383"/>
      <c r="E9" s="383"/>
      <c r="F9" s="383"/>
      <c r="G9" s="383"/>
      <c r="H9" s="383"/>
      <c r="I9" s="383"/>
      <c r="J9" s="383"/>
      <c r="K9" s="383"/>
      <c r="L9" s="383"/>
      <c r="M9" s="383"/>
    </row>
    <row r="10" spans="1:15" ht="23.1" customHeight="1">
      <c r="A10" s="16"/>
      <c r="C10" s="383" t="s">
        <v>454</v>
      </c>
      <c r="D10" s="383"/>
      <c r="E10" s="383"/>
      <c r="F10" s="383"/>
      <c r="G10" s="383"/>
      <c r="H10" s="383"/>
      <c r="I10" s="383"/>
      <c r="J10" s="383"/>
      <c r="K10" s="383"/>
      <c r="L10" s="383"/>
      <c r="M10" s="383"/>
    </row>
    <row r="11" spans="1:15" ht="23.1" customHeight="1">
      <c r="A11" s="16"/>
      <c r="C11" s="383" t="s">
        <v>398</v>
      </c>
      <c r="D11" s="383"/>
      <c r="E11" s="383"/>
      <c r="F11" s="383"/>
      <c r="G11" s="383"/>
      <c r="H11" s="383"/>
      <c r="I11" s="383"/>
      <c r="J11" s="383"/>
      <c r="K11" s="383"/>
      <c r="L11" s="383"/>
      <c r="M11" s="383"/>
    </row>
    <row r="12" spans="1:15" ht="23.1" customHeight="1">
      <c r="A12" s="16"/>
      <c r="C12" s="383" t="s">
        <v>399</v>
      </c>
      <c r="D12" s="383"/>
      <c r="E12" s="383"/>
      <c r="F12" s="383"/>
      <c r="G12" s="383"/>
      <c r="H12" s="383"/>
      <c r="I12" s="383"/>
      <c r="J12" s="383"/>
      <c r="K12" s="383"/>
      <c r="L12" s="383"/>
      <c r="M12" s="383"/>
    </row>
    <row r="13" spans="1:15" ht="23.1" customHeight="1">
      <c r="A13" s="16"/>
      <c r="C13" s="385" t="s">
        <v>410</v>
      </c>
      <c r="D13" s="385"/>
      <c r="E13" s="385"/>
      <c r="F13" s="385"/>
      <c r="G13" s="385"/>
      <c r="H13" s="385"/>
      <c r="I13" s="385"/>
      <c r="J13" s="385"/>
      <c r="K13" s="385"/>
      <c r="L13" s="385"/>
      <c r="M13" s="385"/>
    </row>
    <row r="14" spans="1:15" s="13" customFormat="1" ht="23.1" customHeight="1">
      <c r="A14" s="16"/>
      <c r="B14" s="66"/>
      <c r="C14" s="383" t="s">
        <v>409</v>
      </c>
      <c r="D14" s="383"/>
      <c r="E14" s="383"/>
      <c r="F14" s="383"/>
      <c r="G14" s="383"/>
      <c r="H14" s="383"/>
      <c r="I14" s="383"/>
      <c r="J14" s="383"/>
      <c r="K14" s="383"/>
      <c r="L14" s="383"/>
      <c r="M14" s="383"/>
      <c r="N14" s="66"/>
      <c r="O14" s="66"/>
    </row>
    <row r="15" spans="1:15" s="13" customFormat="1" ht="23.1" customHeight="1">
      <c r="A15" s="16"/>
      <c r="B15" s="185"/>
      <c r="C15" s="186"/>
      <c r="D15" s="186"/>
      <c r="E15" s="186"/>
      <c r="F15" s="186"/>
      <c r="G15" s="186"/>
      <c r="H15" s="186"/>
      <c r="I15" s="186"/>
      <c r="J15" s="186"/>
      <c r="K15" s="186"/>
      <c r="L15" s="186"/>
      <c r="M15" s="186"/>
      <c r="N15" s="66"/>
      <c r="O15" s="66"/>
    </row>
    <row r="16" spans="1:15" ht="23.1" customHeight="1">
      <c r="A16" s="16"/>
      <c r="B16" s="185"/>
      <c r="C16" s="185"/>
      <c r="D16" s="185"/>
      <c r="E16" s="185"/>
      <c r="F16" s="185"/>
      <c r="G16" s="185"/>
      <c r="H16" s="185"/>
      <c r="I16" s="185"/>
      <c r="J16" s="185"/>
      <c r="K16" s="185"/>
      <c r="L16" s="185"/>
      <c r="M16" s="185"/>
    </row>
    <row r="17" spans="1:15" ht="23.1" customHeight="1">
      <c r="A17" s="16"/>
      <c r="B17" s="185"/>
      <c r="C17" s="386" t="s">
        <v>400</v>
      </c>
      <c r="D17" s="387"/>
      <c r="E17" s="387"/>
      <c r="F17" s="387"/>
      <c r="G17" s="387"/>
      <c r="H17" s="387"/>
      <c r="I17" s="387"/>
      <c r="J17" s="387"/>
      <c r="K17" s="388"/>
      <c r="L17" s="389"/>
      <c r="M17" s="390"/>
      <c r="O17" s="13"/>
    </row>
    <row r="18" spans="1:15" ht="23.1" customHeight="1">
      <c r="A18" s="16"/>
      <c r="B18" s="185"/>
      <c r="C18" s="387"/>
      <c r="D18" s="387"/>
      <c r="E18" s="387"/>
      <c r="F18" s="387"/>
      <c r="G18" s="387"/>
      <c r="H18" s="387"/>
      <c r="I18" s="387"/>
      <c r="J18" s="387"/>
      <c r="K18" s="391"/>
      <c r="L18" s="392"/>
      <c r="M18" s="393"/>
      <c r="O18" s="13"/>
    </row>
    <row r="19" spans="1:15" ht="23.1" customHeight="1">
      <c r="A19" s="16"/>
      <c r="B19" s="185"/>
      <c r="C19" s="387"/>
      <c r="D19" s="387"/>
      <c r="E19" s="387"/>
      <c r="F19" s="387"/>
      <c r="G19" s="387"/>
      <c r="H19" s="387"/>
      <c r="I19" s="387"/>
      <c r="J19" s="387"/>
      <c r="K19" s="391"/>
      <c r="L19" s="392"/>
      <c r="M19" s="393"/>
    </row>
    <row r="20" spans="1:15" ht="23.1" customHeight="1">
      <c r="A20" s="16"/>
      <c r="B20" s="185"/>
      <c r="C20" s="387"/>
      <c r="D20" s="387"/>
      <c r="E20" s="387"/>
      <c r="F20" s="387"/>
      <c r="G20" s="387"/>
      <c r="H20" s="387"/>
      <c r="I20" s="387"/>
      <c r="J20" s="387"/>
      <c r="K20" s="394"/>
      <c r="L20" s="395"/>
      <c r="M20" s="396"/>
    </row>
    <row r="21" spans="1:15" ht="23.1" customHeight="1">
      <c r="A21" s="16"/>
      <c r="B21" s="185"/>
      <c r="C21" s="386" t="s">
        <v>401</v>
      </c>
      <c r="D21" s="387"/>
      <c r="E21" s="387"/>
      <c r="F21" s="387"/>
      <c r="G21" s="387"/>
      <c r="H21" s="387"/>
      <c r="I21" s="387"/>
      <c r="J21" s="387"/>
      <c r="K21" s="397"/>
      <c r="L21" s="398"/>
      <c r="M21" s="390" t="s">
        <v>402</v>
      </c>
    </row>
    <row r="22" spans="1:15" ht="23.1" customHeight="1">
      <c r="A22" s="16"/>
      <c r="B22" s="185"/>
      <c r="C22" s="387"/>
      <c r="D22" s="387"/>
      <c r="E22" s="387"/>
      <c r="F22" s="387"/>
      <c r="G22" s="387"/>
      <c r="H22" s="387"/>
      <c r="I22" s="387"/>
      <c r="J22" s="387"/>
      <c r="K22" s="399"/>
      <c r="L22" s="400"/>
      <c r="M22" s="393"/>
    </row>
    <row r="23" spans="1:15" ht="23.1" customHeight="1">
      <c r="A23" s="16"/>
      <c r="B23" s="185"/>
      <c r="C23" s="387"/>
      <c r="D23" s="387"/>
      <c r="E23" s="387"/>
      <c r="F23" s="387"/>
      <c r="G23" s="387"/>
      <c r="H23" s="387"/>
      <c r="I23" s="387"/>
      <c r="J23" s="387"/>
      <c r="K23" s="399"/>
      <c r="L23" s="400"/>
      <c r="M23" s="393"/>
    </row>
    <row r="24" spans="1:15" ht="23.1" customHeight="1">
      <c r="A24" s="16"/>
      <c r="B24" s="185"/>
      <c r="C24" s="387"/>
      <c r="D24" s="387"/>
      <c r="E24" s="387"/>
      <c r="F24" s="387"/>
      <c r="G24" s="387"/>
      <c r="H24" s="387"/>
      <c r="I24" s="387"/>
      <c r="J24" s="387"/>
      <c r="K24" s="401"/>
      <c r="L24" s="402"/>
      <c r="M24" s="396"/>
    </row>
    <row r="25" spans="1:15" ht="23.1" customHeight="1">
      <c r="A25" s="16"/>
      <c r="B25" s="185"/>
      <c r="C25" s="185"/>
      <c r="D25" s="185"/>
      <c r="E25" s="185"/>
      <c r="F25" s="185"/>
      <c r="G25" s="185"/>
      <c r="H25" s="185"/>
      <c r="I25" s="185"/>
      <c r="J25" s="185"/>
      <c r="K25" s="185"/>
      <c r="L25" s="185"/>
      <c r="M25" s="185"/>
    </row>
    <row r="26" spans="1:15" ht="23.1" customHeight="1">
      <c r="A26" s="16"/>
      <c r="B26" s="185"/>
      <c r="C26" s="185"/>
      <c r="D26" s="185"/>
      <c r="E26" s="185"/>
      <c r="F26" s="185"/>
      <c r="G26" s="185"/>
      <c r="H26" s="185"/>
      <c r="I26" s="185"/>
      <c r="J26" s="185"/>
      <c r="K26" s="185"/>
      <c r="L26" s="185"/>
      <c r="M26" s="187" t="s">
        <v>403</v>
      </c>
    </row>
    <row r="27" spans="1:15" ht="23.1" customHeight="1">
      <c r="A27" s="16"/>
      <c r="B27" s="185"/>
      <c r="C27" s="185"/>
      <c r="D27" s="185"/>
      <c r="E27" s="185"/>
      <c r="F27" s="185"/>
      <c r="G27" s="185"/>
      <c r="H27" s="185"/>
      <c r="I27" s="185"/>
      <c r="J27" s="185"/>
      <c r="K27" s="185"/>
      <c r="L27" s="185"/>
      <c r="M27" s="185"/>
    </row>
    <row r="28" spans="1:15" ht="23.1" customHeight="1">
      <c r="A28" s="16"/>
      <c r="B28" s="188" t="s">
        <v>345</v>
      </c>
      <c r="C28" s="189"/>
      <c r="D28" s="189" t="s">
        <v>146</v>
      </c>
      <c r="E28" s="194"/>
      <c r="F28" s="189" t="s">
        <v>404</v>
      </c>
      <c r="G28" s="189"/>
      <c r="H28" s="189" t="s">
        <v>148</v>
      </c>
      <c r="I28" s="185"/>
      <c r="J28" s="185"/>
      <c r="K28" s="185"/>
      <c r="L28" s="185"/>
      <c r="M28" s="185"/>
    </row>
    <row r="29" spans="1:15" ht="23.1" customHeight="1">
      <c r="A29" s="16"/>
      <c r="B29" s="185"/>
      <c r="C29" s="185" t="s">
        <v>405</v>
      </c>
      <c r="D29" s="185"/>
      <c r="E29" s="185"/>
      <c r="F29" s="185"/>
      <c r="G29" s="185"/>
      <c r="H29" s="185"/>
      <c r="I29" s="185"/>
      <c r="J29" s="384" t="s">
        <v>406</v>
      </c>
      <c r="K29" s="384"/>
      <c r="L29" s="384"/>
      <c r="M29" s="384"/>
    </row>
    <row r="30" spans="1:15" s="190" customFormat="1" ht="23.1" customHeight="1">
      <c r="A30" s="16"/>
      <c r="B30" s="189"/>
      <c r="C30" s="189"/>
      <c r="D30" s="189"/>
      <c r="E30" s="189"/>
      <c r="F30" s="189"/>
      <c r="G30" s="189"/>
      <c r="H30" s="189"/>
      <c r="I30" s="189"/>
      <c r="J30" s="189"/>
      <c r="K30" s="189"/>
      <c r="L30" s="203"/>
      <c r="M30" s="203"/>
    </row>
    <row r="31" spans="1:15" s="190" customFormat="1" ht="8.25" customHeight="1">
      <c r="A31" s="16"/>
      <c r="B31" s="189"/>
      <c r="C31" s="189"/>
      <c r="D31" s="189"/>
      <c r="E31" s="189"/>
      <c r="F31" s="189"/>
      <c r="G31" s="189"/>
      <c r="H31" s="189"/>
      <c r="I31" s="189"/>
      <c r="J31" s="189"/>
      <c r="K31" s="189"/>
      <c r="L31" s="191"/>
      <c r="M31" s="191"/>
    </row>
    <row r="32" spans="1:15" ht="23.1" customHeight="1">
      <c r="A32" s="16"/>
      <c r="B32" s="185"/>
      <c r="C32" s="185"/>
      <c r="D32" s="185"/>
      <c r="E32" s="185"/>
      <c r="F32" s="185"/>
      <c r="G32" s="185"/>
      <c r="H32" s="185"/>
      <c r="I32" s="185"/>
      <c r="J32" s="384" t="s">
        <v>407</v>
      </c>
      <c r="K32" s="384"/>
      <c r="L32" s="193"/>
      <c r="M32" s="193"/>
      <c r="N32" s="184"/>
      <c r="O32" s="184"/>
    </row>
    <row r="33" spans="1:13" ht="7.5" customHeight="1">
      <c r="A33" s="16"/>
      <c r="B33" s="185"/>
      <c r="C33" s="185"/>
      <c r="D33" s="185"/>
      <c r="E33" s="185"/>
      <c r="F33" s="185"/>
      <c r="G33" s="185"/>
      <c r="H33" s="185"/>
      <c r="I33" s="185"/>
      <c r="J33" s="194"/>
      <c r="K33" s="194"/>
      <c r="L33" s="192"/>
      <c r="M33" s="192"/>
    </row>
    <row r="34" spans="1:13" ht="23.1" customHeight="1">
      <c r="A34" s="16"/>
      <c r="B34" s="185"/>
      <c r="C34" s="185"/>
      <c r="D34" s="185"/>
      <c r="E34" s="185"/>
      <c r="F34" s="185"/>
      <c r="G34" s="185"/>
      <c r="H34" s="185"/>
      <c r="I34" s="185"/>
      <c r="J34" s="384" t="s">
        <v>408</v>
      </c>
      <c r="K34" s="384"/>
      <c r="L34" s="193"/>
      <c r="M34" s="187" t="s">
        <v>23</v>
      </c>
    </row>
    <row r="35" spans="1:13" ht="23.1" customHeight="1">
      <c r="A35" s="16"/>
      <c r="B35" s="185"/>
      <c r="C35" s="185"/>
      <c r="D35" s="185"/>
      <c r="E35" s="185"/>
      <c r="F35" s="185"/>
      <c r="G35" s="185"/>
      <c r="H35" s="185"/>
      <c r="I35" s="185"/>
      <c r="J35" s="185"/>
      <c r="K35" s="185"/>
      <c r="L35" s="185"/>
      <c r="M35" s="185"/>
    </row>
    <row r="36" spans="1:13" ht="12" customHeight="1">
      <c r="B36" s="74"/>
      <c r="C36" s="74"/>
      <c r="D36" s="74"/>
      <c r="E36" s="74"/>
      <c r="F36" s="74"/>
      <c r="G36" s="74"/>
      <c r="H36" s="74"/>
      <c r="I36" s="74"/>
      <c r="J36" s="34"/>
      <c r="M36" s="35"/>
    </row>
    <row r="37" spans="1:13">
      <c r="A37" s="7"/>
    </row>
    <row r="38" spans="1:13">
      <c r="A38" s="7"/>
    </row>
  </sheetData>
  <mergeCells count="17">
    <mergeCell ref="J29:K29"/>
    <mergeCell ref="J32:K32"/>
    <mergeCell ref="J34:K34"/>
    <mergeCell ref="C12:M12"/>
    <mergeCell ref="L29:M29"/>
    <mergeCell ref="C13:M13"/>
    <mergeCell ref="C14:M14"/>
    <mergeCell ref="C17:J20"/>
    <mergeCell ref="K17:M20"/>
    <mergeCell ref="C21:J24"/>
    <mergeCell ref="K21:L24"/>
    <mergeCell ref="M21:M24"/>
    <mergeCell ref="A5:O5"/>
    <mergeCell ref="C8:M8"/>
    <mergeCell ref="C9:M9"/>
    <mergeCell ref="C10:M10"/>
    <mergeCell ref="C11:M11"/>
  </mergeCells>
  <phoneticPr fontId="1"/>
  <dataValidations count="5">
    <dataValidation type="list" allowBlank="1" showInputMessage="1" showErrorMessage="1" promptTitle="自社が該当する業種（大分類）をプルダウンで選択してください" prompt="_x000a_選択にあたっては、必ず募集要項の「産業分類表」を参照してください。_x000a__x000a_【日本標準産業分類表】_x000a_https://www.e-stat.go.jp/classifications/terms/10_x000a_【Q&amp;A】（総務省）_x000a_http://www.soumu.go.jp/main_content/000317696.pdf_x000a_" sqref="K17:M20">
      <formula1>"製造業・その他,卸売業,小売業,サービス業"</formula1>
    </dataValidation>
    <dataValidation allowBlank="1" showInputMessage="1" showErrorMessage="1" prompt="「労働保険 概算・確定保険料申告書」の⑤雇用保険被保険者数と同じ数字を入力してください" sqref="K21:L24"/>
    <dataValidation allowBlank="1" showInputMessage="1" showErrorMessage="1" prompt="登記簿等に記載どおりに入力してください" sqref="L29:M29"/>
    <dataValidation allowBlank="1" showInputMessage="1" showErrorMessage="1" prompt="登記簿等に記載のとおり(旧字体含む）に入力してください" sqref="L32 L34"/>
    <dataValidation allowBlank="1" showInputMessage="1" showErrorMessage="1" prompt="申請日を入力" sqref="C28"/>
  </dataValidations>
  <printOptions horizontalCentered="1"/>
  <pageMargins left="0.70866141732283472" right="0.70866141732283472" top="0.74803149606299213" bottom="0.74803149606299213" header="0.31496062992125984" footer="0.19685039370078741"/>
  <pageSetup paperSize="9" orientation="portrait" r:id="rId1"/>
  <headerFooter>
    <oddHeader>&amp;L&amp;"ＭＳ 明朝,標準"&amp;10様式第９-２号（第５条関係）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K31"/>
  <sheetViews>
    <sheetView showZeros="0" view="pageBreakPreview" zoomScale="90" zoomScaleNormal="100" zoomScaleSheetLayoutView="90" workbookViewId="0">
      <selection activeCell="K1" sqref="K1"/>
    </sheetView>
  </sheetViews>
  <sheetFormatPr defaultRowHeight="13.5"/>
  <cols>
    <col min="1" max="1" width="3.25" style="2" customWidth="1"/>
    <col min="2" max="5" width="7.125" style="2" customWidth="1"/>
    <col min="6" max="6" width="14.375" style="2" customWidth="1"/>
    <col min="7" max="7" width="8.375" style="2" customWidth="1"/>
    <col min="8" max="8" width="13" style="2" customWidth="1"/>
    <col min="9" max="9" width="9.5" style="2" customWidth="1"/>
    <col min="10" max="10" width="8.125" style="2" customWidth="1"/>
    <col min="11" max="11" width="3.5" style="2" customWidth="1"/>
    <col min="12" max="16384" width="9" style="2"/>
  </cols>
  <sheetData>
    <row r="1" spans="1:11">
      <c r="A1" s="16" t="s">
        <v>108</v>
      </c>
      <c r="B1" s="66"/>
      <c r="C1" s="66"/>
      <c r="D1" s="66"/>
      <c r="E1" s="66"/>
      <c r="F1" s="66"/>
      <c r="G1" s="66"/>
      <c r="H1" s="66"/>
      <c r="I1" s="66"/>
      <c r="J1" s="66"/>
      <c r="K1" s="66"/>
    </row>
    <row r="2" spans="1:11" ht="18" customHeight="1">
      <c r="A2" s="16"/>
      <c r="B2" s="66"/>
      <c r="C2" s="66"/>
      <c r="D2" s="66"/>
      <c r="E2" s="66"/>
      <c r="F2" s="66"/>
      <c r="G2" s="66"/>
      <c r="H2" s="66"/>
      <c r="I2" s="66"/>
      <c r="J2" s="66"/>
      <c r="K2" s="66"/>
    </row>
    <row r="3" spans="1:11" ht="18" customHeight="1">
      <c r="A3" s="16"/>
      <c r="B3" s="66"/>
      <c r="C3" s="66"/>
      <c r="D3" s="66"/>
      <c r="E3" s="66"/>
      <c r="F3" s="66"/>
      <c r="G3" s="66"/>
      <c r="H3" s="404" t="s">
        <v>435</v>
      </c>
      <c r="I3" s="405"/>
      <c r="J3" s="406"/>
      <c r="K3" s="66"/>
    </row>
    <row r="4" spans="1:11" ht="18" customHeight="1">
      <c r="A4" s="66"/>
      <c r="B4" s="66"/>
      <c r="C4" s="66"/>
      <c r="D4" s="66"/>
      <c r="E4" s="66"/>
      <c r="F4" s="26"/>
      <c r="G4" s="26"/>
      <c r="H4" s="407" t="s">
        <v>0</v>
      </c>
      <c r="I4" s="408"/>
      <c r="J4" s="409"/>
      <c r="K4" s="66"/>
    </row>
    <row r="5" spans="1:11" ht="16.5" customHeight="1">
      <c r="A5" s="66"/>
      <c r="B5" s="66"/>
      <c r="C5" s="66"/>
      <c r="D5" s="66"/>
      <c r="E5" s="66"/>
      <c r="F5" s="23"/>
      <c r="G5" s="27"/>
      <c r="H5" s="67" t="s">
        <v>42</v>
      </c>
      <c r="I5" s="403"/>
      <c r="J5" s="403"/>
      <c r="K5" s="66"/>
    </row>
    <row r="6" spans="1:11" ht="15" customHeight="1">
      <c r="A6" s="16" t="s">
        <v>2</v>
      </c>
      <c r="B6" s="66"/>
      <c r="C6" s="66"/>
      <c r="D6" s="66"/>
      <c r="E6" s="66"/>
      <c r="F6" s="28"/>
      <c r="G6" s="27"/>
      <c r="H6" s="67" t="s">
        <v>1</v>
      </c>
      <c r="I6" s="403"/>
      <c r="J6" s="403"/>
      <c r="K6" s="66"/>
    </row>
    <row r="7" spans="1:11" ht="18" customHeight="1">
      <c r="A7" s="16" t="s">
        <v>3</v>
      </c>
      <c r="B7" s="66"/>
      <c r="C7" s="66"/>
      <c r="D7" s="66"/>
      <c r="E7" s="66"/>
      <c r="F7" s="23"/>
      <c r="G7" s="27"/>
      <c r="H7" s="67" t="s">
        <v>18</v>
      </c>
      <c r="I7" s="403"/>
      <c r="J7" s="403"/>
      <c r="K7" s="66"/>
    </row>
    <row r="8" spans="1:11" ht="18" customHeight="1">
      <c r="A8" s="66"/>
      <c r="B8" s="66"/>
      <c r="C8" s="66"/>
      <c r="D8" s="66"/>
      <c r="E8" s="66"/>
      <c r="F8" s="66"/>
      <c r="G8" s="66"/>
      <c r="H8" s="66"/>
      <c r="I8" s="66"/>
      <c r="J8" s="66"/>
      <c r="K8" s="66"/>
    </row>
    <row r="9" spans="1:11" ht="18" customHeight="1">
      <c r="A9" s="29"/>
      <c r="B9" s="66"/>
      <c r="C9" s="66"/>
      <c r="D9" s="66"/>
      <c r="E9" s="66"/>
      <c r="F9" s="66"/>
      <c r="G9" s="66"/>
      <c r="H9" s="66"/>
      <c r="I9" s="66"/>
      <c r="J9" s="66"/>
      <c r="K9" s="66"/>
    </row>
    <row r="10" spans="1:11" ht="21.75" customHeight="1">
      <c r="A10" s="66"/>
      <c r="B10" s="66"/>
      <c r="C10" s="66"/>
      <c r="D10" s="66"/>
      <c r="E10" s="66"/>
      <c r="F10" s="32" t="s">
        <v>22</v>
      </c>
      <c r="G10" s="383"/>
      <c r="H10" s="383"/>
      <c r="I10" s="383"/>
      <c r="J10" s="383"/>
      <c r="K10" s="66"/>
    </row>
    <row r="11" spans="1:11" ht="20.25" customHeight="1">
      <c r="A11" s="30"/>
      <c r="B11" s="66"/>
      <c r="C11" s="66"/>
      <c r="D11" s="66"/>
      <c r="E11" s="66"/>
      <c r="F11" s="31"/>
      <c r="G11" s="412"/>
      <c r="H11" s="412"/>
      <c r="I11" s="412"/>
      <c r="J11" s="412"/>
      <c r="K11" s="66"/>
    </row>
    <row r="12" spans="1:11" ht="20.25" customHeight="1">
      <c r="A12" s="66"/>
      <c r="B12" s="66"/>
      <c r="C12" s="66"/>
      <c r="D12" s="66"/>
      <c r="E12" s="66"/>
      <c r="F12" s="32" t="s">
        <v>21</v>
      </c>
      <c r="G12" s="383"/>
      <c r="H12" s="383"/>
      <c r="I12" s="383"/>
      <c r="J12" s="383"/>
      <c r="K12" s="66"/>
    </row>
    <row r="13" spans="1:11" ht="18.75" customHeight="1">
      <c r="A13" s="30"/>
      <c r="B13" s="66"/>
      <c r="C13" s="66"/>
      <c r="D13" s="66"/>
      <c r="E13" s="66"/>
      <c r="F13" s="31"/>
      <c r="G13" s="412"/>
      <c r="H13" s="412"/>
      <c r="I13" s="412"/>
      <c r="J13" s="412"/>
      <c r="K13" s="66"/>
    </row>
    <row r="14" spans="1:11" s="13" customFormat="1" ht="22.5" customHeight="1">
      <c r="A14" s="66"/>
      <c r="B14" s="66"/>
      <c r="C14" s="66"/>
      <c r="D14" s="66"/>
      <c r="E14" s="66"/>
      <c r="F14" s="32" t="s">
        <v>109</v>
      </c>
      <c r="G14" s="60" t="s">
        <v>110</v>
      </c>
      <c r="H14" s="383"/>
      <c r="I14" s="383"/>
      <c r="J14" s="383"/>
      <c r="K14" s="66"/>
    </row>
    <row r="15" spans="1:11" s="13" customFormat="1" ht="22.5" customHeight="1">
      <c r="A15" s="29"/>
      <c r="B15" s="66"/>
      <c r="C15" s="66"/>
      <c r="D15" s="66"/>
      <c r="E15" s="66"/>
      <c r="F15" s="66"/>
      <c r="G15" s="60" t="s">
        <v>43</v>
      </c>
      <c r="H15" s="383"/>
      <c r="I15" s="383"/>
      <c r="J15" s="18" t="s">
        <v>23</v>
      </c>
      <c r="K15" s="66"/>
    </row>
    <row r="16" spans="1:11" ht="37.5" customHeight="1">
      <c r="A16" s="29"/>
      <c r="B16" s="66"/>
      <c r="C16" s="66"/>
      <c r="D16" s="66"/>
      <c r="E16" s="66"/>
      <c r="F16" s="66"/>
      <c r="G16" s="66"/>
      <c r="H16" s="66"/>
      <c r="I16" s="66"/>
      <c r="J16" s="66"/>
      <c r="K16" s="66"/>
    </row>
    <row r="17" spans="1:11" ht="24.75" customHeight="1">
      <c r="A17" s="410" t="s">
        <v>151</v>
      </c>
      <c r="B17" s="410"/>
      <c r="C17" s="410"/>
      <c r="D17" s="410"/>
      <c r="E17" s="410"/>
      <c r="F17" s="410"/>
      <c r="G17" s="410"/>
      <c r="H17" s="410"/>
      <c r="I17" s="410"/>
      <c r="J17" s="410"/>
      <c r="K17" s="13"/>
    </row>
    <row r="18" spans="1:11" ht="36" customHeight="1">
      <c r="A18" s="410" t="s">
        <v>111</v>
      </c>
      <c r="B18" s="410"/>
      <c r="C18" s="410"/>
      <c r="D18" s="410"/>
      <c r="E18" s="410"/>
      <c r="F18" s="410"/>
      <c r="G18" s="410"/>
      <c r="H18" s="410"/>
      <c r="I18" s="410"/>
      <c r="J18" s="410"/>
      <c r="K18" s="13"/>
    </row>
    <row r="19" spans="1:11" ht="24.75" customHeight="1">
      <c r="A19" s="7"/>
      <c r="B19" s="66"/>
      <c r="C19" s="66"/>
      <c r="D19" s="66"/>
      <c r="E19" s="66"/>
      <c r="F19" s="66"/>
      <c r="G19" s="66"/>
      <c r="H19" s="66"/>
      <c r="I19" s="66"/>
      <c r="J19" s="66"/>
      <c r="K19" s="66"/>
    </row>
    <row r="20" spans="1:11" ht="36" customHeight="1">
      <c r="A20" s="105" t="s">
        <v>4</v>
      </c>
      <c r="B20" s="66"/>
      <c r="C20" s="66"/>
      <c r="D20" s="66"/>
      <c r="E20" s="66"/>
      <c r="F20" s="66"/>
      <c r="G20" s="66"/>
      <c r="H20" s="66"/>
      <c r="I20" s="66"/>
      <c r="J20" s="66"/>
      <c r="K20" s="66"/>
    </row>
    <row r="21" spans="1:11" ht="25.5" customHeight="1">
      <c r="A21" s="7"/>
      <c r="B21" s="66"/>
      <c r="C21" s="66"/>
      <c r="D21" s="66"/>
      <c r="E21" s="66"/>
      <c r="F21" s="66"/>
      <c r="G21" s="66"/>
      <c r="H21" s="66"/>
      <c r="I21" s="66"/>
      <c r="J21" s="66"/>
      <c r="K21" s="66"/>
    </row>
    <row r="22" spans="1:11" ht="21.75" customHeight="1">
      <c r="A22" s="411" t="s">
        <v>5</v>
      </c>
      <c r="B22" s="411"/>
      <c r="C22" s="411"/>
      <c r="D22" s="411"/>
      <c r="E22" s="411"/>
      <c r="F22" s="411"/>
      <c r="G22" s="411"/>
      <c r="H22" s="411"/>
      <c r="I22" s="411"/>
      <c r="J22" s="411"/>
      <c r="K22" s="66"/>
    </row>
    <row r="23" spans="1:11" ht="30" customHeight="1">
      <c r="A23" s="68"/>
      <c r="B23" s="66"/>
      <c r="C23" s="66"/>
      <c r="D23" s="66"/>
      <c r="E23" s="66"/>
      <c r="F23" s="66"/>
      <c r="G23" s="66"/>
      <c r="H23" s="66"/>
      <c r="I23" s="66"/>
      <c r="J23" s="66"/>
      <c r="K23" s="66"/>
    </row>
    <row r="24" spans="1:11" ht="30" customHeight="1">
      <c r="A24" s="83" t="s">
        <v>6</v>
      </c>
      <c r="B24" s="66"/>
      <c r="C24" s="66"/>
      <c r="D24" s="66"/>
      <c r="E24" s="66"/>
      <c r="F24" s="66"/>
      <c r="G24" s="66"/>
      <c r="H24" s="66"/>
      <c r="I24" s="66"/>
      <c r="J24" s="66"/>
      <c r="K24" s="66"/>
    </row>
    <row r="25" spans="1:11" ht="34.5" customHeight="1">
      <c r="A25" s="33" t="s">
        <v>112</v>
      </c>
      <c r="B25" s="66"/>
      <c r="C25" s="66"/>
      <c r="D25" s="66"/>
      <c r="E25" s="66"/>
      <c r="F25" s="66"/>
      <c r="G25" s="66"/>
      <c r="H25" s="66"/>
      <c r="I25" s="66"/>
      <c r="J25" s="66"/>
      <c r="K25" s="66"/>
    </row>
    <row r="26" spans="1:11" ht="44.25" customHeight="1">
      <c r="A26" s="7"/>
      <c r="B26" s="66"/>
      <c r="C26" s="66"/>
      <c r="D26" s="66"/>
      <c r="E26" s="66"/>
      <c r="F26" s="66"/>
      <c r="G26" s="66"/>
      <c r="H26" s="66"/>
      <c r="I26" s="66"/>
      <c r="J26" s="66"/>
      <c r="K26" s="66"/>
    </row>
    <row r="27" spans="1:11" ht="33.75" customHeight="1">
      <c r="A27" s="83" t="s">
        <v>7</v>
      </c>
      <c r="B27" s="66"/>
      <c r="C27" s="66"/>
      <c r="D27" s="66"/>
      <c r="E27" s="66"/>
      <c r="F27" s="66"/>
      <c r="G27" s="66"/>
      <c r="H27" s="66"/>
      <c r="I27" s="66"/>
      <c r="J27" s="66"/>
      <c r="K27" s="66"/>
    </row>
    <row r="28" spans="1:11" ht="44.25" customHeight="1">
      <c r="A28" s="66"/>
      <c r="B28" s="352" t="str">
        <f>IF('７資金計画'!$E$20&lt;1000000,"",(RIGHT(ROUNDDOWN('７資金計画'!$E$20/1000000,0),1)))</f>
        <v/>
      </c>
      <c r="C28" s="352" t="str">
        <f>IF('７資金計画'!$E$20&lt;100000,"",(RIGHT(ROUNDDOWN('７資金計画'!$E$20/100000,0),1)))</f>
        <v/>
      </c>
      <c r="D28" s="352" t="str">
        <f>IF('７資金計画'!$E$20&lt;10000,"",(RIGHT(ROUNDDOWN('７資金計画'!$E$20/10000,0),1)))</f>
        <v/>
      </c>
      <c r="E28" s="352" t="str">
        <f>IF('７資金計画'!$E$20&lt;1000,"",(RIGHT(ROUNDDOWN('７資金計画'!$E$20/1000,0),1)))</f>
        <v/>
      </c>
      <c r="F28" s="34" t="s">
        <v>113</v>
      </c>
      <c r="G28" s="66" t="str">
        <f>MID(E28,2,1)</f>
        <v/>
      </c>
      <c r="H28" s="66"/>
      <c r="I28" s="35"/>
      <c r="J28" s="66"/>
      <c r="K28" s="66"/>
    </row>
    <row r="29" spans="1:11" ht="44.25" customHeight="1">
      <c r="A29" s="66"/>
      <c r="B29" s="74"/>
      <c r="C29" s="74"/>
      <c r="D29" s="74"/>
      <c r="E29" s="74"/>
      <c r="F29" s="34"/>
      <c r="G29" s="66"/>
      <c r="H29" s="66"/>
      <c r="I29" s="35"/>
      <c r="J29" s="66"/>
      <c r="K29" s="66"/>
    </row>
    <row r="30" spans="1:11">
      <c r="A30" s="7"/>
      <c r="B30" s="66"/>
      <c r="C30" s="66"/>
      <c r="D30" s="66"/>
      <c r="E30" s="66"/>
      <c r="F30" s="66"/>
      <c r="G30" s="66"/>
      <c r="H30" s="66"/>
      <c r="I30" s="66"/>
      <c r="J30" s="66"/>
      <c r="K30" s="66"/>
    </row>
    <row r="31" spans="1:11">
      <c r="A31" s="7"/>
      <c r="B31" s="66"/>
      <c r="C31" s="66"/>
      <c r="D31" s="66"/>
      <c r="E31" s="66"/>
      <c r="F31" s="66"/>
      <c r="G31" s="66"/>
      <c r="H31" s="66"/>
      <c r="I31" s="66"/>
      <c r="J31" s="66"/>
      <c r="K31" s="66"/>
    </row>
  </sheetData>
  <mergeCells count="14">
    <mergeCell ref="H15:I15"/>
    <mergeCell ref="A17:J17"/>
    <mergeCell ref="A18:J18"/>
    <mergeCell ref="A22:J22"/>
    <mergeCell ref="G10:J10"/>
    <mergeCell ref="G11:J11"/>
    <mergeCell ref="G12:J12"/>
    <mergeCell ref="G13:J13"/>
    <mergeCell ref="I6:J6"/>
    <mergeCell ref="I7:J7"/>
    <mergeCell ref="H14:J14"/>
    <mergeCell ref="H3:J3"/>
    <mergeCell ref="H4:J4"/>
    <mergeCell ref="I5:J5"/>
  </mergeCells>
  <phoneticPr fontId="1"/>
  <dataValidations count="5">
    <dataValidation allowBlank="1" showInputMessage="1" showErrorMessage="1" prompt="登記簿等に記載どおりに入力してください" sqref="G10:J10"/>
    <dataValidation allowBlank="1" showInputMessage="1" showErrorMessage="1" prompt="登記簿等に記載のとおり(旧字体含む）に入力してください" sqref="G12:J12 H15:I15"/>
    <dataValidation allowBlank="1" showInputMessage="1" showErrorMessage="1" prompt="「履歴事項全部証明書」と同一の役職名を入力_x000a_例）_x000a_×代表取締役社長_x000a_○代表取締役" sqref="H14:J14"/>
    <dataValidation allowBlank="1" showInputMessage="1" showErrorMessage="1" prompt="入力しないでください。「７資金計画」の助成金交付申請額が自動的に反映されます。" sqref="E28 C28 B28"/>
    <dataValidation allowBlank="1" showInputMessage="1" showErrorMessage="1" prompt="入力しないでください。「７資金計画」の助成金交付申請額が自動的に反映されます。" sqref="D28"/>
  </dataValidations>
  <printOptions horizontalCentered="1"/>
  <pageMargins left="0.70866141732283472" right="0.70866141732283472" top="0.74803149606299213" bottom="0.74803149606299213"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F38"/>
  <sheetViews>
    <sheetView view="pageBreakPreview" zoomScale="90" zoomScaleNormal="100" zoomScaleSheetLayoutView="90" workbookViewId="0">
      <selection activeCell="L2" sqref="L2"/>
    </sheetView>
  </sheetViews>
  <sheetFormatPr defaultRowHeight="13.5"/>
  <cols>
    <col min="1" max="1" width="2.125" style="13" customWidth="1"/>
    <col min="2" max="2" width="5.625" style="13" customWidth="1"/>
    <col min="3" max="3" width="3.375" style="13" customWidth="1"/>
    <col min="4" max="4" width="3" style="17" customWidth="1"/>
    <col min="5" max="5" width="3.625" style="17" customWidth="1"/>
    <col min="6" max="6" width="6.75" style="13" customWidth="1"/>
    <col min="7" max="7" width="25.5" style="13" customWidth="1"/>
    <col min="8" max="8" width="10.5" style="13" customWidth="1"/>
    <col min="9" max="9" width="7" style="18" customWidth="1"/>
    <col min="10" max="10" width="11.75" style="13" customWidth="1"/>
    <col min="11" max="11" width="8.375" style="13" customWidth="1"/>
    <col min="12" max="12" width="6.25" style="13" customWidth="1"/>
    <col min="13" max="13" width="2.625" style="13" customWidth="1"/>
    <col min="14" max="14" width="9.125" style="13" customWidth="1"/>
    <col min="15" max="15" width="16.25" style="13" customWidth="1"/>
    <col min="16" max="16" width="14.5" style="13" customWidth="1"/>
    <col min="17" max="16384" width="9" style="13"/>
  </cols>
  <sheetData>
    <row r="1" spans="1:58" ht="14.25">
      <c r="B1" s="410" t="s">
        <v>44</v>
      </c>
      <c r="C1" s="410"/>
      <c r="D1" s="410"/>
      <c r="E1" s="410"/>
      <c r="F1" s="410"/>
      <c r="G1" s="410"/>
      <c r="H1" s="410"/>
      <c r="I1" s="410"/>
      <c r="J1" s="410"/>
      <c r="K1" s="410"/>
      <c r="L1" s="410"/>
    </row>
    <row r="2" spans="1:58" ht="21" customHeight="1">
      <c r="B2" s="7"/>
      <c r="C2" s="7"/>
      <c r="D2" s="16"/>
      <c r="AG2"/>
      <c r="AH2"/>
      <c r="AI2"/>
      <c r="AJ2"/>
      <c r="AK2"/>
      <c r="AL2"/>
      <c r="AM2"/>
      <c r="AN2"/>
      <c r="AO2"/>
      <c r="AP2"/>
      <c r="AQ2"/>
      <c r="AR2"/>
      <c r="AS2"/>
      <c r="AT2"/>
      <c r="AU2"/>
      <c r="AV2"/>
      <c r="AW2"/>
      <c r="AX2"/>
      <c r="AY2"/>
      <c r="AZ2"/>
      <c r="BA2"/>
      <c r="BB2"/>
      <c r="BC2"/>
      <c r="BD2"/>
      <c r="BE2"/>
      <c r="BF2"/>
    </row>
    <row r="3" spans="1:58" s="43" customFormat="1" ht="23.25" customHeight="1">
      <c r="A3" s="106" t="s">
        <v>45</v>
      </c>
      <c r="B3" s="49"/>
      <c r="C3" s="49"/>
      <c r="D3" s="49"/>
      <c r="E3" s="49"/>
      <c r="F3" s="49"/>
      <c r="G3" s="49"/>
      <c r="H3" s="49"/>
      <c r="I3" s="49"/>
      <c r="J3" s="49"/>
      <c r="K3" s="109"/>
      <c r="AG3" s="54" t="s">
        <v>171</v>
      </c>
      <c r="AH3" s="62" t="s">
        <v>172</v>
      </c>
      <c r="AI3" s="62" t="s">
        <v>173</v>
      </c>
      <c r="AJ3"/>
      <c r="AK3"/>
      <c r="AL3"/>
      <c r="AM3"/>
      <c r="AN3"/>
      <c r="AO3"/>
      <c r="AP3"/>
      <c r="AQ3"/>
      <c r="AR3"/>
      <c r="AS3"/>
      <c r="AT3"/>
      <c r="AU3"/>
      <c r="AV3"/>
      <c r="AW3"/>
      <c r="AX3"/>
      <c r="AY3"/>
      <c r="AZ3"/>
      <c r="BA3"/>
      <c r="BB3"/>
      <c r="BC3"/>
      <c r="BD3"/>
      <c r="BE3"/>
      <c r="BF3"/>
    </row>
    <row r="4" spans="1:58" s="19" customFormat="1" ht="14.25" customHeight="1">
      <c r="B4" s="502" t="s">
        <v>62</v>
      </c>
      <c r="C4" s="503"/>
      <c r="D4" s="484"/>
      <c r="E4" s="485"/>
      <c r="F4" s="485"/>
      <c r="G4" s="486"/>
      <c r="H4" s="457" t="s">
        <v>24</v>
      </c>
      <c r="I4" s="42" t="s">
        <v>9</v>
      </c>
      <c r="J4" s="459"/>
      <c r="K4" s="460"/>
      <c r="L4" s="461"/>
      <c r="AG4" s="54" t="s">
        <v>174</v>
      </c>
      <c r="AH4" s="62" t="s">
        <v>175</v>
      </c>
      <c r="AI4" s="62" t="s">
        <v>176</v>
      </c>
      <c r="AJ4"/>
      <c r="AK4"/>
      <c r="AL4"/>
      <c r="AM4"/>
      <c r="AN4"/>
      <c r="AO4"/>
      <c r="AP4"/>
      <c r="AQ4"/>
      <c r="AR4"/>
      <c r="AS4"/>
      <c r="AT4"/>
      <c r="AU4"/>
      <c r="AV4"/>
      <c r="AW4"/>
      <c r="AX4"/>
      <c r="AY4"/>
      <c r="AZ4"/>
      <c r="BA4"/>
      <c r="BB4"/>
      <c r="BC4"/>
      <c r="BD4"/>
      <c r="BE4"/>
      <c r="BF4"/>
    </row>
    <row r="5" spans="1:58" s="19" customFormat="1" ht="36" customHeight="1">
      <c r="B5" s="504" t="s">
        <v>61</v>
      </c>
      <c r="C5" s="505"/>
      <c r="D5" s="506"/>
      <c r="E5" s="507"/>
      <c r="F5" s="507"/>
      <c r="G5" s="508"/>
      <c r="H5" s="451"/>
      <c r="I5" s="20" t="s">
        <v>10</v>
      </c>
      <c r="J5" s="509"/>
      <c r="K5" s="510"/>
      <c r="L5" s="511"/>
      <c r="AG5" s="54" t="s">
        <v>177</v>
      </c>
      <c r="AH5" s="62" t="s">
        <v>178</v>
      </c>
      <c r="AI5" s="62"/>
      <c r="AJ5"/>
      <c r="AK5"/>
      <c r="AL5"/>
      <c r="AM5"/>
      <c r="AN5"/>
      <c r="AO5"/>
      <c r="AP5"/>
      <c r="AQ5"/>
      <c r="AR5"/>
      <c r="AS5"/>
      <c r="AT5"/>
      <c r="AU5"/>
      <c r="AV5"/>
      <c r="AW5"/>
      <c r="AX5"/>
      <c r="AY5"/>
      <c r="AZ5"/>
      <c r="BA5"/>
      <c r="BB5"/>
      <c r="BC5"/>
      <c r="BD5"/>
      <c r="BE5"/>
      <c r="BF5"/>
    </row>
    <row r="6" spans="1:58" s="19" customFormat="1" ht="21" customHeight="1">
      <c r="B6" s="420"/>
      <c r="C6" s="449"/>
      <c r="D6" s="455"/>
      <c r="E6" s="482"/>
      <c r="F6" s="482"/>
      <c r="G6" s="483"/>
      <c r="H6" s="458"/>
      <c r="I6" s="195" t="s">
        <v>25</v>
      </c>
      <c r="J6" s="454"/>
      <c r="K6" s="455"/>
      <c r="L6" s="456"/>
      <c r="AG6" s="54" t="s">
        <v>179</v>
      </c>
      <c r="AH6" s="62" t="s">
        <v>180</v>
      </c>
      <c r="AI6" s="62" t="s">
        <v>181</v>
      </c>
      <c r="AJ6" s="62" t="s">
        <v>182</v>
      </c>
      <c r="AK6"/>
      <c r="AL6"/>
      <c r="AM6"/>
      <c r="AN6"/>
      <c r="AO6"/>
      <c r="AP6"/>
      <c r="AQ6"/>
      <c r="AR6"/>
      <c r="AS6"/>
      <c r="AT6"/>
      <c r="AU6"/>
      <c r="AV6"/>
      <c r="AW6"/>
      <c r="AX6"/>
      <c r="AY6"/>
      <c r="AZ6"/>
      <c r="BA6"/>
      <c r="BB6"/>
      <c r="BC6"/>
      <c r="BD6"/>
      <c r="BE6"/>
      <c r="BF6"/>
    </row>
    <row r="7" spans="1:58" s="19" customFormat="1" ht="10.5" customHeight="1">
      <c r="B7" s="415" t="s">
        <v>63</v>
      </c>
      <c r="C7" s="476"/>
      <c r="D7" s="462" t="s">
        <v>353</v>
      </c>
      <c r="E7" s="463"/>
      <c r="F7" s="463"/>
      <c r="G7" s="464"/>
      <c r="H7" s="431" t="s">
        <v>67</v>
      </c>
      <c r="I7" s="495"/>
      <c r="J7" s="422"/>
      <c r="K7" s="423"/>
      <c r="L7" s="424"/>
      <c r="AG7" s="54" t="s">
        <v>183</v>
      </c>
      <c r="AH7" s="62" t="s">
        <v>184</v>
      </c>
      <c r="AI7" s="62" t="s">
        <v>185</v>
      </c>
      <c r="AJ7" s="62" t="s">
        <v>186</v>
      </c>
      <c r="AK7" s="62" t="s">
        <v>187</v>
      </c>
      <c r="AL7" s="62" t="s">
        <v>188</v>
      </c>
      <c r="AM7" s="62" t="s">
        <v>189</v>
      </c>
      <c r="AN7" s="62" t="s">
        <v>190</v>
      </c>
      <c r="AO7" s="62" t="s">
        <v>191</v>
      </c>
      <c r="AP7" s="62" t="s">
        <v>192</v>
      </c>
      <c r="AQ7" s="62" t="s">
        <v>193</v>
      </c>
      <c r="AR7" s="62" t="s">
        <v>194</v>
      </c>
      <c r="AS7" s="62" t="s">
        <v>195</v>
      </c>
      <c r="AT7" s="62" t="s">
        <v>196</v>
      </c>
      <c r="AU7" s="62" t="s">
        <v>197</v>
      </c>
      <c r="AV7" s="62" t="s">
        <v>198</v>
      </c>
      <c r="AW7" s="62" t="s">
        <v>199</v>
      </c>
      <c r="AX7" s="62" t="s">
        <v>200</v>
      </c>
      <c r="AY7" s="62" t="s">
        <v>201</v>
      </c>
      <c r="AZ7" s="62" t="s">
        <v>202</v>
      </c>
      <c r="BA7" s="62" t="s">
        <v>203</v>
      </c>
      <c r="BB7" s="62" t="s">
        <v>204</v>
      </c>
      <c r="BC7" s="62" t="s">
        <v>205</v>
      </c>
      <c r="BD7" s="62" t="s">
        <v>206</v>
      </c>
      <c r="BE7" s="62" t="s">
        <v>207</v>
      </c>
      <c r="BF7"/>
    </row>
    <row r="8" spans="1:58" s="19" customFormat="1" ht="12.75" customHeight="1">
      <c r="B8" s="450"/>
      <c r="C8" s="477"/>
      <c r="D8" s="170" t="s">
        <v>98</v>
      </c>
      <c r="E8" s="512"/>
      <c r="F8" s="512"/>
      <c r="G8" s="513"/>
      <c r="H8" s="447"/>
      <c r="I8" s="496"/>
      <c r="J8" s="499"/>
      <c r="K8" s="500"/>
      <c r="L8" s="501"/>
      <c r="AG8" s="54" t="s">
        <v>208</v>
      </c>
      <c r="AH8" s="62" t="s">
        <v>209</v>
      </c>
      <c r="AI8" s="62" t="s">
        <v>210</v>
      </c>
      <c r="AJ8" s="62" t="s">
        <v>211</v>
      </c>
      <c r="AK8" s="62" t="s">
        <v>212</v>
      </c>
      <c r="AL8"/>
      <c r="AM8"/>
      <c r="AN8"/>
      <c r="AO8"/>
      <c r="AP8"/>
      <c r="AQ8"/>
      <c r="AR8"/>
      <c r="AS8"/>
      <c r="AT8"/>
      <c r="AU8"/>
      <c r="AV8"/>
      <c r="AW8"/>
      <c r="AX8"/>
      <c r="AY8"/>
      <c r="AZ8"/>
      <c r="BA8"/>
      <c r="BB8"/>
      <c r="BC8"/>
      <c r="BD8"/>
      <c r="BE8"/>
      <c r="BF8"/>
    </row>
    <row r="9" spans="1:58" s="19" customFormat="1" ht="44.25" customHeight="1">
      <c r="B9" s="478"/>
      <c r="C9" s="479"/>
      <c r="D9" s="455"/>
      <c r="E9" s="482"/>
      <c r="F9" s="482"/>
      <c r="G9" s="483"/>
      <c r="H9" s="497"/>
      <c r="I9" s="498"/>
      <c r="J9" s="499"/>
      <c r="K9" s="500"/>
      <c r="L9" s="501"/>
      <c r="AG9" s="54" t="s">
        <v>213</v>
      </c>
      <c r="AH9" s="62" t="s">
        <v>214</v>
      </c>
      <c r="AI9" s="54" t="s">
        <v>215</v>
      </c>
      <c r="AJ9" s="63" t="s">
        <v>216</v>
      </c>
      <c r="AK9" s="62" t="s">
        <v>217</v>
      </c>
      <c r="AL9" s="62" t="s">
        <v>99</v>
      </c>
      <c r="AM9" s="54" t="s">
        <v>218</v>
      </c>
      <c r="AN9" s="54" t="s">
        <v>100</v>
      </c>
      <c r="AO9" s="54" t="s">
        <v>219</v>
      </c>
      <c r="AP9" s="62" t="s">
        <v>220</v>
      </c>
      <c r="AQ9" s="62" t="s">
        <v>101</v>
      </c>
      <c r="AR9" s="54" t="s">
        <v>221</v>
      </c>
      <c r="AS9" s="54" t="s">
        <v>222</v>
      </c>
      <c r="AT9" s="62" t="s">
        <v>223</v>
      </c>
      <c r="AU9" s="62" t="s">
        <v>224</v>
      </c>
      <c r="AV9" s="54" t="s">
        <v>225</v>
      </c>
      <c r="AW9" s="54" t="s">
        <v>226</v>
      </c>
      <c r="AX9"/>
      <c r="AY9"/>
      <c r="AZ9"/>
      <c r="BA9"/>
      <c r="BB9"/>
      <c r="BC9"/>
      <c r="BD9"/>
      <c r="BE9"/>
      <c r="BF9"/>
    </row>
    <row r="10" spans="1:58" s="19" customFormat="1" ht="13.5" customHeight="1">
      <c r="B10" s="450" t="s">
        <v>64</v>
      </c>
      <c r="C10" s="448"/>
      <c r="D10" s="208" t="s">
        <v>98</v>
      </c>
      <c r="E10" s="514"/>
      <c r="F10" s="514"/>
      <c r="G10" s="515"/>
      <c r="H10" s="447" t="s">
        <v>67</v>
      </c>
      <c r="I10" s="448"/>
      <c r="J10" s="422"/>
      <c r="K10" s="423"/>
      <c r="L10" s="424"/>
      <c r="AG10" s="54" t="s">
        <v>227</v>
      </c>
      <c r="AH10" s="62" t="s">
        <v>228</v>
      </c>
      <c r="AI10" s="62" t="s">
        <v>229</v>
      </c>
      <c r="AJ10" s="62" t="s">
        <v>230</v>
      </c>
      <c r="AK10" s="62" t="s">
        <v>231</v>
      </c>
      <c r="AL10" s="62" t="s">
        <v>232</v>
      </c>
      <c r="AM10" s="62" t="s">
        <v>233</v>
      </c>
      <c r="AN10" s="62" t="s">
        <v>234</v>
      </c>
      <c r="AO10" s="62" t="s">
        <v>235</v>
      </c>
      <c r="AP10"/>
      <c r="AQ10"/>
      <c r="AR10"/>
      <c r="AS10"/>
      <c r="AT10"/>
      <c r="AU10"/>
      <c r="AV10"/>
      <c r="AW10"/>
      <c r="AX10"/>
      <c r="AY10"/>
      <c r="AZ10"/>
      <c r="BA10"/>
      <c r="BB10"/>
      <c r="BC10"/>
      <c r="BD10"/>
      <c r="BE10"/>
      <c r="BF10"/>
    </row>
    <row r="11" spans="1:58" s="19" customFormat="1" ht="48.75" customHeight="1">
      <c r="B11" s="420"/>
      <c r="C11" s="449"/>
      <c r="D11" s="455"/>
      <c r="E11" s="482"/>
      <c r="F11" s="482"/>
      <c r="G11" s="483"/>
      <c r="H11" s="432"/>
      <c r="I11" s="449"/>
      <c r="J11" s="455"/>
      <c r="K11" s="482"/>
      <c r="L11" s="519"/>
      <c r="AG11" s="54" t="s">
        <v>236</v>
      </c>
      <c r="AH11" s="64" t="s">
        <v>237</v>
      </c>
      <c r="AI11" s="64" t="s">
        <v>238</v>
      </c>
      <c r="AJ11" s="64" t="s">
        <v>239</v>
      </c>
      <c r="AK11" s="64" t="s">
        <v>240</v>
      </c>
      <c r="AL11" s="64" t="s">
        <v>241</v>
      </c>
      <c r="AM11" s="64" t="s">
        <v>242</v>
      </c>
      <c r="AN11" s="65" t="s">
        <v>243</v>
      </c>
      <c r="AO11" s="65" t="s">
        <v>244</v>
      </c>
      <c r="AP11" s="65" t="s">
        <v>245</v>
      </c>
      <c r="AQ11" s="65" t="s">
        <v>246</v>
      </c>
      <c r="AR11" s="65" t="s">
        <v>247</v>
      </c>
      <c r="AS11" s="65" t="s">
        <v>248</v>
      </c>
      <c r="AT11"/>
      <c r="AU11"/>
      <c r="AV11"/>
      <c r="AW11"/>
      <c r="AX11"/>
      <c r="AY11"/>
      <c r="AZ11"/>
      <c r="BA11"/>
      <c r="BB11"/>
      <c r="BC11"/>
      <c r="BD11"/>
      <c r="BE11"/>
      <c r="BF11"/>
    </row>
    <row r="12" spans="1:58" s="19" customFormat="1" ht="17.25" customHeight="1">
      <c r="B12" s="415" t="s">
        <v>373</v>
      </c>
      <c r="C12" s="416"/>
      <c r="D12" s="487" t="s">
        <v>9</v>
      </c>
      <c r="E12" s="487"/>
      <c r="F12" s="526"/>
      <c r="G12" s="526"/>
      <c r="H12" s="538" t="s">
        <v>69</v>
      </c>
      <c r="I12" s="538"/>
      <c r="J12" s="488"/>
      <c r="K12" s="489"/>
      <c r="L12" s="490"/>
      <c r="AG12" s="54" t="s">
        <v>249</v>
      </c>
      <c r="AH12" s="62" t="s">
        <v>250</v>
      </c>
      <c r="AI12" s="62" t="s">
        <v>251</v>
      </c>
      <c r="AJ12" s="62" t="s">
        <v>252</v>
      </c>
      <c r="AK12" s="62" t="s">
        <v>253</v>
      </c>
      <c r="AL12" s="62" t="s">
        <v>254</v>
      </c>
      <c r="AM12" s="62" t="s">
        <v>255</v>
      </c>
      <c r="AN12"/>
      <c r="AO12"/>
      <c r="AP12"/>
      <c r="AQ12"/>
      <c r="AR12"/>
      <c r="AS12"/>
      <c r="AT12"/>
      <c r="AU12"/>
      <c r="AV12"/>
      <c r="AW12"/>
      <c r="AX12"/>
      <c r="AY12"/>
      <c r="AZ12"/>
      <c r="BA12"/>
      <c r="BB12"/>
      <c r="BC12"/>
      <c r="BD12"/>
      <c r="BE12"/>
      <c r="BF12"/>
    </row>
    <row r="13" spans="1:58" s="19" customFormat="1" ht="31.5" customHeight="1">
      <c r="B13" s="450"/>
      <c r="C13" s="448"/>
      <c r="D13" s="449" t="s">
        <v>28</v>
      </c>
      <c r="E13" s="458"/>
      <c r="F13" s="494"/>
      <c r="G13" s="494"/>
      <c r="H13" s="458"/>
      <c r="I13" s="458"/>
      <c r="J13" s="491"/>
      <c r="K13" s="492"/>
      <c r="L13" s="493"/>
      <c r="AG13" s="54" t="s">
        <v>256</v>
      </c>
      <c r="AH13" s="62" t="s">
        <v>257</v>
      </c>
      <c r="AI13" s="62" t="s">
        <v>258</v>
      </c>
      <c r="AJ13" s="62" t="s">
        <v>259</v>
      </c>
      <c r="AK13" s="62" t="s">
        <v>260</v>
      </c>
      <c r="AL13" s="54" t="s">
        <v>261</v>
      </c>
      <c r="AM13" s="62" t="s">
        <v>262</v>
      </c>
      <c r="AN13" s="54" t="s">
        <v>263</v>
      </c>
      <c r="AO13"/>
      <c r="AP13"/>
      <c r="AQ13"/>
      <c r="AR13"/>
      <c r="AS13"/>
      <c r="AT13"/>
      <c r="AU13"/>
      <c r="AV13"/>
      <c r="AW13"/>
      <c r="AX13"/>
      <c r="AY13"/>
      <c r="AZ13"/>
      <c r="BA13"/>
      <c r="BB13"/>
      <c r="BC13"/>
      <c r="BD13"/>
      <c r="BE13"/>
      <c r="BF13"/>
    </row>
    <row r="14" spans="1:58" s="19" customFormat="1" ht="25.5" customHeight="1">
      <c r="B14" s="417"/>
      <c r="C14" s="418"/>
      <c r="D14" s="418" t="s">
        <v>70</v>
      </c>
      <c r="E14" s="520"/>
      <c r="F14" s="521"/>
      <c r="G14" s="521"/>
      <c r="H14" s="520" t="s">
        <v>68</v>
      </c>
      <c r="I14" s="520"/>
      <c r="J14" s="522"/>
      <c r="K14" s="523"/>
      <c r="L14" s="524"/>
      <c r="AG14" s="54" t="s">
        <v>264</v>
      </c>
      <c r="AH14" s="54" t="s">
        <v>265</v>
      </c>
      <c r="AI14" s="69" t="s">
        <v>103</v>
      </c>
      <c r="AJ14" s="69" t="s">
        <v>266</v>
      </c>
      <c r="AK14" s="54" t="s">
        <v>267</v>
      </c>
      <c r="AL14" s="54" t="s">
        <v>268</v>
      </c>
      <c r="AM14" s="54" t="s">
        <v>269</v>
      </c>
      <c r="AN14"/>
      <c r="AO14"/>
      <c r="AP14"/>
      <c r="AQ14"/>
      <c r="AR14"/>
      <c r="AS14"/>
      <c r="AT14"/>
      <c r="AU14"/>
      <c r="AV14"/>
      <c r="AW14"/>
      <c r="AX14"/>
      <c r="AY14"/>
      <c r="AZ14"/>
      <c r="BA14"/>
      <c r="BB14"/>
      <c r="BC14"/>
      <c r="BD14"/>
      <c r="BE14"/>
      <c r="BF14"/>
    </row>
    <row r="15" spans="1:58" s="19" customFormat="1" ht="11.25" customHeight="1">
      <c r="B15" s="450" t="s">
        <v>60</v>
      </c>
      <c r="C15" s="448"/>
      <c r="D15" s="444" t="s">
        <v>54</v>
      </c>
      <c r="E15" s="445"/>
      <c r="F15" s="445"/>
      <c r="G15" s="446"/>
      <c r="H15" s="451" t="s">
        <v>67</v>
      </c>
      <c r="I15" s="451"/>
      <c r="J15" s="532"/>
      <c r="K15" s="533"/>
      <c r="L15" s="534"/>
      <c r="AG15" s="54" t="s">
        <v>270</v>
      </c>
      <c r="AH15" s="54" t="s">
        <v>271</v>
      </c>
      <c r="AI15" s="65" t="s">
        <v>272</v>
      </c>
      <c r="AJ15" s="65" t="s">
        <v>273</v>
      </c>
      <c r="AK15"/>
      <c r="AL15"/>
      <c r="AM15"/>
      <c r="AN15"/>
      <c r="AO15"/>
      <c r="AP15"/>
      <c r="AQ15"/>
      <c r="AR15"/>
      <c r="AS15"/>
      <c r="AT15"/>
      <c r="AU15"/>
      <c r="AV15"/>
      <c r="AW15"/>
      <c r="AX15"/>
      <c r="AY15"/>
      <c r="AZ15"/>
      <c r="BA15"/>
      <c r="BB15"/>
      <c r="BC15"/>
      <c r="BD15"/>
      <c r="BE15"/>
      <c r="BF15"/>
    </row>
    <row r="16" spans="1:58" s="19" customFormat="1" ht="11.25" customHeight="1">
      <c r="B16" s="450"/>
      <c r="C16" s="448"/>
      <c r="D16" s="170" t="s">
        <v>98</v>
      </c>
      <c r="E16" s="453"/>
      <c r="F16" s="453"/>
      <c r="G16" s="73"/>
      <c r="H16" s="451"/>
      <c r="I16" s="451"/>
      <c r="J16" s="532"/>
      <c r="K16" s="533"/>
      <c r="L16" s="534"/>
      <c r="AG16" s="54" t="s">
        <v>274</v>
      </c>
      <c r="AH16" s="54" t="s">
        <v>102</v>
      </c>
      <c r="AI16" s="54" t="s">
        <v>275</v>
      </c>
      <c r="AJ16" s="62" t="s">
        <v>104</v>
      </c>
      <c r="AK16" s="54" t="s">
        <v>105</v>
      </c>
      <c r="AL16"/>
      <c r="AM16"/>
      <c r="AN16"/>
      <c r="AO16"/>
      <c r="AP16"/>
      <c r="AQ16"/>
      <c r="AR16"/>
      <c r="AS16"/>
      <c r="AT16"/>
      <c r="AU16"/>
      <c r="AV16"/>
      <c r="AW16"/>
      <c r="AX16"/>
      <c r="AY16"/>
      <c r="AZ16"/>
      <c r="BA16"/>
      <c r="BB16"/>
      <c r="BC16"/>
      <c r="BD16"/>
      <c r="BE16"/>
      <c r="BF16"/>
    </row>
    <row r="17" spans="1:58" s="19" customFormat="1" ht="39" customHeight="1">
      <c r="B17" s="450"/>
      <c r="C17" s="448"/>
      <c r="D17" s="441"/>
      <c r="E17" s="442"/>
      <c r="F17" s="442"/>
      <c r="G17" s="443"/>
      <c r="H17" s="452"/>
      <c r="I17" s="452"/>
      <c r="J17" s="535"/>
      <c r="K17" s="536"/>
      <c r="L17" s="537"/>
      <c r="AG17" s="54" t="s">
        <v>276</v>
      </c>
      <c r="AH17" s="54" t="s">
        <v>277</v>
      </c>
      <c r="AI17" s="69" t="s">
        <v>278</v>
      </c>
      <c r="AJ17" s="54" t="s">
        <v>279</v>
      </c>
      <c r="AK17"/>
      <c r="AL17"/>
      <c r="AM17"/>
      <c r="AN17"/>
      <c r="AO17"/>
      <c r="AP17"/>
      <c r="AQ17"/>
      <c r="AR17"/>
      <c r="AS17"/>
      <c r="AT17"/>
      <c r="AU17"/>
      <c r="AV17"/>
      <c r="AW17"/>
      <c r="AX17"/>
      <c r="AY17"/>
      <c r="AZ17"/>
      <c r="BA17"/>
      <c r="BB17"/>
      <c r="BC17"/>
      <c r="BD17"/>
      <c r="BE17"/>
      <c r="BF17"/>
    </row>
    <row r="18" spans="1:58" s="19" customFormat="1" ht="30" customHeight="1">
      <c r="B18" s="413" t="s">
        <v>55</v>
      </c>
      <c r="C18" s="414"/>
      <c r="D18" s="480"/>
      <c r="E18" s="481"/>
      <c r="F18" s="481"/>
      <c r="G18" s="171" t="s">
        <v>364</v>
      </c>
      <c r="H18" s="525"/>
      <c r="I18" s="525"/>
      <c r="J18" s="474" t="s">
        <v>366</v>
      </c>
      <c r="K18" s="474"/>
      <c r="L18" s="518"/>
      <c r="N18" s="38"/>
      <c r="AG18" s="54" t="s">
        <v>280</v>
      </c>
      <c r="AH18" s="54" t="s">
        <v>281</v>
      </c>
      <c r="AI18" s="69" t="s">
        <v>106</v>
      </c>
      <c r="AJ18" s="69" t="s">
        <v>282</v>
      </c>
      <c r="AK18" s="69" t="s">
        <v>283</v>
      </c>
      <c r="AL18" s="70" t="s">
        <v>107</v>
      </c>
      <c r="AM18" s="70" t="s">
        <v>284</v>
      </c>
      <c r="AN18" s="70" t="s">
        <v>285</v>
      </c>
      <c r="AO18" s="69" t="s">
        <v>286</v>
      </c>
      <c r="AP18" s="70" t="s">
        <v>287</v>
      </c>
      <c r="AQ18" s="70" t="s">
        <v>288</v>
      </c>
      <c r="AR18" s="69" t="s">
        <v>289</v>
      </c>
      <c r="AS18" s="69" t="s">
        <v>290</v>
      </c>
      <c r="AT18" s="71" t="s">
        <v>145</v>
      </c>
      <c r="AU18" s="71" t="s">
        <v>291</v>
      </c>
      <c r="AV18" s="69" t="s">
        <v>292</v>
      </c>
      <c r="AW18" s="71" t="s">
        <v>293</v>
      </c>
      <c r="AX18"/>
      <c r="AY18"/>
      <c r="AZ18"/>
      <c r="BA18"/>
      <c r="BB18"/>
      <c r="BC18"/>
      <c r="BD18"/>
      <c r="BE18"/>
      <c r="BF18"/>
    </row>
    <row r="19" spans="1:58" s="19" customFormat="1" ht="32.25" customHeight="1">
      <c r="B19" s="413" t="s">
        <v>65</v>
      </c>
      <c r="C19" s="419"/>
      <c r="D19" s="436"/>
      <c r="E19" s="436"/>
      <c r="F19" s="437"/>
      <c r="G19" s="172" t="s">
        <v>365</v>
      </c>
      <c r="H19" s="431" t="s">
        <v>56</v>
      </c>
      <c r="I19" s="36" t="s">
        <v>58</v>
      </c>
      <c r="J19" s="428"/>
      <c r="K19" s="429"/>
      <c r="L19" s="430"/>
      <c r="N19" s="38"/>
      <c r="AG19" s="54" t="s">
        <v>294</v>
      </c>
      <c r="AH19" s="54" t="s">
        <v>295</v>
      </c>
      <c r="AI19" s="69" t="s">
        <v>296</v>
      </c>
      <c r="AJ19"/>
      <c r="AK19"/>
      <c r="AL19"/>
      <c r="AM19"/>
      <c r="AN19"/>
      <c r="AO19"/>
      <c r="AP19"/>
      <c r="AQ19"/>
      <c r="AR19"/>
      <c r="AS19"/>
      <c r="AT19"/>
      <c r="AU19"/>
      <c r="AV19"/>
      <c r="AW19"/>
      <c r="AX19"/>
      <c r="AY19"/>
      <c r="AZ19"/>
      <c r="BA19"/>
      <c r="BB19"/>
      <c r="BC19"/>
      <c r="BD19"/>
      <c r="BE19"/>
      <c r="BF19"/>
    </row>
    <row r="20" spans="1:58" s="19" customFormat="1" ht="32.25" customHeight="1">
      <c r="B20" s="420" t="s">
        <v>470</v>
      </c>
      <c r="C20" s="421"/>
      <c r="D20" s="438"/>
      <c r="E20" s="439"/>
      <c r="F20" s="440"/>
      <c r="G20" s="196" t="s">
        <v>471</v>
      </c>
      <c r="H20" s="432"/>
      <c r="I20" s="37" t="s">
        <v>59</v>
      </c>
      <c r="J20" s="433"/>
      <c r="K20" s="434"/>
      <c r="L20" s="435"/>
      <c r="N20" s="38"/>
      <c r="AG20" s="54" t="s">
        <v>297</v>
      </c>
      <c r="AH20" s="54" t="s">
        <v>298</v>
      </c>
      <c r="AI20" s="54" t="s">
        <v>299</v>
      </c>
      <c r="AJ20" s="54" t="s">
        <v>300</v>
      </c>
      <c r="AK20" s="54" t="s">
        <v>301</v>
      </c>
      <c r="AL20" s="54" t="s">
        <v>302</v>
      </c>
      <c r="AM20" s="69" t="s">
        <v>303</v>
      </c>
      <c r="AN20" s="72" t="s">
        <v>304</v>
      </c>
      <c r="AO20" s="54" t="s">
        <v>305</v>
      </c>
      <c r="AP20" s="69" t="s">
        <v>306</v>
      </c>
      <c r="AQ20"/>
      <c r="AR20"/>
      <c r="AS20"/>
      <c r="AT20"/>
      <c r="AU20"/>
      <c r="AV20"/>
      <c r="AW20"/>
      <c r="AX20"/>
      <c r="AY20"/>
      <c r="AZ20"/>
      <c r="BA20"/>
      <c r="BB20"/>
      <c r="BC20"/>
      <c r="BD20"/>
      <c r="BE20"/>
      <c r="BF20"/>
    </row>
    <row r="21" spans="1:58" s="19" customFormat="1" ht="28.5" customHeight="1">
      <c r="B21" s="415" t="s">
        <v>66</v>
      </c>
      <c r="C21" s="416"/>
      <c r="D21" s="422"/>
      <c r="E21" s="423"/>
      <c r="F21" s="423"/>
      <c r="G21" s="423"/>
      <c r="H21" s="423"/>
      <c r="I21" s="423"/>
      <c r="J21" s="423"/>
      <c r="K21" s="423"/>
      <c r="L21" s="424"/>
      <c r="N21" s="38"/>
      <c r="AG21" s="54" t="s">
        <v>307</v>
      </c>
      <c r="AH21" s="69" t="s">
        <v>308</v>
      </c>
      <c r="AI21" s="72" t="s">
        <v>309</v>
      </c>
      <c r="AJ21"/>
      <c r="AK21"/>
      <c r="AL21"/>
      <c r="AM21"/>
      <c r="AN21"/>
      <c r="AO21"/>
      <c r="AP21"/>
      <c r="AQ21"/>
      <c r="AR21"/>
      <c r="AS21"/>
      <c r="AT21"/>
      <c r="AU21"/>
      <c r="AV21"/>
      <c r="AW21"/>
      <c r="AX21"/>
      <c r="AY21"/>
      <c r="AZ21"/>
      <c r="BA21"/>
      <c r="BB21"/>
      <c r="BC21"/>
      <c r="BD21"/>
      <c r="BE21"/>
      <c r="BF21"/>
    </row>
    <row r="22" spans="1:58" s="19" customFormat="1" ht="24" customHeight="1">
      <c r="B22" s="417"/>
      <c r="C22" s="418"/>
      <c r="D22" s="425"/>
      <c r="E22" s="426"/>
      <c r="F22" s="426"/>
      <c r="G22" s="426"/>
      <c r="H22" s="426"/>
      <c r="I22" s="426"/>
      <c r="J22" s="426"/>
      <c r="K22" s="426"/>
      <c r="L22" s="427"/>
      <c r="N22" s="17"/>
      <c r="AG22" s="54" t="s">
        <v>310</v>
      </c>
      <c r="AH22" s="62" t="s">
        <v>311</v>
      </c>
      <c r="AI22"/>
      <c r="AJ22"/>
      <c r="AK22"/>
      <c r="AL22"/>
      <c r="AM22"/>
      <c r="AN22"/>
      <c r="AO22"/>
      <c r="AP22"/>
      <c r="AQ22"/>
      <c r="AR22"/>
      <c r="AS22"/>
      <c r="AT22"/>
      <c r="AU22"/>
      <c r="AV22"/>
      <c r="AW22"/>
      <c r="AX22"/>
      <c r="AY22"/>
      <c r="AZ22"/>
      <c r="BA22"/>
      <c r="BB22"/>
      <c r="BC22"/>
      <c r="BD22"/>
      <c r="BE22"/>
      <c r="BF22"/>
    </row>
    <row r="23" spans="1:58" ht="24" customHeight="1">
      <c r="B23" s="21"/>
      <c r="C23" s="21"/>
      <c r="D23" s="14"/>
      <c r="E23" s="14"/>
      <c r="F23" s="22"/>
      <c r="G23" s="22"/>
      <c r="H23" s="22"/>
      <c r="I23" s="23"/>
      <c r="J23" s="22"/>
      <c r="K23" s="22"/>
      <c r="L23" s="22"/>
      <c r="N23" s="17"/>
      <c r="AG23"/>
      <c r="AH23"/>
      <c r="AI23"/>
      <c r="AJ23"/>
      <c r="AK23"/>
      <c r="AL23"/>
      <c r="AM23"/>
      <c r="AN23"/>
      <c r="AO23"/>
      <c r="AP23"/>
      <c r="AQ23"/>
      <c r="AR23"/>
      <c r="AS23"/>
      <c r="AT23"/>
      <c r="AU23"/>
      <c r="AV23"/>
      <c r="AW23"/>
      <c r="AX23"/>
      <c r="AY23"/>
      <c r="AZ23"/>
      <c r="BA23"/>
      <c r="BB23"/>
      <c r="BC23"/>
      <c r="BD23"/>
      <c r="BE23"/>
      <c r="BF23"/>
    </row>
    <row r="24" spans="1:58" s="43" customFormat="1" ht="18.75" customHeight="1">
      <c r="A24" s="107" t="s">
        <v>46</v>
      </c>
      <c r="B24" s="44"/>
      <c r="C24" s="44"/>
      <c r="D24" s="44"/>
      <c r="E24" s="45"/>
      <c r="F24" s="46"/>
      <c r="G24" s="46"/>
      <c r="H24" s="46"/>
      <c r="I24" s="47"/>
      <c r="J24" s="46"/>
      <c r="K24" s="46"/>
      <c r="L24" s="46"/>
      <c r="N24" s="48"/>
    </row>
    <row r="25" spans="1:58" ht="33.75" customHeight="1">
      <c r="B25" s="528" t="s">
        <v>371</v>
      </c>
      <c r="C25" s="528"/>
      <c r="D25" s="528"/>
      <c r="E25" s="528"/>
      <c r="F25" s="528"/>
      <c r="G25" s="528"/>
      <c r="H25" s="528"/>
      <c r="I25" s="528"/>
      <c r="J25" s="528"/>
      <c r="K25" s="528"/>
      <c r="L25" s="528"/>
      <c r="N25" s="17"/>
    </row>
    <row r="26" spans="1:58" s="18" customFormat="1" ht="26.25" customHeight="1">
      <c r="B26" s="94" t="s">
        <v>8</v>
      </c>
      <c r="C26" s="529" t="s">
        <v>26</v>
      </c>
      <c r="D26" s="530"/>
      <c r="E26" s="530"/>
      <c r="F26" s="531"/>
      <c r="G26" s="93" t="s">
        <v>27</v>
      </c>
      <c r="H26" s="527" t="s">
        <v>57</v>
      </c>
      <c r="I26" s="527"/>
      <c r="J26" s="92" t="s">
        <v>124</v>
      </c>
      <c r="K26" s="516" t="s">
        <v>140</v>
      </c>
      <c r="L26" s="517"/>
      <c r="N26" s="17"/>
    </row>
    <row r="27" spans="1:58" ht="29.25" customHeight="1">
      <c r="B27" s="205"/>
      <c r="C27" s="466"/>
      <c r="D27" s="472"/>
      <c r="E27" s="472"/>
      <c r="F27" s="467"/>
      <c r="G27" s="345"/>
      <c r="H27" s="466"/>
      <c r="I27" s="467"/>
      <c r="J27" s="207"/>
      <c r="K27" s="173"/>
      <c r="L27" s="174"/>
      <c r="N27" s="17"/>
    </row>
    <row r="28" spans="1:58" ht="29.25" customHeight="1">
      <c r="B28" s="205"/>
      <c r="C28" s="473"/>
      <c r="D28" s="474"/>
      <c r="E28" s="474"/>
      <c r="F28" s="475"/>
      <c r="G28" s="353"/>
      <c r="H28" s="468"/>
      <c r="I28" s="468"/>
      <c r="J28" s="355"/>
      <c r="K28" s="173"/>
      <c r="L28" s="174"/>
      <c r="N28" s="17"/>
    </row>
    <row r="29" spans="1:58" ht="29.25" customHeight="1">
      <c r="B29" s="205"/>
      <c r="C29" s="473"/>
      <c r="D29" s="474"/>
      <c r="E29" s="474"/>
      <c r="F29" s="475"/>
      <c r="G29" s="353"/>
      <c r="H29" s="468"/>
      <c r="I29" s="468"/>
      <c r="J29" s="355"/>
      <c r="K29" s="173"/>
      <c r="L29" s="174"/>
      <c r="N29" s="17"/>
    </row>
    <row r="30" spans="1:58" ht="29.25" customHeight="1">
      <c r="B30" s="205"/>
      <c r="C30" s="473"/>
      <c r="D30" s="474"/>
      <c r="E30" s="474"/>
      <c r="F30" s="475"/>
      <c r="G30" s="353"/>
      <c r="H30" s="468"/>
      <c r="I30" s="468"/>
      <c r="J30" s="355"/>
      <c r="K30" s="173"/>
      <c r="L30" s="174"/>
      <c r="N30" s="17"/>
    </row>
    <row r="31" spans="1:58" ht="29.25" customHeight="1">
      <c r="B31" s="204"/>
      <c r="C31" s="469"/>
      <c r="D31" s="470"/>
      <c r="E31" s="470"/>
      <c r="F31" s="471"/>
      <c r="G31" s="354"/>
      <c r="H31" s="465"/>
      <c r="I31" s="465"/>
      <c r="J31" s="356"/>
      <c r="K31" s="175"/>
      <c r="L31" s="176"/>
      <c r="N31" s="17"/>
    </row>
    <row r="32" spans="1:58" ht="20.25" customHeight="1">
      <c r="B32" s="24"/>
      <c r="C32" s="24"/>
      <c r="D32" s="50"/>
      <c r="E32" s="50"/>
      <c r="F32" s="51"/>
      <c r="G32" s="25"/>
      <c r="H32" s="24"/>
      <c r="I32" s="24"/>
      <c r="J32" s="24"/>
      <c r="K32" s="24"/>
      <c r="N32" s="17"/>
    </row>
    <row r="33" spans="2:14" ht="25.5" customHeight="1">
      <c r="B33" s="24"/>
      <c r="C33" s="24"/>
      <c r="D33" s="24"/>
      <c r="E33" s="24"/>
      <c r="F33" s="24"/>
      <c r="G33" s="24"/>
      <c r="H33" s="24"/>
      <c r="I33" s="24"/>
      <c r="J33" s="24"/>
      <c r="K33" s="24"/>
      <c r="N33" s="17"/>
    </row>
    <row r="34" spans="2:14" ht="20.25" customHeight="1">
      <c r="D34" s="13"/>
      <c r="E34" s="13"/>
      <c r="I34" s="13"/>
      <c r="N34" s="17"/>
    </row>
    <row r="35" spans="2:14" ht="21.75" customHeight="1">
      <c r="D35" s="13"/>
      <c r="E35" s="13"/>
      <c r="I35" s="13"/>
      <c r="N35" s="17"/>
    </row>
    <row r="36" spans="2:14" ht="25.5" customHeight="1">
      <c r="D36" s="13"/>
      <c r="E36" s="13"/>
      <c r="I36" s="13"/>
      <c r="N36" s="17"/>
    </row>
    <row r="37" spans="2:14" ht="28.5" customHeight="1">
      <c r="D37" s="13"/>
      <c r="E37" s="13"/>
      <c r="I37" s="13"/>
    </row>
    <row r="38" spans="2:14" ht="28.5" customHeight="1">
      <c r="D38" s="13"/>
      <c r="E38" s="13"/>
      <c r="I38" s="13"/>
    </row>
  </sheetData>
  <dataConsolidate/>
  <mergeCells count="64">
    <mergeCell ref="K26:L26"/>
    <mergeCell ref="J18:L18"/>
    <mergeCell ref="J10:L11"/>
    <mergeCell ref="D13:E13"/>
    <mergeCell ref="D14:E14"/>
    <mergeCell ref="F14:G14"/>
    <mergeCell ref="H14:I14"/>
    <mergeCell ref="J14:L14"/>
    <mergeCell ref="H18:I18"/>
    <mergeCell ref="F12:G12"/>
    <mergeCell ref="H26:I26"/>
    <mergeCell ref="B25:L25"/>
    <mergeCell ref="C26:F26"/>
    <mergeCell ref="J15:L17"/>
    <mergeCell ref="H12:I13"/>
    <mergeCell ref="B10:C11"/>
    <mergeCell ref="D9:G9"/>
    <mergeCell ref="D11:G11"/>
    <mergeCell ref="B1:L1"/>
    <mergeCell ref="D4:G4"/>
    <mergeCell ref="D12:E12"/>
    <mergeCell ref="J12:L13"/>
    <mergeCell ref="F13:G13"/>
    <mergeCell ref="H7:I9"/>
    <mergeCell ref="J7:L9"/>
    <mergeCell ref="B4:C4"/>
    <mergeCell ref="B5:C6"/>
    <mergeCell ref="B12:C14"/>
    <mergeCell ref="D5:G6"/>
    <mergeCell ref="J5:L5"/>
    <mergeCell ref="E8:G8"/>
    <mergeCell ref="E10:G10"/>
    <mergeCell ref="J6:L6"/>
    <mergeCell ref="H4:H6"/>
    <mergeCell ref="J4:L4"/>
    <mergeCell ref="D7:G7"/>
    <mergeCell ref="H31:I31"/>
    <mergeCell ref="H27:I27"/>
    <mergeCell ref="H28:I28"/>
    <mergeCell ref="H29:I29"/>
    <mergeCell ref="C31:F31"/>
    <mergeCell ref="H30:I30"/>
    <mergeCell ref="C27:F27"/>
    <mergeCell ref="C28:F28"/>
    <mergeCell ref="C29:F29"/>
    <mergeCell ref="C30:F30"/>
    <mergeCell ref="B7:C9"/>
    <mergeCell ref="D18:F18"/>
    <mergeCell ref="D17:G17"/>
    <mergeCell ref="D15:G15"/>
    <mergeCell ref="H10:I11"/>
    <mergeCell ref="B15:C17"/>
    <mergeCell ref="H15:I17"/>
    <mergeCell ref="E16:F16"/>
    <mergeCell ref="B18:C18"/>
    <mergeCell ref="B21:C22"/>
    <mergeCell ref="B19:C19"/>
    <mergeCell ref="B20:C20"/>
    <mergeCell ref="D21:L22"/>
    <mergeCell ref="J19:L19"/>
    <mergeCell ref="H19:H20"/>
    <mergeCell ref="J20:L20"/>
    <mergeCell ref="D19:F19"/>
    <mergeCell ref="D20:F20"/>
  </mergeCells>
  <phoneticPr fontId="1"/>
  <dataValidations xWindow="656" yWindow="476" count="13">
    <dataValidation type="list" allowBlank="1" showInputMessage="1" showErrorMessage="1" prompt="選択してください" sqref="B31">
      <formula1>"平成30,平成29,平成28,平成27,平成26,平成25"</formula1>
    </dataValidation>
    <dataValidation type="list" allowBlank="1" showInputMessage="1" showErrorMessage="1" prompt="選択してください" sqref="J19:L19">
      <formula1>大分類</formula1>
    </dataValidation>
    <dataValidation type="list" allowBlank="1" showInputMessage="1" showErrorMessage="1" prompt="「大分類」選択後に選択してください" sqref="J20:L20">
      <formula1>INDIRECT($J$19)</formula1>
    </dataValidation>
    <dataValidation allowBlank="1" showInputMessage="1" showErrorMessage="1" prompt="ビル名の有無なども含め、登記簿の通りに入力してください。_x000a_英数字を入力する場合は「半角」にしてください。" sqref="D9:G9"/>
    <dataValidation allowBlank="1" showInputMessage="1" showErrorMessage="1" prompt="「本店所在地」と同住所であっても、「同上」とせず、ビル名・部屋番号まで明確に入力してください。_x000a_英数字を入力する場合は「半角」にしてください。" sqref="D11:G11"/>
    <dataValidation allowBlank="1" showInputMessage="1" showErrorMessage="1" prompt="半角数字で入力してください" sqref="J7:L11 J15:L17 E16:F16 E10:F10 E8:F8"/>
    <dataValidation allowBlank="1" showInputMessage="1" showErrorMessage="1" prompt="登記簿と同じ表記(旧字体含む)で入力してください" sqref="D5:G6 J5:L5"/>
    <dataValidation type="list" allowBlank="1" showInputMessage="1" showErrorMessage="1" prompt="選択してください" sqref="B30">
      <formula1>"平成30,平成29,平成28,平成27,平成26,平成25"</formula1>
    </dataValidation>
    <dataValidation allowBlank="1" showInputMessage="1" showErrorMessage="1" prompt="自社の役員又は従業員であること_x000a_（グループ会社含め外部の方はご担当いただけません）" sqref="F13:G13"/>
    <dataValidation allowBlank="1" showInputMessage="1" showErrorMessage="1" prompt="登記簿に記載の役員数の合計を入力（監査役も含む）" sqref="D19:F19"/>
    <dataValidation type="list" allowBlank="1" showInputMessage="1" showErrorMessage="1" prompt="選択してください" sqref="B27 B28 B29">
      <formula1>"平成30,平成29,平成28,平成27,平成26,平成25"</formula1>
    </dataValidation>
    <dataValidation allowBlank="1" showInputMessage="1" showErrorMessage="1" prompt="「常用従業員数」とは、労働基準法第20条の規定に基づく「予め解雇の予告を必要とする者」のこと。（パート・アルバイト等でも解雇予告を必要とする人は常用従業員に含みます）" sqref="D20:F20"/>
    <dataValidation allowBlank="1" showInputMessage="1" showErrorMessage="1" prompt="「常用従業員」（＝解雇予告を必要とする従業員）以外の従業員もいる場合は、それらを含めた合計人数を括弧（　）内に入力" sqref="G20"/>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&amp;R&amp;"-,太字"&amp;16&amp;K0070C0小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10</xdr:col>
                    <xdr:colOff>0</xdr:colOff>
                    <xdr:row>26</xdr:row>
                    <xdr:rowOff>104775</xdr:rowOff>
                  </from>
                  <to>
                    <xdr:col>10</xdr:col>
                    <xdr:colOff>561975</xdr:colOff>
                    <xdr:row>26</xdr:row>
                    <xdr:rowOff>314325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11</xdr:col>
                    <xdr:colOff>28575</xdr:colOff>
                    <xdr:row>26</xdr:row>
                    <xdr:rowOff>114300</xdr:rowOff>
                  </from>
                  <to>
                    <xdr:col>12</xdr:col>
                    <xdr:colOff>9525</xdr:colOff>
                    <xdr:row>26</xdr:row>
                    <xdr:rowOff>314325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10</xdr:col>
                    <xdr:colOff>0</xdr:colOff>
                    <xdr:row>27</xdr:row>
                    <xdr:rowOff>85725</xdr:rowOff>
                  </from>
                  <to>
                    <xdr:col>10</xdr:col>
                    <xdr:colOff>561975</xdr:colOff>
                    <xdr:row>27</xdr:row>
                    <xdr:rowOff>295275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11</xdr:col>
                    <xdr:colOff>28575</xdr:colOff>
                    <xdr:row>27</xdr:row>
                    <xdr:rowOff>85725</xdr:rowOff>
                  </from>
                  <to>
                    <xdr:col>12</xdr:col>
                    <xdr:colOff>9525</xdr:colOff>
                    <xdr:row>27</xdr:row>
                    <xdr:rowOff>295275</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0</xdr:colOff>
                    <xdr:row>28</xdr:row>
                    <xdr:rowOff>76200</xdr:rowOff>
                  </from>
                  <to>
                    <xdr:col>10</xdr:col>
                    <xdr:colOff>561975</xdr:colOff>
                    <xdr:row>28</xdr:row>
                    <xdr:rowOff>285750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11</xdr:col>
                    <xdr:colOff>28575</xdr:colOff>
                    <xdr:row>28</xdr:row>
                    <xdr:rowOff>85725</xdr:rowOff>
                  </from>
                  <to>
                    <xdr:col>12</xdr:col>
                    <xdr:colOff>9525</xdr:colOff>
                    <xdr:row>28</xdr:row>
                    <xdr:rowOff>285750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10</xdr:col>
                    <xdr:colOff>0</xdr:colOff>
                    <xdr:row>29</xdr:row>
                    <xdr:rowOff>76200</xdr:rowOff>
                  </from>
                  <to>
                    <xdr:col>10</xdr:col>
                    <xdr:colOff>561975</xdr:colOff>
                    <xdr:row>29</xdr:row>
                    <xdr:rowOff>285750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11</xdr:col>
                    <xdr:colOff>28575</xdr:colOff>
                    <xdr:row>29</xdr:row>
                    <xdr:rowOff>85725</xdr:rowOff>
                  </from>
                  <to>
                    <xdr:col>12</xdr:col>
                    <xdr:colOff>9525</xdr:colOff>
                    <xdr:row>29</xdr:row>
                    <xdr:rowOff>285750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10</xdr:col>
                    <xdr:colOff>0</xdr:colOff>
                    <xdr:row>30</xdr:row>
                    <xdr:rowOff>85725</xdr:rowOff>
                  </from>
                  <to>
                    <xdr:col>10</xdr:col>
                    <xdr:colOff>561975</xdr:colOff>
                    <xdr:row>30</xdr:row>
                    <xdr:rowOff>295275</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11</xdr:col>
                    <xdr:colOff>28575</xdr:colOff>
                    <xdr:row>30</xdr:row>
                    <xdr:rowOff>85725</xdr:rowOff>
                  </from>
                  <to>
                    <xdr:col>12</xdr:col>
                    <xdr:colOff>9525</xdr:colOff>
                    <xdr:row>30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sheetPr>
  <dimension ref="A1:K29"/>
  <sheetViews>
    <sheetView view="pageBreakPreview" zoomScale="90" zoomScaleNormal="100" zoomScaleSheetLayoutView="90" workbookViewId="0">
      <selection activeCell="H1" sqref="H1"/>
    </sheetView>
  </sheetViews>
  <sheetFormatPr defaultRowHeight="13.5"/>
  <cols>
    <col min="1" max="1" width="6.625" style="2" customWidth="1"/>
    <col min="2" max="2" width="22.375" style="2" customWidth="1"/>
    <col min="3" max="3" width="8.375" style="61" customWidth="1"/>
    <col min="4" max="4" width="8.25" style="2" customWidth="1"/>
    <col min="5" max="5" width="14.625" style="2" customWidth="1"/>
    <col min="6" max="6" width="9.75" style="2" customWidth="1"/>
    <col min="7" max="7" width="10.25" style="2" customWidth="1"/>
    <col min="8" max="8" width="9.75" style="2" customWidth="1"/>
    <col min="9" max="16384" width="9" style="2"/>
  </cols>
  <sheetData>
    <row r="1" spans="1:10" s="43" customFormat="1" ht="25.5" customHeight="1">
      <c r="A1" s="177" t="s">
        <v>19</v>
      </c>
    </row>
    <row r="2" spans="1:10" s="15" customFormat="1" ht="51.75" customHeight="1">
      <c r="A2" s="540" t="s">
        <v>411</v>
      </c>
      <c r="B2" s="540"/>
      <c r="C2" s="540"/>
      <c r="D2" s="540"/>
      <c r="E2" s="540"/>
      <c r="F2" s="540"/>
      <c r="G2" s="540"/>
      <c r="H2" s="540"/>
    </row>
    <row r="3" spans="1:10" s="15" customFormat="1" ht="18.75" customHeight="1">
      <c r="A3" s="540" t="s">
        <v>122</v>
      </c>
      <c r="B3" s="540"/>
      <c r="C3" s="540"/>
      <c r="D3" s="540"/>
      <c r="E3" s="540"/>
      <c r="F3" s="540"/>
      <c r="G3" s="540"/>
      <c r="H3" s="540"/>
    </row>
    <row r="4" spans="1:10" ht="17.25" customHeight="1">
      <c r="A4" s="539" t="s">
        <v>115</v>
      </c>
      <c r="B4" s="539"/>
      <c r="C4" s="539"/>
      <c r="D4" s="539"/>
      <c r="E4" s="539"/>
      <c r="F4" s="539"/>
      <c r="G4" s="539"/>
      <c r="H4" s="539"/>
    </row>
    <row r="5" spans="1:10" s="66" customFormat="1" ht="12.75" customHeight="1">
      <c r="A5" s="80"/>
      <c r="B5" s="80"/>
      <c r="C5" s="78"/>
      <c r="D5" s="78"/>
      <c r="H5" s="4"/>
    </row>
    <row r="6" spans="1:10" ht="30" customHeight="1">
      <c r="A6" s="201" t="s">
        <v>114</v>
      </c>
      <c r="B6" s="209"/>
      <c r="C6" s="541"/>
      <c r="D6" s="541"/>
      <c r="E6" s="541"/>
      <c r="F6" s="541"/>
      <c r="G6" s="541"/>
      <c r="H6" s="541"/>
    </row>
    <row r="7" spans="1:10" ht="30" customHeight="1">
      <c r="A7" s="94" t="s">
        <v>20</v>
      </c>
      <c r="B7" s="198" t="s">
        <v>47</v>
      </c>
      <c r="C7" s="551" t="s">
        <v>412</v>
      </c>
      <c r="D7" s="552"/>
      <c r="E7" s="527" t="s">
        <v>48</v>
      </c>
      <c r="F7" s="527"/>
      <c r="G7" s="198" t="s">
        <v>126</v>
      </c>
      <c r="H7" s="199" t="s">
        <v>127</v>
      </c>
    </row>
    <row r="8" spans="1:10" ht="30" customHeight="1">
      <c r="A8" s="182" t="s">
        <v>381</v>
      </c>
      <c r="B8" s="210"/>
      <c r="C8" s="76"/>
      <c r="D8" s="77"/>
      <c r="E8" s="544"/>
      <c r="F8" s="545"/>
      <c r="G8" s="230"/>
      <c r="H8" s="347" t="str">
        <f>IFERROR(G8/B6*100,"")</f>
        <v/>
      </c>
      <c r="J8" s="39"/>
    </row>
    <row r="9" spans="1:10" ht="30" customHeight="1">
      <c r="A9" s="182" t="s">
        <v>380</v>
      </c>
      <c r="B9" s="206"/>
      <c r="C9" s="76"/>
      <c r="D9" s="77"/>
      <c r="E9" s="545"/>
      <c r="F9" s="545"/>
      <c r="G9" s="230"/>
      <c r="H9" s="347" t="str">
        <f>IFERROR(G9/B6*100,"")</f>
        <v/>
      </c>
      <c r="J9" s="39"/>
    </row>
    <row r="10" spans="1:10" ht="30" customHeight="1">
      <c r="A10" s="182" t="s">
        <v>382</v>
      </c>
      <c r="B10" s="206"/>
      <c r="C10" s="76"/>
      <c r="D10" s="77"/>
      <c r="E10" s="545"/>
      <c r="F10" s="545"/>
      <c r="G10" s="230"/>
      <c r="H10" s="347" t="str">
        <f>IFERROR(G10/B6*100,"")</f>
        <v/>
      </c>
    </row>
    <row r="11" spans="1:10" ht="30" customHeight="1">
      <c r="A11" s="182" t="s">
        <v>383</v>
      </c>
      <c r="B11" s="206"/>
      <c r="C11" s="76"/>
      <c r="D11" s="77"/>
      <c r="E11" s="545"/>
      <c r="F11" s="545"/>
      <c r="G11" s="230"/>
      <c r="H11" s="347" t="str">
        <f>IFERROR(G11/B6*100,"")</f>
        <v/>
      </c>
    </row>
    <row r="12" spans="1:10" ht="30" customHeight="1">
      <c r="A12" s="182" t="s">
        <v>384</v>
      </c>
      <c r="B12" s="206"/>
      <c r="C12" s="76"/>
      <c r="D12" s="77"/>
      <c r="E12" s="545"/>
      <c r="F12" s="545"/>
      <c r="G12" s="230"/>
      <c r="H12" s="348" t="str">
        <f>IFERROR(G12/B6*100,"")</f>
        <v/>
      </c>
    </row>
    <row r="13" spans="1:10" ht="30" customHeight="1">
      <c r="A13" s="182" t="s">
        <v>385</v>
      </c>
      <c r="B13" s="206"/>
      <c r="C13" s="76"/>
      <c r="D13" s="77"/>
      <c r="E13" s="545"/>
      <c r="F13" s="545"/>
      <c r="G13" s="230"/>
      <c r="H13" s="347" t="str">
        <f>IFERROR(G13/B6*100,"")</f>
        <v/>
      </c>
    </row>
    <row r="14" spans="1:10" ht="30" customHeight="1">
      <c r="A14" s="182" t="s">
        <v>386</v>
      </c>
      <c r="B14" s="206"/>
      <c r="C14" s="76"/>
      <c r="D14" s="77"/>
      <c r="E14" s="545"/>
      <c r="F14" s="545"/>
      <c r="G14" s="230"/>
      <c r="H14" s="348" t="str">
        <f>IFERROR(G14/B6*100,"")</f>
        <v/>
      </c>
    </row>
    <row r="15" spans="1:10" ht="30" customHeight="1">
      <c r="A15" s="182" t="s">
        <v>387</v>
      </c>
      <c r="B15" s="197"/>
      <c r="C15" s="76"/>
      <c r="D15" s="77"/>
      <c r="E15" s="553"/>
      <c r="F15" s="553"/>
      <c r="G15" s="230"/>
      <c r="H15" s="347" t="str">
        <f>IFERROR(G15/B6*100,"")</f>
        <v/>
      </c>
    </row>
    <row r="16" spans="1:10" ht="30" customHeight="1">
      <c r="A16" s="182" t="s">
        <v>388</v>
      </c>
      <c r="B16" s="346"/>
      <c r="C16" s="76"/>
      <c r="D16" s="77"/>
      <c r="E16" s="553"/>
      <c r="F16" s="553"/>
      <c r="G16" s="230"/>
      <c r="H16" s="348" t="str">
        <f>IFERROR(G16/B6*100,"")</f>
        <v/>
      </c>
    </row>
    <row r="17" spans="1:11" ht="33.75" customHeight="1">
      <c r="A17" s="58">
        <v>10</v>
      </c>
      <c r="B17" s="357"/>
      <c r="C17" s="76"/>
      <c r="D17" s="77"/>
      <c r="E17" s="553"/>
      <c r="F17" s="553"/>
      <c r="G17" s="230"/>
      <c r="H17" s="347" t="str">
        <f>IFERROR(G17/B6*100,"")</f>
        <v/>
      </c>
    </row>
    <row r="18" spans="1:11" ht="27" customHeight="1" thickBot="1">
      <c r="A18" s="85" t="s">
        <v>29</v>
      </c>
      <c r="B18" s="558" t="s">
        <v>30</v>
      </c>
      <c r="C18" s="559"/>
      <c r="D18" s="560"/>
      <c r="E18" s="554"/>
      <c r="F18" s="554"/>
      <c r="G18" s="231"/>
      <c r="H18" s="349" t="str">
        <f>IFERROR(G18/B6*100,"")</f>
        <v/>
      </c>
    </row>
    <row r="19" spans="1:11" ht="27" customHeight="1" thickTop="1" thickBot="1">
      <c r="A19" s="555" t="s">
        <v>53</v>
      </c>
      <c r="B19" s="556"/>
      <c r="C19" s="556"/>
      <c r="D19" s="556"/>
      <c r="E19" s="556"/>
      <c r="F19" s="557"/>
      <c r="G19" s="351">
        <f>SUM(G8:G18)</f>
        <v>0</v>
      </c>
      <c r="H19" s="350">
        <f>SUM(H8:H18)</f>
        <v>0</v>
      </c>
    </row>
    <row r="20" spans="1:11" ht="41.25" customHeight="1" thickTop="1">
      <c r="A20" s="563" t="s">
        <v>95</v>
      </c>
      <c r="B20" s="564"/>
      <c r="C20" s="565"/>
      <c r="D20" s="566"/>
      <c r="E20" s="567"/>
      <c r="F20" s="567"/>
      <c r="G20" s="567"/>
      <c r="H20" s="568"/>
    </row>
    <row r="21" spans="1:11" s="66" customFormat="1" ht="35.25" customHeight="1">
      <c r="A21" s="79"/>
      <c r="B21" s="79"/>
      <c r="C21" s="79"/>
      <c r="D21" s="81"/>
      <c r="E21" s="81"/>
      <c r="F21" s="81"/>
      <c r="G21" s="81"/>
      <c r="H21" s="81"/>
      <c r="I21" s="178"/>
    </row>
    <row r="22" spans="1:11" s="66" customFormat="1" ht="36" customHeight="1">
      <c r="A22" s="561" t="s">
        <v>392</v>
      </c>
      <c r="B22" s="562"/>
      <c r="C22" s="562"/>
      <c r="D22" s="562"/>
      <c r="E22" s="562"/>
      <c r="F22" s="562"/>
      <c r="G22" s="562"/>
      <c r="H22" s="562"/>
    </row>
    <row r="23" spans="1:11" s="66" customFormat="1" ht="9" customHeight="1">
      <c r="A23" s="79"/>
      <c r="B23" s="79"/>
      <c r="C23" s="79"/>
      <c r="D23" s="75"/>
      <c r="E23" s="75"/>
      <c r="F23" s="75"/>
      <c r="G23" s="75"/>
      <c r="H23" s="75"/>
    </row>
    <row r="24" spans="1:11" s="39" customFormat="1" ht="24" customHeight="1">
      <c r="A24" s="94" t="s">
        <v>20</v>
      </c>
      <c r="B24" s="546" t="s">
        <v>49</v>
      </c>
      <c r="C24" s="546"/>
      <c r="D24" s="546"/>
      <c r="E24" s="92" t="s">
        <v>360</v>
      </c>
      <c r="F24" s="92" t="s">
        <v>125</v>
      </c>
      <c r="G24" s="546" t="s">
        <v>50</v>
      </c>
      <c r="H24" s="547"/>
    </row>
    <row r="25" spans="1:11" ht="24" customHeight="1">
      <c r="A25" s="182" t="s">
        <v>381</v>
      </c>
      <c r="B25" s="466"/>
      <c r="C25" s="472"/>
      <c r="D25" s="467"/>
      <c r="E25" s="197"/>
      <c r="F25" s="197"/>
      <c r="G25" s="542" t="s">
        <v>84</v>
      </c>
      <c r="H25" s="543"/>
      <c r="J25" s="52"/>
      <c r="K25" s="52"/>
    </row>
    <row r="26" spans="1:11" ht="24" customHeight="1">
      <c r="A26" s="182" t="s">
        <v>380</v>
      </c>
      <c r="B26" s="403"/>
      <c r="C26" s="403"/>
      <c r="D26" s="403"/>
      <c r="E26" s="197"/>
      <c r="F26" s="197"/>
      <c r="G26" s="542" t="s">
        <v>84</v>
      </c>
      <c r="H26" s="543"/>
      <c r="J26" s="52"/>
      <c r="K26" s="52"/>
    </row>
    <row r="27" spans="1:11" ht="24" customHeight="1">
      <c r="A27" s="182" t="s">
        <v>382</v>
      </c>
      <c r="B27" s="403"/>
      <c r="C27" s="403"/>
      <c r="D27" s="403"/>
      <c r="E27" s="197"/>
      <c r="F27" s="197"/>
      <c r="G27" s="542" t="s">
        <v>84</v>
      </c>
      <c r="H27" s="543"/>
      <c r="J27" s="52"/>
      <c r="K27" s="52"/>
    </row>
    <row r="28" spans="1:11" ht="24" customHeight="1">
      <c r="A28" s="182" t="s">
        <v>383</v>
      </c>
      <c r="B28" s="403"/>
      <c r="C28" s="403"/>
      <c r="D28" s="403"/>
      <c r="E28" s="197"/>
      <c r="F28" s="197"/>
      <c r="G28" s="542" t="s">
        <v>84</v>
      </c>
      <c r="H28" s="543"/>
      <c r="J28" s="52"/>
      <c r="K28" s="52"/>
    </row>
    <row r="29" spans="1:11" ht="24" customHeight="1">
      <c r="A29" s="183" t="s">
        <v>384</v>
      </c>
      <c r="B29" s="550"/>
      <c r="C29" s="550"/>
      <c r="D29" s="550"/>
      <c r="E29" s="200"/>
      <c r="F29" s="200"/>
      <c r="G29" s="548" t="s">
        <v>84</v>
      </c>
      <c r="H29" s="549"/>
    </row>
  </sheetData>
  <mergeCells count="34">
    <mergeCell ref="A22:H22"/>
    <mergeCell ref="A20:C20"/>
    <mergeCell ref="D20:H20"/>
    <mergeCell ref="E14:F14"/>
    <mergeCell ref="E15:F15"/>
    <mergeCell ref="E16:F16"/>
    <mergeCell ref="C7:D7"/>
    <mergeCell ref="E17:F17"/>
    <mergeCell ref="E18:F18"/>
    <mergeCell ref="A19:F19"/>
    <mergeCell ref="B18:D18"/>
    <mergeCell ref="G27:H27"/>
    <mergeCell ref="G28:H28"/>
    <mergeCell ref="G29:H29"/>
    <mergeCell ref="B26:D26"/>
    <mergeCell ref="B27:D27"/>
    <mergeCell ref="B28:D28"/>
    <mergeCell ref="B29:D29"/>
    <mergeCell ref="A4:H4"/>
    <mergeCell ref="A3:H3"/>
    <mergeCell ref="A2:H2"/>
    <mergeCell ref="C6:H6"/>
    <mergeCell ref="G26:H26"/>
    <mergeCell ref="E7:F7"/>
    <mergeCell ref="E8:F8"/>
    <mergeCell ref="E9:F9"/>
    <mergeCell ref="E10:F10"/>
    <mergeCell ref="E11:F11"/>
    <mergeCell ref="E12:F12"/>
    <mergeCell ref="E13:F13"/>
    <mergeCell ref="G24:H24"/>
    <mergeCell ref="G25:H25"/>
    <mergeCell ref="B24:D24"/>
    <mergeCell ref="B25:D25"/>
  </mergeCells>
  <phoneticPr fontId="1"/>
  <conditionalFormatting sqref="G19">
    <cfRule type="expression" dxfId="15" priority="5">
      <formula>$B$6&lt;&gt;$G$19</formula>
    </cfRule>
    <cfRule type="expression" dxfId="14" priority="6" stopIfTrue="1">
      <formula>$B$6&lt;&gt;$G$19</formula>
    </cfRule>
  </conditionalFormatting>
  <conditionalFormatting sqref="H19">
    <cfRule type="expression" dxfId="13" priority="1">
      <formula>$H$19&lt;&gt;100</formula>
    </cfRule>
    <cfRule type="expression" dxfId="12" priority="4">
      <formula>"&lt;&gt;100"</formula>
    </cfRule>
  </conditionalFormatting>
  <conditionalFormatting sqref="H11 H13 H15 H17">
    <cfRule type="cellIs" dxfId="11" priority="3" operator="equal">
      <formula>"＃DIV/0!"</formula>
    </cfRule>
  </conditionalFormatting>
  <dataValidations count="5">
    <dataValidation allowBlank="1" showInputMessage="1" showErrorMessage="1" prompt="履歴事項全部証明書の「発行済株数」を確認のうえ、数値を入力してください。_x000a_履歴事項全部証明書から変更があった場合には、変更後の数値を入力し、下部の理由記入欄に、履歴事項全部証明書と数値が異なる理由を記入してください。" sqref="B6"/>
    <dataValidation allowBlank="1" showInputMessage="1" showErrorMessage="1" prompt="（例）_x000a_・自社株式○○株あり_x000a_・決算後に＊＊＊円増資あり_x000a_・決算後に□□から△△へ株式譲渡あり_x000a_　などと記入してください" sqref="D20:H20"/>
    <dataValidation type="list" allowBlank="1" showInputMessage="1" showErrorMessage="1" prompt="選択してください" sqref="G25:H29">
      <formula1>"製造業・その他業種等,卸売業,小売業,サービス業,　"</formula1>
    </dataValidation>
    <dataValidation allowBlank="1" showInputMessage="1" showErrorMessage="1" prompt="・登記簿と同じ表記(旧字体含む)で入力してください_x000a_・法人の場合は、下段の表も埋めてください" sqref="B15:B17"/>
    <dataValidation allowBlank="1" showInputMessage="1" showErrorMessage="1" prompt="入力しないでください_x000a_（自動計算されます）" sqref="H8:H18 G19:H19"/>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&amp;R&amp;"-,太字"&amp;16&amp;K0070C0小</oddHeader>
  </headerFooter>
  <ignoredErrors>
    <ignoredError sqref="A8:A1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9525</xdr:colOff>
                    <xdr:row>8</xdr:row>
                    <xdr:rowOff>19050</xdr:rowOff>
                  </from>
                  <to>
                    <xdr:col>2</xdr:col>
                    <xdr:colOff>466725</xdr:colOff>
                    <xdr:row>9</xdr:row>
                    <xdr:rowOff>9525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9525</xdr:colOff>
                    <xdr:row>8</xdr:row>
                    <xdr:rowOff>19050</xdr:rowOff>
                  </from>
                  <to>
                    <xdr:col>3</xdr:col>
                    <xdr:colOff>466725</xdr:colOff>
                    <xdr:row>9</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9525</xdr:colOff>
                    <xdr:row>9</xdr:row>
                    <xdr:rowOff>19050</xdr:rowOff>
                  </from>
                  <to>
                    <xdr:col>2</xdr:col>
                    <xdr:colOff>466725</xdr:colOff>
                    <xdr:row>10</xdr:row>
                    <xdr:rowOff>9525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3</xdr:col>
                    <xdr:colOff>9525</xdr:colOff>
                    <xdr:row>9</xdr:row>
                    <xdr:rowOff>19050</xdr:rowOff>
                  </from>
                  <to>
                    <xdr:col>3</xdr:col>
                    <xdr:colOff>466725</xdr:colOff>
                    <xdr:row>10</xdr:row>
                    <xdr:rowOff>9525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9525</xdr:colOff>
                    <xdr:row>10</xdr:row>
                    <xdr:rowOff>19050</xdr:rowOff>
                  </from>
                  <to>
                    <xdr:col>2</xdr:col>
                    <xdr:colOff>466725</xdr:colOff>
                    <xdr:row>11</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9525</xdr:colOff>
                    <xdr:row>10</xdr:row>
                    <xdr:rowOff>19050</xdr:rowOff>
                  </from>
                  <to>
                    <xdr:col>3</xdr:col>
                    <xdr:colOff>466725</xdr:colOff>
                    <xdr:row>11</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9525</xdr:colOff>
                    <xdr:row>11</xdr:row>
                    <xdr:rowOff>19050</xdr:rowOff>
                  </from>
                  <to>
                    <xdr:col>2</xdr:col>
                    <xdr:colOff>466725</xdr:colOff>
                    <xdr:row>12</xdr:row>
                    <xdr:rowOff>9525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3</xdr:col>
                    <xdr:colOff>9525</xdr:colOff>
                    <xdr:row>11</xdr:row>
                    <xdr:rowOff>19050</xdr:rowOff>
                  </from>
                  <to>
                    <xdr:col>3</xdr:col>
                    <xdr:colOff>466725</xdr:colOff>
                    <xdr:row>12</xdr:row>
                    <xdr:rowOff>9525</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9525</xdr:colOff>
                    <xdr:row>12</xdr:row>
                    <xdr:rowOff>19050</xdr:rowOff>
                  </from>
                  <to>
                    <xdr:col>2</xdr:col>
                    <xdr:colOff>466725</xdr:colOff>
                    <xdr:row>13</xdr:row>
                    <xdr:rowOff>9525</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3</xdr:col>
                    <xdr:colOff>9525</xdr:colOff>
                    <xdr:row>12</xdr:row>
                    <xdr:rowOff>19050</xdr:rowOff>
                  </from>
                  <to>
                    <xdr:col>3</xdr:col>
                    <xdr:colOff>466725</xdr:colOff>
                    <xdr:row>13</xdr:row>
                    <xdr:rowOff>9525</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xdr:col>
                    <xdr:colOff>9525</xdr:colOff>
                    <xdr:row>13</xdr:row>
                    <xdr:rowOff>19050</xdr:rowOff>
                  </from>
                  <to>
                    <xdr:col>2</xdr:col>
                    <xdr:colOff>466725</xdr:colOff>
                    <xdr:row>14</xdr:row>
                    <xdr:rowOff>9525</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3</xdr:col>
                    <xdr:colOff>9525</xdr:colOff>
                    <xdr:row>13</xdr:row>
                    <xdr:rowOff>19050</xdr:rowOff>
                  </from>
                  <to>
                    <xdr:col>3</xdr:col>
                    <xdr:colOff>466725</xdr:colOff>
                    <xdr:row>14</xdr:row>
                    <xdr:rowOff>9525</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2</xdr:col>
                    <xdr:colOff>9525</xdr:colOff>
                    <xdr:row>14</xdr:row>
                    <xdr:rowOff>19050</xdr:rowOff>
                  </from>
                  <to>
                    <xdr:col>2</xdr:col>
                    <xdr:colOff>466725</xdr:colOff>
                    <xdr:row>15</xdr:row>
                    <xdr:rowOff>9525</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3</xdr:col>
                    <xdr:colOff>9525</xdr:colOff>
                    <xdr:row>14</xdr:row>
                    <xdr:rowOff>19050</xdr:rowOff>
                  </from>
                  <to>
                    <xdr:col>3</xdr:col>
                    <xdr:colOff>466725</xdr:colOff>
                    <xdr:row>15</xdr:row>
                    <xdr:rowOff>9525</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2</xdr:col>
                    <xdr:colOff>9525</xdr:colOff>
                    <xdr:row>15</xdr:row>
                    <xdr:rowOff>19050</xdr:rowOff>
                  </from>
                  <to>
                    <xdr:col>2</xdr:col>
                    <xdr:colOff>466725</xdr:colOff>
                    <xdr:row>16</xdr:row>
                    <xdr:rowOff>9525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xdr:col>
                    <xdr:colOff>9525</xdr:colOff>
                    <xdr:row>15</xdr:row>
                    <xdr:rowOff>19050</xdr:rowOff>
                  </from>
                  <to>
                    <xdr:col>3</xdr:col>
                    <xdr:colOff>466725</xdr:colOff>
                    <xdr:row>16</xdr:row>
                    <xdr:rowOff>9525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2</xdr:col>
                    <xdr:colOff>9525</xdr:colOff>
                    <xdr:row>16</xdr:row>
                    <xdr:rowOff>19050</xdr:rowOff>
                  </from>
                  <to>
                    <xdr:col>2</xdr:col>
                    <xdr:colOff>466725</xdr:colOff>
                    <xdr:row>16</xdr:row>
                    <xdr:rowOff>390525</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3</xdr:col>
                    <xdr:colOff>9525</xdr:colOff>
                    <xdr:row>16</xdr:row>
                    <xdr:rowOff>76200</xdr:rowOff>
                  </from>
                  <to>
                    <xdr:col>3</xdr:col>
                    <xdr:colOff>466725</xdr:colOff>
                    <xdr:row>16</xdr:row>
                    <xdr:rowOff>390525</xdr:rowOff>
                  </to>
                </anchor>
              </controlPr>
            </control>
          </mc:Choice>
        </mc:AlternateContent>
        <mc:AlternateContent xmlns:mc="http://schemas.openxmlformats.org/markup-compatibility/2006">
          <mc:Choice Requires="x14">
            <control shapeId="5123" r:id="rId22" name="Check Box 3">
              <controlPr defaultSize="0" autoFill="0" autoLine="0" autoPict="0">
                <anchor moveWithCells="1">
                  <from>
                    <xdr:col>2</xdr:col>
                    <xdr:colOff>9525</xdr:colOff>
                    <xdr:row>7</xdr:row>
                    <xdr:rowOff>19050</xdr:rowOff>
                  </from>
                  <to>
                    <xdr:col>2</xdr:col>
                    <xdr:colOff>466725</xdr:colOff>
                    <xdr:row>8</xdr:row>
                    <xdr:rowOff>9525</xdr:rowOff>
                  </to>
                </anchor>
              </controlPr>
            </control>
          </mc:Choice>
        </mc:AlternateContent>
        <mc:AlternateContent xmlns:mc="http://schemas.openxmlformats.org/markup-compatibility/2006">
          <mc:Choice Requires="x14">
            <control shapeId="5124" r:id="rId23" name="Check Box 4">
              <controlPr defaultSize="0" autoFill="0" autoLine="0" autoPict="0">
                <anchor moveWithCells="1">
                  <from>
                    <xdr:col>3</xdr:col>
                    <xdr:colOff>9525</xdr:colOff>
                    <xdr:row>7</xdr:row>
                    <xdr:rowOff>19050</xdr:rowOff>
                  </from>
                  <to>
                    <xdr:col>3</xdr:col>
                    <xdr:colOff>466725</xdr:colOff>
                    <xdr:row>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sheetPr>
  <dimension ref="A1:AJ64"/>
  <sheetViews>
    <sheetView view="pageBreakPreview" zoomScaleNormal="100" zoomScaleSheetLayoutView="100" workbookViewId="0">
      <selection activeCell="U1" sqref="U1"/>
    </sheetView>
  </sheetViews>
  <sheetFormatPr defaultRowHeight="18.75" customHeight="1"/>
  <cols>
    <col min="1" max="1" width="2.875" style="2" customWidth="1"/>
    <col min="2" max="2" width="5.125" style="2" customWidth="1"/>
    <col min="3" max="3" width="5.625" style="2" customWidth="1"/>
    <col min="4" max="4" width="3.125" style="2" customWidth="1"/>
    <col min="5" max="5" width="7.125" style="2" customWidth="1"/>
    <col min="6" max="6" width="3.375" style="2" customWidth="1"/>
    <col min="7" max="7" width="3.375" style="66" customWidth="1"/>
    <col min="8" max="8" width="2.25" style="66" customWidth="1"/>
    <col min="9" max="9" width="4.375" style="2" customWidth="1"/>
    <col min="10" max="10" width="3.25" style="2" customWidth="1"/>
    <col min="11" max="11" width="4.375" style="2" customWidth="1"/>
    <col min="12" max="12" width="4" style="2" customWidth="1"/>
    <col min="13" max="13" width="5" style="2" customWidth="1"/>
    <col min="14" max="14" width="2.5" style="66" customWidth="1"/>
    <col min="15" max="15" width="3" style="66" customWidth="1"/>
    <col min="16" max="16" width="2.875" style="2" customWidth="1"/>
    <col min="17" max="17" width="4" style="66" customWidth="1"/>
    <col min="18" max="18" width="2.125" style="2" customWidth="1"/>
    <col min="19" max="19" width="7.125" style="40" customWidth="1"/>
    <col min="20" max="20" width="10.75" style="2" customWidth="1"/>
    <col min="21" max="21" width="2.75" style="2" customWidth="1"/>
    <col min="22" max="22" width="3" style="2" customWidth="1"/>
    <col min="23" max="32" width="5.125" style="2" customWidth="1"/>
    <col min="33" max="16384" width="9" style="2"/>
  </cols>
  <sheetData>
    <row r="1" spans="1:36" s="43" customFormat="1" ht="18.75" customHeight="1">
      <c r="A1" s="233" t="s">
        <v>31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s="43" customFormat="1" ht="9" customHeight="1">
      <c r="A2" s="235"/>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row>
    <row r="3" spans="1:36" s="43" customFormat="1" ht="18.75" customHeight="1">
      <c r="A3" s="233" t="s">
        <v>32</v>
      </c>
      <c r="B3" s="234"/>
      <c r="C3" s="236"/>
      <c r="D3" s="236"/>
      <c r="E3" s="236"/>
      <c r="F3" s="236"/>
      <c r="G3" s="236"/>
      <c r="H3" s="236"/>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row>
    <row r="4" spans="1:36" s="43" customFormat="1" ht="7.5" customHeight="1">
      <c r="A4" s="235"/>
      <c r="B4" s="234"/>
      <c r="C4" s="236"/>
      <c r="D4" s="236"/>
      <c r="E4" s="236"/>
      <c r="F4" s="236"/>
      <c r="G4" s="236"/>
      <c r="H4" s="236"/>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row>
    <row r="5" spans="1:36" ht="29.25" customHeight="1">
      <c r="A5" s="237"/>
      <c r="B5" s="633" t="s">
        <v>72</v>
      </c>
      <c r="C5" s="634"/>
      <c r="D5" s="634"/>
      <c r="E5" s="634"/>
      <c r="F5" s="634"/>
      <c r="G5" s="634"/>
      <c r="H5" s="634"/>
      <c r="I5" s="634"/>
      <c r="J5" s="642" t="s">
        <v>71</v>
      </c>
      <c r="K5" s="643"/>
      <c r="L5" s="643"/>
      <c r="M5" s="643"/>
      <c r="N5" s="643"/>
      <c r="O5" s="643"/>
      <c r="P5" s="643"/>
      <c r="Q5" s="644"/>
      <c r="R5" s="617"/>
      <c r="S5" s="617"/>
      <c r="T5" s="648"/>
      <c r="U5" s="237"/>
      <c r="V5" s="237"/>
      <c r="W5" s="234"/>
      <c r="X5" s="237"/>
      <c r="Y5" s="237"/>
      <c r="Z5" s="237"/>
      <c r="AA5" s="237"/>
      <c r="AB5" s="237"/>
      <c r="AC5" s="237"/>
      <c r="AD5" s="237"/>
      <c r="AE5" s="237"/>
      <c r="AF5" s="237"/>
      <c r="AG5" s="237"/>
      <c r="AH5" s="237"/>
      <c r="AI5" s="237"/>
      <c r="AJ5" s="237"/>
    </row>
    <row r="6" spans="1:36" ht="30" customHeight="1">
      <c r="A6" s="237"/>
      <c r="B6" s="635"/>
      <c r="C6" s="636"/>
      <c r="D6" s="636"/>
      <c r="E6" s="636"/>
      <c r="F6" s="636"/>
      <c r="G6" s="636"/>
      <c r="H6" s="636"/>
      <c r="I6" s="636"/>
      <c r="J6" s="645" t="s">
        <v>354</v>
      </c>
      <c r="K6" s="646"/>
      <c r="L6" s="646"/>
      <c r="M6" s="646"/>
      <c r="N6" s="646"/>
      <c r="O6" s="646"/>
      <c r="P6" s="646"/>
      <c r="Q6" s="647"/>
      <c r="R6" s="646"/>
      <c r="S6" s="646"/>
      <c r="T6" s="238"/>
      <c r="U6" s="237"/>
      <c r="V6" s="237"/>
      <c r="W6" s="234"/>
      <c r="X6" s="237"/>
      <c r="Y6" s="237"/>
      <c r="Z6" s="237"/>
      <c r="AA6" s="237"/>
      <c r="AB6" s="237"/>
      <c r="AC6" s="237"/>
      <c r="AD6" s="237"/>
      <c r="AE6" s="237"/>
      <c r="AF6" s="237"/>
      <c r="AG6" s="237"/>
      <c r="AH6" s="237"/>
      <c r="AI6" s="237"/>
      <c r="AJ6" s="237"/>
    </row>
    <row r="7" spans="1:36" ht="18.75" customHeight="1">
      <c r="A7" s="237"/>
      <c r="B7" s="239"/>
      <c r="C7" s="239"/>
      <c r="D7" s="239"/>
      <c r="E7" s="239"/>
      <c r="F7" s="239"/>
      <c r="G7" s="239"/>
      <c r="H7" s="239"/>
      <c r="I7" s="239"/>
      <c r="J7" s="239"/>
      <c r="K7" s="239"/>
      <c r="L7" s="239"/>
      <c r="M7" s="240"/>
      <c r="N7" s="240"/>
      <c r="O7" s="240"/>
      <c r="P7" s="240"/>
      <c r="Q7" s="240"/>
      <c r="R7" s="240"/>
      <c r="S7" s="240"/>
      <c r="T7" s="240"/>
      <c r="U7" s="237"/>
      <c r="V7" s="237"/>
      <c r="W7" s="237"/>
      <c r="X7" s="237"/>
      <c r="Y7" s="237"/>
      <c r="Z7" s="237"/>
      <c r="AA7" s="237"/>
      <c r="AB7" s="237"/>
      <c r="AC7" s="237"/>
      <c r="AD7" s="237"/>
      <c r="AE7" s="237"/>
      <c r="AF7" s="237"/>
      <c r="AG7" s="237"/>
      <c r="AH7" s="237"/>
      <c r="AI7" s="237"/>
      <c r="AJ7" s="237"/>
    </row>
    <row r="8" spans="1:36" ht="18.75" customHeight="1">
      <c r="A8" s="233" t="s">
        <v>33</v>
      </c>
      <c r="B8" s="237"/>
      <c r="C8" s="241"/>
      <c r="D8" s="241"/>
      <c r="E8" s="242" t="s">
        <v>96</v>
      </c>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row>
    <row r="9" spans="1:36" s="40" customFormat="1" ht="8.25" customHeight="1">
      <c r="A9" s="241"/>
      <c r="B9" s="243"/>
      <c r="C9" s="241"/>
      <c r="D9" s="241"/>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row>
    <row r="10" spans="1:36" s="40" customFormat="1" ht="21" customHeight="1">
      <c r="A10" s="241"/>
      <c r="B10" s="639" t="s">
        <v>367</v>
      </c>
      <c r="C10" s="639"/>
      <c r="D10" s="602"/>
      <c r="E10" s="245"/>
      <c r="F10" s="245"/>
      <c r="G10" s="245"/>
      <c r="H10" s="245"/>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row>
    <row r="11" spans="1:36" s="41" customFormat="1" ht="30" customHeight="1">
      <c r="A11" s="241"/>
      <c r="B11" s="640" t="s">
        <v>73</v>
      </c>
      <c r="C11" s="641"/>
      <c r="D11" s="654"/>
      <c r="E11" s="655"/>
      <c r="F11" s="655"/>
      <c r="G11" s="655"/>
      <c r="H11" s="655"/>
      <c r="I11" s="656"/>
      <c r="J11" s="237"/>
      <c r="K11" s="237"/>
      <c r="L11" s="246"/>
      <c r="M11" s="246"/>
      <c r="N11" s="246"/>
      <c r="O11" s="246"/>
      <c r="P11" s="246"/>
      <c r="Q11" s="246"/>
      <c r="R11" s="237"/>
      <c r="S11" s="237"/>
      <c r="T11" s="237"/>
      <c r="U11" s="237"/>
      <c r="V11" s="237"/>
      <c r="W11" s="237"/>
      <c r="X11" s="237"/>
      <c r="Y11" s="237"/>
      <c r="Z11" s="237"/>
      <c r="AA11" s="237"/>
      <c r="AB11" s="237"/>
      <c r="AC11" s="237"/>
      <c r="AD11" s="237"/>
      <c r="AE11" s="237"/>
      <c r="AF11" s="237"/>
      <c r="AG11" s="237"/>
      <c r="AH11" s="237"/>
      <c r="AI11" s="237"/>
      <c r="AJ11" s="237"/>
    </row>
    <row r="12" spans="1:36" ht="26.25" customHeight="1">
      <c r="A12" s="237"/>
      <c r="B12" s="594" t="s">
        <v>91</v>
      </c>
      <c r="C12" s="595"/>
      <c r="D12" s="571"/>
      <c r="E12" s="572"/>
      <c r="F12" s="247" t="s">
        <v>146</v>
      </c>
      <c r="G12" s="296">
        <f>D12</f>
        <v>0</v>
      </c>
      <c r="H12" s="248" t="s">
        <v>147</v>
      </c>
      <c r="I12" s="298">
        <f>D12</f>
        <v>0</v>
      </c>
      <c r="J12" s="249" t="s">
        <v>363</v>
      </c>
      <c r="K12" s="250" t="s">
        <v>81</v>
      </c>
      <c r="L12" s="571"/>
      <c r="M12" s="572"/>
      <c r="N12" s="247" t="s">
        <v>146</v>
      </c>
      <c r="O12" s="300">
        <f>L12</f>
        <v>0</v>
      </c>
      <c r="P12" s="248" t="s">
        <v>147</v>
      </c>
      <c r="Q12" s="302">
        <f>L12</f>
        <v>0</v>
      </c>
      <c r="R12" s="251" t="s">
        <v>363</v>
      </c>
      <c r="S12" s="304">
        <f>DATEDIF(D12,L12,"m")+1</f>
        <v>1</v>
      </c>
      <c r="T12" s="252" t="s">
        <v>413</v>
      </c>
      <c r="U12" s="253" t="s">
        <v>92</v>
      </c>
      <c r="V12" s="237"/>
      <c r="W12" s="237"/>
      <c r="X12" s="237"/>
      <c r="Y12" s="237"/>
      <c r="Z12" s="237"/>
      <c r="AA12" s="237"/>
      <c r="AB12" s="237"/>
      <c r="AC12" s="237"/>
      <c r="AD12" s="237"/>
      <c r="AE12" s="237"/>
      <c r="AF12" s="237"/>
      <c r="AG12" s="237"/>
      <c r="AH12" s="237"/>
      <c r="AI12" s="237"/>
      <c r="AJ12" s="237"/>
    </row>
    <row r="13" spans="1:36" ht="26.25" customHeight="1">
      <c r="A13" s="237"/>
      <c r="B13" s="596" t="s">
        <v>74</v>
      </c>
      <c r="C13" s="597"/>
      <c r="D13" s="579"/>
      <c r="E13" s="580"/>
      <c r="F13" s="254" t="s">
        <v>146</v>
      </c>
      <c r="G13" s="297">
        <f>D13</f>
        <v>0</v>
      </c>
      <c r="H13" s="255" t="s">
        <v>147</v>
      </c>
      <c r="I13" s="299">
        <f>D13</f>
        <v>0</v>
      </c>
      <c r="J13" s="256" t="s">
        <v>363</v>
      </c>
      <c r="K13" s="257" t="s">
        <v>81</v>
      </c>
      <c r="L13" s="579"/>
      <c r="M13" s="580"/>
      <c r="N13" s="254" t="s">
        <v>146</v>
      </c>
      <c r="O13" s="301">
        <f>L13</f>
        <v>0</v>
      </c>
      <c r="P13" s="255" t="s">
        <v>147</v>
      </c>
      <c r="Q13" s="303">
        <f>L13</f>
        <v>0</v>
      </c>
      <c r="R13" s="258" t="s">
        <v>363</v>
      </c>
      <c r="S13" s="305">
        <f>DATEDIF(D13,L13,"m")+1</f>
        <v>1</v>
      </c>
      <c r="T13" s="259" t="s">
        <v>413</v>
      </c>
      <c r="U13" s="253" t="s">
        <v>94</v>
      </c>
      <c r="V13" s="237"/>
      <c r="W13" s="237"/>
      <c r="X13" s="237"/>
      <c r="Y13" s="237"/>
      <c r="Z13" s="237"/>
      <c r="AA13" s="237"/>
      <c r="AB13" s="237"/>
      <c r="AC13" s="237"/>
      <c r="AD13" s="237"/>
      <c r="AE13" s="237"/>
      <c r="AF13" s="237"/>
      <c r="AG13" s="237"/>
      <c r="AH13" s="237"/>
      <c r="AI13" s="237"/>
      <c r="AJ13" s="237"/>
    </row>
    <row r="14" spans="1:36" s="41" customFormat="1" ht="10.5" customHeight="1">
      <c r="A14" s="237"/>
      <c r="B14" s="260"/>
      <c r="C14" s="239"/>
      <c r="D14" s="239"/>
      <c r="E14" s="239"/>
      <c r="F14" s="239"/>
      <c r="G14" s="239"/>
      <c r="H14" s="239"/>
      <c r="I14" s="261"/>
      <c r="J14" s="261"/>
      <c r="K14" s="261"/>
      <c r="L14" s="261"/>
      <c r="M14" s="261"/>
      <c r="N14" s="261"/>
      <c r="O14" s="261"/>
      <c r="P14" s="261"/>
      <c r="Q14" s="261"/>
      <c r="R14" s="262"/>
      <c r="S14" s="262"/>
      <c r="T14" s="262"/>
      <c r="U14" s="237"/>
      <c r="V14" s="237"/>
      <c r="W14" s="237"/>
      <c r="X14" s="237"/>
      <c r="Y14" s="237"/>
      <c r="Z14" s="237"/>
      <c r="AA14" s="237"/>
      <c r="AB14" s="237"/>
      <c r="AC14" s="237"/>
      <c r="AD14" s="237"/>
      <c r="AE14" s="237"/>
      <c r="AF14" s="237"/>
      <c r="AG14" s="237"/>
      <c r="AH14" s="237"/>
      <c r="AI14" s="237"/>
      <c r="AJ14" s="237"/>
    </row>
    <row r="15" spans="1:36" ht="21" customHeight="1">
      <c r="A15" s="237"/>
      <c r="B15" s="602" t="s">
        <v>82</v>
      </c>
      <c r="C15" s="602"/>
      <c r="D15" s="602"/>
      <c r="E15" s="602"/>
      <c r="F15" s="263"/>
      <c r="G15" s="263"/>
      <c r="H15" s="263"/>
      <c r="I15" s="264"/>
      <c r="J15" s="263"/>
      <c r="K15" s="263"/>
      <c r="L15" s="263"/>
      <c r="M15" s="265"/>
      <c r="N15" s="265"/>
      <c r="O15" s="265"/>
      <c r="P15" s="265"/>
      <c r="Q15" s="265"/>
      <c r="R15" s="265"/>
      <c r="S15" s="265"/>
      <c r="T15" s="264"/>
      <c r="U15" s="237"/>
      <c r="V15" s="237"/>
      <c r="W15" s="237"/>
      <c r="X15" s="237"/>
      <c r="Y15" s="237"/>
      <c r="Z15" s="237"/>
      <c r="AA15" s="237"/>
      <c r="AB15" s="237"/>
      <c r="AC15" s="237"/>
      <c r="AD15" s="237"/>
      <c r="AE15" s="237"/>
      <c r="AF15" s="237"/>
      <c r="AG15" s="237"/>
      <c r="AH15" s="237"/>
      <c r="AI15" s="237"/>
      <c r="AJ15" s="237"/>
    </row>
    <row r="16" spans="1:36" s="41" customFormat="1" ht="30" customHeight="1">
      <c r="A16" s="237"/>
      <c r="B16" s="606" t="s">
        <v>78</v>
      </c>
      <c r="C16" s="607"/>
      <c r="D16" s="608"/>
      <c r="E16" s="600"/>
      <c r="F16" s="600"/>
      <c r="G16" s="600"/>
      <c r="H16" s="600"/>
      <c r="I16" s="601"/>
      <c r="J16" s="263"/>
      <c r="K16" s="246" t="s">
        <v>466</v>
      </c>
      <c r="L16" s="246"/>
      <c r="M16" s="246"/>
      <c r="N16" s="246"/>
      <c r="O16" s="246"/>
      <c r="P16" s="246"/>
      <c r="Q16" s="246"/>
      <c r="R16" s="246"/>
      <c r="S16" s="246"/>
      <c r="T16" s="246"/>
      <c r="U16" s="237"/>
      <c r="V16" s="237"/>
      <c r="W16" s="237"/>
      <c r="X16" s="237"/>
      <c r="Y16" s="237"/>
      <c r="Z16" s="237"/>
      <c r="AA16" s="237"/>
      <c r="AB16" s="237"/>
      <c r="AC16" s="237"/>
      <c r="AD16" s="237"/>
      <c r="AE16" s="237"/>
      <c r="AF16" s="237"/>
      <c r="AG16" s="237"/>
      <c r="AH16" s="237"/>
      <c r="AI16" s="237"/>
      <c r="AJ16" s="237"/>
    </row>
    <row r="17" spans="1:36" s="40" customFormat="1" ht="25.5" customHeight="1">
      <c r="A17" s="237"/>
      <c r="B17" s="637" t="s">
        <v>75</v>
      </c>
      <c r="C17" s="638"/>
      <c r="D17" s="610"/>
      <c r="E17" s="611"/>
      <c r="F17" s="611"/>
      <c r="G17" s="591"/>
      <c r="H17" s="591"/>
      <c r="I17" s="591"/>
      <c r="J17" s="591"/>
      <c r="K17" s="591"/>
      <c r="L17" s="591"/>
      <c r="M17" s="591"/>
      <c r="N17" s="591"/>
      <c r="O17" s="591"/>
      <c r="P17" s="591"/>
      <c r="Q17" s="651"/>
      <c r="R17" s="266"/>
      <c r="S17" s="649"/>
      <c r="T17" s="650"/>
      <c r="U17" s="267" t="s">
        <v>92</v>
      </c>
      <c r="V17" s="237"/>
      <c r="W17" s="237"/>
      <c r="X17" s="237"/>
      <c r="Y17" s="237"/>
      <c r="Z17" s="237"/>
      <c r="AA17" s="237"/>
      <c r="AB17" s="237"/>
      <c r="AC17" s="237"/>
      <c r="AD17" s="237"/>
      <c r="AE17" s="237"/>
      <c r="AF17" s="237"/>
      <c r="AG17" s="237"/>
      <c r="AH17" s="237"/>
      <c r="AI17" s="237"/>
      <c r="AJ17" s="237"/>
    </row>
    <row r="18" spans="1:36" s="40" customFormat="1" ht="25.5" customHeight="1">
      <c r="A18" s="237"/>
      <c r="B18" s="581" t="s">
        <v>76</v>
      </c>
      <c r="C18" s="582"/>
      <c r="D18" s="577"/>
      <c r="E18" s="578"/>
      <c r="F18" s="578"/>
      <c r="G18" s="578"/>
      <c r="H18" s="578"/>
      <c r="I18" s="578"/>
      <c r="J18" s="578"/>
      <c r="K18" s="652"/>
      <c r="L18" s="652"/>
      <c r="M18" s="652"/>
      <c r="N18" s="652"/>
      <c r="O18" s="652"/>
      <c r="P18" s="652"/>
      <c r="Q18" s="653"/>
      <c r="R18" s="265"/>
      <c r="S18" s="632"/>
      <c r="T18" s="632"/>
      <c r="U18" s="253" t="s">
        <v>93</v>
      </c>
      <c r="V18" s="237"/>
      <c r="W18" s="237"/>
      <c r="X18" s="237"/>
      <c r="Y18" s="237"/>
      <c r="Z18" s="237"/>
      <c r="AA18" s="237"/>
      <c r="AB18" s="237"/>
      <c r="AC18" s="237"/>
      <c r="AD18" s="237"/>
      <c r="AE18" s="237"/>
      <c r="AF18" s="237"/>
      <c r="AG18" s="237"/>
      <c r="AH18" s="237"/>
      <c r="AI18" s="237"/>
      <c r="AJ18" s="237"/>
    </row>
    <row r="19" spans="1:36" s="41" customFormat="1" ht="9.75" customHeight="1">
      <c r="A19" s="237"/>
      <c r="B19" s="268"/>
      <c r="C19" s="269"/>
      <c r="D19" s="239"/>
      <c r="E19" s="239"/>
      <c r="F19" s="239"/>
      <c r="G19" s="239"/>
      <c r="H19" s="239"/>
      <c r="I19" s="270"/>
      <c r="J19" s="270"/>
      <c r="K19" s="270"/>
      <c r="L19" s="270"/>
      <c r="M19" s="261"/>
      <c r="N19" s="261"/>
      <c r="O19" s="261"/>
      <c r="P19" s="271"/>
      <c r="Q19" s="271"/>
      <c r="R19" s="265"/>
      <c r="S19" s="630" t="s">
        <v>128</v>
      </c>
      <c r="T19" s="631"/>
      <c r="U19" s="272"/>
      <c r="V19" s="237"/>
      <c r="W19" s="237"/>
      <c r="X19" s="237"/>
      <c r="Y19" s="237"/>
      <c r="Z19" s="237"/>
      <c r="AA19" s="237"/>
      <c r="AB19" s="237"/>
      <c r="AC19" s="237"/>
      <c r="AD19" s="237"/>
      <c r="AE19" s="237"/>
      <c r="AF19" s="237"/>
      <c r="AG19" s="237"/>
      <c r="AH19" s="237"/>
      <c r="AI19" s="237"/>
      <c r="AJ19" s="237"/>
    </row>
    <row r="20" spans="1:36" s="40" customFormat="1" ht="21" customHeight="1">
      <c r="A20" s="237"/>
      <c r="B20" s="602" t="s">
        <v>414</v>
      </c>
      <c r="C20" s="602"/>
      <c r="D20" s="602"/>
      <c r="E20" s="602"/>
      <c r="F20" s="602"/>
      <c r="G20" s="602"/>
      <c r="H20" s="602"/>
      <c r="I20" s="602"/>
      <c r="J20" s="602"/>
      <c r="K20" s="602"/>
      <c r="L20" s="602"/>
      <c r="M20" s="602"/>
      <c r="N20" s="602"/>
      <c r="O20" s="602"/>
      <c r="P20" s="602"/>
      <c r="Q20" s="602"/>
      <c r="R20" s="602"/>
      <c r="S20" s="602"/>
      <c r="T20" s="602"/>
      <c r="U20" s="272"/>
      <c r="V20" s="237"/>
      <c r="W20" s="237"/>
      <c r="X20" s="237"/>
      <c r="Y20" s="237"/>
      <c r="Z20" s="237"/>
      <c r="AA20" s="237"/>
      <c r="AB20" s="237"/>
      <c r="AC20" s="237"/>
      <c r="AD20" s="237"/>
      <c r="AE20" s="237"/>
      <c r="AF20" s="237"/>
      <c r="AG20" s="237"/>
      <c r="AH20" s="237"/>
      <c r="AI20" s="237"/>
      <c r="AJ20" s="237"/>
    </row>
    <row r="21" spans="1:36" s="41" customFormat="1" ht="30" customHeight="1">
      <c r="A21" s="237"/>
      <c r="B21" s="583" t="s">
        <v>83</v>
      </c>
      <c r="C21" s="584"/>
      <c r="D21" s="609"/>
      <c r="E21" s="589"/>
      <c r="F21" s="589"/>
      <c r="G21" s="589"/>
      <c r="H21" s="589"/>
      <c r="I21" s="590"/>
      <c r="J21" s="273"/>
      <c r="K21" s="272" t="s">
        <v>116</v>
      </c>
      <c r="L21" s="272"/>
      <c r="M21" s="272"/>
      <c r="N21" s="272"/>
      <c r="O21" s="272"/>
      <c r="P21" s="272"/>
      <c r="Q21" s="272"/>
      <c r="R21" s="272"/>
      <c r="S21" s="274"/>
      <c r="T21" s="274"/>
      <c r="U21" s="237"/>
      <c r="V21" s="237"/>
      <c r="W21" s="237"/>
      <c r="X21" s="237"/>
      <c r="Y21" s="237"/>
      <c r="Z21" s="237"/>
      <c r="AA21" s="237"/>
      <c r="AB21" s="237"/>
      <c r="AC21" s="237"/>
      <c r="AD21" s="237"/>
      <c r="AE21" s="237"/>
      <c r="AF21" s="237"/>
      <c r="AG21" s="237"/>
      <c r="AH21" s="237"/>
      <c r="AI21" s="237"/>
      <c r="AJ21" s="237"/>
    </row>
    <row r="22" spans="1:36" s="41" customFormat="1" ht="28.5" customHeight="1">
      <c r="A22" s="237"/>
      <c r="B22" s="581" t="s">
        <v>85</v>
      </c>
      <c r="C22" s="582"/>
      <c r="D22" s="598"/>
      <c r="E22" s="599"/>
      <c r="F22" s="599"/>
      <c r="G22" s="599"/>
      <c r="H22" s="599"/>
      <c r="I22" s="275" t="s">
        <v>154</v>
      </c>
      <c r="J22" s="273"/>
      <c r="K22" s="276"/>
      <c r="L22" s="276"/>
      <c r="M22" s="276"/>
      <c r="N22" s="276"/>
      <c r="O22" s="276"/>
      <c r="P22" s="276"/>
      <c r="Q22" s="276"/>
      <c r="R22" s="237"/>
      <c r="S22" s="274"/>
      <c r="T22" s="274"/>
      <c r="U22" s="237"/>
      <c r="V22" s="237"/>
      <c r="W22" s="237"/>
      <c r="X22" s="237"/>
      <c r="Y22" s="237"/>
      <c r="Z22" s="237"/>
      <c r="AA22" s="237"/>
      <c r="AB22" s="237"/>
      <c r="AC22" s="237"/>
      <c r="AD22" s="237"/>
      <c r="AE22" s="237"/>
      <c r="AF22" s="237"/>
      <c r="AG22" s="237"/>
      <c r="AH22" s="237"/>
      <c r="AI22" s="237"/>
      <c r="AJ22" s="237"/>
    </row>
    <row r="23" spans="1:36" s="53" customFormat="1" ht="12" customHeight="1">
      <c r="A23" s="237"/>
      <c r="B23" s="260"/>
      <c r="C23" s="260"/>
      <c r="D23" s="277"/>
      <c r="E23" s="277"/>
      <c r="F23" s="277"/>
      <c r="G23" s="277"/>
      <c r="H23" s="277"/>
      <c r="I23" s="276"/>
      <c r="J23" s="276"/>
      <c r="K23" s="276"/>
      <c r="L23" s="276"/>
      <c r="M23" s="276"/>
      <c r="N23" s="276"/>
      <c r="O23" s="276"/>
      <c r="P23" s="276"/>
      <c r="Q23" s="276"/>
      <c r="R23" s="237"/>
      <c r="S23" s="237"/>
      <c r="T23" s="237"/>
      <c r="U23" s="237"/>
      <c r="V23" s="237"/>
      <c r="W23" s="237"/>
      <c r="X23" s="237"/>
      <c r="Y23" s="237"/>
      <c r="Z23" s="237"/>
      <c r="AA23" s="237"/>
      <c r="AB23" s="237"/>
      <c r="AC23" s="237"/>
      <c r="AD23" s="237"/>
      <c r="AE23" s="237"/>
      <c r="AF23" s="237"/>
      <c r="AG23" s="237"/>
      <c r="AH23" s="237"/>
      <c r="AI23" s="237"/>
      <c r="AJ23" s="237"/>
    </row>
    <row r="24" spans="1:36" ht="15.75" customHeight="1">
      <c r="A24" s="237"/>
      <c r="B24" s="278"/>
      <c r="C24" s="279"/>
      <c r="D24" s="279"/>
      <c r="E24" s="279"/>
      <c r="F24" s="279"/>
      <c r="G24" s="279"/>
      <c r="H24" s="279"/>
      <c r="I24" s="279"/>
      <c r="J24" s="279"/>
      <c r="K24" s="279"/>
      <c r="L24" s="279"/>
      <c r="M24" s="279"/>
      <c r="N24" s="279"/>
      <c r="O24" s="279"/>
      <c r="P24" s="279"/>
      <c r="Q24" s="279"/>
      <c r="R24" s="279"/>
      <c r="S24" s="279"/>
      <c r="T24" s="279"/>
      <c r="U24" s="237"/>
      <c r="V24" s="237"/>
      <c r="W24" s="237"/>
      <c r="X24" s="237"/>
      <c r="Y24" s="237"/>
      <c r="Z24" s="237"/>
      <c r="AA24" s="237"/>
      <c r="AB24" s="237"/>
      <c r="AC24" s="237"/>
      <c r="AD24" s="237"/>
      <c r="AE24" s="237"/>
      <c r="AF24" s="237"/>
      <c r="AG24" s="237"/>
      <c r="AH24" s="237"/>
      <c r="AI24" s="237"/>
      <c r="AJ24" s="237"/>
    </row>
    <row r="25" spans="1:36" ht="18.75" customHeight="1">
      <c r="A25" s="233" t="s">
        <v>77</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row>
    <row r="26" spans="1:36" s="40" customFormat="1" ht="7.5" customHeight="1">
      <c r="A26" s="23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row>
    <row r="27" spans="1:36" ht="31.5" customHeight="1">
      <c r="A27" s="237"/>
      <c r="B27" s="585" t="s">
        <v>79</v>
      </c>
      <c r="C27" s="585"/>
      <c r="D27" s="585"/>
      <c r="E27" s="586"/>
      <c r="F27" s="575" t="s">
        <v>86</v>
      </c>
      <c r="G27" s="576"/>
      <c r="H27" s="576"/>
      <c r="I27" s="280"/>
      <c r="J27" s="281" t="s">
        <v>87</v>
      </c>
      <c r="K27" s="627" t="s">
        <v>88</v>
      </c>
      <c r="L27" s="628"/>
      <c r="M27" s="629"/>
      <c r="N27" s="616"/>
      <c r="O27" s="617"/>
      <c r="P27" s="282" t="s">
        <v>87</v>
      </c>
      <c r="Q27" s="283"/>
      <c r="R27" s="284" t="s">
        <v>89</v>
      </c>
      <c r="S27" s="306">
        <f>SUM(I27+N27)</f>
        <v>0</v>
      </c>
      <c r="T27" s="285" t="s">
        <v>87</v>
      </c>
      <c r="U27" s="237"/>
      <c r="V27" s="237"/>
      <c r="W27" s="237"/>
      <c r="X27" s="237"/>
      <c r="Y27" s="237"/>
      <c r="Z27" s="237"/>
      <c r="AA27" s="237"/>
      <c r="AB27" s="237"/>
      <c r="AC27" s="237"/>
      <c r="AD27" s="237"/>
      <c r="AE27" s="237"/>
      <c r="AF27" s="237"/>
      <c r="AG27" s="237"/>
      <c r="AH27" s="237"/>
      <c r="AI27" s="237"/>
      <c r="AJ27" s="237"/>
    </row>
    <row r="28" spans="1:36" ht="31.5" customHeight="1">
      <c r="A28" s="237"/>
      <c r="B28" s="587" t="s">
        <v>80</v>
      </c>
      <c r="C28" s="587"/>
      <c r="D28" s="587"/>
      <c r="E28" s="587"/>
      <c r="F28" s="592" t="s">
        <v>89</v>
      </c>
      <c r="G28" s="593"/>
      <c r="H28" s="593"/>
      <c r="I28" s="286"/>
      <c r="J28" s="287" t="s">
        <v>90</v>
      </c>
      <c r="K28" s="624"/>
      <c r="L28" s="625"/>
      <c r="M28" s="625"/>
      <c r="N28" s="625"/>
      <c r="O28" s="625"/>
      <c r="P28" s="625"/>
      <c r="Q28" s="625"/>
      <c r="R28" s="625"/>
      <c r="S28" s="625"/>
      <c r="T28" s="626"/>
      <c r="U28" s="237"/>
      <c r="V28" s="237"/>
      <c r="W28" s="237"/>
      <c r="X28" s="237"/>
      <c r="Y28" s="237"/>
      <c r="Z28" s="237"/>
      <c r="AA28" s="237"/>
      <c r="AB28" s="237"/>
      <c r="AC28" s="237"/>
      <c r="AD28" s="237"/>
      <c r="AE28" s="237"/>
      <c r="AF28" s="237"/>
      <c r="AG28" s="237"/>
      <c r="AH28" s="237"/>
      <c r="AI28" s="237"/>
      <c r="AJ28" s="237"/>
    </row>
    <row r="29" spans="1:36" s="55" customFormat="1" ht="12" customHeight="1">
      <c r="A29" s="237"/>
      <c r="B29" s="239"/>
      <c r="C29" s="239"/>
      <c r="D29" s="239"/>
      <c r="E29" s="239"/>
      <c r="F29" s="288"/>
      <c r="G29" s="288"/>
      <c r="H29" s="288"/>
      <c r="I29" s="245"/>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row>
    <row r="30" spans="1:36" s="55" customFormat="1" ht="15" customHeight="1">
      <c r="A30" s="237"/>
      <c r="B30" s="239"/>
      <c r="C30" s="239"/>
      <c r="D30" s="239"/>
      <c r="E30" s="239"/>
      <c r="F30" s="288"/>
      <c r="G30" s="288"/>
      <c r="H30" s="288"/>
      <c r="I30" s="245"/>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row>
    <row r="31" spans="1:36" s="55" customFormat="1" ht="15.75" customHeight="1">
      <c r="A31" s="233" t="s">
        <v>355</v>
      </c>
      <c r="B31" s="239"/>
      <c r="C31" s="239"/>
      <c r="D31" s="239"/>
      <c r="E31" s="239"/>
      <c r="F31" s="288"/>
      <c r="G31" s="288"/>
      <c r="H31" s="288"/>
      <c r="I31" s="245"/>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row>
    <row r="32" spans="1:36" ht="6" customHeight="1">
      <c r="A32" s="237"/>
      <c r="B32" s="237"/>
      <c r="C32" s="237"/>
      <c r="D32" s="237"/>
      <c r="E32" s="237"/>
      <c r="F32" s="237"/>
      <c r="G32" s="237"/>
      <c r="H32" s="237"/>
      <c r="I32" s="237"/>
      <c r="J32" s="237"/>
      <c r="K32" s="237"/>
      <c r="L32" s="237"/>
      <c r="M32" s="245"/>
      <c r="N32" s="245"/>
      <c r="O32" s="245"/>
      <c r="P32" s="237"/>
      <c r="Q32" s="237"/>
      <c r="R32" s="237"/>
      <c r="S32" s="237"/>
      <c r="T32" s="237"/>
      <c r="U32" s="237"/>
      <c r="V32" s="237"/>
      <c r="W32" s="237"/>
      <c r="X32" s="237"/>
      <c r="Y32" s="237"/>
      <c r="Z32" s="237"/>
      <c r="AA32" s="237"/>
      <c r="AB32" s="237"/>
      <c r="AC32" s="237"/>
      <c r="AD32" s="237"/>
      <c r="AE32" s="237"/>
      <c r="AF32" s="237"/>
      <c r="AG32" s="237"/>
      <c r="AH32" s="237"/>
      <c r="AI32" s="237"/>
      <c r="AJ32" s="237"/>
    </row>
    <row r="33" spans="1:36" ht="33" customHeight="1">
      <c r="A33" s="237"/>
      <c r="B33" s="891" t="s">
        <v>472</v>
      </c>
      <c r="C33" s="892"/>
      <c r="D33" s="892"/>
      <c r="E33" s="893"/>
      <c r="F33" s="571"/>
      <c r="G33" s="572"/>
      <c r="H33" s="572"/>
      <c r="I33" s="247" t="s">
        <v>155</v>
      </c>
      <c r="J33" s="307">
        <f>F33</f>
        <v>0</v>
      </c>
      <c r="K33" s="248" t="s">
        <v>156</v>
      </c>
      <c r="L33" s="298">
        <f>F33</f>
        <v>0</v>
      </c>
      <c r="M33" s="289" t="s">
        <v>157</v>
      </c>
      <c r="N33" s="618" t="s">
        <v>415</v>
      </c>
      <c r="O33" s="619"/>
      <c r="P33" s="619"/>
      <c r="Q33" s="619"/>
      <c r="R33" s="619"/>
      <c r="S33" s="619"/>
      <c r="T33" s="620"/>
      <c r="U33" s="237"/>
      <c r="V33" s="237"/>
      <c r="W33" s="237"/>
      <c r="X33" s="237"/>
      <c r="Y33" s="237"/>
      <c r="Z33" s="237"/>
      <c r="AA33" s="237"/>
      <c r="AB33" s="237"/>
      <c r="AC33" s="237"/>
      <c r="AD33" s="237"/>
      <c r="AE33" s="237"/>
      <c r="AF33" s="237"/>
      <c r="AG33" s="237"/>
      <c r="AH33" s="237"/>
      <c r="AI33" s="237"/>
      <c r="AJ33" s="237"/>
    </row>
    <row r="34" spans="1:36" s="55" customFormat="1" ht="33" customHeight="1">
      <c r="A34" s="237"/>
      <c r="B34" s="894" t="s">
        <v>473</v>
      </c>
      <c r="C34" s="895"/>
      <c r="D34" s="895"/>
      <c r="E34" s="896"/>
      <c r="F34" s="573"/>
      <c r="G34" s="574"/>
      <c r="H34" s="574"/>
      <c r="I34" s="290" t="s">
        <v>155</v>
      </c>
      <c r="J34" s="308">
        <f t="shared" ref="J34:J38" si="0">F34</f>
        <v>0</v>
      </c>
      <c r="K34" s="290" t="s">
        <v>156</v>
      </c>
      <c r="L34" s="311">
        <f t="shared" ref="L34:L38" si="1">F34</f>
        <v>0</v>
      </c>
      <c r="M34" s="291" t="s">
        <v>157</v>
      </c>
      <c r="N34" s="613" t="s">
        <v>416</v>
      </c>
      <c r="O34" s="614"/>
      <c r="P34" s="614"/>
      <c r="Q34" s="614"/>
      <c r="R34" s="614"/>
      <c r="S34" s="614"/>
      <c r="T34" s="615"/>
      <c r="U34" s="237"/>
      <c r="V34" s="237"/>
      <c r="W34" s="237"/>
      <c r="X34" s="237"/>
      <c r="Y34" s="237"/>
      <c r="Z34" s="237"/>
      <c r="AA34" s="237"/>
      <c r="AB34" s="237"/>
      <c r="AC34" s="237"/>
      <c r="AD34" s="237"/>
      <c r="AE34" s="237"/>
      <c r="AF34" s="237"/>
      <c r="AG34" s="237"/>
      <c r="AH34" s="237"/>
      <c r="AI34" s="237"/>
      <c r="AJ34" s="237"/>
    </row>
    <row r="35" spans="1:36" ht="33" customHeight="1">
      <c r="A35" s="237"/>
      <c r="B35" s="897" t="s">
        <v>474</v>
      </c>
      <c r="C35" s="897"/>
      <c r="D35" s="897"/>
      <c r="E35" s="897"/>
      <c r="F35" s="573"/>
      <c r="G35" s="574"/>
      <c r="H35" s="574"/>
      <c r="I35" s="292" t="s">
        <v>155</v>
      </c>
      <c r="J35" s="309">
        <f t="shared" si="0"/>
        <v>0</v>
      </c>
      <c r="K35" s="290" t="s">
        <v>156</v>
      </c>
      <c r="L35" s="312">
        <f t="shared" si="1"/>
        <v>0</v>
      </c>
      <c r="M35" s="293" t="s">
        <v>157</v>
      </c>
      <c r="N35" s="621" t="s">
        <v>417</v>
      </c>
      <c r="O35" s="622"/>
      <c r="P35" s="622"/>
      <c r="Q35" s="622"/>
      <c r="R35" s="622"/>
      <c r="S35" s="622"/>
      <c r="T35" s="623"/>
      <c r="U35" s="237"/>
      <c r="V35" s="237"/>
      <c r="W35" s="237"/>
      <c r="X35" s="237"/>
      <c r="Y35" s="237"/>
      <c r="Z35" s="237"/>
      <c r="AA35" s="237"/>
      <c r="AB35" s="237"/>
      <c r="AC35" s="237"/>
      <c r="AD35" s="237"/>
      <c r="AE35" s="237"/>
      <c r="AF35" s="237"/>
      <c r="AG35" s="237"/>
      <c r="AH35" s="237"/>
      <c r="AI35" s="237"/>
      <c r="AJ35" s="237"/>
    </row>
    <row r="36" spans="1:36" s="55" customFormat="1" ht="33" customHeight="1">
      <c r="A36" s="237"/>
      <c r="B36" s="898" t="s">
        <v>475</v>
      </c>
      <c r="C36" s="898"/>
      <c r="D36" s="898"/>
      <c r="E36" s="898"/>
      <c r="F36" s="573"/>
      <c r="G36" s="574"/>
      <c r="H36" s="574"/>
      <c r="I36" s="294" t="s">
        <v>155</v>
      </c>
      <c r="J36" s="308">
        <f t="shared" si="0"/>
        <v>0</v>
      </c>
      <c r="K36" s="290" t="s">
        <v>156</v>
      </c>
      <c r="L36" s="312">
        <f t="shared" si="1"/>
        <v>0</v>
      </c>
      <c r="M36" s="291" t="s">
        <v>157</v>
      </c>
      <c r="N36" s="621" t="s">
        <v>418</v>
      </c>
      <c r="O36" s="622"/>
      <c r="P36" s="622"/>
      <c r="Q36" s="622"/>
      <c r="R36" s="622"/>
      <c r="S36" s="622"/>
      <c r="T36" s="623"/>
      <c r="U36" s="237"/>
      <c r="V36" s="237"/>
      <c r="W36" s="237"/>
      <c r="X36" s="237"/>
      <c r="Y36" s="237"/>
      <c r="Z36" s="237"/>
      <c r="AA36" s="237"/>
      <c r="AB36" s="237"/>
      <c r="AC36" s="237"/>
      <c r="AD36" s="237"/>
      <c r="AE36" s="237"/>
      <c r="AF36" s="237"/>
      <c r="AG36" s="237"/>
      <c r="AH36" s="237"/>
      <c r="AI36" s="237"/>
      <c r="AJ36" s="237"/>
    </row>
    <row r="37" spans="1:36" ht="33" customHeight="1">
      <c r="A37" s="237"/>
      <c r="B37" s="899" t="s">
        <v>476</v>
      </c>
      <c r="C37" s="899"/>
      <c r="D37" s="899"/>
      <c r="E37" s="899"/>
      <c r="F37" s="573"/>
      <c r="G37" s="574"/>
      <c r="H37" s="574"/>
      <c r="I37" s="290" t="s">
        <v>155</v>
      </c>
      <c r="J37" s="308">
        <f t="shared" si="0"/>
        <v>0</v>
      </c>
      <c r="K37" s="290" t="s">
        <v>156</v>
      </c>
      <c r="L37" s="312">
        <f t="shared" si="1"/>
        <v>0</v>
      </c>
      <c r="M37" s="291" t="s">
        <v>157</v>
      </c>
      <c r="N37" s="613" t="s">
        <v>419</v>
      </c>
      <c r="O37" s="614"/>
      <c r="P37" s="614"/>
      <c r="Q37" s="614"/>
      <c r="R37" s="614"/>
      <c r="S37" s="614"/>
      <c r="T37" s="615"/>
      <c r="U37" s="237"/>
      <c r="V37" s="237"/>
      <c r="W37" s="237"/>
      <c r="X37" s="237"/>
      <c r="Y37" s="237"/>
      <c r="Z37" s="237"/>
      <c r="AA37" s="237"/>
      <c r="AB37" s="237"/>
      <c r="AC37" s="237"/>
      <c r="AD37" s="237"/>
      <c r="AE37" s="237"/>
      <c r="AF37" s="237"/>
      <c r="AG37" s="237"/>
      <c r="AH37" s="237"/>
      <c r="AI37" s="237"/>
      <c r="AJ37" s="237"/>
    </row>
    <row r="38" spans="1:36" s="66" customFormat="1" ht="33" customHeight="1">
      <c r="A38" s="237"/>
      <c r="B38" s="900" t="s">
        <v>477</v>
      </c>
      <c r="C38" s="900"/>
      <c r="D38" s="900"/>
      <c r="E38" s="900"/>
      <c r="F38" s="569"/>
      <c r="G38" s="570"/>
      <c r="H38" s="570"/>
      <c r="I38" s="255" t="s">
        <v>146</v>
      </c>
      <c r="J38" s="310">
        <f t="shared" si="0"/>
        <v>0</v>
      </c>
      <c r="K38" s="255" t="s">
        <v>147</v>
      </c>
      <c r="L38" s="313">
        <f t="shared" si="1"/>
        <v>0</v>
      </c>
      <c r="M38" s="295" t="s">
        <v>148</v>
      </c>
      <c r="N38" s="603" t="s">
        <v>462</v>
      </c>
      <c r="O38" s="604"/>
      <c r="P38" s="604"/>
      <c r="Q38" s="604"/>
      <c r="R38" s="604"/>
      <c r="S38" s="604"/>
      <c r="T38" s="605"/>
      <c r="U38" s="237"/>
      <c r="V38" s="237"/>
      <c r="W38" s="237"/>
      <c r="X38" s="237"/>
      <c r="Y38" s="237"/>
      <c r="Z38" s="237"/>
      <c r="AA38" s="237"/>
      <c r="AB38" s="237"/>
      <c r="AC38" s="237"/>
      <c r="AD38" s="237"/>
      <c r="AE38" s="237"/>
      <c r="AF38" s="237"/>
      <c r="AG38" s="237"/>
      <c r="AH38" s="237"/>
      <c r="AI38" s="237"/>
      <c r="AJ38" s="237"/>
    </row>
    <row r="39" spans="1:36" ht="8.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row>
    <row r="40" spans="1:36" ht="18.75"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row>
    <row r="41" spans="1:36" ht="18.7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row>
    <row r="42" spans="1:36" ht="18.7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row>
    <row r="43" spans="1:36" ht="18.7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row>
    <row r="44" spans="1:36" ht="18.7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row>
    <row r="45" spans="1:36" ht="18.7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row>
    <row r="46" spans="1:36" ht="18.7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row>
    <row r="47" spans="1:36" ht="18.7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row>
    <row r="48" spans="1:36" ht="18.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row>
    <row r="49" spans="1:36" ht="18.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row>
    <row r="50" spans="1:36" ht="18.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row>
    <row r="51" spans="1:36" ht="18.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row>
    <row r="52" spans="1:36" ht="18.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row>
    <row r="53" spans="1:36" ht="18.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row>
    <row r="54" spans="1:36" ht="18.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row>
    <row r="55" spans="1:36" ht="18.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row>
    <row r="56" spans="1:36" ht="18.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row>
    <row r="57" spans="1:36" ht="18.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row>
    <row r="58" spans="1:36" ht="18.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row>
    <row r="59" spans="1:36" ht="18.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row>
    <row r="60" spans="1:36" ht="18.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row>
    <row r="61" spans="1:36" ht="18.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row>
    <row r="62" spans="1:36" ht="18.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row>
    <row r="63" spans="1:36" ht="18.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row>
    <row r="64" spans="1:36" ht="18.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row>
  </sheetData>
  <sheetProtection sheet="1" objects="1" scenarios="1" selectLockedCells="1"/>
  <mergeCells count="60">
    <mergeCell ref="S19:T19"/>
    <mergeCell ref="S18:T18"/>
    <mergeCell ref="B5:I6"/>
    <mergeCell ref="B17:C17"/>
    <mergeCell ref="B10:D10"/>
    <mergeCell ref="B11:C11"/>
    <mergeCell ref="J5:Q5"/>
    <mergeCell ref="J6:Q6"/>
    <mergeCell ref="R5:T5"/>
    <mergeCell ref="R6:S6"/>
    <mergeCell ref="S17:T17"/>
    <mergeCell ref="K17:Q17"/>
    <mergeCell ref="K18:Q18"/>
    <mergeCell ref="D11:F11"/>
    <mergeCell ref="G11:I11"/>
    <mergeCell ref="B15:E15"/>
    <mergeCell ref="N37:T37"/>
    <mergeCell ref="N27:O27"/>
    <mergeCell ref="N33:T33"/>
    <mergeCell ref="N34:T34"/>
    <mergeCell ref="N35:T35"/>
    <mergeCell ref="N36:T36"/>
    <mergeCell ref="K28:T28"/>
    <mergeCell ref="K27:M27"/>
    <mergeCell ref="B38:E38"/>
    <mergeCell ref="G21:I21"/>
    <mergeCell ref="G17:J17"/>
    <mergeCell ref="F28:H28"/>
    <mergeCell ref="B12:C12"/>
    <mergeCell ref="B13:C13"/>
    <mergeCell ref="D22:H22"/>
    <mergeCell ref="B22:C22"/>
    <mergeCell ref="G16:I16"/>
    <mergeCell ref="B20:T20"/>
    <mergeCell ref="N38:T38"/>
    <mergeCell ref="B16:C16"/>
    <mergeCell ref="D16:F16"/>
    <mergeCell ref="D21:F21"/>
    <mergeCell ref="D17:F17"/>
    <mergeCell ref="B35:E35"/>
    <mergeCell ref="B37:E37"/>
    <mergeCell ref="B34:E34"/>
    <mergeCell ref="B36:E36"/>
    <mergeCell ref="B18:C18"/>
    <mergeCell ref="B21:C21"/>
    <mergeCell ref="B27:E27"/>
    <mergeCell ref="B28:E28"/>
    <mergeCell ref="B33:E33"/>
    <mergeCell ref="F27:H27"/>
    <mergeCell ref="D18:J18"/>
    <mergeCell ref="D12:E12"/>
    <mergeCell ref="D13:E13"/>
    <mergeCell ref="L12:M12"/>
    <mergeCell ref="L13:M13"/>
    <mergeCell ref="F38:H38"/>
    <mergeCell ref="F33:H33"/>
    <mergeCell ref="F34:H34"/>
    <mergeCell ref="F35:H35"/>
    <mergeCell ref="F36:H36"/>
    <mergeCell ref="F37:H37"/>
  </mergeCells>
  <phoneticPr fontId="1"/>
  <conditionalFormatting sqref="S12">
    <cfRule type="cellIs" dxfId="10" priority="2" operator="lessThanOrEqual">
      <formula>1</formula>
    </cfRule>
  </conditionalFormatting>
  <conditionalFormatting sqref="S13">
    <cfRule type="cellIs" dxfId="9" priority="1" operator="lessThanOrEqual">
      <formula>1</formula>
    </cfRule>
  </conditionalFormatting>
  <dataValidations count="10">
    <dataValidation type="list" allowBlank="1" showInputMessage="1" showErrorMessage="1" sqref="B14 B19">
      <formula1>"○,　　"</formula1>
    </dataValidation>
    <dataValidation type="list" allowBlank="1" showInputMessage="1" showErrorMessage="1" prompt="選択してください" sqref="D23:H23">
      <formula1>"あり　　　　　　　・　,　・　　　　　　　なし"</formula1>
    </dataValidation>
    <dataValidation type="list" allowBlank="1" showInputMessage="1" showErrorMessage="1" prompt="選択してください" sqref="R5">
      <formula1>"平成29,平成30"</formula1>
    </dataValidation>
    <dataValidation allowBlank="1" showInputMessage="1" showErrorMessage="1" prompt="国内展示会に出展する合計回数を入力してください" sqref="I27"/>
    <dataValidation allowBlank="1" showInputMessage="1" showErrorMessage="1" prompt="海外展示会に出展する合計回数を入力してください" sqref="N27"/>
    <dataValidation allowBlank="1" showInputMessage="1" showErrorMessage="1" prompt="入力しないでください_x000a_（自動計算されます）" sqref="S27"/>
    <dataValidation allowBlank="1" showInputMessage="1" showErrorMessage="1" prompt="契約件数の合計数を入力してください" sqref="I28"/>
    <dataValidation allowBlank="1" showInputMessage="1" showErrorMessage="1" prompt="入力しないでください。_x000a_（計算式あり）" sqref="S12"/>
    <dataValidation type="list" allowBlank="1" showInputMessage="1" showErrorMessage="1" prompt="選択してください" sqref="D22:H22">
      <formula1>"平成２９,平成３０"</formula1>
    </dataValidation>
    <dataValidation allowBlank="1" showInputMessage="1" showErrorMessage="1" prompt="西暦で年/月/日と半角数値で入力してください。_x000a_(例)2017年4月1日は、_x000a_2017/4/1と半角で入力" sqref="D12:E13 L12:M13 F33:H38"/>
  </dataValidations>
  <pageMargins left="0.70866141732283472" right="0.70866141732283472" top="0.74803149606299213" bottom="0.19685039370078741" header="0.31496062992125984" footer="0.19685039370078741"/>
  <pageSetup paperSize="9" orientation="portrait" r:id="rId1"/>
  <headerFooter>
    <oddHeader>&amp;R&amp;"-,太字"&amp;16&amp;K0070C0小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3</xdr:col>
                    <xdr:colOff>28575</xdr:colOff>
                    <xdr:row>16</xdr:row>
                    <xdr:rowOff>19050</xdr:rowOff>
                  </from>
                  <to>
                    <xdr:col>6</xdr:col>
                    <xdr:colOff>47625</xdr:colOff>
                    <xdr:row>16</xdr:row>
                    <xdr:rowOff>314325</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6</xdr:col>
                    <xdr:colOff>47625</xdr:colOff>
                    <xdr:row>16</xdr:row>
                    <xdr:rowOff>19050</xdr:rowOff>
                  </from>
                  <to>
                    <xdr:col>10</xdr:col>
                    <xdr:colOff>28575</xdr:colOff>
                    <xdr:row>16</xdr:row>
                    <xdr:rowOff>314325</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10</xdr:col>
                    <xdr:colOff>9525</xdr:colOff>
                    <xdr:row>16</xdr:row>
                    <xdr:rowOff>19050</xdr:rowOff>
                  </from>
                  <to>
                    <xdr:col>16</xdr:col>
                    <xdr:colOff>0</xdr:colOff>
                    <xdr:row>16</xdr:row>
                    <xdr:rowOff>314325</xdr:rowOff>
                  </to>
                </anchor>
              </controlPr>
            </control>
          </mc:Choice>
        </mc:AlternateContent>
        <mc:AlternateContent xmlns:mc="http://schemas.openxmlformats.org/markup-compatibility/2006">
          <mc:Choice Requires="x14">
            <control shapeId="6161" r:id="rId7" name="Check Box 17">
              <controlPr defaultSize="0" autoFill="0" autoLine="0" autoPict="0">
                <anchor moveWithCells="1">
                  <from>
                    <xdr:col>3</xdr:col>
                    <xdr:colOff>28575</xdr:colOff>
                    <xdr:row>17</xdr:row>
                    <xdr:rowOff>9525</xdr:rowOff>
                  </from>
                  <to>
                    <xdr:col>10</xdr:col>
                    <xdr:colOff>171450</xdr:colOff>
                    <xdr:row>17</xdr:row>
                    <xdr:rowOff>295275</xdr:rowOff>
                  </to>
                </anchor>
              </controlPr>
            </control>
          </mc:Choice>
        </mc:AlternateContent>
        <mc:AlternateContent xmlns:mc="http://schemas.openxmlformats.org/markup-compatibility/2006">
          <mc:Choice Requires="x14">
            <control shapeId="6162" r:id="rId8" name="Check Box 18">
              <controlPr defaultSize="0" autoFill="0" autoLine="0" autoPict="0">
                <anchor moveWithCells="1">
                  <from>
                    <xdr:col>10</xdr:col>
                    <xdr:colOff>9525</xdr:colOff>
                    <xdr:row>17</xdr:row>
                    <xdr:rowOff>9525</xdr:rowOff>
                  </from>
                  <to>
                    <xdr:col>16</xdr:col>
                    <xdr:colOff>0</xdr:colOff>
                    <xdr:row>17</xdr:row>
                    <xdr:rowOff>304800</xdr:rowOff>
                  </to>
                </anchor>
              </controlPr>
            </control>
          </mc:Choice>
        </mc:AlternateContent>
        <mc:AlternateContent xmlns:mc="http://schemas.openxmlformats.org/markup-compatibility/2006">
          <mc:Choice Requires="x14">
            <control shapeId="6177" r:id="rId9" name="Group Box 33">
              <controlPr defaultSize="0" autoFill="0" autoPict="0">
                <anchor moveWithCells="1">
                  <from>
                    <xdr:col>3</xdr:col>
                    <xdr:colOff>114300</xdr:colOff>
                    <xdr:row>10</xdr:row>
                    <xdr:rowOff>114300</xdr:rowOff>
                  </from>
                  <to>
                    <xdr:col>10</xdr:col>
                    <xdr:colOff>38100</xdr:colOff>
                    <xdr:row>10</xdr:row>
                    <xdr:rowOff>342900</xdr:rowOff>
                  </to>
                </anchor>
              </controlPr>
            </control>
          </mc:Choice>
        </mc:AlternateContent>
        <mc:AlternateContent xmlns:mc="http://schemas.openxmlformats.org/markup-compatibility/2006">
          <mc:Choice Requires="x14">
            <control shapeId="6180" r:id="rId10" name="Group Box 36">
              <controlPr defaultSize="0" autoFill="0" autoPict="0">
                <anchor moveWithCells="1">
                  <from>
                    <xdr:col>3</xdr:col>
                    <xdr:colOff>47625</xdr:colOff>
                    <xdr:row>15</xdr:row>
                    <xdr:rowOff>104775</xdr:rowOff>
                  </from>
                  <to>
                    <xdr:col>10</xdr:col>
                    <xdr:colOff>142875</xdr:colOff>
                    <xdr:row>15</xdr:row>
                    <xdr:rowOff>342900</xdr:rowOff>
                  </to>
                </anchor>
              </controlPr>
            </control>
          </mc:Choice>
        </mc:AlternateContent>
        <mc:AlternateContent xmlns:mc="http://schemas.openxmlformats.org/markup-compatibility/2006">
          <mc:Choice Requires="x14">
            <control shapeId="6183" r:id="rId11" name="Check Box 39">
              <controlPr defaultSize="0" autoFill="0" autoLine="0" autoPict="0">
                <anchor moveWithCells="1">
                  <from>
                    <xdr:col>17</xdr:col>
                    <xdr:colOff>19050</xdr:colOff>
                    <xdr:row>5</xdr:row>
                    <xdr:rowOff>104775</xdr:rowOff>
                  </from>
                  <to>
                    <xdr:col>18</xdr:col>
                    <xdr:colOff>457200</xdr:colOff>
                    <xdr:row>5</xdr:row>
                    <xdr:rowOff>342900</xdr:rowOff>
                  </to>
                </anchor>
              </controlPr>
            </control>
          </mc:Choice>
        </mc:AlternateContent>
        <mc:AlternateContent xmlns:mc="http://schemas.openxmlformats.org/markup-compatibility/2006">
          <mc:Choice Requires="x14">
            <control shapeId="6184" r:id="rId12" name="Check Box 40">
              <controlPr defaultSize="0" autoFill="0" autoLine="0" autoPict="0">
                <anchor moveWithCells="1">
                  <from>
                    <xdr:col>19</xdr:col>
                    <xdr:colOff>0</xdr:colOff>
                    <xdr:row>5</xdr:row>
                    <xdr:rowOff>104775</xdr:rowOff>
                  </from>
                  <to>
                    <xdr:col>19</xdr:col>
                    <xdr:colOff>514350</xdr:colOff>
                    <xdr:row>5</xdr:row>
                    <xdr:rowOff>333375</xdr:rowOff>
                  </to>
                </anchor>
              </controlPr>
            </control>
          </mc:Choice>
        </mc:AlternateContent>
        <mc:AlternateContent xmlns:mc="http://schemas.openxmlformats.org/markup-compatibility/2006">
          <mc:Choice Requires="x14">
            <control shapeId="6186" r:id="rId13" name="Check Box 42">
              <controlPr defaultSize="0" autoFill="0" autoLine="0" autoPict="0">
                <anchor moveWithCells="1">
                  <from>
                    <xdr:col>3</xdr:col>
                    <xdr:colOff>76200</xdr:colOff>
                    <xdr:row>10</xdr:row>
                    <xdr:rowOff>76200</xdr:rowOff>
                  </from>
                  <to>
                    <xdr:col>4</xdr:col>
                    <xdr:colOff>333375</xdr:colOff>
                    <xdr:row>10</xdr:row>
                    <xdr:rowOff>304800</xdr:rowOff>
                  </to>
                </anchor>
              </controlPr>
            </control>
          </mc:Choice>
        </mc:AlternateContent>
        <mc:AlternateContent xmlns:mc="http://schemas.openxmlformats.org/markup-compatibility/2006">
          <mc:Choice Requires="x14">
            <control shapeId="6187" r:id="rId14" name="Check Box 43">
              <controlPr defaultSize="0" autoFill="0" autoLine="0" autoPict="0">
                <anchor moveWithCells="1">
                  <from>
                    <xdr:col>6</xdr:col>
                    <xdr:colOff>28575</xdr:colOff>
                    <xdr:row>10</xdr:row>
                    <xdr:rowOff>85725</xdr:rowOff>
                  </from>
                  <to>
                    <xdr:col>8</xdr:col>
                    <xdr:colOff>19050</xdr:colOff>
                    <xdr:row>10</xdr:row>
                    <xdr:rowOff>314325</xdr:rowOff>
                  </to>
                </anchor>
              </controlPr>
            </control>
          </mc:Choice>
        </mc:AlternateContent>
        <mc:AlternateContent xmlns:mc="http://schemas.openxmlformats.org/markup-compatibility/2006">
          <mc:Choice Requires="x14">
            <control shapeId="6188" r:id="rId15" name="Check Box 44">
              <controlPr defaultSize="0" autoFill="0" autoLine="0" autoPict="0">
                <anchor moveWithCells="1">
                  <from>
                    <xdr:col>3</xdr:col>
                    <xdr:colOff>38100</xdr:colOff>
                    <xdr:row>15</xdr:row>
                    <xdr:rowOff>76200</xdr:rowOff>
                  </from>
                  <to>
                    <xdr:col>4</xdr:col>
                    <xdr:colOff>314325</xdr:colOff>
                    <xdr:row>15</xdr:row>
                    <xdr:rowOff>304800</xdr:rowOff>
                  </to>
                </anchor>
              </controlPr>
            </control>
          </mc:Choice>
        </mc:AlternateContent>
        <mc:AlternateContent xmlns:mc="http://schemas.openxmlformats.org/markup-compatibility/2006">
          <mc:Choice Requires="x14">
            <control shapeId="6189" r:id="rId16" name="Check Box 45">
              <controlPr defaultSize="0" autoFill="0" autoLine="0" autoPict="0">
                <anchor moveWithCells="1">
                  <from>
                    <xdr:col>6</xdr:col>
                    <xdr:colOff>28575</xdr:colOff>
                    <xdr:row>15</xdr:row>
                    <xdr:rowOff>66675</xdr:rowOff>
                  </from>
                  <to>
                    <xdr:col>8</xdr:col>
                    <xdr:colOff>38100</xdr:colOff>
                    <xdr:row>15</xdr:row>
                    <xdr:rowOff>295275</xdr:rowOff>
                  </to>
                </anchor>
              </controlPr>
            </control>
          </mc:Choice>
        </mc:AlternateContent>
        <mc:AlternateContent xmlns:mc="http://schemas.openxmlformats.org/markup-compatibility/2006">
          <mc:Choice Requires="x14">
            <control shapeId="6190" r:id="rId17" name="Check Box 46">
              <controlPr defaultSize="0" autoFill="0" autoLine="0" autoPict="0">
                <anchor moveWithCells="1">
                  <from>
                    <xdr:col>3</xdr:col>
                    <xdr:colOff>57150</xdr:colOff>
                    <xdr:row>20</xdr:row>
                    <xdr:rowOff>76200</xdr:rowOff>
                  </from>
                  <to>
                    <xdr:col>4</xdr:col>
                    <xdr:colOff>323850</xdr:colOff>
                    <xdr:row>20</xdr:row>
                    <xdr:rowOff>304800</xdr:rowOff>
                  </to>
                </anchor>
              </controlPr>
            </control>
          </mc:Choice>
        </mc:AlternateContent>
        <mc:AlternateContent xmlns:mc="http://schemas.openxmlformats.org/markup-compatibility/2006">
          <mc:Choice Requires="x14">
            <control shapeId="6191" r:id="rId18" name="Check Box 47">
              <controlPr defaultSize="0" autoFill="0" autoLine="0" autoPict="0">
                <anchor moveWithCells="1">
                  <from>
                    <xdr:col>5</xdr:col>
                    <xdr:colOff>247650</xdr:colOff>
                    <xdr:row>20</xdr:row>
                    <xdr:rowOff>66675</xdr:rowOff>
                  </from>
                  <to>
                    <xdr:col>8</xdr:col>
                    <xdr:colOff>0</xdr:colOff>
                    <xdr:row>20</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I26"/>
  <sheetViews>
    <sheetView showZeros="0" view="pageBreakPreview" zoomScale="90" zoomScaleNormal="100" zoomScaleSheetLayoutView="90" workbookViewId="0">
      <selection activeCell="F1" sqref="F1"/>
    </sheetView>
  </sheetViews>
  <sheetFormatPr defaultRowHeight="13.5"/>
  <cols>
    <col min="1" max="1" width="3.125" style="2" customWidth="1"/>
    <col min="2" max="2" width="15.125" style="2" customWidth="1"/>
    <col min="3" max="3" width="24.75" style="2" customWidth="1"/>
    <col min="4" max="4" width="25" style="2" customWidth="1"/>
    <col min="5" max="5" width="23.875" style="2" customWidth="1"/>
    <col min="6" max="6" width="1.625" style="2" customWidth="1"/>
    <col min="7" max="7" width="29.625" style="2" customWidth="1"/>
    <col min="8" max="8" width="19.75" style="2" customWidth="1"/>
    <col min="9" max="9" width="20.5" style="2" customWidth="1"/>
    <col min="10" max="16384" width="9" style="2"/>
  </cols>
  <sheetData>
    <row r="1" spans="1:9" ht="17.25" customHeight="1">
      <c r="A1" s="83" t="s">
        <v>41</v>
      </c>
    </row>
    <row r="2" spans="1:9" ht="17.25" customHeight="1">
      <c r="A2" s="56" t="s">
        <v>11</v>
      </c>
    </row>
    <row r="3" spans="1:9" ht="62.25" customHeight="1">
      <c r="A3" s="7"/>
      <c r="B3" s="673" t="s">
        <v>468</v>
      </c>
      <c r="C3" s="674"/>
      <c r="D3" s="674"/>
      <c r="E3" s="674"/>
    </row>
    <row r="4" spans="1:9" ht="17.25" customHeight="1">
      <c r="A4" s="83" t="s">
        <v>34</v>
      </c>
    </row>
    <row r="5" spans="1:9" ht="27.75" customHeight="1">
      <c r="A5" s="684" t="s">
        <v>51</v>
      </c>
      <c r="B5" s="685"/>
      <c r="C5" s="675" t="s">
        <v>378</v>
      </c>
      <c r="D5" s="676" t="s">
        <v>379</v>
      </c>
      <c r="E5" s="678" t="s">
        <v>469</v>
      </c>
    </row>
    <row r="6" spans="1:9" ht="27.75" customHeight="1">
      <c r="A6" s="84"/>
      <c r="B6" s="86" t="s">
        <v>40</v>
      </c>
      <c r="C6" s="417"/>
      <c r="D6" s="677"/>
      <c r="E6" s="679"/>
    </row>
    <row r="7" spans="1:9" ht="30" customHeight="1">
      <c r="A7" s="671" t="s">
        <v>135</v>
      </c>
      <c r="B7" s="95" t="s">
        <v>131</v>
      </c>
      <c r="C7" s="211"/>
      <c r="D7" s="212"/>
      <c r="E7" s="686" t="s">
        <v>442</v>
      </c>
    </row>
    <row r="8" spans="1:9" ht="30" customHeight="1">
      <c r="A8" s="671"/>
      <c r="B8" s="95" t="s">
        <v>132</v>
      </c>
      <c r="C8" s="211"/>
      <c r="D8" s="212"/>
      <c r="E8" s="686"/>
    </row>
    <row r="9" spans="1:9" ht="30" customHeight="1">
      <c r="A9" s="671"/>
      <c r="B9" s="95" t="s">
        <v>133</v>
      </c>
      <c r="C9" s="211"/>
      <c r="D9" s="212"/>
      <c r="E9" s="686"/>
      <c r="G9" s="66"/>
      <c r="H9" s="8"/>
      <c r="I9" s="8"/>
    </row>
    <row r="10" spans="1:9" ht="30" customHeight="1">
      <c r="A10" s="671"/>
      <c r="B10" s="96" t="s">
        <v>134</v>
      </c>
      <c r="C10" s="213"/>
      <c r="D10" s="214"/>
      <c r="E10" s="687"/>
      <c r="G10" s="66"/>
    </row>
    <row r="11" spans="1:9" ht="30" customHeight="1" thickBot="1">
      <c r="A11" s="672"/>
      <c r="B11" s="87" t="s">
        <v>13</v>
      </c>
      <c r="C11" s="333">
        <f>SUM(C7:C10)</f>
        <v>0</v>
      </c>
      <c r="D11" s="334">
        <f>SUM(D7:D10)</f>
        <v>0</v>
      </c>
      <c r="E11" s="335">
        <f>IF(ROUNDDOWN(D11*2/3,-3)&gt;1500000,1500000,ROUNDDOWN(D11*2/3,-3))</f>
        <v>0</v>
      </c>
      <c r="G11" s="66"/>
    </row>
    <row r="12" spans="1:9" ht="30" customHeight="1" thickTop="1">
      <c r="A12" s="671" t="s">
        <v>136</v>
      </c>
      <c r="B12" s="95" t="s">
        <v>131</v>
      </c>
      <c r="C12" s="215"/>
      <c r="D12" s="216"/>
      <c r="E12" s="686" t="s">
        <v>443</v>
      </c>
      <c r="F12" s="9"/>
      <c r="G12" s="657"/>
    </row>
    <row r="13" spans="1:9" ht="30" customHeight="1">
      <c r="A13" s="671"/>
      <c r="B13" s="95" t="s">
        <v>132</v>
      </c>
      <c r="C13" s="217"/>
      <c r="D13" s="216"/>
      <c r="E13" s="686"/>
      <c r="G13" s="657"/>
    </row>
    <row r="14" spans="1:9" ht="30" customHeight="1">
      <c r="A14" s="671"/>
      <c r="B14" s="95" t="s">
        <v>133</v>
      </c>
      <c r="C14" s="217"/>
      <c r="D14" s="216"/>
      <c r="E14" s="686"/>
      <c r="G14" s="10"/>
    </row>
    <row r="15" spans="1:9" ht="30" customHeight="1">
      <c r="A15" s="671"/>
      <c r="B15" s="96" t="s">
        <v>134</v>
      </c>
      <c r="C15" s="218"/>
      <c r="D15" s="219"/>
      <c r="E15" s="687"/>
    </row>
    <row r="16" spans="1:9" ht="30" customHeight="1" thickBot="1">
      <c r="A16" s="672"/>
      <c r="B16" s="87" t="s">
        <v>13</v>
      </c>
      <c r="C16" s="336">
        <f>SUM(C12:C15)</f>
        <v>0</v>
      </c>
      <c r="D16" s="337">
        <f>SUM(D12:D15)</f>
        <v>0</v>
      </c>
      <c r="E16" s="338">
        <f>IF(ROUNDDOWN(D16*2/3,-3)&gt;1500000,1500000,ROUNDDOWN(D16*2/3,-3))</f>
        <v>0</v>
      </c>
      <c r="G16" s="11"/>
    </row>
    <row r="17" spans="1:7" ht="30" customHeight="1" thickTop="1">
      <c r="A17" s="660" t="s">
        <v>14</v>
      </c>
      <c r="B17" s="88" t="s">
        <v>15</v>
      </c>
      <c r="C17" s="220"/>
      <c r="D17" s="221"/>
      <c r="E17" s="97" t="s">
        <v>129</v>
      </c>
    </row>
    <row r="18" spans="1:7" ht="30" customHeight="1" thickBot="1">
      <c r="A18" s="661"/>
      <c r="B18" s="87" t="s">
        <v>13</v>
      </c>
      <c r="C18" s="336">
        <f>C17</f>
        <v>0</v>
      </c>
      <c r="D18" s="337">
        <f>D17</f>
        <v>0</v>
      </c>
      <c r="E18" s="338">
        <f>ROUNDDOWN(MIN(D18*2/3,(E11+E16)*0.2,250000),-3)</f>
        <v>0</v>
      </c>
    </row>
    <row r="19" spans="1:7" ht="16.5" customHeight="1" thickTop="1">
      <c r="A19" s="680" t="s">
        <v>16</v>
      </c>
      <c r="B19" s="681"/>
      <c r="C19" s="339"/>
      <c r="D19" s="340"/>
      <c r="E19" s="341" t="s">
        <v>130</v>
      </c>
      <c r="G19" s="12"/>
    </row>
    <row r="20" spans="1:7" ht="28.5" customHeight="1" thickBot="1">
      <c r="A20" s="682"/>
      <c r="B20" s="683"/>
      <c r="C20" s="342">
        <f>C11+C16+C18</f>
        <v>0</v>
      </c>
      <c r="D20" s="343">
        <f>D11+D16+D18</f>
        <v>0</v>
      </c>
      <c r="E20" s="344">
        <f>IF(SUM(E11,E16,E18)&gt;1500000,1500000,SUM(E11,E16,E18))</f>
        <v>0</v>
      </c>
      <c r="G20" s="12"/>
    </row>
    <row r="21" spans="1:7" ht="29.25" customHeight="1" thickTop="1">
      <c r="A21" s="662" t="s">
        <v>393</v>
      </c>
      <c r="B21" s="663"/>
      <c r="C21" s="663"/>
      <c r="D21" s="663"/>
      <c r="E21" s="664"/>
      <c r="G21" s="12"/>
    </row>
    <row r="22" spans="1:7" ht="31.5" customHeight="1">
      <c r="A22" s="665"/>
      <c r="B22" s="666"/>
      <c r="C22" s="666"/>
      <c r="D22" s="666"/>
      <c r="E22" s="667"/>
      <c r="G22" s="12"/>
    </row>
    <row r="23" spans="1:7" ht="20.25" customHeight="1">
      <c r="A23" s="668"/>
      <c r="B23" s="669"/>
      <c r="C23" s="669"/>
      <c r="D23" s="669"/>
      <c r="E23" s="670"/>
    </row>
    <row r="24" spans="1:7" ht="33.75" customHeight="1">
      <c r="A24" s="658" t="s">
        <v>375</v>
      </c>
      <c r="B24" s="658"/>
      <c r="C24" s="658"/>
      <c r="D24" s="658"/>
      <c r="E24" s="658"/>
    </row>
    <row r="25" spans="1:7" ht="16.5" customHeight="1">
      <c r="A25" s="659" t="s">
        <v>376</v>
      </c>
      <c r="B25" s="659"/>
      <c r="C25" s="659"/>
      <c r="D25" s="659"/>
      <c r="E25" s="659"/>
    </row>
    <row r="26" spans="1:7">
      <c r="E26" s="2" t="s">
        <v>17</v>
      </c>
    </row>
  </sheetData>
  <dataConsolidate/>
  <mergeCells count="17">
    <mergeCell ref="B3:E3"/>
    <mergeCell ref="C5:C6"/>
    <mergeCell ref="D5:D6"/>
    <mergeCell ref="E5:E6"/>
    <mergeCell ref="A19:B20"/>
    <mergeCell ref="A5:B5"/>
    <mergeCell ref="A7:A11"/>
    <mergeCell ref="E7:E10"/>
    <mergeCell ref="E12:E15"/>
    <mergeCell ref="G12:G13"/>
    <mergeCell ref="A24:E24"/>
    <mergeCell ref="A25:E25"/>
    <mergeCell ref="A17:A18"/>
    <mergeCell ref="A21:E21"/>
    <mergeCell ref="A22:E22"/>
    <mergeCell ref="A23:E23"/>
    <mergeCell ref="A12:A16"/>
  </mergeCells>
  <phoneticPr fontId="1"/>
  <conditionalFormatting sqref="D15">
    <cfRule type="expression" dxfId="8" priority="6">
      <formula>$D$10+$D$15&gt;1500000</formula>
    </cfRule>
  </conditionalFormatting>
  <conditionalFormatting sqref="E18 G19:G22">
    <cfRule type="cellIs" dxfId="7" priority="5" operator="greaterThan">
      <formula>300000</formula>
    </cfRule>
  </conditionalFormatting>
  <conditionalFormatting sqref="D10">
    <cfRule type="expression" dxfId="6" priority="11">
      <formula>$D$15+$D$10&gt;1500000</formula>
    </cfRule>
  </conditionalFormatting>
  <dataValidations count="24">
    <dataValidation allowBlank="1" showInputMessage="1" showErrorMessage="1" prompt="「８経費一覧(国内)」の出展小間料の助成対象経費(税抜)の小計＝① の合計値を入力してください　" sqref="D7"/>
    <dataValidation allowBlank="1" showInputMessage="1" showErrorMessage="1" prompt="「８経費一覧(国内)」の資材費の助成対象経費(税抜)の小計＝②　の合計値を入力してください　" sqref="D8"/>
    <dataValidation allowBlank="1" showInputMessage="1" showErrorMessage="1" prompt="「８経費一覧(国内)」の輸送費の助成対象経費(税抜)の小計＝③　の合計値を入力してください　" sqref="D9"/>
    <dataValidation allowBlank="1" showInputMessage="1" showErrorMessage="1" prompt="「８経費一覧(国内)」の販売促進費の助成対象経費(税抜)の小計＝④　の合計値を入力してください_x000a_＊販売促進費の助成対象経費は、国内・海外合わせて上限150万円ですので、150万円を超える場合は150万円以内に調整した後の数値を入力してください" sqref="D10"/>
    <dataValidation allowBlank="1" showInputMessage="1" showErrorMessage="1" prompt="入力しないでください_x000a_助成対象経費の「国内展示会等参加費(税抜)」合計が自動計算されます" sqref="D11"/>
    <dataValidation allowBlank="1" showInputMessage="1" showErrorMessage="1" prompt="入力しないでください_x000a_助成事業に要する経費の「国内展示会等参加費(税込)」合計が自動計算されます" sqref="C11"/>
    <dataValidation allowBlank="1" showInputMessage="1" showErrorMessage="1" prompt="入力しないでください_x000a_助成対象経費に２/３を乗じた数が自動計算されます" sqref="E11 E16"/>
    <dataValidation allowBlank="1" showInputMessage="1" showErrorMessage="1" prompt="「９経費一覧(海外)」の出展小間料の助成対象経費(税抜)の小計＝⑤ の合計値を入力してください　" sqref="D12"/>
    <dataValidation allowBlank="1" showInputMessage="1" showErrorMessage="1" prompt="「９経費一覧(海外)」の資材費の助成対象経費(税抜)の小計＝⑥ の合計値を入力してください　" sqref="D13"/>
    <dataValidation allowBlank="1" showInputMessage="1" showErrorMessage="1" prompt="「９経費一覧(海外)」の輸送費の助成対象経費(税抜)の小計＝⑦ の合計値を入力してください　" sqref="D14"/>
    <dataValidation allowBlank="1" showInputMessage="1" showErrorMessage="1" prompt="「９経費一覧(海外)」の販売促進費の助成対象経費(税抜)の小計＝⑧　の合計値を入力してください　_x000a_＊販売促進費の助成対象経費は、国内・海外合わせて上限150万円ですので、150万円を超える場合は150万円以内に調整した後の数値を入力してください" sqref="D15"/>
    <dataValidation allowBlank="1" showInputMessage="1" showErrorMessage="1" prompt="入力しないでください_x000a_助成対象経費の「海外展示会等参加費(税抜)」合計が自動計算されます" sqref="D16"/>
    <dataValidation allowBlank="1" showInputMessage="1" showErrorMessage="1" prompt="「８経費一覧(国内)」の出展小間料の助成事業に要する経費(税込)の小計＝①' の合計値を入力してください　" sqref="C7"/>
    <dataValidation allowBlank="1" showInputMessage="1" showErrorMessage="1" prompt="「８経費一覧(国内)」の資材費の助成事業に要する経費(税込)の小計＝②' の合計数を入力してください　" sqref="C8"/>
    <dataValidation allowBlank="1" showInputMessage="1" showErrorMessage="1" prompt="「８経費一覧(国内)」の輸送費の助成事業に要する経費(税込)の小計＝③' の合計値を入力してください　" sqref="C9"/>
    <dataValidation allowBlank="1" showInputMessage="1" showErrorMessage="1" prompt="「８経費一覧(国内)」の販売促進費の助成事業に要する経費(税込)の小計＝④' の合計値を入力してください" sqref="C10"/>
    <dataValidation allowBlank="1" showInputMessage="1" showErrorMessage="1" prompt="「９経費一覧(海外)」の出展小間料の助成事業に要する経費(税込)の小計＝⑤' の合計値を入力してください　" sqref="C12"/>
    <dataValidation allowBlank="1" showInputMessage="1" showErrorMessage="1" prompt="「９経費一覧(海外)」の資材費の助成事業に要する経費(税込)の小計＝⑥' の合計値を入力してください　" sqref="C13"/>
    <dataValidation allowBlank="1" showInputMessage="1" showErrorMessage="1" prompt="「９経費一覧(海外)」の輸送費の助成事業に要する経費(税込)の小計＝⑦'　の合計値を入力してください　" sqref="C14"/>
    <dataValidation allowBlank="1" showInputMessage="1" showErrorMessage="1" prompt="「９経費一覧(海外)」の販売促進費の助成事業に要する経費(税込)の小計＝⑧'　の合計値を入力してください　" sqref="C15"/>
    <dataValidation allowBlank="1" showInputMessage="1" showErrorMessage="1" prompt="「10経費一覧(広告)」の助成対象経費(税抜)の合計を入力" sqref="D17"/>
    <dataValidation allowBlank="1" showInputMessage="1" showErrorMessage="1" prompt="「10経費一覧(広告)」の助成事業に要する経費(税込)の合計を入力" sqref="C17"/>
    <dataValidation allowBlank="1" showInputMessage="1" showErrorMessage="1" prompt="入力しないでください_x000a_助成事業に要する経費の「海外展示会等参加費(税込)」合計が自動計算されます" sqref="C16"/>
    <dataValidation allowBlank="1" showInputMessage="1" showErrorMessage="1" prompt="入力しないでください。自動計算されます。" sqref="D18 C18 C20 D20 E20 E18"/>
  </dataValidations>
  <pageMargins left="0.62992125984251968" right="0.35433070866141736" top="0.74803149606299213" bottom="0.74803149606299213" header="0.31496062992125984" footer="0.31496062992125984"/>
  <pageSetup paperSize="9" orientation="portrait" r:id="rId1"/>
  <headerFooter>
    <oddHeader>&amp;R&amp;"-,太字"&amp;16&amp;K0070C0小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O37"/>
  <sheetViews>
    <sheetView view="pageBreakPreview" zoomScale="90" zoomScaleNormal="100" zoomScaleSheetLayoutView="90" workbookViewId="0">
      <selection activeCell="N1" sqref="N1"/>
    </sheetView>
  </sheetViews>
  <sheetFormatPr defaultRowHeight="13.5"/>
  <cols>
    <col min="1" max="1" width="12" style="66" customWidth="1"/>
    <col min="2" max="2" width="6.25" style="66" customWidth="1"/>
    <col min="3" max="3" width="4.125" style="66" customWidth="1"/>
    <col min="4" max="4" width="4.625" style="66" customWidth="1"/>
    <col min="5" max="5" width="4.125" style="66" customWidth="1"/>
    <col min="6" max="6" width="7.5" style="66" customWidth="1"/>
    <col min="7" max="7" width="4.5" style="66" customWidth="1"/>
    <col min="8" max="8" width="10.875" style="66" customWidth="1"/>
    <col min="9" max="9" width="6.875" style="66" customWidth="1"/>
    <col min="10" max="10" width="3.625" style="66" customWidth="1"/>
    <col min="11" max="11" width="6.375" style="66" customWidth="1"/>
    <col min="12" max="12" width="3.125" style="66" customWidth="1"/>
    <col min="13" max="13" width="8.625" style="66" customWidth="1"/>
    <col min="14" max="14" width="7.25" style="66" customWidth="1"/>
    <col min="15" max="16384" width="9" style="66"/>
  </cols>
  <sheetData>
    <row r="1" spans="1:15" ht="19.5" customHeight="1">
      <c r="A1" s="83" t="s">
        <v>158</v>
      </c>
      <c r="B1" s="57"/>
    </row>
    <row r="2" spans="1:15" ht="19.5" customHeight="1">
      <c r="A2" s="168" t="s">
        <v>52</v>
      </c>
      <c r="B2" s="3"/>
    </row>
    <row r="3" spans="1:15" ht="13.5" customHeight="1">
      <c r="A3" s="4"/>
      <c r="B3" s="4"/>
      <c r="I3" s="9"/>
      <c r="J3" s="9"/>
      <c r="K3" s="9"/>
    </row>
    <row r="4" spans="1:15" ht="30" customHeight="1">
      <c r="A4" s="89" t="s">
        <v>35</v>
      </c>
      <c r="B4" s="694"/>
      <c r="C4" s="694"/>
      <c r="D4" s="694"/>
      <c r="E4" s="694"/>
      <c r="F4" s="694"/>
      <c r="G4" s="694"/>
      <c r="H4" s="694"/>
      <c r="I4" s="695" t="s">
        <v>149</v>
      </c>
      <c r="J4" s="696"/>
      <c r="K4" s="699"/>
      <c r="L4" s="694"/>
      <c r="M4" s="694"/>
      <c r="N4" s="700"/>
    </row>
    <row r="5" spans="1:15" ht="30" customHeight="1">
      <c r="A5" s="90" t="s">
        <v>117</v>
      </c>
      <c r="B5" s="472"/>
      <c r="C5" s="472"/>
      <c r="D5" s="472"/>
      <c r="E5" s="472"/>
      <c r="F5" s="472"/>
      <c r="G5" s="472"/>
      <c r="H5" s="472"/>
      <c r="I5" s="697" t="s">
        <v>150</v>
      </c>
      <c r="J5" s="698"/>
      <c r="K5" s="701"/>
      <c r="L5" s="701"/>
      <c r="M5" s="701"/>
      <c r="N5" s="702"/>
      <c r="O5" s="59"/>
    </row>
    <row r="6" spans="1:15" ht="27" customHeight="1">
      <c r="A6" s="91" t="s">
        <v>36</v>
      </c>
      <c r="B6" s="224"/>
      <c r="C6" s="99" t="s">
        <v>146</v>
      </c>
      <c r="D6" s="225"/>
      <c r="E6" s="99" t="s">
        <v>147</v>
      </c>
      <c r="F6" s="225"/>
      <c r="G6" s="99" t="s">
        <v>148</v>
      </c>
      <c r="H6" s="110" t="s">
        <v>81</v>
      </c>
      <c r="I6" s="226"/>
      <c r="J6" s="100" t="s">
        <v>146</v>
      </c>
      <c r="K6" s="226"/>
      <c r="L6" s="100" t="s">
        <v>147</v>
      </c>
      <c r="M6" s="225"/>
      <c r="N6" s="111" t="s">
        <v>148</v>
      </c>
      <c r="O6" s="59"/>
    </row>
    <row r="7" spans="1:15" ht="21" customHeight="1">
      <c r="A7" s="688" t="s">
        <v>368</v>
      </c>
      <c r="B7" s="202"/>
      <c r="C7" s="689" t="s">
        <v>374</v>
      </c>
      <c r="D7" s="689"/>
      <c r="E7" s="689"/>
      <c r="F7" s="689"/>
      <c r="G7" s="689"/>
      <c r="H7" s="689"/>
      <c r="I7" s="689"/>
      <c r="J7" s="689"/>
      <c r="K7" s="689"/>
      <c r="L7" s="689"/>
      <c r="M7" s="689"/>
      <c r="N7" s="690"/>
      <c r="O7" s="59"/>
    </row>
    <row r="8" spans="1:15" ht="21" customHeight="1">
      <c r="A8" s="688"/>
      <c r="B8" s="51"/>
      <c r="C8" s="539" t="s">
        <v>121</v>
      </c>
      <c r="D8" s="539"/>
      <c r="E8" s="539"/>
      <c r="F8" s="539"/>
      <c r="G8" s="539"/>
      <c r="H8" s="539"/>
      <c r="I8" s="539"/>
      <c r="J8" s="539"/>
      <c r="K8" s="539"/>
      <c r="L8" s="539"/>
      <c r="M8" s="539" t="b">
        <v>0</v>
      </c>
      <c r="N8" s="691"/>
      <c r="O8" s="59"/>
    </row>
    <row r="9" spans="1:15" ht="21" customHeight="1">
      <c r="A9" s="688"/>
      <c r="B9" s="103"/>
      <c r="C9" s="692" t="s">
        <v>118</v>
      </c>
      <c r="D9" s="692"/>
      <c r="E9" s="692"/>
      <c r="F9" s="692"/>
      <c r="G9" s="692"/>
      <c r="H9" s="692"/>
      <c r="I9" s="692"/>
      <c r="J9" s="692"/>
      <c r="K9" s="692"/>
      <c r="L9" s="692"/>
      <c r="M9" s="692" t="b">
        <v>0</v>
      </c>
      <c r="N9" s="693"/>
      <c r="O9" s="59"/>
    </row>
    <row r="10" spans="1:15" ht="21" customHeight="1">
      <c r="A10" s="688" t="s">
        <v>369</v>
      </c>
      <c r="B10" s="51"/>
      <c r="C10" s="539" t="s">
        <v>389</v>
      </c>
      <c r="D10" s="539"/>
      <c r="E10" s="539"/>
      <c r="F10" s="539"/>
      <c r="G10" s="539"/>
      <c r="H10" s="539"/>
      <c r="I10" s="539"/>
      <c r="J10" s="539"/>
      <c r="K10" s="539"/>
      <c r="L10" s="539"/>
      <c r="M10" s="539" t="b">
        <v>1</v>
      </c>
      <c r="N10" s="691"/>
      <c r="O10" s="59"/>
    </row>
    <row r="11" spans="1:15" ht="21" customHeight="1">
      <c r="A11" s="688"/>
      <c r="B11" s="51"/>
      <c r="C11" s="539" t="s">
        <v>356</v>
      </c>
      <c r="D11" s="539"/>
      <c r="E11" s="539"/>
      <c r="F11" s="539"/>
      <c r="G11" s="539"/>
      <c r="H11" s="539"/>
      <c r="I11" s="539"/>
      <c r="J11" s="539"/>
      <c r="K11" s="539"/>
      <c r="L11" s="539"/>
      <c r="M11" s="539"/>
      <c r="N11" s="691"/>
      <c r="O11" s="59"/>
    </row>
    <row r="12" spans="1:15" ht="21" customHeight="1">
      <c r="A12" s="688"/>
      <c r="B12" s="51"/>
      <c r="C12" s="539" t="s">
        <v>463</v>
      </c>
      <c r="D12" s="539"/>
      <c r="E12" s="539"/>
      <c r="F12" s="539"/>
      <c r="G12" s="539"/>
      <c r="H12" s="539"/>
      <c r="I12" s="539"/>
      <c r="J12" s="539"/>
      <c r="K12" s="539"/>
      <c r="L12" s="539"/>
      <c r="M12" s="539" t="b">
        <v>0</v>
      </c>
      <c r="N12" s="691"/>
      <c r="O12" s="59"/>
    </row>
    <row r="13" spans="1:15" ht="21" customHeight="1">
      <c r="A13" s="688"/>
      <c r="B13" s="103"/>
      <c r="C13" s="528" t="s">
        <v>119</v>
      </c>
      <c r="D13" s="528"/>
      <c r="E13" s="528"/>
      <c r="F13" s="528"/>
      <c r="G13" s="528"/>
      <c r="H13" s="528"/>
      <c r="I13" s="528"/>
      <c r="J13" s="528"/>
      <c r="K13" s="528"/>
      <c r="L13" s="528"/>
      <c r="M13" s="528" t="b">
        <v>0</v>
      </c>
      <c r="N13" s="709"/>
      <c r="O13" s="59"/>
    </row>
    <row r="14" spans="1:15" ht="45" customHeight="1">
      <c r="A14" s="91" t="s">
        <v>152</v>
      </c>
      <c r="B14" s="710"/>
      <c r="C14" s="711"/>
      <c r="D14" s="711"/>
      <c r="E14" s="711"/>
      <c r="F14" s="711"/>
      <c r="G14" s="711"/>
      <c r="H14" s="711"/>
      <c r="I14" s="711"/>
      <c r="J14" s="711"/>
      <c r="K14" s="711"/>
      <c r="L14" s="711"/>
      <c r="M14" s="711"/>
      <c r="N14" s="712"/>
      <c r="O14" s="59"/>
    </row>
    <row r="15" spans="1:15" ht="20.25" customHeight="1">
      <c r="A15" s="5"/>
      <c r="B15" s="5"/>
      <c r="C15" s="5"/>
      <c r="D15" s="5"/>
      <c r="E15" s="5"/>
      <c r="F15" s="5"/>
      <c r="G15" s="6"/>
      <c r="H15" s="6"/>
      <c r="I15" s="6"/>
      <c r="J15" s="6"/>
      <c r="K15" s="6"/>
      <c r="L15" s="6"/>
      <c r="M15" s="6"/>
      <c r="N15" s="6"/>
      <c r="O15" s="59"/>
    </row>
    <row r="16" spans="1:15" ht="26.25" customHeight="1">
      <c r="A16" s="708" t="s">
        <v>37</v>
      </c>
      <c r="B16" s="704"/>
      <c r="C16" s="704"/>
      <c r="D16" s="704"/>
      <c r="E16" s="705"/>
      <c r="F16" s="703" t="s">
        <v>123</v>
      </c>
      <c r="G16" s="705"/>
      <c r="H16" s="108" t="s">
        <v>38</v>
      </c>
      <c r="I16" s="703" t="s">
        <v>370</v>
      </c>
      <c r="J16" s="704"/>
      <c r="K16" s="704"/>
      <c r="L16" s="705"/>
      <c r="M16" s="706" t="s">
        <v>390</v>
      </c>
      <c r="N16" s="707"/>
    </row>
    <row r="17" spans="1:14" ht="12.75" customHeight="1">
      <c r="A17" s="713" t="s">
        <v>120</v>
      </c>
      <c r="B17" s="721"/>
      <c r="C17" s="722"/>
      <c r="D17" s="722"/>
      <c r="E17" s="723"/>
      <c r="F17" s="727"/>
      <c r="G17" s="728"/>
      <c r="H17" s="715"/>
      <c r="I17" s="802" t="s">
        <v>444</v>
      </c>
      <c r="J17" s="803"/>
      <c r="K17" s="803"/>
      <c r="L17" s="804"/>
      <c r="M17" s="717" t="s">
        <v>92</v>
      </c>
      <c r="N17" s="718"/>
    </row>
    <row r="18" spans="1:14" ht="26.25" customHeight="1" thickBot="1">
      <c r="A18" s="714"/>
      <c r="B18" s="724"/>
      <c r="C18" s="725"/>
      <c r="D18" s="725"/>
      <c r="E18" s="726"/>
      <c r="F18" s="729"/>
      <c r="G18" s="730"/>
      <c r="H18" s="716"/>
      <c r="I18" s="799">
        <f>ROUND(F17*H17*1.08,0)</f>
        <v>0</v>
      </c>
      <c r="J18" s="800"/>
      <c r="K18" s="800"/>
      <c r="L18" s="801"/>
      <c r="M18" s="719">
        <f>F17*H17</f>
        <v>0</v>
      </c>
      <c r="N18" s="720"/>
    </row>
    <row r="19" spans="1:14" ht="26.1" customHeight="1" thickTop="1">
      <c r="A19" s="745" t="s">
        <v>395</v>
      </c>
      <c r="B19" s="747"/>
      <c r="C19" s="748"/>
      <c r="D19" s="748"/>
      <c r="E19" s="749"/>
      <c r="F19" s="756"/>
      <c r="G19" s="757"/>
      <c r="H19" s="222"/>
      <c r="I19" s="775">
        <f>ROUND(F19*H19*1.08,0)</f>
        <v>0</v>
      </c>
      <c r="J19" s="776"/>
      <c r="K19" s="776"/>
      <c r="L19" s="777"/>
      <c r="M19" s="731">
        <f>F19*H19</f>
        <v>0</v>
      </c>
      <c r="N19" s="732"/>
    </row>
    <row r="20" spans="1:14" ht="26.1" customHeight="1">
      <c r="A20" s="746"/>
      <c r="B20" s="750"/>
      <c r="C20" s="751"/>
      <c r="D20" s="751"/>
      <c r="E20" s="752"/>
      <c r="F20" s="758"/>
      <c r="G20" s="759"/>
      <c r="H20" s="179"/>
      <c r="I20" s="733">
        <f>ROUND(F20*H20*1.08,0)</f>
        <v>0</v>
      </c>
      <c r="J20" s="734"/>
      <c r="K20" s="734"/>
      <c r="L20" s="735"/>
      <c r="M20" s="736">
        <f>F20*H20</f>
        <v>0</v>
      </c>
      <c r="N20" s="737"/>
    </row>
    <row r="21" spans="1:14" ht="26.1" customHeight="1">
      <c r="A21" s="746"/>
      <c r="B21" s="753"/>
      <c r="C21" s="754"/>
      <c r="D21" s="754"/>
      <c r="E21" s="755"/>
      <c r="F21" s="760"/>
      <c r="G21" s="761"/>
      <c r="H21" s="180"/>
      <c r="I21" s="738">
        <f>ROUND(F21*H21*1.08,0)</f>
        <v>0</v>
      </c>
      <c r="J21" s="739"/>
      <c r="K21" s="739"/>
      <c r="L21" s="740"/>
      <c r="M21" s="741">
        <f>F21*H21</f>
        <v>0</v>
      </c>
      <c r="N21" s="742"/>
    </row>
    <row r="22" spans="1:14" ht="10.5" customHeight="1">
      <c r="A22" s="746"/>
      <c r="B22" s="551" t="s">
        <v>13</v>
      </c>
      <c r="C22" s="772"/>
      <c r="D22" s="772"/>
      <c r="E22" s="772"/>
      <c r="F22" s="772"/>
      <c r="G22" s="772"/>
      <c r="H22" s="552"/>
      <c r="I22" s="796" t="s">
        <v>446</v>
      </c>
      <c r="J22" s="797"/>
      <c r="K22" s="797"/>
      <c r="L22" s="798"/>
      <c r="M22" s="764" t="s">
        <v>445</v>
      </c>
      <c r="N22" s="765"/>
    </row>
    <row r="23" spans="1:14" ht="21" customHeight="1" thickBot="1">
      <c r="A23" s="714"/>
      <c r="B23" s="773"/>
      <c r="C23" s="683"/>
      <c r="D23" s="683"/>
      <c r="E23" s="683"/>
      <c r="F23" s="683"/>
      <c r="G23" s="683"/>
      <c r="H23" s="774"/>
      <c r="I23" s="719">
        <f>SUM(I19:L21)</f>
        <v>0</v>
      </c>
      <c r="J23" s="805"/>
      <c r="K23" s="805"/>
      <c r="L23" s="806"/>
      <c r="M23" s="719">
        <f>SUM(M19:M21)</f>
        <v>0</v>
      </c>
      <c r="N23" s="720"/>
    </row>
    <row r="24" spans="1:14" ht="26.1" customHeight="1" thickTop="1">
      <c r="A24" s="745" t="s">
        <v>394</v>
      </c>
      <c r="B24" s="766" t="s">
        <v>137</v>
      </c>
      <c r="C24" s="767"/>
      <c r="D24" s="767"/>
      <c r="E24" s="768"/>
      <c r="F24" s="756"/>
      <c r="G24" s="757"/>
      <c r="H24" s="358">
        <v>1</v>
      </c>
      <c r="I24" s="775">
        <f>ROUND(F24*H24*1.08,0)</f>
        <v>0</v>
      </c>
      <c r="J24" s="776"/>
      <c r="K24" s="776"/>
      <c r="L24" s="777"/>
      <c r="M24" s="731">
        <f>F24*H24</f>
        <v>0</v>
      </c>
      <c r="N24" s="732"/>
    </row>
    <row r="25" spans="1:14" ht="26.1" customHeight="1">
      <c r="A25" s="746"/>
      <c r="B25" s="769" t="s">
        <v>138</v>
      </c>
      <c r="C25" s="770"/>
      <c r="D25" s="770"/>
      <c r="E25" s="771"/>
      <c r="F25" s="758"/>
      <c r="G25" s="759"/>
      <c r="H25" s="359">
        <v>1</v>
      </c>
      <c r="I25" s="733">
        <f>ROUND(F24*H25*1.08,0)</f>
        <v>0</v>
      </c>
      <c r="J25" s="734"/>
      <c r="K25" s="734"/>
      <c r="L25" s="735"/>
      <c r="M25" s="736">
        <f>F25*H25</f>
        <v>0</v>
      </c>
      <c r="N25" s="737"/>
    </row>
    <row r="26" spans="1:14" ht="12.75" customHeight="1">
      <c r="A26" s="746"/>
      <c r="B26" s="551" t="s">
        <v>13</v>
      </c>
      <c r="C26" s="772"/>
      <c r="D26" s="772"/>
      <c r="E26" s="772"/>
      <c r="F26" s="772"/>
      <c r="G26" s="772"/>
      <c r="H26" s="552"/>
      <c r="I26" s="796" t="s">
        <v>448</v>
      </c>
      <c r="J26" s="797"/>
      <c r="K26" s="797"/>
      <c r="L26" s="798"/>
      <c r="M26" s="764" t="s">
        <v>447</v>
      </c>
      <c r="N26" s="765"/>
    </row>
    <row r="27" spans="1:14" ht="21" customHeight="1" thickBot="1">
      <c r="A27" s="714"/>
      <c r="B27" s="773"/>
      <c r="C27" s="683"/>
      <c r="D27" s="683"/>
      <c r="E27" s="683"/>
      <c r="F27" s="683"/>
      <c r="G27" s="683"/>
      <c r="H27" s="774"/>
      <c r="I27" s="719">
        <f>SUM(I24:I25)</f>
        <v>0</v>
      </c>
      <c r="J27" s="805"/>
      <c r="K27" s="805"/>
      <c r="L27" s="806"/>
      <c r="M27" s="719">
        <f>SUM(M24:M25)</f>
        <v>0</v>
      </c>
      <c r="N27" s="720"/>
    </row>
    <row r="28" spans="1:14" ht="30" customHeight="1" thickTop="1">
      <c r="A28" s="745" t="s">
        <v>12</v>
      </c>
      <c r="B28" s="747"/>
      <c r="C28" s="748"/>
      <c r="D28" s="748"/>
      <c r="E28" s="749"/>
      <c r="F28" s="756"/>
      <c r="G28" s="757"/>
      <c r="H28" s="223"/>
      <c r="I28" s="775">
        <f>ROUND(F28*H28*1.08,0)</f>
        <v>0</v>
      </c>
      <c r="J28" s="776"/>
      <c r="K28" s="776"/>
      <c r="L28" s="777"/>
      <c r="M28" s="731">
        <f>F28*H28</f>
        <v>0</v>
      </c>
      <c r="N28" s="732"/>
    </row>
    <row r="29" spans="1:14" ht="30" customHeight="1">
      <c r="A29" s="746"/>
      <c r="B29" s="750"/>
      <c r="C29" s="751"/>
      <c r="D29" s="751"/>
      <c r="E29" s="752"/>
      <c r="F29" s="758"/>
      <c r="G29" s="759"/>
      <c r="H29" s="179"/>
      <c r="I29" s="733">
        <f>ROUND(F29*H29*1.08,0)</f>
        <v>0</v>
      </c>
      <c r="J29" s="734"/>
      <c r="K29" s="734"/>
      <c r="L29" s="735"/>
      <c r="M29" s="736">
        <f>F29*H29</f>
        <v>0</v>
      </c>
      <c r="N29" s="737"/>
    </row>
    <row r="30" spans="1:14" ht="26.1" customHeight="1">
      <c r="A30" s="746"/>
      <c r="B30" s="790"/>
      <c r="C30" s="791"/>
      <c r="D30" s="791"/>
      <c r="E30" s="792"/>
      <c r="F30" s="762"/>
      <c r="G30" s="763"/>
      <c r="H30" s="101"/>
      <c r="I30" s="733">
        <f>ROUND(F30*H30*1.08,0)</f>
        <v>0</v>
      </c>
      <c r="J30" s="734"/>
      <c r="K30" s="734"/>
      <c r="L30" s="735"/>
      <c r="M30" s="736">
        <f>F30*H30</f>
        <v>0</v>
      </c>
      <c r="N30" s="737"/>
    </row>
    <row r="31" spans="1:14" ht="26.1" customHeight="1">
      <c r="A31" s="746"/>
      <c r="B31" s="793"/>
      <c r="C31" s="794"/>
      <c r="D31" s="794"/>
      <c r="E31" s="795"/>
      <c r="F31" s="743"/>
      <c r="G31" s="744"/>
      <c r="H31" s="102"/>
      <c r="I31" s="738">
        <f>ROUND(F31*H31*1.08,0)</f>
        <v>0</v>
      </c>
      <c r="J31" s="739"/>
      <c r="K31" s="739"/>
      <c r="L31" s="740"/>
      <c r="M31" s="741">
        <f>F31*H31</f>
        <v>0</v>
      </c>
      <c r="N31" s="742"/>
    </row>
    <row r="32" spans="1:14" ht="10.5" customHeight="1">
      <c r="A32" s="746"/>
      <c r="B32" s="551" t="s">
        <v>13</v>
      </c>
      <c r="C32" s="772"/>
      <c r="D32" s="772"/>
      <c r="E32" s="772"/>
      <c r="F32" s="772"/>
      <c r="G32" s="772"/>
      <c r="H32" s="552"/>
      <c r="I32" s="796" t="s">
        <v>449</v>
      </c>
      <c r="J32" s="797"/>
      <c r="K32" s="797"/>
      <c r="L32" s="798"/>
      <c r="M32" s="764" t="s">
        <v>39</v>
      </c>
      <c r="N32" s="765"/>
    </row>
    <row r="33" spans="1:14" ht="21" customHeight="1" thickBot="1">
      <c r="A33" s="714"/>
      <c r="B33" s="773"/>
      <c r="C33" s="683"/>
      <c r="D33" s="683"/>
      <c r="E33" s="683"/>
      <c r="F33" s="683"/>
      <c r="G33" s="683"/>
      <c r="H33" s="774"/>
      <c r="I33" s="719">
        <f>SUM(I28:I31)</f>
        <v>0</v>
      </c>
      <c r="J33" s="805"/>
      <c r="K33" s="805"/>
      <c r="L33" s="806"/>
      <c r="M33" s="719">
        <f>SUM(M28:M31)</f>
        <v>0</v>
      </c>
      <c r="N33" s="720"/>
    </row>
    <row r="34" spans="1:14" ht="10.5" customHeight="1" thickTop="1">
      <c r="A34" s="780" t="s">
        <v>97</v>
      </c>
      <c r="B34" s="781"/>
      <c r="C34" s="782"/>
      <c r="D34" s="782"/>
      <c r="E34" s="782"/>
      <c r="F34" s="782"/>
      <c r="G34" s="782"/>
      <c r="H34" s="782"/>
      <c r="I34" s="810" t="s">
        <v>451</v>
      </c>
      <c r="J34" s="811"/>
      <c r="K34" s="811"/>
      <c r="L34" s="812"/>
      <c r="M34" s="786" t="s">
        <v>450</v>
      </c>
      <c r="N34" s="787"/>
    </row>
    <row r="35" spans="1:14" ht="27" customHeight="1">
      <c r="A35" s="783"/>
      <c r="B35" s="784"/>
      <c r="C35" s="785"/>
      <c r="D35" s="785"/>
      <c r="E35" s="785"/>
      <c r="F35" s="785"/>
      <c r="G35" s="785"/>
      <c r="H35" s="785"/>
      <c r="I35" s="807">
        <f>I18+I23+I27+I33</f>
        <v>0</v>
      </c>
      <c r="J35" s="808"/>
      <c r="K35" s="808"/>
      <c r="L35" s="809"/>
      <c r="M35" s="788">
        <f>M18+M23+M27+M33</f>
        <v>0</v>
      </c>
      <c r="N35" s="789">
        <f>SUM(N18,N23,N27,N33)</f>
        <v>0</v>
      </c>
    </row>
    <row r="36" spans="1:14" ht="45.75" customHeight="1">
      <c r="A36" s="778" t="s">
        <v>377</v>
      </c>
      <c r="B36" s="778"/>
      <c r="C36" s="779"/>
      <c r="D36" s="779"/>
      <c r="E36" s="779"/>
      <c r="F36" s="779"/>
      <c r="G36" s="779"/>
      <c r="H36" s="779"/>
      <c r="I36" s="779"/>
      <c r="J36" s="779"/>
      <c r="K36" s="779"/>
      <c r="L36" s="779"/>
      <c r="M36" s="779"/>
      <c r="N36" s="779"/>
    </row>
    <row r="37" spans="1:14">
      <c r="A37" s="1"/>
      <c r="B37" s="1"/>
    </row>
  </sheetData>
  <mergeCells count="88">
    <mergeCell ref="I33:L33"/>
    <mergeCell ref="I32:L32"/>
    <mergeCell ref="I35:L35"/>
    <mergeCell ref="I34:L34"/>
    <mergeCell ref="I23:L23"/>
    <mergeCell ref="I22:L22"/>
    <mergeCell ref="I18:L18"/>
    <mergeCell ref="I17:L17"/>
    <mergeCell ref="I27:L27"/>
    <mergeCell ref="I26:L26"/>
    <mergeCell ref="I19:L19"/>
    <mergeCell ref="A36:N36"/>
    <mergeCell ref="M33:N33"/>
    <mergeCell ref="A34:H35"/>
    <mergeCell ref="M34:N34"/>
    <mergeCell ref="M35:N35"/>
    <mergeCell ref="A28:A33"/>
    <mergeCell ref="I28:L28"/>
    <mergeCell ref="M28:N28"/>
    <mergeCell ref="I29:L29"/>
    <mergeCell ref="M29:N29"/>
    <mergeCell ref="I30:L30"/>
    <mergeCell ref="M30:N30"/>
    <mergeCell ref="B30:E30"/>
    <mergeCell ref="B31:E31"/>
    <mergeCell ref="B28:E28"/>
    <mergeCell ref="B32:H33"/>
    <mergeCell ref="M32:N32"/>
    <mergeCell ref="M22:N22"/>
    <mergeCell ref="M23:N23"/>
    <mergeCell ref="B24:E24"/>
    <mergeCell ref="B25:E25"/>
    <mergeCell ref="B29:E29"/>
    <mergeCell ref="B26:H27"/>
    <mergeCell ref="B22:H23"/>
    <mergeCell ref="M26:N26"/>
    <mergeCell ref="M27:N27"/>
    <mergeCell ref="I31:L31"/>
    <mergeCell ref="M31:N31"/>
    <mergeCell ref="I24:L24"/>
    <mergeCell ref="M24:N24"/>
    <mergeCell ref="I25:L25"/>
    <mergeCell ref="M25:N25"/>
    <mergeCell ref="F31:G31"/>
    <mergeCell ref="A19:A23"/>
    <mergeCell ref="B19:E19"/>
    <mergeCell ref="B20:E20"/>
    <mergeCell ref="B21:E21"/>
    <mergeCell ref="F19:G19"/>
    <mergeCell ref="F20:G20"/>
    <mergeCell ref="F21:G21"/>
    <mergeCell ref="A24:A27"/>
    <mergeCell ref="F24:G24"/>
    <mergeCell ref="F25:G25"/>
    <mergeCell ref="F28:G28"/>
    <mergeCell ref="F29:G29"/>
    <mergeCell ref="F30:G30"/>
    <mergeCell ref="M19:N19"/>
    <mergeCell ref="I20:L20"/>
    <mergeCell ref="M20:N20"/>
    <mergeCell ref="I21:L21"/>
    <mergeCell ref="M21:N21"/>
    <mergeCell ref="A17:A18"/>
    <mergeCell ref="H17:H18"/>
    <mergeCell ref="M17:N17"/>
    <mergeCell ref="M18:N18"/>
    <mergeCell ref="B17:E18"/>
    <mergeCell ref="F17:G18"/>
    <mergeCell ref="I16:L16"/>
    <mergeCell ref="M16:N16"/>
    <mergeCell ref="A16:E16"/>
    <mergeCell ref="A10:A13"/>
    <mergeCell ref="C10:N10"/>
    <mergeCell ref="C12:N12"/>
    <mergeCell ref="C13:N13"/>
    <mergeCell ref="F16:G16"/>
    <mergeCell ref="B14:N14"/>
    <mergeCell ref="C11:N11"/>
    <mergeCell ref="A7:A9"/>
    <mergeCell ref="C7:N7"/>
    <mergeCell ref="C8:N8"/>
    <mergeCell ref="C9:N9"/>
    <mergeCell ref="B4:H4"/>
    <mergeCell ref="B5:H5"/>
    <mergeCell ref="I4:J4"/>
    <mergeCell ref="I5:J5"/>
    <mergeCell ref="K4:N4"/>
    <mergeCell ref="K5:N5"/>
  </mergeCells>
  <phoneticPr fontId="1"/>
  <dataValidations xWindow="590" yWindow="639" count="21">
    <dataValidation allowBlank="1" showInputMessage="1" showErrorMessage="1" prompt="入力しないでください_x000a_単価×数量×税率(1.08)で自動計算されます" sqref="I28:L31 I24:L25 J19:L21 I18:I21"/>
    <dataValidation allowBlank="1" showInputMessage="1" showErrorMessage="1" prompt="コマ数を、数値のみ入力してください_x000a_（単位不要）" sqref="H17:H18"/>
    <dataValidation allowBlank="1" showInputMessage="1" showErrorMessage="1" prompt="単価×数量で自動計算されます_x000a_支払い済など対象外経費がある場合は、直接数値を手入力してください" sqref="M18:N21 M24:N25 M28:N31"/>
    <dataValidation allowBlank="1" showInputMessage="1" showErrorMessage="1" prompt="入力しないでください_x000a_「資材費」の助成対象経費合計が自動計算されます" sqref="M23:N23"/>
    <dataValidation allowBlank="1" showInputMessage="1" showErrorMessage="1" prompt="入力しないでください_x000a_「輸送費」の助成対象経費合計が自動計算されます" sqref="M27:N27"/>
    <dataValidation allowBlank="1" showInputMessage="1" showErrorMessage="1" prompt="入力しないでください_x000a_「販売促進費」の助成対象経費合計が自動計算されます" sqref="M33:N33"/>
    <dataValidation allowBlank="1" showInputMessage="1" showErrorMessage="1" prompt="入力しないでください_x000a_助成対象経費合計が自動計算されます" sqref="M35:N35"/>
    <dataValidation allowBlank="1" showInputMessage="1" showErrorMessage="1" prompt="入力しないでください_x000a_自動計算されます" sqref="I27 I23 I32:I35"/>
    <dataValidation allowBlank="1" showInputMessage="1" showErrorMessage="1" prompt="税抜単価を入力してください_x000a_（単位不要）" sqref="F17:G21 F28:G31"/>
    <dataValidation allowBlank="1" showInputMessage="1" showErrorMessage="1" prompt="入力しないでください_x000a_（片道一式分）" sqref="H25"/>
    <dataValidation allowBlank="1" showInputMessage="1" showErrorMessage="1" prompt="数値のみ入力してください_x000a_（単位不要）_x000a_例＞_x000a_小間装飾　一式→1_x000a_パネル　３枚→３" sqref="H19:H21"/>
    <dataValidation allowBlank="1" showInputMessage="1" showErrorMessage="1" prompt="数値のみ入力してください_x000a_（単位不要）_x000a_例＞_x000a_チラシ　1,000部 → 1,000" sqref="H28:H31"/>
    <dataValidation allowBlank="1" showInputMessage="1" showErrorMessage="1" prompt="例＞_x000a_チラシ印刷（A4片面カラー）_x000a_会社案内印刷（A4カラー16頁）" sqref="B28:E31"/>
    <dataValidation allowBlank="1" showInputMessage="1" showErrorMessage="1" prompt="例＞_x000a_小間装飾_x000a_商談用イス＆テーブル　リース_x000a_パネル（A1カラー）制作" sqref="B19:E21"/>
    <dataValidation type="list" allowBlank="1" showInputMessage="1" showErrorMessage="1" prompt="選択してください" sqref="I6 B6">
      <formula1>"2018,2019,2020"</formula1>
    </dataValidation>
    <dataValidation type="list" allowBlank="1" showInputMessage="1" showErrorMessage="1" prompt="選択してください" sqref="K6 D6">
      <formula1>"1,2,3,4,5,6,7,8,9,10,11,12"</formula1>
    </dataValidation>
    <dataValidation type="list" allowBlank="1" showInputMessage="1" showErrorMessage="1" prompt="選択してください" sqref="M6 F6">
      <formula1>"1,2,3,4,5,6,7,8,9,10,11,12,13,14,15,16,17,18,19,20,21,22,23,24,25,26,27,28,29,30,31"</formula1>
    </dataValidation>
    <dataValidation allowBlank="1" showInputMessage="1" showErrorMessage="1" prompt="出展小間料の支払先を入力してください" sqref="K5:N5"/>
    <dataValidation allowBlank="1" showInputMessage="1" showErrorMessage="1" prompt="片道輸送費（複数便の場合は合計）の税抜額を入力してください_x000a_（単位不要）" sqref="F24:G24 F25:G25"/>
    <dataValidation allowBlank="1" showInputMessage="1" showErrorMessage="1" prompt="募集要項を参照し、必要に応じて入力してください" sqref="B14:N14"/>
    <dataValidation allowBlank="1" showInputMessage="1" showErrorMessage="1" prompt="入力しないでください_x000a_（片道一式分）" sqref="H24"/>
  </dataValidations>
  <printOptions horizontalCentered="1"/>
  <pageMargins left="0.51181102362204722" right="0.51181102362204722" top="0.74803149606299213" bottom="0.31496062992125984" header="0.31496062992125984" footer="0.19685039370078741"/>
  <pageSetup paperSize="9" orientation="portrait" r:id="rId1"/>
  <headerFooter>
    <oddHeader>&amp;R&amp;"-,太字"&amp;16&amp;K0070C0小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6" r:id="rId4" name="Check Box 10">
              <controlPr defaultSize="0" autoFill="0" autoLine="0" autoPict="0">
                <anchor moveWithCells="1">
                  <from>
                    <xdr:col>1</xdr:col>
                    <xdr:colOff>104775</xdr:colOff>
                    <xdr:row>6</xdr:row>
                    <xdr:rowOff>66675</xdr:rowOff>
                  </from>
                  <to>
                    <xdr:col>1</xdr:col>
                    <xdr:colOff>323850</xdr:colOff>
                    <xdr:row>6</xdr:row>
                    <xdr:rowOff>228600</xdr:rowOff>
                  </to>
                </anchor>
              </controlPr>
            </control>
          </mc:Choice>
        </mc:AlternateContent>
        <mc:AlternateContent xmlns:mc="http://schemas.openxmlformats.org/markup-compatibility/2006">
          <mc:Choice Requires="x14">
            <control shapeId="19467" r:id="rId5" name="Check Box 11">
              <controlPr defaultSize="0" autoFill="0" autoLine="0" autoPict="0">
                <anchor moveWithCells="1">
                  <from>
                    <xdr:col>1</xdr:col>
                    <xdr:colOff>104775</xdr:colOff>
                    <xdr:row>7</xdr:row>
                    <xdr:rowOff>66675</xdr:rowOff>
                  </from>
                  <to>
                    <xdr:col>1</xdr:col>
                    <xdr:colOff>323850</xdr:colOff>
                    <xdr:row>7</xdr:row>
                    <xdr:rowOff>228600</xdr:rowOff>
                  </to>
                </anchor>
              </controlPr>
            </control>
          </mc:Choice>
        </mc:AlternateContent>
        <mc:AlternateContent xmlns:mc="http://schemas.openxmlformats.org/markup-compatibility/2006">
          <mc:Choice Requires="x14">
            <control shapeId="19468" r:id="rId6" name="Check Box 12">
              <controlPr defaultSize="0" autoFill="0" autoLine="0" autoPict="0">
                <anchor moveWithCells="1">
                  <from>
                    <xdr:col>1</xdr:col>
                    <xdr:colOff>104775</xdr:colOff>
                    <xdr:row>8</xdr:row>
                    <xdr:rowOff>66675</xdr:rowOff>
                  </from>
                  <to>
                    <xdr:col>1</xdr:col>
                    <xdr:colOff>323850</xdr:colOff>
                    <xdr:row>8</xdr:row>
                    <xdr:rowOff>219075</xdr:rowOff>
                  </to>
                </anchor>
              </controlPr>
            </control>
          </mc:Choice>
        </mc:AlternateContent>
        <mc:AlternateContent xmlns:mc="http://schemas.openxmlformats.org/markup-compatibility/2006">
          <mc:Choice Requires="x14">
            <control shapeId="19469" r:id="rId7" name="Check Box 13">
              <controlPr defaultSize="0" autoFill="0" autoLine="0" autoPict="0">
                <anchor moveWithCells="1">
                  <from>
                    <xdr:col>1</xdr:col>
                    <xdr:colOff>104775</xdr:colOff>
                    <xdr:row>9</xdr:row>
                    <xdr:rowOff>57150</xdr:rowOff>
                  </from>
                  <to>
                    <xdr:col>1</xdr:col>
                    <xdr:colOff>323850</xdr:colOff>
                    <xdr:row>9</xdr:row>
                    <xdr:rowOff>219075</xdr:rowOff>
                  </to>
                </anchor>
              </controlPr>
            </control>
          </mc:Choice>
        </mc:AlternateContent>
        <mc:AlternateContent xmlns:mc="http://schemas.openxmlformats.org/markup-compatibility/2006">
          <mc:Choice Requires="x14">
            <control shapeId="19470" r:id="rId8" name="Check Box 14">
              <controlPr defaultSize="0" autoFill="0" autoLine="0" autoPict="0">
                <anchor moveWithCells="1">
                  <from>
                    <xdr:col>1</xdr:col>
                    <xdr:colOff>104775</xdr:colOff>
                    <xdr:row>11</xdr:row>
                    <xdr:rowOff>57150</xdr:rowOff>
                  </from>
                  <to>
                    <xdr:col>1</xdr:col>
                    <xdr:colOff>323850</xdr:colOff>
                    <xdr:row>11</xdr:row>
                    <xdr:rowOff>209550</xdr:rowOff>
                  </to>
                </anchor>
              </controlPr>
            </control>
          </mc:Choice>
        </mc:AlternateContent>
        <mc:AlternateContent xmlns:mc="http://schemas.openxmlformats.org/markup-compatibility/2006">
          <mc:Choice Requires="x14">
            <control shapeId="19471" r:id="rId9" name="Check Box 15">
              <controlPr defaultSize="0" autoFill="0" autoLine="0" autoPict="0">
                <anchor moveWithCells="1">
                  <from>
                    <xdr:col>1</xdr:col>
                    <xdr:colOff>104775</xdr:colOff>
                    <xdr:row>12</xdr:row>
                    <xdr:rowOff>47625</xdr:rowOff>
                  </from>
                  <to>
                    <xdr:col>1</xdr:col>
                    <xdr:colOff>323850</xdr:colOff>
                    <xdr:row>12</xdr:row>
                    <xdr:rowOff>209550</xdr:rowOff>
                  </to>
                </anchor>
              </controlPr>
            </control>
          </mc:Choice>
        </mc:AlternateContent>
        <mc:AlternateContent xmlns:mc="http://schemas.openxmlformats.org/markup-compatibility/2006">
          <mc:Choice Requires="x14">
            <control shapeId="19474" r:id="rId10" name="Check Box 18">
              <controlPr defaultSize="0" autoFill="0" autoLine="0" autoPict="0">
                <anchor moveWithCells="1">
                  <from>
                    <xdr:col>1</xdr:col>
                    <xdr:colOff>104775</xdr:colOff>
                    <xdr:row>10</xdr:row>
                    <xdr:rowOff>57150</xdr:rowOff>
                  </from>
                  <to>
                    <xdr:col>1</xdr:col>
                    <xdr:colOff>323850</xdr:colOff>
                    <xdr:row>10</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O37"/>
  <sheetViews>
    <sheetView view="pageBreakPreview" zoomScale="90" zoomScaleNormal="100" zoomScaleSheetLayoutView="90" workbookViewId="0">
      <selection activeCell="N1" sqref="N1"/>
    </sheetView>
  </sheetViews>
  <sheetFormatPr defaultRowHeight="13.5"/>
  <cols>
    <col min="1" max="1" width="12" style="66" customWidth="1"/>
    <col min="2" max="2" width="6.25" style="66" customWidth="1"/>
    <col min="3" max="3" width="4.125" style="66" customWidth="1"/>
    <col min="4" max="4" width="4.625" style="66" customWidth="1"/>
    <col min="5" max="5" width="4.125" style="66" customWidth="1"/>
    <col min="6" max="6" width="7.5" style="66" customWidth="1"/>
    <col min="7" max="7" width="4.375" style="66" customWidth="1"/>
    <col min="8" max="8" width="10.875" style="66" customWidth="1"/>
    <col min="9" max="9" width="6.875" style="66" customWidth="1"/>
    <col min="10" max="10" width="3.625" style="66" customWidth="1"/>
    <col min="11" max="11" width="6.375" style="66" customWidth="1"/>
    <col min="12" max="12" width="3.125" style="66" customWidth="1"/>
    <col min="13" max="13" width="8.625" style="66" customWidth="1"/>
    <col min="14" max="14" width="7.25" style="66" customWidth="1"/>
    <col min="15" max="16384" width="9" style="66"/>
  </cols>
  <sheetData>
    <row r="1" spans="1:15" ht="19.5" customHeight="1">
      <c r="A1" s="83" t="s">
        <v>159</v>
      </c>
      <c r="B1" s="57"/>
    </row>
    <row r="2" spans="1:15" ht="19.5" customHeight="1">
      <c r="A2" s="168" t="s">
        <v>52</v>
      </c>
      <c r="B2" s="104"/>
    </row>
    <row r="3" spans="1:15" ht="13.5" customHeight="1">
      <c r="A3" s="4"/>
      <c r="B3" s="4"/>
      <c r="I3" s="9"/>
      <c r="J3" s="9"/>
      <c r="K3" s="9"/>
    </row>
    <row r="4" spans="1:15" ht="30" customHeight="1">
      <c r="A4" s="89" t="s">
        <v>35</v>
      </c>
      <c r="B4" s="694"/>
      <c r="C4" s="694"/>
      <c r="D4" s="694"/>
      <c r="E4" s="694"/>
      <c r="F4" s="694"/>
      <c r="G4" s="694"/>
      <c r="H4" s="694"/>
      <c r="I4" s="695" t="s">
        <v>149</v>
      </c>
      <c r="J4" s="696"/>
      <c r="K4" s="699"/>
      <c r="L4" s="694"/>
      <c r="M4" s="694"/>
      <c r="N4" s="700"/>
    </row>
    <row r="5" spans="1:15" ht="30" customHeight="1">
      <c r="A5" s="90" t="s">
        <v>117</v>
      </c>
      <c r="B5" s="816"/>
      <c r="C5" s="472"/>
      <c r="D5" s="472"/>
      <c r="E5" s="472"/>
      <c r="F5" s="228" t="s">
        <v>153</v>
      </c>
      <c r="G5" s="817"/>
      <c r="H5" s="818"/>
      <c r="I5" s="813" t="s">
        <v>150</v>
      </c>
      <c r="J5" s="814"/>
      <c r="K5" s="815"/>
      <c r="L5" s="701"/>
      <c r="M5" s="701"/>
      <c r="N5" s="702"/>
      <c r="O5" s="59"/>
    </row>
    <row r="6" spans="1:15" ht="27" customHeight="1">
      <c r="A6" s="91" t="s">
        <v>36</v>
      </c>
      <c r="B6" s="224"/>
      <c r="C6" s="99" t="s">
        <v>146</v>
      </c>
      <c r="D6" s="225"/>
      <c r="E6" s="99" t="s">
        <v>147</v>
      </c>
      <c r="F6" s="225"/>
      <c r="G6" s="99" t="s">
        <v>148</v>
      </c>
      <c r="H6" s="110" t="s">
        <v>81</v>
      </c>
      <c r="I6" s="226"/>
      <c r="J6" s="100" t="s">
        <v>146</v>
      </c>
      <c r="K6" s="226"/>
      <c r="L6" s="100" t="s">
        <v>147</v>
      </c>
      <c r="M6" s="225"/>
      <c r="N6" s="111" t="s">
        <v>148</v>
      </c>
      <c r="O6" s="59"/>
    </row>
    <row r="7" spans="1:15" ht="21" customHeight="1">
      <c r="A7" s="688" t="s">
        <v>368</v>
      </c>
      <c r="B7" s="227"/>
      <c r="C7" s="689" t="s">
        <v>374</v>
      </c>
      <c r="D7" s="689"/>
      <c r="E7" s="689"/>
      <c r="F7" s="689"/>
      <c r="G7" s="689"/>
      <c r="H7" s="689"/>
      <c r="I7" s="689"/>
      <c r="J7" s="689"/>
      <c r="K7" s="689"/>
      <c r="L7" s="689"/>
      <c r="M7" s="689"/>
      <c r="N7" s="690"/>
      <c r="O7" s="59"/>
    </row>
    <row r="8" spans="1:15" ht="21" customHeight="1">
      <c r="A8" s="688"/>
      <c r="B8" s="51"/>
      <c r="C8" s="539" t="s">
        <v>121</v>
      </c>
      <c r="D8" s="539"/>
      <c r="E8" s="539"/>
      <c r="F8" s="539"/>
      <c r="G8" s="539"/>
      <c r="H8" s="539"/>
      <c r="I8" s="539"/>
      <c r="J8" s="539"/>
      <c r="K8" s="539"/>
      <c r="L8" s="539"/>
      <c r="M8" s="539" t="b">
        <v>0</v>
      </c>
      <c r="N8" s="691"/>
      <c r="O8" s="59"/>
    </row>
    <row r="9" spans="1:15" ht="21" customHeight="1">
      <c r="A9" s="688"/>
      <c r="B9" s="103"/>
      <c r="C9" s="692" t="s">
        <v>118</v>
      </c>
      <c r="D9" s="692"/>
      <c r="E9" s="692"/>
      <c r="F9" s="692"/>
      <c r="G9" s="692"/>
      <c r="H9" s="692"/>
      <c r="I9" s="692"/>
      <c r="J9" s="692"/>
      <c r="K9" s="692"/>
      <c r="L9" s="692"/>
      <c r="M9" s="692" t="b">
        <v>0</v>
      </c>
      <c r="N9" s="693"/>
      <c r="O9" s="59"/>
    </row>
    <row r="10" spans="1:15" ht="21" customHeight="1">
      <c r="A10" s="688" t="s">
        <v>369</v>
      </c>
      <c r="B10" s="51"/>
      <c r="C10" s="539" t="s">
        <v>389</v>
      </c>
      <c r="D10" s="539"/>
      <c r="E10" s="539"/>
      <c r="F10" s="539"/>
      <c r="G10" s="539"/>
      <c r="H10" s="539"/>
      <c r="I10" s="539"/>
      <c r="J10" s="539"/>
      <c r="K10" s="539"/>
      <c r="L10" s="539"/>
      <c r="M10" s="539" t="b">
        <v>1</v>
      </c>
      <c r="N10" s="691"/>
      <c r="O10" s="59"/>
    </row>
    <row r="11" spans="1:15" ht="21" customHeight="1">
      <c r="A11" s="688"/>
      <c r="B11" s="51"/>
      <c r="C11" s="539" t="s">
        <v>357</v>
      </c>
      <c r="D11" s="539"/>
      <c r="E11" s="539"/>
      <c r="F11" s="539"/>
      <c r="G11" s="539"/>
      <c r="H11" s="539"/>
      <c r="I11" s="539"/>
      <c r="J11" s="539"/>
      <c r="K11" s="539"/>
      <c r="L11" s="539"/>
      <c r="M11" s="539"/>
      <c r="N11" s="691"/>
      <c r="O11" s="59"/>
    </row>
    <row r="12" spans="1:15" ht="21" customHeight="1">
      <c r="A12" s="688"/>
      <c r="B12" s="51"/>
      <c r="C12" s="539" t="s">
        <v>464</v>
      </c>
      <c r="D12" s="539"/>
      <c r="E12" s="539"/>
      <c r="F12" s="539"/>
      <c r="G12" s="539"/>
      <c r="H12" s="539"/>
      <c r="I12" s="539"/>
      <c r="J12" s="539"/>
      <c r="K12" s="539"/>
      <c r="L12" s="539"/>
      <c r="M12" s="539" t="b">
        <v>0</v>
      </c>
      <c r="N12" s="691"/>
      <c r="O12" s="59"/>
    </row>
    <row r="13" spans="1:15" ht="21" customHeight="1">
      <c r="A13" s="688"/>
      <c r="B13" s="103"/>
      <c r="C13" s="528" t="s">
        <v>119</v>
      </c>
      <c r="D13" s="528"/>
      <c r="E13" s="528"/>
      <c r="F13" s="528"/>
      <c r="G13" s="528"/>
      <c r="H13" s="528"/>
      <c r="I13" s="528"/>
      <c r="J13" s="528"/>
      <c r="K13" s="528"/>
      <c r="L13" s="528"/>
      <c r="M13" s="528" t="b">
        <v>0</v>
      </c>
      <c r="N13" s="709"/>
      <c r="O13" s="59"/>
    </row>
    <row r="14" spans="1:15" ht="45" customHeight="1">
      <c r="A14" s="91" t="s">
        <v>152</v>
      </c>
      <c r="B14" s="710"/>
      <c r="C14" s="711"/>
      <c r="D14" s="711"/>
      <c r="E14" s="711"/>
      <c r="F14" s="711"/>
      <c r="G14" s="711"/>
      <c r="H14" s="711"/>
      <c r="I14" s="711"/>
      <c r="J14" s="711"/>
      <c r="K14" s="711"/>
      <c r="L14" s="711"/>
      <c r="M14" s="711"/>
      <c r="N14" s="712"/>
      <c r="O14" s="59"/>
    </row>
    <row r="15" spans="1:15" ht="20.25" customHeight="1">
      <c r="A15" s="5"/>
      <c r="B15" s="5"/>
      <c r="C15" s="5"/>
      <c r="D15" s="5"/>
      <c r="E15" s="5"/>
      <c r="F15" s="5"/>
      <c r="G15" s="6"/>
      <c r="H15" s="6"/>
      <c r="I15" s="6"/>
      <c r="J15" s="6"/>
      <c r="K15" s="6"/>
      <c r="L15" s="6"/>
      <c r="M15" s="6"/>
      <c r="N15" s="6"/>
      <c r="O15" s="59"/>
    </row>
    <row r="16" spans="1:15" ht="26.25" customHeight="1">
      <c r="A16" s="708" t="s">
        <v>37</v>
      </c>
      <c r="B16" s="704"/>
      <c r="C16" s="704"/>
      <c r="D16" s="704"/>
      <c r="E16" s="705"/>
      <c r="F16" s="703" t="s">
        <v>123</v>
      </c>
      <c r="G16" s="705"/>
      <c r="H16" s="108" t="s">
        <v>38</v>
      </c>
      <c r="I16" s="703" t="s">
        <v>370</v>
      </c>
      <c r="J16" s="704"/>
      <c r="K16" s="704"/>
      <c r="L16" s="705"/>
      <c r="M16" s="706" t="s">
        <v>428</v>
      </c>
      <c r="N16" s="707"/>
    </row>
    <row r="17" spans="1:14" ht="12.75" customHeight="1">
      <c r="A17" s="713" t="s">
        <v>120</v>
      </c>
      <c r="B17" s="721"/>
      <c r="C17" s="722"/>
      <c r="D17" s="722"/>
      <c r="E17" s="723"/>
      <c r="F17" s="727"/>
      <c r="G17" s="728"/>
      <c r="H17" s="715"/>
      <c r="I17" s="802" t="s">
        <v>456</v>
      </c>
      <c r="J17" s="819"/>
      <c r="K17" s="819"/>
      <c r="L17" s="820"/>
      <c r="M17" s="717" t="s">
        <v>455</v>
      </c>
      <c r="N17" s="718"/>
    </row>
    <row r="18" spans="1:14" ht="26.25" customHeight="1" thickBot="1">
      <c r="A18" s="714"/>
      <c r="B18" s="724"/>
      <c r="C18" s="725"/>
      <c r="D18" s="725"/>
      <c r="E18" s="726"/>
      <c r="F18" s="729"/>
      <c r="G18" s="730"/>
      <c r="H18" s="716"/>
      <c r="I18" s="799">
        <f>ROUND(F17*H17*1.08,0)</f>
        <v>0</v>
      </c>
      <c r="J18" s="800"/>
      <c r="K18" s="800"/>
      <c r="L18" s="801"/>
      <c r="M18" s="719">
        <f>F17*H17</f>
        <v>0</v>
      </c>
      <c r="N18" s="720"/>
    </row>
    <row r="19" spans="1:14" ht="26.1" customHeight="1" thickTop="1">
      <c r="A19" s="745" t="s">
        <v>395</v>
      </c>
      <c r="B19" s="747"/>
      <c r="C19" s="748"/>
      <c r="D19" s="748"/>
      <c r="E19" s="749"/>
      <c r="F19" s="756"/>
      <c r="G19" s="757"/>
      <c r="H19" s="222"/>
      <c r="I19" s="775">
        <f>ROUND(F19*H19*1.08,0)</f>
        <v>0</v>
      </c>
      <c r="J19" s="776"/>
      <c r="K19" s="776"/>
      <c r="L19" s="777"/>
      <c r="M19" s="731">
        <f>F19*H19</f>
        <v>0</v>
      </c>
      <c r="N19" s="732"/>
    </row>
    <row r="20" spans="1:14" ht="26.1" customHeight="1">
      <c r="A20" s="746"/>
      <c r="B20" s="790"/>
      <c r="C20" s="791"/>
      <c r="D20" s="791"/>
      <c r="E20" s="792"/>
      <c r="F20" s="758"/>
      <c r="G20" s="759"/>
      <c r="H20" s="179"/>
      <c r="I20" s="733">
        <f>ROUND(F20*H20*1.08,0)</f>
        <v>0</v>
      </c>
      <c r="J20" s="734"/>
      <c r="K20" s="734"/>
      <c r="L20" s="735"/>
      <c r="M20" s="736">
        <f>F20*H20</f>
        <v>0</v>
      </c>
      <c r="N20" s="737"/>
    </row>
    <row r="21" spans="1:14" ht="26.1" customHeight="1">
      <c r="A21" s="746"/>
      <c r="B21" s="793"/>
      <c r="C21" s="794"/>
      <c r="D21" s="794"/>
      <c r="E21" s="795"/>
      <c r="F21" s="760"/>
      <c r="G21" s="761"/>
      <c r="H21" s="180"/>
      <c r="I21" s="738">
        <f>ROUND(F21*H21*1.08,0)</f>
        <v>0</v>
      </c>
      <c r="J21" s="739"/>
      <c r="K21" s="739"/>
      <c r="L21" s="740"/>
      <c r="M21" s="741">
        <f>F21*H21</f>
        <v>0</v>
      </c>
      <c r="N21" s="742"/>
    </row>
    <row r="22" spans="1:14" ht="10.5" customHeight="1">
      <c r="A22" s="746"/>
      <c r="B22" s="551" t="s">
        <v>13</v>
      </c>
      <c r="C22" s="772"/>
      <c r="D22" s="772"/>
      <c r="E22" s="772"/>
      <c r="F22" s="772"/>
      <c r="G22" s="772"/>
      <c r="H22" s="552"/>
      <c r="I22" s="796" t="s">
        <v>457</v>
      </c>
      <c r="J22" s="821"/>
      <c r="K22" s="821"/>
      <c r="L22" s="822"/>
      <c r="M22" s="764" t="s">
        <v>166</v>
      </c>
      <c r="N22" s="765"/>
    </row>
    <row r="23" spans="1:14" ht="21" customHeight="1" thickBot="1">
      <c r="A23" s="714"/>
      <c r="B23" s="773"/>
      <c r="C23" s="683"/>
      <c r="D23" s="683"/>
      <c r="E23" s="683"/>
      <c r="F23" s="683"/>
      <c r="G23" s="683"/>
      <c r="H23" s="774"/>
      <c r="I23" s="719">
        <f>SUM(I19:I21)</f>
        <v>0</v>
      </c>
      <c r="J23" s="805"/>
      <c r="K23" s="805"/>
      <c r="L23" s="806"/>
      <c r="M23" s="719">
        <f>SUM(M19:M21)</f>
        <v>0</v>
      </c>
      <c r="N23" s="720"/>
    </row>
    <row r="24" spans="1:14" ht="26.1" customHeight="1" thickTop="1">
      <c r="A24" s="745" t="s">
        <v>394</v>
      </c>
      <c r="B24" s="766" t="s">
        <v>137</v>
      </c>
      <c r="C24" s="767"/>
      <c r="D24" s="767"/>
      <c r="E24" s="768"/>
      <c r="F24" s="756"/>
      <c r="G24" s="757"/>
      <c r="H24" s="358">
        <v>1</v>
      </c>
      <c r="I24" s="775">
        <f>ROUND(F24*H24*1.08,0)</f>
        <v>0</v>
      </c>
      <c r="J24" s="776"/>
      <c r="K24" s="776"/>
      <c r="L24" s="777"/>
      <c r="M24" s="731">
        <f>F24*H24</f>
        <v>0</v>
      </c>
      <c r="N24" s="732"/>
    </row>
    <row r="25" spans="1:14" ht="26.1" customHeight="1">
      <c r="A25" s="746"/>
      <c r="B25" s="769" t="s">
        <v>138</v>
      </c>
      <c r="C25" s="770"/>
      <c r="D25" s="770"/>
      <c r="E25" s="771"/>
      <c r="F25" s="758"/>
      <c r="G25" s="759"/>
      <c r="H25" s="359">
        <v>1</v>
      </c>
      <c r="I25" s="733">
        <f>ROUND(F24*H25*1.08,0)</f>
        <v>0</v>
      </c>
      <c r="J25" s="734"/>
      <c r="K25" s="734"/>
      <c r="L25" s="735"/>
      <c r="M25" s="736">
        <f>F25*H25</f>
        <v>0</v>
      </c>
      <c r="N25" s="737"/>
    </row>
    <row r="26" spans="1:14" ht="12.75" customHeight="1">
      <c r="A26" s="746"/>
      <c r="B26" s="551" t="s">
        <v>13</v>
      </c>
      <c r="C26" s="772"/>
      <c r="D26" s="772"/>
      <c r="E26" s="772"/>
      <c r="F26" s="772"/>
      <c r="G26" s="772"/>
      <c r="H26" s="552"/>
      <c r="I26" s="796" t="s">
        <v>458</v>
      </c>
      <c r="J26" s="821"/>
      <c r="K26" s="821"/>
      <c r="L26" s="822"/>
      <c r="M26" s="764" t="s">
        <v>167</v>
      </c>
      <c r="N26" s="765"/>
    </row>
    <row r="27" spans="1:14" ht="21" customHeight="1" thickBot="1">
      <c r="A27" s="714"/>
      <c r="B27" s="773"/>
      <c r="C27" s="683"/>
      <c r="D27" s="683"/>
      <c r="E27" s="683"/>
      <c r="F27" s="683"/>
      <c r="G27" s="683"/>
      <c r="H27" s="774"/>
      <c r="I27" s="719">
        <f>SUM(I24:L25)</f>
        <v>0</v>
      </c>
      <c r="J27" s="805"/>
      <c r="K27" s="805"/>
      <c r="L27" s="806"/>
      <c r="M27" s="719">
        <f>SUM(M24:M25)</f>
        <v>0</v>
      </c>
      <c r="N27" s="720"/>
    </row>
    <row r="28" spans="1:14" ht="30" customHeight="1" thickTop="1">
      <c r="A28" s="745" t="s">
        <v>12</v>
      </c>
      <c r="B28" s="747"/>
      <c r="C28" s="748"/>
      <c r="D28" s="748"/>
      <c r="E28" s="749"/>
      <c r="F28" s="756"/>
      <c r="G28" s="757"/>
      <c r="H28" s="229"/>
      <c r="I28" s="775">
        <f>ROUND(F28*H28*1.08,0)</f>
        <v>0</v>
      </c>
      <c r="J28" s="776"/>
      <c r="K28" s="776"/>
      <c r="L28" s="777"/>
      <c r="M28" s="731">
        <f>F28*H28</f>
        <v>0</v>
      </c>
      <c r="N28" s="732"/>
    </row>
    <row r="29" spans="1:14" ht="26.1" customHeight="1">
      <c r="A29" s="746"/>
      <c r="B29" s="790"/>
      <c r="C29" s="791"/>
      <c r="D29" s="791"/>
      <c r="E29" s="792"/>
      <c r="F29" s="762"/>
      <c r="G29" s="763"/>
      <c r="H29" s="101"/>
      <c r="I29" s="733">
        <f>ROUND(F29*H29*1.08,0)</f>
        <v>0</v>
      </c>
      <c r="J29" s="734"/>
      <c r="K29" s="734"/>
      <c r="L29" s="735"/>
      <c r="M29" s="736">
        <f>F29*H29</f>
        <v>0</v>
      </c>
      <c r="N29" s="737"/>
    </row>
    <row r="30" spans="1:14" ht="26.1" customHeight="1">
      <c r="A30" s="746"/>
      <c r="B30" s="790"/>
      <c r="C30" s="791"/>
      <c r="D30" s="791"/>
      <c r="E30" s="792"/>
      <c r="F30" s="762"/>
      <c r="G30" s="763"/>
      <c r="H30" s="101"/>
      <c r="I30" s="733">
        <f>ROUND(F30*H30*1.08,0)</f>
        <v>0</v>
      </c>
      <c r="J30" s="734"/>
      <c r="K30" s="734"/>
      <c r="L30" s="735"/>
      <c r="M30" s="736">
        <f>F30*H30</f>
        <v>0</v>
      </c>
      <c r="N30" s="737"/>
    </row>
    <row r="31" spans="1:14" ht="26.1" customHeight="1">
      <c r="A31" s="746"/>
      <c r="B31" s="793"/>
      <c r="C31" s="794"/>
      <c r="D31" s="794"/>
      <c r="E31" s="795"/>
      <c r="F31" s="743"/>
      <c r="G31" s="744"/>
      <c r="H31" s="102"/>
      <c r="I31" s="738">
        <f>ROUND(F31*H31*1.08,0)</f>
        <v>0</v>
      </c>
      <c r="J31" s="739"/>
      <c r="K31" s="739"/>
      <c r="L31" s="740"/>
      <c r="M31" s="741">
        <f>F31*H31</f>
        <v>0</v>
      </c>
      <c r="N31" s="742"/>
    </row>
    <row r="32" spans="1:14" ht="10.5" customHeight="1">
      <c r="A32" s="746"/>
      <c r="B32" s="551" t="s">
        <v>13</v>
      </c>
      <c r="C32" s="772"/>
      <c r="D32" s="772"/>
      <c r="E32" s="772"/>
      <c r="F32" s="772"/>
      <c r="G32" s="772"/>
      <c r="H32" s="552"/>
      <c r="I32" s="796" t="s">
        <v>459</v>
      </c>
      <c r="J32" s="821"/>
      <c r="K32" s="821"/>
      <c r="L32" s="822"/>
      <c r="M32" s="764" t="s">
        <v>168</v>
      </c>
      <c r="N32" s="765"/>
    </row>
    <row r="33" spans="1:14" ht="21" customHeight="1" thickBot="1">
      <c r="A33" s="714"/>
      <c r="B33" s="773"/>
      <c r="C33" s="683"/>
      <c r="D33" s="683"/>
      <c r="E33" s="683"/>
      <c r="F33" s="683"/>
      <c r="G33" s="683"/>
      <c r="H33" s="774"/>
      <c r="I33" s="719">
        <f>SUM(I28:I31)</f>
        <v>0</v>
      </c>
      <c r="J33" s="805"/>
      <c r="K33" s="805"/>
      <c r="L33" s="806"/>
      <c r="M33" s="719">
        <f>SUM(M28:M31)</f>
        <v>0</v>
      </c>
      <c r="N33" s="720"/>
    </row>
    <row r="34" spans="1:14" ht="10.5" customHeight="1" thickTop="1">
      <c r="A34" s="780" t="s">
        <v>97</v>
      </c>
      <c r="B34" s="781"/>
      <c r="C34" s="782"/>
      <c r="D34" s="782"/>
      <c r="E34" s="782"/>
      <c r="F34" s="782"/>
      <c r="G34" s="782"/>
      <c r="H34" s="782"/>
      <c r="I34" s="810" t="s">
        <v>461</v>
      </c>
      <c r="J34" s="823"/>
      <c r="K34" s="823"/>
      <c r="L34" s="824"/>
      <c r="M34" s="786" t="s">
        <v>460</v>
      </c>
      <c r="N34" s="787"/>
    </row>
    <row r="35" spans="1:14" ht="27.75" customHeight="1">
      <c r="A35" s="783"/>
      <c r="B35" s="784"/>
      <c r="C35" s="785"/>
      <c r="D35" s="785"/>
      <c r="E35" s="785"/>
      <c r="F35" s="785"/>
      <c r="G35" s="785"/>
      <c r="H35" s="785"/>
      <c r="I35" s="807">
        <f>I18+I23+I27+I33</f>
        <v>0</v>
      </c>
      <c r="J35" s="808"/>
      <c r="K35" s="808"/>
      <c r="L35" s="809"/>
      <c r="M35" s="788">
        <f>M18+M23+M27+M33</f>
        <v>0</v>
      </c>
      <c r="N35" s="789">
        <f>SUM(N18,N23,N27,N33)</f>
        <v>0</v>
      </c>
    </row>
    <row r="36" spans="1:14" ht="45.75" customHeight="1">
      <c r="A36" s="778" t="s">
        <v>377</v>
      </c>
      <c r="B36" s="778"/>
      <c r="C36" s="779"/>
      <c r="D36" s="779"/>
      <c r="E36" s="779"/>
      <c r="F36" s="779"/>
      <c r="G36" s="779"/>
      <c r="H36" s="779"/>
      <c r="I36" s="779"/>
      <c r="J36" s="779"/>
      <c r="K36" s="779"/>
      <c r="L36" s="779"/>
      <c r="M36" s="779"/>
      <c r="N36" s="779"/>
    </row>
    <row r="37" spans="1:14">
      <c r="A37" s="1"/>
      <c r="B37" s="1"/>
    </row>
  </sheetData>
  <mergeCells count="89">
    <mergeCell ref="I35:L35"/>
    <mergeCell ref="I34:L34"/>
    <mergeCell ref="A36:N36"/>
    <mergeCell ref="B32:H33"/>
    <mergeCell ref="M32:N32"/>
    <mergeCell ref="A34:H35"/>
    <mergeCell ref="M34:N34"/>
    <mergeCell ref="M35:N35"/>
    <mergeCell ref="M33:N33"/>
    <mergeCell ref="A28:A33"/>
    <mergeCell ref="B28:E28"/>
    <mergeCell ref="F28:G28"/>
    <mergeCell ref="M30:N30"/>
    <mergeCell ref="B29:E29"/>
    <mergeCell ref="F29:G29"/>
    <mergeCell ref="M29:N29"/>
    <mergeCell ref="A24:A27"/>
    <mergeCell ref="I32:L32"/>
    <mergeCell ref="I33:L33"/>
    <mergeCell ref="B31:E31"/>
    <mergeCell ref="F31:G31"/>
    <mergeCell ref="I31:L31"/>
    <mergeCell ref="I29:L29"/>
    <mergeCell ref="I27:L27"/>
    <mergeCell ref="I26:L26"/>
    <mergeCell ref="B30:E30"/>
    <mergeCell ref="F30:G30"/>
    <mergeCell ref="I30:L30"/>
    <mergeCell ref="B24:E24"/>
    <mergeCell ref="F24:G24"/>
    <mergeCell ref="I24:L24"/>
    <mergeCell ref="B25:E25"/>
    <mergeCell ref="B26:H27"/>
    <mergeCell ref="M27:N27"/>
    <mergeCell ref="I25:L25"/>
    <mergeCell ref="F25:G25"/>
    <mergeCell ref="B14:N14"/>
    <mergeCell ref="A16:E16"/>
    <mergeCell ref="F16:G16"/>
    <mergeCell ref="I16:L16"/>
    <mergeCell ref="M16:N16"/>
    <mergeCell ref="A19:A23"/>
    <mergeCell ref="B19:E19"/>
    <mergeCell ref="B20:E20"/>
    <mergeCell ref="I23:L23"/>
    <mergeCell ref="I22:L22"/>
    <mergeCell ref="B22:H23"/>
    <mergeCell ref="B21:E21"/>
    <mergeCell ref="M31:N31"/>
    <mergeCell ref="I28:L28"/>
    <mergeCell ref="M28:N28"/>
    <mergeCell ref="M22:N22"/>
    <mergeCell ref="M23:N23"/>
    <mergeCell ref="M26:N26"/>
    <mergeCell ref="M24:N24"/>
    <mergeCell ref="M25:N25"/>
    <mergeCell ref="A17:A18"/>
    <mergeCell ref="B17:E18"/>
    <mergeCell ref="F17:G18"/>
    <mergeCell ref="H17:H18"/>
    <mergeCell ref="I18:L18"/>
    <mergeCell ref="I17:L17"/>
    <mergeCell ref="M17:N17"/>
    <mergeCell ref="M18:N18"/>
    <mergeCell ref="F21:G21"/>
    <mergeCell ref="I21:L21"/>
    <mergeCell ref="M21:N21"/>
    <mergeCell ref="F19:G19"/>
    <mergeCell ref="I19:L19"/>
    <mergeCell ref="M19:N19"/>
    <mergeCell ref="F20:G20"/>
    <mergeCell ref="I20:L20"/>
    <mergeCell ref="M20:N20"/>
    <mergeCell ref="C9:N9"/>
    <mergeCell ref="A10:A13"/>
    <mergeCell ref="C10:N10"/>
    <mergeCell ref="C11:N11"/>
    <mergeCell ref="C12:N12"/>
    <mergeCell ref="C13:N13"/>
    <mergeCell ref="A7:A9"/>
    <mergeCell ref="C7:N7"/>
    <mergeCell ref="C8:N8"/>
    <mergeCell ref="B4:H4"/>
    <mergeCell ref="I4:J4"/>
    <mergeCell ref="K4:N4"/>
    <mergeCell ref="I5:J5"/>
    <mergeCell ref="K5:N5"/>
    <mergeCell ref="B5:E5"/>
    <mergeCell ref="G5:H5"/>
  </mergeCells>
  <phoneticPr fontId="1"/>
  <dataValidations xWindow="705" yWindow="863" count="20">
    <dataValidation allowBlank="1" showInputMessage="1" showErrorMessage="1" prompt="入力しないでください_x000a_（片道一式分）" sqref="H24:H25"/>
    <dataValidation allowBlank="1" showInputMessage="1" showErrorMessage="1" prompt="募集要項を参照し、必要に応じて入力してください" sqref="B14:N14"/>
    <dataValidation allowBlank="1" showInputMessage="1" showErrorMessage="1" prompt="片道輸送費（複数便の場合は合計）の税抜額を入力してください_x000a_（単位不要）" sqref="F24:G25"/>
    <dataValidation allowBlank="1" showInputMessage="1" showErrorMessage="1" prompt="出展小間料の支払先を入力してください" sqref="K5:N5"/>
    <dataValidation type="list" allowBlank="1" showInputMessage="1" showErrorMessage="1" prompt="選択してください" sqref="M6 F6">
      <formula1>"1,2,3,4,5,6,7,8,9,10,11,12,13,14,15,16,17,18,19,20,21,22,23,24,25,26,27,28,29,30,31"</formula1>
    </dataValidation>
    <dataValidation type="list" allowBlank="1" showInputMessage="1" showErrorMessage="1" prompt="選択してください" sqref="K6 D6">
      <formula1>"1,2,3,4,5,6,7,8,9,10,11,12"</formula1>
    </dataValidation>
    <dataValidation type="list" allowBlank="1" showInputMessage="1" showErrorMessage="1" prompt="選択してください" sqref="I6 B6">
      <formula1>"2018,2019,2020"</formula1>
    </dataValidation>
    <dataValidation allowBlank="1" showInputMessage="1" showErrorMessage="1" prompt="例＞_x000a_小間装飾_x000a_商談用イス＆テーブル　リース_x000a_パネル（A1カラー）制作" sqref="B19:E21"/>
    <dataValidation allowBlank="1" showInputMessage="1" showErrorMessage="1" prompt="例＞_x000a_チラシ印刷（A4片面カラー）_x000a_会社案内印刷（A4カラー16頁）" sqref="B28:E31"/>
    <dataValidation allowBlank="1" showInputMessage="1" showErrorMessage="1" prompt="数値のみ入力してください_x000a_（単位不要）_x000a_例＞_x000a_チラシ　1,000部 → 1,000" sqref="H28:H31"/>
    <dataValidation allowBlank="1" showInputMessage="1" showErrorMessage="1" prompt="数値のみ入力してください_x000a_（単位不要）_x000a_例＞_x000a_小間装飾　一式→1_x000a_パネル　３枚→３" sqref="H19:H21"/>
    <dataValidation allowBlank="1" showInputMessage="1" showErrorMessage="1" prompt="税抜単価を入力してください_x000a_（単位不要）" sqref="F17:G21 F28:G31"/>
    <dataValidation allowBlank="1" showInputMessage="1" showErrorMessage="1" prompt="入力しないでください_x000a_自動計算されます" sqref="I33 I23 I35 I27"/>
    <dataValidation allowBlank="1" showInputMessage="1" showErrorMessage="1" prompt="入力しないでください_x000a_助成対象経費合計が自動計算されます" sqref="M35:N35"/>
    <dataValidation allowBlank="1" showInputMessage="1" showErrorMessage="1" prompt="入力しないでください_x000a_「販売促進費」の助成対象経費合計が自動計算されます" sqref="M33:N33"/>
    <dataValidation allowBlank="1" showInputMessage="1" showErrorMessage="1" prompt="入力しないでください_x000a_「輸送費」の助成対象経費合計が自動計算されます" sqref="M27:N27"/>
    <dataValidation allowBlank="1" showInputMessage="1" showErrorMessage="1" prompt="入力しないでください_x000a_「資材費」の助成対象経費合計が自動計算されます" sqref="M23:N23"/>
    <dataValidation allowBlank="1" showInputMessage="1" showErrorMessage="1" prompt="単価×数量で自動計算されます_x000a_支払い済など対象外経費がある場合は、直接数値を手入力してください" sqref="M18:N21 M24:N25 M28:N31"/>
    <dataValidation allowBlank="1" showInputMessage="1" showErrorMessage="1" prompt="コマ数を、数値のみ入力してください_x000a_（単位不要）" sqref="H17:H18"/>
    <dataValidation allowBlank="1" showInputMessage="1" showErrorMessage="1" prompt="入力しないでください_x000a_単価×数量×税率(1.08)で自動計算されます" sqref="I28:L31 I24:L25 J19:L21 I18:I21"/>
  </dataValidations>
  <printOptions horizontalCentered="1"/>
  <pageMargins left="0.51181102362204722" right="0.51181102362204722" top="0.74803149606299213" bottom="0.31496062992125984" header="0.31496062992125984" footer="0.19685039370078741"/>
  <pageSetup paperSize="9" orientation="portrait" r:id="rId1"/>
  <headerFooter>
    <oddHeader>&amp;R&amp;"-,太字"&amp;16&amp;K0070C0小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123825</xdr:colOff>
                    <xdr:row>6</xdr:row>
                    <xdr:rowOff>57150</xdr:rowOff>
                  </from>
                  <to>
                    <xdr:col>1</xdr:col>
                    <xdr:colOff>342900</xdr:colOff>
                    <xdr:row>6</xdr:row>
                    <xdr:rowOff>219075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123825</xdr:colOff>
                    <xdr:row>7</xdr:row>
                    <xdr:rowOff>57150</xdr:rowOff>
                  </from>
                  <to>
                    <xdr:col>1</xdr:col>
                    <xdr:colOff>342900</xdr:colOff>
                    <xdr:row>7</xdr:row>
                    <xdr:rowOff>219075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123825</xdr:colOff>
                    <xdr:row>8</xdr:row>
                    <xdr:rowOff>57150</xdr:rowOff>
                  </from>
                  <to>
                    <xdr:col>1</xdr:col>
                    <xdr:colOff>342900</xdr:colOff>
                    <xdr:row>8</xdr:row>
                    <xdr:rowOff>219075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123825</xdr:colOff>
                    <xdr:row>9</xdr:row>
                    <xdr:rowOff>57150</xdr:rowOff>
                  </from>
                  <to>
                    <xdr:col>1</xdr:col>
                    <xdr:colOff>342900</xdr:colOff>
                    <xdr:row>9</xdr:row>
                    <xdr:rowOff>219075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123825</xdr:colOff>
                    <xdr:row>11</xdr:row>
                    <xdr:rowOff>57150</xdr:rowOff>
                  </from>
                  <to>
                    <xdr:col>1</xdr:col>
                    <xdr:colOff>342900</xdr:colOff>
                    <xdr:row>11</xdr:row>
                    <xdr:rowOff>219075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123825</xdr:colOff>
                    <xdr:row>12</xdr:row>
                    <xdr:rowOff>57150</xdr:rowOff>
                  </from>
                  <to>
                    <xdr:col>1</xdr:col>
                    <xdr:colOff>342900</xdr:colOff>
                    <xdr:row>12</xdr:row>
                    <xdr:rowOff>219075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123825</xdr:colOff>
                    <xdr:row>10</xdr:row>
                    <xdr:rowOff>57150</xdr:rowOff>
                  </from>
                  <to>
                    <xdr:col>1</xdr:col>
                    <xdr:colOff>342900</xdr:colOff>
                    <xdr:row>10</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sheetPr>
  <dimension ref="A1:BZ602"/>
  <sheetViews>
    <sheetView showZeros="0" view="pageBreakPreview" zoomScale="90" zoomScaleNormal="100" zoomScaleSheetLayoutView="90" workbookViewId="0">
      <selection activeCell="Q1" sqref="Q1"/>
    </sheetView>
  </sheetViews>
  <sheetFormatPr defaultRowHeight="13.5"/>
  <cols>
    <col min="1" max="1" width="5.125" style="98" customWidth="1"/>
    <col min="2" max="2" width="8.375" style="66" customWidth="1"/>
    <col min="3" max="3" width="3.5" style="66" customWidth="1"/>
    <col min="4" max="4" width="7" style="66" customWidth="1"/>
    <col min="5" max="5" width="3.25" style="66" customWidth="1"/>
    <col min="6" max="6" width="4.375" style="66" customWidth="1"/>
    <col min="7" max="7" width="3.75" style="66" customWidth="1"/>
    <col min="8" max="8" width="6.875" style="66" customWidth="1"/>
    <col min="9" max="9" width="5.875" style="66" customWidth="1"/>
    <col min="10" max="10" width="6.375" style="66" customWidth="1"/>
    <col min="11" max="11" width="5.125" style="66" customWidth="1"/>
    <col min="12" max="12" width="6.625" style="66" customWidth="1"/>
    <col min="13" max="13" width="4.625" style="66" customWidth="1"/>
    <col min="14" max="14" width="5.625" style="66" customWidth="1"/>
    <col min="15" max="15" width="4.5" style="66" customWidth="1"/>
    <col min="16" max="16" width="6.25" style="66" customWidth="1"/>
    <col min="17" max="17" width="6.5" style="66" customWidth="1"/>
    <col min="18" max="16384" width="9" style="66"/>
  </cols>
  <sheetData>
    <row r="1" spans="1:78" ht="24" customHeight="1">
      <c r="A1" s="244" t="s">
        <v>429</v>
      </c>
      <c r="B1" s="244"/>
      <c r="C1" s="244"/>
      <c r="D1" s="244"/>
      <c r="E1" s="244"/>
      <c r="F1" s="244"/>
      <c r="G1" s="245"/>
      <c r="H1" s="245"/>
      <c r="I1" s="245"/>
      <c r="J1" s="245"/>
      <c r="K1" s="245"/>
      <c r="L1" s="245"/>
      <c r="M1" s="245"/>
      <c r="N1" s="245"/>
      <c r="O1" s="245"/>
      <c r="P1" s="245"/>
      <c r="Q1" s="245"/>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row>
    <row r="2" spans="1:78" ht="22.5" customHeight="1">
      <c r="A2" s="878" t="s">
        <v>139</v>
      </c>
      <c r="B2" s="878"/>
      <c r="C2" s="878"/>
      <c r="D2" s="878"/>
      <c r="E2" s="878"/>
      <c r="F2" s="878"/>
      <c r="G2" s="878"/>
      <c r="H2" s="878"/>
      <c r="I2" s="878"/>
      <c r="J2" s="878"/>
      <c r="K2" s="878"/>
      <c r="L2" s="878"/>
      <c r="M2" s="878"/>
      <c r="N2" s="878"/>
      <c r="O2" s="878"/>
      <c r="P2" s="878"/>
      <c r="Q2" s="878"/>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row>
    <row r="3" spans="1:78" ht="22.5" customHeight="1">
      <c r="A3" s="314"/>
      <c r="B3" s="314"/>
      <c r="C3" s="314"/>
      <c r="D3" s="314"/>
      <c r="E3" s="314"/>
      <c r="F3" s="314"/>
      <c r="G3" s="314"/>
      <c r="H3" s="314"/>
      <c r="I3" s="314"/>
      <c r="J3" s="314"/>
      <c r="K3" s="314"/>
      <c r="L3" s="314"/>
      <c r="M3" s="314"/>
      <c r="N3" s="314"/>
      <c r="O3" s="314"/>
      <c r="P3" s="314"/>
      <c r="Q3" s="314"/>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row>
    <row r="4" spans="1:78" ht="17.25" customHeight="1">
      <c r="A4" s="879" t="s">
        <v>141</v>
      </c>
      <c r="B4" s="879"/>
      <c r="C4" s="879"/>
      <c r="D4" s="879"/>
      <c r="E4" s="879"/>
      <c r="F4" s="879"/>
      <c r="G4" s="878"/>
      <c r="H4" s="878"/>
      <c r="I4" s="878"/>
      <c r="J4" s="878"/>
      <c r="K4" s="878"/>
      <c r="L4" s="878"/>
      <c r="M4" s="878"/>
      <c r="N4" s="878"/>
      <c r="O4" s="878"/>
      <c r="P4" s="878"/>
      <c r="Q4" s="878"/>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row>
    <row r="5" spans="1:78" ht="24" customHeight="1">
      <c r="A5" s="879" t="s">
        <v>362</v>
      </c>
      <c r="B5" s="879"/>
      <c r="C5" s="879"/>
      <c r="D5" s="879"/>
      <c r="E5" s="879"/>
      <c r="F5" s="879"/>
      <c r="G5" s="878"/>
      <c r="H5" s="878"/>
      <c r="I5" s="878"/>
      <c r="J5" s="878"/>
      <c r="K5" s="878"/>
      <c r="L5" s="878"/>
      <c r="M5" s="878"/>
      <c r="N5" s="878"/>
      <c r="O5" s="878"/>
      <c r="P5" s="878"/>
      <c r="Q5" s="878"/>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row>
    <row r="6" spans="1:78" ht="19.5" customHeight="1">
      <c r="A6" s="879" t="s">
        <v>465</v>
      </c>
      <c r="B6" s="879"/>
      <c r="C6" s="879"/>
      <c r="D6" s="879"/>
      <c r="E6" s="879"/>
      <c r="F6" s="879"/>
      <c r="G6" s="878"/>
      <c r="H6" s="878"/>
      <c r="I6" s="878"/>
      <c r="J6" s="878"/>
      <c r="K6" s="878"/>
      <c r="L6" s="878"/>
      <c r="M6" s="878"/>
      <c r="N6" s="878"/>
      <c r="O6" s="878"/>
      <c r="P6" s="878"/>
      <c r="Q6" s="878"/>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row>
    <row r="7" spans="1:78" ht="18" customHeight="1">
      <c r="A7" s="315"/>
      <c r="B7" s="316"/>
      <c r="C7" s="316"/>
      <c r="D7" s="316"/>
      <c r="E7" s="316"/>
      <c r="F7" s="316"/>
      <c r="G7" s="317"/>
      <c r="H7" s="317"/>
      <c r="I7" s="317"/>
      <c r="J7" s="317"/>
      <c r="K7" s="317"/>
      <c r="L7" s="317"/>
      <c r="M7" s="317"/>
      <c r="N7" s="317"/>
      <c r="O7" s="317"/>
      <c r="P7" s="317"/>
      <c r="Q7" s="31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row>
    <row r="8" spans="1:78" ht="29.25" customHeight="1">
      <c r="A8" s="588" t="s">
        <v>163</v>
      </c>
      <c r="B8" s="318" t="s">
        <v>144</v>
      </c>
      <c r="C8" s="847"/>
      <c r="D8" s="848"/>
      <c r="E8" s="848"/>
      <c r="F8" s="848"/>
      <c r="G8" s="849"/>
      <c r="H8" s="849"/>
      <c r="I8" s="849"/>
      <c r="J8" s="850"/>
      <c r="K8" s="850"/>
      <c r="L8" s="850"/>
      <c r="M8" s="850"/>
      <c r="N8" s="850"/>
      <c r="O8" s="850"/>
      <c r="P8" s="850"/>
      <c r="Q8" s="851"/>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row>
    <row r="9" spans="1:78" ht="36" customHeight="1">
      <c r="A9" s="612"/>
      <c r="B9" s="319" t="s">
        <v>160</v>
      </c>
      <c r="C9" s="880"/>
      <c r="D9" s="865"/>
      <c r="E9" s="865"/>
      <c r="F9" s="881"/>
      <c r="G9" s="882" t="s">
        <v>161</v>
      </c>
      <c r="H9" s="883"/>
      <c r="I9" s="865"/>
      <c r="J9" s="865"/>
      <c r="K9" s="865"/>
      <c r="L9" s="865"/>
      <c r="M9" s="882" t="s">
        <v>420</v>
      </c>
      <c r="N9" s="884"/>
      <c r="O9" s="885"/>
      <c r="P9" s="886"/>
      <c r="Q9" s="88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row>
    <row r="10" spans="1:78" ht="33" customHeight="1">
      <c r="A10" s="612"/>
      <c r="B10" s="320" t="s">
        <v>421</v>
      </c>
      <c r="C10" s="888"/>
      <c r="D10" s="889"/>
      <c r="E10" s="321" t="s">
        <v>146</v>
      </c>
      <c r="F10" s="360">
        <f>C10</f>
        <v>0</v>
      </c>
      <c r="G10" s="321" t="s">
        <v>147</v>
      </c>
      <c r="H10" s="361">
        <f>C10</f>
        <v>0</v>
      </c>
      <c r="I10" s="322" t="s">
        <v>148</v>
      </c>
      <c r="J10" s="323" t="s">
        <v>422</v>
      </c>
      <c r="K10" s="890"/>
      <c r="L10" s="890"/>
      <c r="M10" s="321" t="s">
        <v>146</v>
      </c>
      <c r="N10" s="360">
        <f>K10</f>
        <v>0</v>
      </c>
      <c r="O10" s="321" t="s">
        <v>147</v>
      </c>
      <c r="P10" s="361">
        <f>K10</f>
        <v>0</v>
      </c>
      <c r="Q10" s="324" t="s">
        <v>148</v>
      </c>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row>
    <row r="11" spans="1:78" s="82" customFormat="1" ht="36" customHeight="1">
      <c r="A11" s="612"/>
      <c r="B11" s="857" t="s">
        <v>142</v>
      </c>
      <c r="C11" s="858"/>
      <c r="D11" s="858"/>
      <c r="E11" s="858"/>
      <c r="F11" s="858"/>
      <c r="G11" s="859" t="s">
        <v>423</v>
      </c>
      <c r="H11" s="860"/>
      <c r="I11" s="860"/>
      <c r="J11" s="859" t="s">
        <v>162</v>
      </c>
      <c r="K11" s="860"/>
      <c r="L11" s="859" t="s">
        <v>430</v>
      </c>
      <c r="M11" s="860"/>
      <c r="N11" s="860"/>
      <c r="O11" s="859" t="s">
        <v>424</v>
      </c>
      <c r="P11" s="860"/>
      <c r="Q11" s="863"/>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row>
    <row r="12" spans="1:78" ht="42" customHeight="1" thickBot="1">
      <c r="A12" s="846"/>
      <c r="B12" s="867"/>
      <c r="C12" s="868"/>
      <c r="D12" s="868"/>
      <c r="E12" s="868"/>
      <c r="F12" s="868"/>
      <c r="G12" s="869"/>
      <c r="H12" s="870"/>
      <c r="I12" s="870"/>
      <c r="J12" s="871"/>
      <c r="K12" s="872"/>
      <c r="L12" s="873">
        <f>ROUND(O12*1.08,0)</f>
        <v>0</v>
      </c>
      <c r="M12" s="874"/>
      <c r="N12" s="874"/>
      <c r="O12" s="875">
        <f>G12*J12</f>
        <v>0</v>
      </c>
      <c r="P12" s="876"/>
      <c r="Q12" s="87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row>
    <row r="13" spans="1:78" ht="29.25" customHeight="1" thickTop="1">
      <c r="A13" s="588" t="s">
        <v>164</v>
      </c>
      <c r="B13" s="326" t="s">
        <v>144</v>
      </c>
      <c r="C13" s="847"/>
      <c r="D13" s="848"/>
      <c r="E13" s="848"/>
      <c r="F13" s="848"/>
      <c r="G13" s="849"/>
      <c r="H13" s="849"/>
      <c r="I13" s="849"/>
      <c r="J13" s="850"/>
      <c r="K13" s="850"/>
      <c r="L13" s="850"/>
      <c r="M13" s="850"/>
      <c r="N13" s="850"/>
      <c r="O13" s="850"/>
      <c r="P13" s="850"/>
      <c r="Q13" s="851"/>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row>
    <row r="14" spans="1:78" ht="36" customHeight="1">
      <c r="A14" s="612"/>
      <c r="B14" s="319" t="s">
        <v>160</v>
      </c>
      <c r="C14" s="880"/>
      <c r="D14" s="865"/>
      <c r="E14" s="865"/>
      <c r="F14" s="881"/>
      <c r="G14" s="882" t="s">
        <v>425</v>
      </c>
      <c r="H14" s="883"/>
      <c r="I14" s="865"/>
      <c r="J14" s="865"/>
      <c r="K14" s="865"/>
      <c r="L14" s="881"/>
      <c r="M14" s="884" t="s">
        <v>426</v>
      </c>
      <c r="N14" s="884"/>
      <c r="O14" s="864"/>
      <c r="P14" s="865"/>
      <c r="Q14" s="866"/>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row>
    <row r="15" spans="1:78" ht="33" customHeight="1">
      <c r="A15" s="612"/>
      <c r="B15" s="320" t="s">
        <v>427</v>
      </c>
      <c r="C15" s="888"/>
      <c r="D15" s="889"/>
      <c r="E15" s="321" t="s">
        <v>146</v>
      </c>
      <c r="F15" s="360">
        <f>C15</f>
        <v>0</v>
      </c>
      <c r="G15" s="321" t="s">
        <v>147</v>
      </c>
      <c r="H15" s="361">
        <f>C15</f>
        <v>0</v>
      </c>
      <c r="I15" s="322" t="s">
        <v>148</v>
      </c>
      <c r="J15" s="323" t="s">
        <v>81</v>
      </c>
      <c r="K15" s="890"/>
      <c r="L15" s="890"/>
      <c r="M15" s="321" t="s">
        <v>146</v>
      </c>
      <c r="N15" s="360">
        <f>K15</f>
        <v>0</v>
      </c>
      <c r="O15" s="321" t="s">
        <v>147</v>
      </c>
      <c r="P15" s="361">
        <f>K15</f>
        <v>0</v>
      </c>
      <c r="Q15" s="324" t="s">
        <v>148</v>
      </c>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row>
    <row r="16" spans="1:78" ht="36" customHeight="1">
      <c r="A16" s="612"/>
      <c r="B16" s="857" t="s">
        <v>142</v>
      </c>
      <c r="C16" s="858"/>
      <c r="D16" s="858"/>
      <c r="E16" s="858"/>
      <c r="F16" s="858"/>
      <c r="G16" s="859" t="s">
        <v>423</v>
      </c>
      <c r="H16" s="860"/>
      <c r="I16" s="860"/>
      <c r="J16" s="859" t="s">
        <v>162</v>
      </c>
      <c r="K16" s="860"/>
      <c r="L16" s="861" t="s">
        <v>431</v>
      </c>
      <c r="M16" s="862"/>
      <c r="N16" s="862"/>
      <c r="O16" s="859" t="s">
        <v>424</v>
      </c>
      <c r="P16" s="860"/>
      <c r="Q16" s="863"/>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row>
    <row r="17" spans="1:78" ht="42" customHeight="1" thickBot="1">
      <c r="A17" s="846"/>
      <c r="B17" s="867"/>
      <c r="C17" s="868"/>
      <c r="D17" s="868"/>
      <c r="E17" s="868"/>
      <c r="F17" s="868"/>
      <c r="G17" s="829"/>
      <c r="H17" s="830"/>
      <c r="I17" s="830"/>
      <c r="J17" s="831"/>
      <c r="K17" s="832"/>
      <c r="L17" s="833">
        <f>ROUND(O17*1.08,0)</f>
        <v>0</v>
      </c>
      <c r="M17" s="834"/>
      <c r="N17" s="834"/>
      <c r="O17" s="835">
        <f>G17*J17</f>
        <v>0</v>
      </c>
      <c r="P17" s="836"/>
      <c r="Q17" s="8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row>
    <row r="18" spans="1:78" ht="29.25" customHeight="1" thickTop="1">
      <c r="A18" s="588" t="s">
        <v>165</v>
      </c>
      <c r="B18" s="318" t="s">
        <v>144</v>
      </c>
      <c r="C18" s="847"/>
      <c r="D18" s="848"/>
      <c r="E18" s="848"/>
      <c r="F18" s="848"/>
      <c r="G18" s="849"/>
      <c r="H18" s="849"/>
      <c r="I18" s="849"/>
      <c r="J18" s="850"/>
      <c r="K18" s="850"/>
      <c r="L18" s="850"/>
      <c r="M18" s="850"/>
      <c r="N18" s="850"/>
      <c r="O18" s="850"/>
      <c r="P18" s="850"/>
      <c r="Q18" s="851"/>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row>
    <row r="19" spans="1:78" ht="36" customHeight="1">
      <c r="A19" s="612"/>
      <c r="B19" s="319" t="s">
        <v>160</v>
      </c>
      <c r="C19" s="852"/>
      <c r="D19" s="853"/>
      <c r="E19" s="853"/>
      <c r="F19" s="853"/>
      <c r="G19" s="882" t="s">
        <v>425</v>
      </c>
      <c r="H19" s="883"/>
      <c r="I19" s="853"/>
      <c r="J19" s="853"/>
      <c r="K19" s="853"/>
      <c r="L19" s="853"/>
      <c r="M19" s="882" t="s">
        <v>426</v>
      </c>
      <c r="N19" s="884"/>
      <c r="O19" s="854"/>
      <c r="P19" s="855"/>
      <c r="Q19" s="856"/>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row>
    <row r="20" spans="1:78" ht="33" customHeight="1">
      <c r="A20" s="612"/>
      <c r="B20" s="320" t="s">
        <v>427</v>
      </c>
      <c r="C20" s="888"/>
      <c r="D20" s="889"/>
      <c r="E20" s="321" t="s">
        <v>146</v>
      </c>
      <c r="F20" s="360">
        <f>C20</f>
        <v>0</v>
      </c>
      <c r="G20" s="321" t="s">
        <v>147</v>
      </c>
      <c r="H20" s="361">
        <f>C20</f>
        <v>0</v>
      </c>
      <c r="I20" s="322" t="s">
        <v>148</v>
      </c>
      <c r="J20" s="323" t="s">
        <v>81</v>
      </c>
      <c r="K20" s="890"/>
      <c r="L20" s="890"/>
      <c r="M20" s="321" t="s">
        <v>146</v>
      </c>
      <c r="N20" s="360">
        <f>K20</f>
        <v>0</v>
      </c>
      <c r="O20" s="321" t="s">
        <v>147</v>
      </c>
      <c r="P20" s="361">
        <f>K20</f>
        <v>0</v>
      </c>
      <c r="Q20" s="324" t="s">
        <v>148</v>
      </c>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row>
    <row r="21" spans="1:78" ht="36" customHeight="1">
      <c r="A21" s="612"/>
      <c r="B21" s="857" t="s">
        <v>142</v>
      </c>
      <c r="C21" s="858"/>
      <c r="D21" s="858"/>
      <c r="E21" s="858"/>
      <c r="F21" s="858"/>
      <c r="G21" s="859" t="s">
        <v>423</v>
      </c>
      <c r="H21" s="860"/>
      <c r="I21" s="860"/>
      <c r="J21" s="859" t="s">
        <v>162</v>
      </c>
      <c r="K21" s="860"/>
      <c r="L21" s="861" t="s">
        <v>431</v>
      </c>
      <c r="M21" s="862"/>
      <c r="N21" s="862"/>
      <c r="O21" s="859" t="s">
        <v>424</v>
      </c>
      <c r="P21" s="860"/>
      <c r="Q21" s="863"/>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row>
    <row r="22" spans="1:78" ht="41.25" customHeight="1" thickBot="1">
      <c r="A22" s="846"/>
      <c r="B22" s="827"/>
      <c r="C22" s="828"/>
      <c r="D22" s="828"/>
      <c r="E22" s="828"/>
      <c r="F22" s="828"/>
      <c r="G22" s="829"/>
      <c r="H22" s="830"/>
      <c r="I22" s="830"/>
      <c r="J22" s="831"/>
      <c r="K22" s="832"/>
      <c r="L22" s="833">
        <f>ROUND(O22*1.08,0)</f>
        <v>0</v>
      </c>
      <c r="M22" s="834"/>
      <c r="N22" s="834"/>
      <c r="O22" s="835">
        <f>G22*J22</f>
        <v>0</v>
      </c>
      <c r="P22" s="836"/>
      <c r="Q22" s="8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row>
    <row r="23" spans="1:78" ht="41.25" customHeight="1" thickTop="1">
      <c r="A23" s="838" t="s">
        <v>143</v>
      </c>
      <c r="B23" s="839"/>
      <c r="C23" s="839"/>
      <c r="D23" s="839"/>
      <c r="E23" s="839"/>
      <c r="F23" s="839"/>
      <c r="G23" s="839"/>
      <c r="H23" s="839"/>
      <c r="I23" s="839"/>
      <c r="J23" s="839"/>
      <c r="K23" s="840"/>
      <c r="L23" s="841">
        <f>SUM(L12+L17+L22)</f>
        <v>0</v>
      </c>
      <c r="M23" s="842"/>
      <c r="N23" s="842"/>
      <c r="O23" s="843">
        <f>O12+O17+O22</f>
        <v>0</v>
      </c>
      <c r="P23" s="844"/>
      <c r="Q23" s="845"/>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row>
    <row r="24" spans="1:78" ht="18.75" customHeight="1">
      <c r="A24" s="327"/>
      <c r="B24" s="328"/>
      <c r="C24" s="328"/>
      <c r="D24" s="328"/>
      <c r="E24" s="328"/>
      <c r="F24" s="328"/>
      <c r="G24" s="329"/>
      <c r="H24" s="329"/>
      <c r="I24" s="329"/>
      <c r="J24" s="329"/>
      <c r="K24" s="329"/>
      <c r="L24" s="329"/>
      <c r="M24" s="329"/>
      <c r="N24" s="329"/>
      <c r="O24" s="330"/>
      <c r="P24" s="330"/>
      <c r="Q24" s="331"/>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row>
    <row r="25" spans="1:78" ht="35.25" customHeight="1">
      <c r="A25" s="825"/>
      <c r="B25" s="825"/>
      <c r="C25" s="825"/>
      <c r="D25" s="825"/>
      <c r="E25" s="825"/>
      <c r="F25" s="825"/>
      <c r="G25" s="825"/>
      <c r="H25" s="825"/>
      <c r="I25" s="825"/>
      <c r="J25" s="825"/>
      <c r="K25" s="825"/>
      <c r="L25" s="825"/>
      <c r="M25" s="825"/>
      <c r="N25" s="825"/>
      <c r="O25" s="825"/>
      <c r="P25" s="825"/>
      <c r="Q25" s="825"/>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row>
    <row r="26" spans="1:78" ht="12.75" customHeight="1">
      <c r="A26" s="826"/>
      <c r="B26" s="826"/>
      <c r="C26" s="826"/>
      <c r="D26" s="826"/>
      <c r="E26" s="826"/>
      <c r="F26" s="826"/>
      <c r="G26" s="826"/>
      <c r="H26" s="826"/>
      <c r="I26" s="826"/>
      <c r="J26" s="826"/>
      <c r="K26" s="826"/>
      <c r="L26" s="826"/>
      <c r="M26" s="826"/>
      <c r="N26" s="826"/>
      <c r="O26" s="826"/>
      <c r="P26" s="826"/>
      <c r="Q26" s="826"/>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row>
    <row r="27" spans="1:78">
      <c r="A27" s="332"/>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row>
    <row r="28" spans="1:78">
      <c r="A28" s="332"/>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row>
    <row r="29" spans="1:78">
      <c r="A29" s="332"/>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row>
    <row r="30" spans="1:78">
      <c r="A30" s="332"/>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row>
    <row r="31" spans="1:78">
      <c r="A31" s="332"/>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row>
    <row r="32" spans="1:78">
      <c r="A32" s="332"/>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row>
    <row r="33" spans="1:78">
      <c r="A33" s="332"/>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row>
    <row r="34" spans="1:78">
      <c r="A34" s="332"/>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row>
    <row r="35" spans="1:78">
      <c r="A35" s="332"/>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row>
    <row r="36" spans="1:78">
      <c r="A36" s="332"/>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row>
    <row r="37" spans="1:78">
      <c r="A37" s="332"/>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row>
    <row r="38" spans="1:78">
      <c r="A38" s="332"/>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row>
    <row r="39" spans="1:78">
      <c r="A39" s="332"/>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row>
    <row r="40" spans="1:78">
      <c r="A40" s="332"/>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row>
    <row r="41" spans="1:78">
      <c r="A41" s="332"/>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row>
    <row r="42" spans="1:78">
      <c r="A42" s="332"/>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row>
    <row r="43" spans="1:78">
      <c r="A43" s="332"/>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row>
    <row r="44" spans="1:78">
      <c r="A44" s="332"/>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row>
    <row r="45" spans="1:78">
      <c r="A45" s="332"/>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row>
    <row r="46" spans="1:78">
      <c r="A46" s="332"/>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row>
    <row r="47" spans="1:78">
      <c r="A47" s="332"/>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row>
    <row r="48" spans="1:78">
      <c r="A48" s="332"/>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row>
    <row r="49" spans="1:78">
      <c r="A49" s="332"/>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row>
    <row r="50" spans="1:78">
      <c r="A50" s="332"/>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row>
    <row r="51" spans="1:78">
      <c r="A51" s="332"/>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row>
    <row r="52" spans="1:78">
      <c r="A52" s="332"/>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row>
    <row r="53" spans="1:78">
      <c r="A53" s="332"/>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row>
    <row r="54" spans="1:78">
      <c r="A54" s="332"/>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row>
    <row r="55" spans="1:78">
      <c r="A55" s="332"/>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row>
    <row r="56" spans="1:78">
      <c r="A56" s="332"/>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row>
    <row r="57" spans="1:78">
      <c r="A57" s="332"/>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row>
    <row r="58" spans="1:78">
      <c r="A58" s="332"/>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row>
    <row r="59" spans="1:78">
      <c r="A59" s="332"/>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row>
    <row r="60" spans="1:78">
      <c r="A60" s="332"/>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row>
    <row r="61" spans="1:78">
      <c r="A61" s="332"/>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row>
    <row r="62" spans="1:78">
      <c r="A62" s="33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row>
    <row r="63" spans="1:78">
      <c r="A63" s="332"/>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row>
    <row r="64" spans="1:78">
      <c r="A64" s="332"/>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row>
    <row r="65" spans="1:78">
      <c r="A65" s="332"/>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row>
    <row r="66" spans="1:78">
      <c r="A66" s="332"/>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row>
    <row r="67" spans="1:78">
      <c r="A67" s="332"/>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row>
    <row r="68" spans="1:78">
      <c r="A68" s="332"/>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row>
    <row r="69" spans="1:78">
      <c r="A69" s="332"/>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row>
    <row r="70" spans="1:78">
      <c r="A70" s="332"/>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row>
    <row r="71" spans="1:78">
      <c r="A71" s="332"/>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row>
    <row r="72" spans="1:78">
      <c r="A72" s="332"/>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row>
    <row r="73" spans="1:78">
      <c r="A73" s="332"/>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row>
    <row r="74" spans="1:78">
      <c r="A74" s="332"/>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row>
    <row r="75" spans="1:78">
      <c r="A75" s="332"/>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row>
    <row r="76" spans="1:78">
      <c r="A76" s="332"/>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row>
    <row r="77" spans="1:78">
      <c r="A77" s="332"/>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row>
    <row r="78" spans="1:78">
      <c r="A78" s="332"/>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row>
    <row r="79" spans="1:78">
      <c r="A79" s="332"/>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row>
    <row r="80" spans="1:78">
      <c r="A80" s="332"/>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row>
    <row r="81" spans="1:78">
      <c r="A81" s="332"/>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row>
    <row r="82" spans="1:78">
      <c r="A82" s="332"/>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row>
    <row r="83" spans="1:78">
      <c r="A83" s="332"/>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7"/>
      <c r="BV83" s="237"/>
      <c r="BW83" s="237"/>
      <c r="BX83" s="237"/>
      <c r="BY83" s="237"/>
      <c r="BZ83" s="237"/>
    </row>
    <row r="84" spans="1:78">
      <c r="A84" s="332"/>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row>
    <row r="85" spans="1:78">
      <c r="A85" s="332"/>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row>
    <row r="86" spans="1:78">
      <c r="A86" s="332"/>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row>
    <row r="87" spans="1:78">
      <c r="A87" s="332"/>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row>
    <row r="88" spans="1:78">
      <c r="A88" s="33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row>
    <row r="89" spans="1:78">
      <c r="A89" s="332"/>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row>
    <row r="90" spans="1:78">
      <c r="A90" s="332"/>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237"/>
      <c r="BT90" s="237"/>
      <c r="BU90" s="237"/>
      <c r="BV90" s="237"/>
      <c r="BW90" s="237"/>
      <c r="BX90" s="237"/>
      <c r="BY90" s="237"/>
      <c r="BZ90" s="237"/>
    </row>
    <row r="91" spans="1:78">
      <c r="A91" s="332"/>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row>
    <row r="92" spans="1:78">
      <c r="A92" s="332"/>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row>
    <row r="93" spans="1:78">
      <c r="A93" s="332"/>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row>
    <row r="94" spans="1:78">
      <c r="A94" s="332"/>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row>
    <row r="95" spans="1:78">
      <c r="A95" s="332"/>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row>
    <row r="96" spans="1:78">
      <c r="A96" s="332"/>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237"/>
    </row>
    <row r="97" spans="1:78">
      <c r="A97" s="332"/>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237"/>
    </row>
    <row r="98" spans="1:78">
      <c r="A98" s="332"/>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row>
    <row r="99" spans="1:78">
      <c r="A99" s="332"/>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row>
    <row r="100" spans="1:78">
      <c r="A100" s="332"/>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row>
    <row r="101" spans="1:78">
      <c r="A101" s="332"/>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row>
    <row r="102" spans="1:78">
      <c r="A102" s="332"/>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237"/>
    </row>
    <row r="103" spans="1:78">
      <c r="A103" s="332"/>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7"/>
    </row>
    <row r="104" spans="1:78">
      <c r="A104" s="332"/>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row>
    <row r="105" spans="1:78">
      <c r="A105" s="332"/>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row>
    <row r="106" spans="1:78">
      <c r="A106" s="332"/>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row>
    <row r="107" spans="1:78">
      <c r="A107" s="332"/>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row>
    <row r="108" spans="1:78">
      <c r="A108" s="332"/>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row>
    <row r="109" spans="1:78">
      <c r="A109" s="332"/>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row>
    <row r="110" spans="1:78">
      <c r="A110" s="332"/>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237"/>
    </row>
    <row r="111" spans="1:78">
      <c r="A111" s="332"/>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7"/>
      <c r="BY111" s="237"/>
      <c r="BZ111" s="237"/>
    </row>
    <row r="112" spans="1:78">
      <c r="A112" s="332"/>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237"/>
    </row>
    <row r="113" spans="1:78">
      <c r="A113" s="332"/>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237"/>
    </row>
    <row r="114" spans="1:78">
      <c r="A114" s="332"/>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row>
    <row r="115" spans="1:78">
      <c r="A115" s="332"/>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237"/>
    </row>
    <row r="116" spans="1:78">
      <c r="A116" s="332"/>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c r="BQ116" s="237"/>
      <c r="BR116" s="237"/>
      <c r="BS116" s="237"/>
      <c r="BT116" s="237"/>
      <c r="BU116" s="237"/>
      <c r="BV116" s="237"/>
      <c r="BW116" s="237"/>
      <c r="BX116" s="237"/>
      <c r="BY116" s="237"/>
      <c r="BZ116" s="237"/>
    </row>
    <row r="117" spans="1:78">
      <c r="A117" s="332"/>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7"/>
      <c r="BW117" s="237"/>
      <c r="BX117" s="237"/>
      <c r="BY117" s="237"/>
      <c r="BZ117" s="237"/>
    </row>
    <row r="118" spans="1:78">
      <c r="A118" s="332"/>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7"/>
      <c r="BW118" s="237"/>
      <c r="BX118" s="237"/>
      <c r="BY118" s="237"/>
      <c r="BZ118" s="237"/>
    </row>
    <row r="119" spans="1:78">
      <c r="A119" s="332"/>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7"/>
      <c r="BF119" s="237"/>
      <c r="BG119" s="237"/>
      <c r="BH119" s="237"/>
      <c r="BI119" s="237"/>
      <c r="BJ119" s="237"/>
      <c r="BK119" s="237"/>
      <c r="BL119" s="237"/>
      <c r="BM119" s="237"/>
      <c r="BN119" s="237"/>
      <c r="BO119" s="237"/>
      <c r="BP119" s="237"/>
      <c r="BQ119" s="237"/>
      <c r="BR119" s="237"/>
      <c r="BS119" s="237"/>
      <c r="BT119" s="237"/>
      <c r="BU119" s="237"/>
      <c r="BV119" s="237"/>
      <c r="BW119" s="237"/>
      <c r="BX119" s="237"/>
      <c r="BY119" s="237"/>
      <c r="BZ119" s="237"/>
    </row>
    <row r="120" spans="1:78">
      <c r="A120" s="332"/>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7"/>
      <c r="BF120" s="237"/>
      <c r="BG120" s="237"/>
      <c r="BH120" s="237"/>
      <c r="BI120" s="237"/>
      <c r="BJ120" s="237"/>
      <c r="BK120" s="237"/>
      <c r="BL120" s="237"/>
      <c r="BM120" s="237"/>
      <c r="BN120" s="237"/>
      <c r="BO120" s="237"/>
      <c r="BP120" s="237"/>
      <c r="BQ120" s="237"/>
      <c r="BR120" s="237"/>
      <c r="BS120" s="237"/>
      <c r="BT120" s="237"/>
      <c r="BU120" s="237"/>
      <c r="BV120" s="237"/>
      <c r="BW120" s="237"/>
      <c r="BX120" s="237"/>
      <c r="BY120" s="237"/>
      <c r="BZ120" s="237"/>
    </row>
    <row r="121" spans="1:78">
      <c r="A121" s="332"/>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row>
    <row r="122" spans="1:78">
      <c r="A122" s="332"/>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7"/>
      <c r="BU122" s="237"/>
      <c r="BV122" s="237"/>
      <c r="BW122" s="237"/>
      <c r="BX122" s="237"/>
      <c r="BY122" s="237"/>
      <c r="BZ122" s="237"/>
    </row>
    <row r="123" spans="1:78">
      <c r="A123" s="332"/>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37"/>
      <c r="BZ123" s="237"/>
    </row>
    <row r="124" spans="1:78">
      <c r="A124" s="332"/>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c r="BQ124" s="237"/>
      <c r="BR124" s="237"/>
      <c r="BS124" s="237"/>
      <c r="BT124" s="237"/>
      <c r="BU124" s="237"/>
      <c r="BV124" s="237"/>
      <c r="BW124" s="237"/>
      <c r="BX124" s="237"/>
      <c r="BY124" s="237"/>
      <c r="BZ124" s="237"/>
    </row>
    <row r="125" spans="1:78">
      <c r="A125" s="332"/>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37"/>
      <c r="BW125" s="237"/>
      <c r="BX125" s="237"/>
      <c r="BY125" s="237"/>
      <c r="BZ125" s="237"/>
    </row>
    <row r="126" spans="1:78">
      <c r="A126" s="33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7"/>
      <c r="BU126" s="237"/>
      <c r="BV126" s="237"/>
      <c r="BW126" s="237"/>
      <c r="BX126" s="237"/>
      <c r="BY126" s="237"/>
      <c r="BZ126" s="237"/>
    </row>
    <row r="127" spans="1:78">
      <c r="A127" s="332"/>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7"/>
      <c r="BW127" s="237"/>
      <c r="BX127" s="237"/>
      <c r="BY127" s="237"/>
      <c r="BZ127" s="237"/>
    </row>
    <row r="128" spans="1:78">
      <c r="A128" s="332"/>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7"/>
      <c r="BW128" s="237"/>
      <c r="BX128" s="237"/>
      <c r="BY128" s="237"/>
      <c r="BZ128" s="237"/>
    </row>
    <row r="129" spans="1:78">
      <c r="A129" s="332"/>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c r="BQ129" s="237"/>
      <c r="BR129" s="237"/>
      <c r="BS129" s="237"/>
      <c r="BT129" s="237"/>
      <c r="BU129" s="237"/>
      <c r="BV129" s="237"/>
      <c r="BW129" s="237"/>
      <c r="BX129" s="237"/>
      <c r="BY129" s="237"/>
      <c r="BZ129" s="237"/>
    </row>
    <row r="130" spans="1:78">
      <c r="A130" s="332"/>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row>
    <row r="131" spans="1:78">
      <c r="A131" s="332"/>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row>
    <row r="132" spans="1:78">
      <c r="A132" s="332"/>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7"/>
      <c r="BT132" s="237"/>
      <c r="BU132" s="237"/>
      <c r="BV132" s="237"/>
      <c r="BW132" s="237"/>
      <c r="BX132" s="237"/>
      <c r="BY132" s="237"/>
      <c r="BZ132" s="237"/>
    </row>
    <row r="133" spans="1:78">
      <c r="A133" s="332"/>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37"/>
      <c r="BU133" s="237"/>
      <c r="BV133" s="237"/>
      <c r="BW133" s="237"/>
      <c r="BX133" s="237"/>
      <c r="BY133" s="237"/>
      <c r="BZ133" s="237"/>
    </row>
    <row r="134" spans="1:78">
      <c r="A134" s="332"/>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row>
    <row r="135" spans="1:78">
      <c r="A135" s="332"/>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row>
    <row r="136" spans="1:78">
      <c r="A136" s="332"/>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37"/>
      <c r="BW136" s="237"/>
      <c r="BX136" s="237"/>
      <c r="BY136" s="237"/>
      <c r="BZ136" s="237"/>
    </row>
    <row r="137" spans="1:78">
      <c r="A137" s="332"/>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37"/>
      <c r="BZ137" s="237"/>
    </row>
    <row r="138" spans="1:78">
      <c r="A138" s="33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row>
    <row r="139" spans="1:78">
      <c r="A139" s="332"/>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37"/>
    </row>
    <row r="140" spans="1:78">
      <c r="A140" s="332"/>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row>
    <row r="141" spans="1:78">
      <c r="A141" s="332"/>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row>
    <row r="142" spans="1:78">
      <c r="A142" s="332"/>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row>
    <row r="143" spans="1:78">
      <c r="A143" s="332"/>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row>
    <row r="144" spans="1:78">
      <c r="A144" s="332"/>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row>
    <row r="145" spans="1:78">
      <c r="A145" s="332"/>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row>
    <row r="146" spans="1:78">
      <c r="A146" s="332"/>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row>
    <row r="147" spans="1:78">
      <c r="A147" s="332"/>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row>
    <row r="148" spans="1:78">
      <c r="A148" s="332"/>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row>
    <row r="149" spans="1:78">
      <c r="A149" s="332"/>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row>
    <row r="150" spans="1:78">
      <c r="A150" s="33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row>
    <row r="151" spans="1:78">
      <c r="A151" s="332"/>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row>
    <row r="152" spans="1:78">
      <c r="A152" s="332"/>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c r="BK152" s="237"/>
      <c r="BL152" s="237"/>
      <c r="BM152" s="237"/>
      <c r="BN152" s="237"/>
      <c r="BO152" s="237"/>
      <c r="BP152" s="237"/>
      <c r="BQ152" s="237"/>
      <c r="BR152" s="237"/>
      <c r="BS152" s="237"/>
      <c r="BT152" s="237"/>
      <c r="BU152" s="237"/>
      <c r="BV152" s="237"/>
      <c r="BW152" s="237"/>
      <c r="BX152" s="237"/>
      <c r="BY152" s="237"/>
      <c r="BZ152" s="237"/>
    </row>
    <row r="153" spans="1:78">
      <c r="A153" s="332"/>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237"/>
    </row>
    <row r="154" spans="1:78">
      <c r="A154" s="332"/>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row>
    <row r="155" spans="1:78">
      <c r="A155" s="332"/>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c r="BK155" s="237"/>
      <c r="BL155" s="237"/>
      <c r="BM155" s="237"/>
      <c r="BN155" s="237"/>
      <c r="BO155" s="237"/>
      <c r="BP155" s="237"/>
      <c r="BQ155" s="237"/>
      <c r="BR155" s="237"/>
      <c r="BS155" s="237"/>
      <c r="BT155" s="237"/>
      <c r="BU155" s="237"/>
      <c r="BV155" s="237"/>
      <c r="BW155" s="237"/>
      <c r="BX155" s="237"/>
      <c r="BY155" s="237"/>
      <c r="BZ155" s="237"/>
    </row>
    <row r="156" spans="1:78">
      <c r="A156" s="332"/>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7"/>
      <c r="BM156" s="237"/>
      <c r="BN156" s="237"/>
      <c r="BO156" s="237"/>
      <c r="BP156" s="237"/>
      <c r="BQ156" s="237"/>
      <c r="BR156" s="237"/>
      <c r="BS156" s="237"/>
      <c r="BT156" s="237"/>
      <c r="BU156" s="237"/>
      <c r="BV156" s="237"/>
      <c r="BW156" s="237"/>
      <c r="BX156" s="237"/>
      <c r="BY156" s="237"/>
      <c r="BZ156" s="237"/>
    </row>
    <row r="157" spans="1:78">
      <c r="A157" s="332"/>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7"/>
      <c r="BR157" s="237"/>
      <c r="BS157" s="237"/>
      <c r="BT157" s="237"/>
      <c r="BU157" s="237"/>
      <c r="BV157" s="237"/>
      <c r="BW157" s="237"/>
      <c r="BX157" s="237"/>
      <c r="BY157" s="237"/>
      <c r="BZ157" s="237"/>
    </row>
    <row r="158" spans="1:78">
      <c r="A158" s="332"/>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c r="BK158" s="237"/>
      <c r="BL158" s="237"/>
      <c r="BM158" s="237"/>
      <c r="BN158" s="237"/>
      <c r="BO158" s="237"/>
      <c r="BP158" s="237"/>
      <c r="BQ158" s="237"/>
      <c r="BR158" s="237"/>
      <c r="BS158" s="237"/>
      <c r="BT158" s="237"/>
      <c r="BU158" s="237"/>
      <c r="BV158" s="237"/>
      <c r="BW158" s="237"/>
      <c r="BX158" s="237"/>
      <c r="BY158" s="237"/>
      <c r="BZ158" s="237"/>
    </row>
    <row r="159" spans="1:78">
      <c r="A159" s="332"/>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c r="BA159" s="237"/>
      <c r="BB159" s="237"/>
      <c r="BC159" s="237"/>
      <c r="BD159" s="237"/>
      <c r="BE159" s="237"/>
      <c r="BF159" s="237"/>
      <c r="BG159" s="237"/>
      <c r="BH159" s="237"/>
      <c r="BI159" s="237"/>
      <c r="BJ159" s="237"/>
      <c r="BK159" s="237"/>
      <c r="BL159" s="237"/>
      <c r="BM159" s="237"/>
      <c r="BN159" s="237"/>
      <c r="BO159" s="237"/>
      <c r="BP159" s="237"/>
      <c r="BQ159" s="237"/>
      <c r="BR159" s="237"/>
      <c r="BS159" s="237"/>
      <c r="BT159" s="237"/>
      <c r="BU159" s="237"/>
      <c r="BV159" s="237"/>
      <c r="BW159" s="237"/>
      <c r="BX159" s="237"/>
      <c r="BY159" s="237"/>
      <c r="BZ159" s="237"/>
    </row>
    <row r="160" spans="1:78">
      <c r="A160" s="332"/>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237"/>
      <c r="BE160" s="237"/>
      <c r="BF160" s="237"/>
      <c r="BG160" s="237"/>
      <c r="BH160" s="237"/>
      <c r="BI160" s="237"/>
      <c r="BJ160" s="237"/>
      <c r="BK160" s="237"/>
      <c r="BL160" s="237"/>
      <c r="BM160" s="237"/>
      <c r="BN160" s="237"/>
      <c r="BO160" s="237"/>
      <c r="BP160" s="237"/>
      <c r="BQ160" s="237"/>
      <c r="BR160" s="237"/>
      <c r="BS160" s="237"/>
      <c r="BT160" s="237"/>
      <c r="BU160" s="237"/>
      <c r="BV160" s="237"/>
      <c r="BW160" s="237"/>
      <c r="BX160" s="237"/>
      <c r="BY160" s="237"/>
      <c r="BZ160" s="237"/>
    </row>
    <row r="161" spans="1:78">
      <c r="A161" s="332"/>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37"/>
      <c r="BB161" s="237"/>
      <c r="BC161" s="237"/>
      <c r="BD161" s="237"/>
      <c r="BE161" s="237"/>
      <c r="BF161" s="237"/>
      <c r="BG161" s="237"/>
      <c r="BH161" s="237"/>
      <c r="BI161" s="237"/>
      <c r="BJ161" s="237"/>
      <c r="BK161" s="237"/>
      <c r="BL161" s="237"/>
      <c r="BM161" s="237"/>
      <c r="BN161" s="237"/>
      <c r="BO161" s="237"/>
      <c r="BP161" s="237"/>
      <c r="BQ161" s="237"/>
      <c r="BR161" s="237"/>
      <c r="BS161" s="237"/>
      <c r="BT161" s="237"/>
      <c r="BU161" s="237"/>
      <c r="BV161" s="237"/>
      <c r="BW161" s="237"/>
      <c r="BX161" s="237"/>
      <c r="BY161" s="237"/>
      <c r="BZ161" s="237"/>
    </row>
    <row r="162" spans="1:78">
      <c r="A162" s="332"/>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c r="BK162" s="237"/>
      <c r="BL162" s="237"/>
      <c r="BM162" s="237"/>
      <c r="BN162" s="237"/>
      <c r="BO162" s="237"/>
      <c r="BP162" s="237"/>
      <c r="BQ162" s="237"/>
      <c r="BR162" s="237"/>
      <c r="BS162" s="237"/>
      <c r="BT162" s="237"/>
      <c r="BU162" s="237"/>
      <c r="BV162" s="237"/>
      <c r="BW162" s="237"/>
      <c r="BX162" s="237"/>
      <c r="BY162" s="237"/>
      <c r="BZ162" s="237"/>
    </row>
    <row r="163" spans="1:78">
      <c r="A163" s="332"/>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c r="BK163" s="237"/>
      <c r="BL163" s="237"/>
      <c r="BM163" s="237"/>
      <c r="BN163" s="237"/>
      <c r="BO163" s="237"/>
      <c r="BP163" s="237"/>
      <c r="BQ163" s="237"/>
      <c r="BR163" s="237"/>
      <c r="BS163" s="237"/>
      <c r="BT163" s="237"/>
      <c r="BU163" s="237"/>
      <c r="BV163" s="237"/>
      <c r="BW163" s="237"/>
      <c r="BX163" s="237"/>
      <c r="BY163" s="237"/>
      <c r="BZ163" s="237"/>
    </row>
    <row r="164" spans="1:78">
      <c r="A164" s="332"/>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c r="BK164" s="237"/>
      <c r="BL164" s="237"/>
      <c r="BM164" s="237"/>
      <c r="BN164" s="237"/>
      <c r="BO164" s="237"/>
      <c r="BP164" s="237"/>
      <c r="BQ164" s="237"/>
      <c r="BR164" s="237"/>
      <c r="BS164" s="237"/>
      <c r="BT164" s="237"/>
      <c r="BU164" s="237"/>
      <c r="BV164" s="237"/>
      <c r="BW164" s="237"/>
      <c r="BX164" s="237"/>
      <c r="BY164" s="237"/>
      <c r="BZ164" s="237"/>
    </row>
    <row r="165" spans="1:78">
      <c r="A165" s="332"/>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c r="BK165" s="237"/>
      <c r="BL165" s="237"/>
      <c r="BM165" s="237"/>
      <c r="BN165" s="237"/>
      <c r="BO165" s="237"/>
      <c r="BP165" s="237"/>
      <c r="BQ165" s="237"/>
      <c r="BR165" s="237"/>
      <c r="BS165" s="237"/>
      <c r="BT165" s="237"/>
      <c r="BU165" s="237"/>
      <c r="BV165" s="237"/>
      <c r="BW165" s="237"/>
      <c r="BX165" s="237"/>
      <c r="BY165" s="237"/>
      <c r="BZ165" s="237"/>
    </row>
    <row r="166" spans="1:78">
      <c r="A166" s="332"/>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c r="BK166" s="237"/>
      <c r="BL166" s="237"/>
      <c r="BM166" s="237"/>
      <c r="BN166" s="237"/>
      <c r="BO166" s="237"/>
      <c r="BP166" s="237"/>
      <c r="BQ166" s="237"/>
      <c r="BR166" s="237"/>
      <c r="BS166" s="237"/>
      <c r="BT166" s="237"/>
      <c r="BU166" s="237"/>
      <c r="BV166" s="237"/>
      <c r="BW166" s="237"/>
      <c r="BX166" s="237"/>
      <c r="BY166" s="237"/>
      <c r="BZ166" s="237"/>
    </row>
    <row r="167" spans="1:78">
      <c r="A167" s="332"/>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row>
    <row r="168" spans="1:78">
      <c r="A168" s="332"/>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c r="BB168" s="237"/>
      <c r="BC168" s="237"/>
      <c r="BD168" s="237"/>
      <c r="BE168" s="237"/>
      <c r="BF168" s="237"/>
      <c r="BG168" s="237"/>
      <c r="BH168" s="237"/>
      <c r="BI168" s="237"/>
      <c r="BJ168" s="237"/>
      <c r="BK168" s="237"/>
      <c r="BL168" s="237"/>
      <c r="BM168" s="237"/>
      <c r="BN168" s="237"/>
      <c r="BO168" s="237"/>
      <c r="BP168" s="237"/>
      <c r="BQ168" s="237"/>
      <c r="BR168" s="237"/>
      <c r="BS168" s="237"/>
      <c r="BT168" s="237"/>
      <c r="BU168" s="237"/>
      <c r="BV168" s="237"/>
      <c r="BW168" s="237"/>
      <c r="BX168" s="237"/>
      <c r="BY168" s="237"/>
      <c r="BZ168" s="237"/>
    </row>
    <row r="169" spans="1:78">
      <c r="A169" s="332"/>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c r="BK169" s="237"/>
      <c r="BL169" s="237"/>
      <c r="BM169" s="237"/>
      <c r="BN169" s="237"/>
      <c r="BO169" s="237"/>
      <c r="BP169" s="237"/>
      <c r="BQ169" s="237"/>
      <c r="BR169" s="237"/>
      <c r="BS169" s="237"/>
      <c r="BT169" s="237"/>
      <c r="BU169" s="237"/>
      <c r="BV169" s="237"/>
      <c r="BW169" s="237"/>
      <c r="BX169" s="237"/>
      <c r="BY169" s="237"/>
      <c r="BZ169" s="237"/>
    </row>
    <row r="170" spans="1:78">
      <c r="A170" s="332"/>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s="237"/>
      <c r="BA170" s="237"/>
      <c r="BB170" s="237"/>
      <c r="BC170" s="237"/>
      <c r="BD170" s="237"/>
      <c r="BE170" s="237"/>
      <c r="BF170" s="237"/>
      <c r="BG170" s="237"/>
      <c r="BH170" s="237"/>
      <c r="BI170" s="237"/>
      <c r="BJ170" s="237"/>
      <c r="BK170" s="237"/>
      <c r="BL170" s="237"/>
      <c r="BM170" s="237"/>
      <c r="BN170" s="237"/>
      <c r="BO170" s="237"/>
      <c r="BP170" s="237"/>
      <c r="BQ170" s="237"/>
      <c r="BR170" s="237"/>
      <c r="BS170" s="237"/>
      <c r="BT170" s="237"/>
      <c r="BU170" s="237"/>
      <c r="BV170" s="237"/>
      <c r="BW170" s="237"/>
      <c r="BX170" s="237"/>
      <c r="BY170" s="237"/>
      <c r="BZ170" s="237"/>
    </row>
    <row r="171" spans="1:78">
      <c r="A171" s="332"/>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s="237"/>
      <c r="BA171" s="237"/>
      <c r="BB171" s="237"/>
      <c r="BC171" s="237"/>
      <c r="BD171" s="237"/>
      <c r="BE171" s="237"/>
      <c r="BF171" s="237"/>
      <c r="BG171" s="237"/>
      <c r="BH171" s="237"/>
      <c r="BI171" s="237"/>
      <c r="BJ171" s="237"/>
      <c r="BK171" s="237"/>
      <c r="BL171" s="237"/>
      <c r="BM171" s="237"/>
      <c r="BN171" s="237"/>
      <c r="BO171" s="237"/>
      <c r="BP171" s="237"/>
      <c r="BQ171" s="237"/>
      <c r="BR171" s="237"/>
      <c r="BS171" s="237"/>
      <c r="BT171" s="237"/>
      <c r="BU171" s="237"/>
      <c r="BV171" s="237"/>
      <c r="BW171" s="237"/>
      <c r="BX171" s="237"/>
      <c r="BY171" s="237"/>
      <c r="BZ171" s="237"/>
    </row>
    <row r="172" spans="1:78">
      <c r="A172" s="332"/>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s="237"/>
      <c r="BA172" s="237"/>
      <c r="BB172" s="237"/>
      <c r="BC172" s="237"/>
      <c r="BD172" s="237"/>
      <c r="BE172" s="237"/>
      <c r="BF172" s="237"/>
      <c r="BG172" s="237"/>
      <c r="BH172" s="237"/>
      <c r="BI172" s="237"/>
      <c r="BJ172" s="237"/>
      <c r="BK172" s="237"/>
      <c r="BL172" s="237"/>
      <c r="BM172" s="237"/>
      <c r="BN172" s="237"/>
      <c r="BO172" s="237"/>
      <c r="BP172" s="237"/>
      <c r="BQ172" s="237"/>
      <c r="BR172" s="237"/>
      <c r="BS172" s="237"/>
      <c r="BT172" s="237"/>
      <c r="BU172" s="237"/>
      <c r="BV172" s="237"/>
      <c r="BW172" s="237"/>
      <c r="BX172" s="237"/>
      <c r="BY172" s="237"/>
      <c r="BZ172" s="237"/>
    </row>
    <row r="173" spans="1:78">
      <c r="A173" s="332"/>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c r="BA173" s="237"/>
      <c r="BB173" s="237"/>
      <c r="BC173" s="237"/>
      <c r="BD173" s="237"/>
      <c r="BE173" s="237"/>
      <c r="BF173" s="237"/>
      <c r="BG173" s="237"/>
      <c r="BH173" s="237"/>
      <c r="BI173" s="237"/>
      <c r="BJ173" s="237"/>
      <c r="BK173" s="237"/>
      <c r="BL173" s="237"/>
      <c r="BM173" s="237"/>
      <c r="BN173" s="237"/>
      <c r="BO173" s="237"/>
      <c r="BP173" s="237"/>
      <c r="BQ173" s="237"/>
      <c r="BR173" s="237"/>
      <c r="BS173" s="237"/>
      <c r="BT173" s="237"/>
      <c r="BU173" s="237"/>
      <c r="BV173" s="237"/>
      <c r="BW173" s="237"/>
      <c r="BX173" s="237"/>
      <c r="BY173" s="237"/>
      <c r="BZ173" s="237"/>
    </row>
    <row r="174" spans="1:78">
      <c r="A174" s="332"/>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s="237"/>
      <c r="BA174" s="237"/>
      <c r="BB174" s="237"/>
      <c r="BC174" s="237"/>
      <c r="BD174" s="237"/>
      <c r="BE174" s="237"/>
      <c r="BF174" s="237"/>
      <c r="BG174" s="237"/>
      <c r="BH174" s="237"/>
      <c r="BI174" s="237"/>
      <c r="BJ174" s="237"/>
      <c r="BK174" s="237"/>
      <c r="BL174" s="237"/>
      <c r="BM174" s="237"/>
      <c r="BN174" s="237"/>
      <c r="BO174" s="237"/>
      <c r="BP174" s="237"/>
      <c r="BQ174" s="237"/>
      <c r="BR174" s="237"/>
      <c r="BS174" s="237"/>
      <c r="BT174" s="237"/>
      <c r="BU174" s="237"/>
      <c r="BV174" s="237"/>
      <c r="BW174" s="237"/>
      <c r="BX174" s="237"/>
      <c r="BY174" s="237"/>
      <c r="BZ174" s="237"/>
    </row>
    <row r="175" spans="1:78">
      <c r="A175" s="332"/>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237"/>
      <c r="BG175" s="237"/>
      <c r="BH175" s="237"/>
      <c r="BI175" s="237"/>
      <c r="BJ175" s="237"/>
      <c r="BK175" s="237"/>
      <c r="BL175" s="237"/>
      <c r="BM175" s="237"/>
      <c r="BN175" s="237"/>
      <c r="BO175" s="237"/>
      <c r="BP175" s="237"/>
      <c r="BQ175" s="237"/>
      <c r="BR175" s="237"/>
      <c r="BS175" s="237"/>
      <c r="BT175" s="237"/>
      <c r="BU175" s="237"/>
      <c r="BV175" s="237"/>
      <c r="BW175" s="237"/>
      <c r="BX175" s="237"/>
      <c r="BY175" s="237"/>
      <c r="BZ175" s="237"/>
    </row>
    <row r="176" spans="1:78">
      <c r="A176" s="332"/>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c r="BI176" s="237"/>
      <c r="BJ176" s="237"/>
      <c r="BK176" s="237"/>
      <c r="BL176" s="237"/>
      <c r="BM176" s="237"/>
      <c r="BN176" s="237"/>
      <c r="BO176" s="237"/>
      <c r="BP176" s="237"/>
      <c r="BQ176" s="237"/>
      <c r="BR176" s="237"/>
      <c r="BS176" s="237"/>
      <c r="BT176" s="237"/>
      <c r="BU176" s="237"/>
      <c r="BV176" s="237"/>
      <c r="BW176" s="237"/>
      <c r="BX176" s="237"/>
      <c r="BY176" s="237"/>
      <c r="BZ176" s="237"/>
    </row>
    <row r="177" spans="1:78">
      <c r="A177" s="332"/>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c r="BI177" s="237"/>
      <c r="BJ177" s="237"/>
      <c r="BK177" s="237"/>
      <c r="BL177" s="237"/>
      <c r="BM177" s="237"/>
      <c r="BN177" s="237"/>
      <c r="BO177" s="237"/>
      <c r="BP177" s="237"/>
      <c r="BQ177" s="237"/>
      <c r="BR177" s="237"/>
      <c r="BS177" s="237"/>
      <c r="BT177" s="237"/>
      <c r="BU177" s="237"/>
      <c r="BV177" s="237"/>
      <c r="BW177" s="237"/>
      <c r="BX177" s="237"/>
      <c r="BY177" s="237"/>
      <c r="BZ177" s="237"/>
    </row>
    <row r="178" spans="1:78">
      <c r="A178" s="332"/>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row>
    <row r="179" spans="1:78">
      <c r="A179" s="332"/>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row>
    <row r="180" spans="1:78">
      <c r="A180" s="332"/>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7"/>
      <c r="BW180" s="237"/>
      <c r="BX180" s="237"/>
      <c r="BY180" s="237"/>
      <c r="BZ180" s="237"/>
    </row>
    <row r="181" spans="1:78">
      <c r="A181" s="332"/>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row>
    <row r="182" spans="1:78">
      <c r="A182" s="332"/>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c r="BI182" s="237"/>
      <c r="BJ182" s="237"/>
      <c r="BK182" s="237"/>
      <c r="BL182" s="237"/>
      <c r="BM182" s="237"/>
      <c r="BN182" s="237"/>
      <c r="BO182" s="237"/>
      <c r="BP182" s="237"/>
      <c r="BQ182" s="237"/>
      <c r="BR182" s="237"/>
      <c r="BS182" s="237"/>
      <c r="BT182" s="237"/>
      <c r="BU182" s="237"/>
      <c r="BV182" s="237"/>
      <c r="BW182" s="237"/>
      <c r="BX182" s="237"/>
      <c r="BY182" s="237"/>
      <c r="BZ182" s="237"/>
    </row>
    <row r="183" spans="1:78">
      <c r="A183" s="332"/>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c r="BK183" s="237"/>
      <c r="BL183" s="237"/>
      <c r="BM183" s="237"/>
      <c r="BN183" s="237"/>
      <c r="BO183" s="237"/>
      <c r="BP183" s="237"/>
      <c r="BQ183" s="237"/>
      <c r="BR183" s="237"/>
      <c r="BS183" s="237"/>
      <c r="BT183" s="237"/>
      <c r="BU183" s="237"/>
      <c r="BV183" s="237"/>
      <c r="BW183" s="237"/>
      <c r="BX183" s="237"/>
      <c r="BY183" s="237"/>
      <c r="BZ183" s="237"/>
    </row>
    <row r="184" spans="1:78">
      <c r="A184" s="332"/>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7"/>
    </row>
    <row r="185" spans="1:78">
      <c r="A185" s="332"/>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7"/>
      <c r="BW185" s="237"/>
      <c r="BX185" s="237"/>
      <c r="BY185" s="237"/>
      <c r="BZ185" s="237"/>
    </row>
    <row r="186" spans="1:78">
      <c r="A186" s="332"/>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7"/>
    </row>
    <row r="187" spans="1:78">
      <c r="A187" s="332"/>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row>
    <row r="188" spans="1:78">
      <c r="A188" s="332"/>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7"/>
      <c r="BW188" s="237"/>
      <c r="BX188" s="237"/>
      <c r="BY188" s="237"/>
      <c r="BZ188" s="237"/>
    </row>
    <row r="189" spans="1:78">
      <c r="A189" s="332"/>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s="237"/>
      <c r="BA189" s="237"/>
      <c r="BB189" s="237"/>
      <c r="BC189" s="237"/>
      <c r="BD189" s="237"/>
      <c r="BE189" s="237"/>
      <c r="BF189" s="237"/>
      <c r="BG189" s="237"/>
      <c r="BH189" s="237"/>
      <c r="BI189" s="237"/>
      <c r="BJ189" s="237"/>
      <c r="BK189" s="237"/>
      <c r="BL189" s="237"/>
      <c r="BM189" s="237"/>
      <c r="BN189" s="237"/>
      <c r="BO189" s="237"/>
      <c r="BP189" s="237"/>
      <c r="BQ189" s="237"/>
      <c r="BR189" s="237"/>
      <c r="BS189" s="237"/>
      <c r="BT189" s="237"/>
      <c r="BU189" s="237"/>
      <c r="BV189" s="237"/>
      <c r="BW189" s="237"/>
      <c r="BX189" s="237"/>
      <c r="BY189" s="237"/>
      <c r="BZ189" s="237"/>
    </row>
    <row r="190" spans="1:78">
      <c r="A190" s="332"/>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c r="BI190" s="237"/>
      <c r="BJ190" s="237"/>
      <c r="BK190" s="237"/>
      <c r="BL190" s="237"/>
      <c r="BM190" s="237"/>
      <c r="BN190" s="237"/>
      <c r="BO190" s="237"/>
      <c r="BP190" s="237"/>
      <c r="BQ190" s="237"/>
      <c r="BR190" s="237"/>
      <c r="BS190" s="237"/>
      <c r="BT190" s="237"/>
      <c r="BU190" s="237"/>
      <c r="BV190" s="237"/>
      <c r="BW190" s="237"/>
      <c r="BX190" s="237"/>
      <c r="BY190" s="237"/>
      <c r="BZ190" s="237"/>
    </row>
    <row r="191" spans="1:78">
      <c r="A191" s="332"/>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s="237"/>
      <c r="BA191" s="237"/>
      <c r="BB191" s="237"/>
      <c r="BC191" s="237"/>
      <c r="BD191" s="237"/>
      <c r="BE191" s="237"/>
      <c r="BF191" s="237"/>
      <c r="BG191" s="237"/>
      <c r="BH191" s="237"/>
      <c r="BI191" s="237"/>
      <c r="BJ191" s="237"/>
      <c r="BK191" s="237"/>
      <c r="BL191" s="237"/>
      <c r="BM191" s="237"/>
      <c r="BN191" s="237"/>
      <c r="BO191" s="237"/>
      <c r="BP191" s="237"/>
      <c r="BQ191" s="237"/>
      <c r="BR191" s="237"/>
      <c r="BS191" s="237"/>
      <c r="BT191" s="237"/>
      <c r="BU191" s="237"/>
      <c r="BV191" s="237"/>
      <c r="BW191" s="237"/>
      <c r="BX191" s="237"/>
      <c r="BY191" s="237"/>
      <c r="BZ191" s="237"/>
    </row>
    <row r="192" spans="1:78">
      <c r="A192" s="332"/>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c r="BK192" s="237"/>
      <c r="BL192" s="237"/>
      <c r="BM192" s="237"/>
      <c r="BN192" s="237"/>
      <c r="BO192" s="237"/>
      <c r="BP192" s="237"/>
      <c r="BQ192" s="237"/>
      <c r="BR192" s="237"/>
      <c r="BS192" s="237"/>
      <c r="BT192" s="237"/>
      <c r="BU192" s="237"/>
      <c r="BV192" s="237"/>
      <c r="BW192" s="237"/>
      <c r="BX192" s="237"/>
      <c r="BY192" s="237"/>
      <c r="BZ192" s="237"/>
    </row>
    <row r="193" spans="1:78">
      <c r="A193" s="332"/>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7"/>
      <c r="BW193" s="237"/>
      <c r="BX193" s="237"/>
      <c r="BY193" s="237"/>
      <c r="BZ193" s="237"/>
    </row>
    <row r="194" spans="1:78">
      <c r="A194" s="332"/>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c r="BI194" s="237"/>
      <c r="BJ194" s="237"/>
      <c r="BK194" s="237"/>
      <c r="BL194" s="237"/>
      <c r="BM194" s="237"/>
      <c r="BN194" s="237"/>
      <c r="BO194" s="237"/>
      <c r="BP194" s="237"/>
      <c r="BQ194" s="237"/>
      <c r="BR194" s="237"/>
      <c r="BS194" s="237"/>
      <c r="BT194" s="237"/>
      <c r="BU194" s="237"/>
      <c r="BV194" s="237"/>
      <c r="BW194" s="237"/>
      <c r="BX194" s="237"/>
      <c r="BY194" s="237"/>
      <c r="BZ194" s="237"/>
    </row>
    <row r="195" spans="1:78">
      <c r="A195" s="332"/>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7"/>
      <c r="BR195" s="237"/>
      <c r="BS195" s="237"/>
      <c r="BT195" s="237"/>
      <c r="BU195" s="237"/>
      <c r="BV195" s="237"/>
      <c r="BW195" s="237"/>
      <c r="BX195" s="237"/>
      <c r="BY195" s="237"/>
      <c r="BZ195" s="237"/>
    </row>
    <row r="196" spans="1:78">
      <c r="A196" s="332"/>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row>
    <row r="197" spans="1:78">
      <c r="A197" s="332"/>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c r="BI197" s="237"/>
      <c r="BJ197" s="237"/>
      <c r="BK197" s="237"/>
      <c r="BL197" s="237"/>
      <c r="BM197" s="237"/>
      <c r="BN197" s="237"/>
      <c r="BO197" s="237"/>
      <c r="BP197" s="237"/>
      <c r="BQ197" s="237"/>
      <c r="BR197" s="237"/>
      <c r="BS197" s="237"/>
      <c r="BT197" s="237"/>
      <c r="BU197" s="237"/>
      <c r="BV197" s="237"/>
      <c r="BW197" s="237"/>
      <c r="BX197" s="237"/>
      <c r="BY197" s="237"/>
      <c r="BZ197" s="237"/>
    </row>
    <row r="198" spans="1:78">
      <c r="A198" s="332"/>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row>
    <row r="199" spans="1:78">
      <c r="A199" s="332"/>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row>
    <row r="200" spans="1:78">
      <c r="A200" s="332"/>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c r="BI200" s="237"/>
      <c r="BJ200" s="237"/>
      <c r="BK200" s="237"/>
      <c r="BL200" s="237"/>
      <c r="BM200" s="237"/>
      <c r="BN200" s="237"/>
      <c r="BO200" s="237"/>
      <c r="BP200" s="237"/>
      <c r="BQ200" s="237"/>
      <c r="BR200" s="237"/>
      <c r="BS200" s="237"/>
      <c r="BT200" s="237"/>
      <c r="BU200" s="237"/>
      <c r="BV200" s="237"/>
      <c r="BW200" s="237"/>
      <c r="BX200" s="237"/>
      <c r="BY200" s="237"/>
      <c r="BZ200" s="237"/>
    </row>
    <row r="201" spans="1:78">
      <c r="A201" s="332"/>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7"/>
      <c r="BR201" s="237"/>
      <c r="BS201" s="237"/>
      <c r="BT201" s="237"/>
      <c r="BU201" s="237"/>
      <c r="BV201" s="237"/>
      <c r="BW201" s="237"/>
      <c r="BX201" s="237"/>
      <c r="BY201" s="237"/>
      <c r="BZ201" s="237"/>
    </row>
    <row r="202" spans="1:78">
      <c r="A202" s="332"/>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s="237"/>
      <c r="BA202" s="237"/>
      <c r="BB202" s="237"/>
      <c r="BC202" s="237"/>
      <c r="BD202" s="237"/>
      <c r="BE202" s="237"/>
      <c r="BF202" s="237"/>
      <c r="BG202" s="237"/>
      <c r="BH202" s="237"/>
      <c r="BI202" s="237"/>
      <c r="BJ202" s="237"/>
      <c r="BK202" s="237"/>
      <c r="BL202" s="237"/>
      <c r="BM202" s="237"/>
      <c r="BN202" s="237"/>
      <c r="BO202" s="237"/>
      <c r="BP202" s="237"/>
      <c r="BQ202" s="237"/>
      <c r="BR202" s="237"/>
      <c r="BS202" s="237"/>
      <c r="BT202" s="237"/>
      <c r="BU202" s="237"/>
      <c r="BV202" s="237"/>
      <c r="BW202" s="237"/>
      <c r="BX202" s="237"/>
      <c r="BY202" s="237"/>
      <c r="BZ202" s="237"/>
    </row>
    <row r="203" spans="1:78">
      <c r="A203" s="332"/>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s="237"/>
      <c r="BA203" s="237"/>
      <c r="BB203" s="237"/>
      <c r="BC203" s="237"/>
      <c r="BD203" s="237"/>
      <c r="BE203" s="237"/>
      <c r="BF203" s="237"/>
      <c r="BG203" s="237"/>
      <c r="BH203" s="237"/>
      <c r="BI203" s="237"/>
      <c r="BJ203" s="237"/>
      <c r="BK203" s="237"/>
      <c r="BL203" s="237"/>
      <c r="BM203" s="237"/>
      <c r="BN203" s="237"/>
      <c r="BO203" s="237"/>
      <c r="BP203" s="237"/>
      <c r="BQ203" s="237"/>
      <c r="BR203" s="237"/>
      <c r="BS203" s="237"/>
      <c r="BT203" s="237"/>
      <c r="BU203" s="237"/>
      <c r="BV203" s="237"/>
      <c r="BW203" s="237"/>
      <c r="BX203" s="237"/>
      <c r="BY203" s="237"/>
      <c r="BZ203" s="237"/>
    </row>
    <row r="204" spans="1:78">
      <c r="A204" s="332"/>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7"/>
      <c r="BA204" s="237"/>
      <c r="BB204" s="237"/>
      <c r="BC204" s="237"/>
      <c r="BD204" s="237"/>
      <c r="BE204" s="237"/>
      <c r="BF204" s="237"/>
      <c r="BG204" s="237"/>
      <c r="BH204" s="237"/>
      <c r="BI204" s="237"/>
      <c r="BJ204" s="237"/>
      <c r="BK204" s="237"/>
      <c r="BL204" s="237"/>
      <c r="BM204" s="237"/>
      <c r="BN204" s="237"/>
      <c r="BO204" s="237"/>
      <c r="BP204" s="237"/>
      <c r="BQ204" s="237"/>
      <c r="BR204" s="237"/>
      <c r="BS204" s="237"/>
      <c r="BT204" s="237"/>
      <c r="BU204" s="237"/>
      <c r="BV204" s="237"/>
      <c r="BW204" s="237"/>
      <c r="BX204" s="237"/>
      <c r="BY204" s="237"/>
      <c r="BZ204" s="237"/>
    </row>
    <row r="205" spans="1:78">
      <c r="A205" s="332"/>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s="237"/>
      <c r="BA205" s="237"/>
      <c r="BB205" s="237"/>
      <c r="BC205" s="237"/>
      <c r="BD205" s="237"/>
      <c r="BE205" s="237"/>
      <c r="BF205" s="237"/>
      <c r="BG205" s="237"/>
      <c r="BH205" s="237"/>
      <c r="BI205" s="237"/>
      <c r="BJ205" s="237"/>
      <c r="BK205" s="237"/>
      <c r="BL205" s="237"/>
      <c r="BM205" s="237"/>
      <c r="BN205" s="237"/>
      <c r="BO205" s="237"/>
      <c r="BP205" s="237"/>
      <c r="BQ205" s="237"/>
      <c r="BR205" s="237"/>
      <c r="BS205" s="237"/>
      <c r="BT205" s="237"/>
      <c r="BU205" s="237"/>
      <c r="BV205" s="237"/>
      <c r="BW205" s="237"/>
      <c r="BX205" s="237"/>
      <c r="BY205" s="237"/>
      <c r="BZ205" s="237"/>
    </row>
    <row r="206" spans="1:78">
      <c r="A206" s="332"/>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s="237"/>
      <c r="BA206" s="237"/>
      <c r="BB206" s="237"/>
      <c r="BC206" s="237"/>
      <c r="BD206" s="237"/>
      <c r="BE206" s="237"/>
      <c r="BF206" s="237"/>
      <c r="BG206" s="237"/>
      <c r="BH206" s="237"/>
      <c r="BI206" s="237"/>
      <c r="BJ206" s="237"/>
      <c r="BK206" s="237"/>
      <c r="BL206" s="237"/>
      <c r="BM206" s="237"/>
      <c r="BN206" s="237"/>
      <c r="BO206" s="237"/>
      <c r="BP206" s="237"/>
      <c r="BQ206" s="237"/>
      <c r="BR206" s="237"/>
      <c r="BS206" s="237"/>
      <c r="BT206" s="237"/>
      <c r="BU206" s="237"/>
      <c r="BV206" s="237"/>
      <c r="BW206" s="237"/>
      <c r="BX206" s="237"/>
      <c r="BY206" s="237"/>
      <c r="BZ206" s="237"/>
    </row>
    <row r="207" spans="1:78">
      <c r="A207" s="332"/>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7"/>
      <c r="BB207" s="237"/>
      <c r="BC207" s="237"/>
      <c r="BD207" s="237"/>
      <c r="BE207" s="237"/>
      <c r="BF207" s="237"/>
      <c r="BG207" s="237"/>
      <c r="BH207" s="237"/>
      <c r="BI207" s="237"/>
      <c r="BJ207" s="237"/>
      <c r="BK207" s="237"/>
      <c r="BL207" s="237"/>
      <c r="BM207" s="237"/>
      <c r="BN207" s="237"/>
      <c r="BO207" s="237"/>
      <c r="BP207" s="237"/>
      <c r="BQ207" s="237"/>
      <c r="BR207" s="237"/>
      <c r="BS207" s="237"/>
      <c r="BT207" s="237"/>
      <c r="BU207" s="237"/>
      <c r="BV207" s="237"/>
      <c r="BW207" s="237"/>
      <c r="BX207" s="237"/>
      <c r="BY207" s="237"/>
      <c r="BZ207" s="237"/>
    </row>
    <row r="208" spans="1:78">
      <c r="A208" s="332"/>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s="237"/>
      <c r="BA208" s="237"/>
      <c r="BB208" s="237"/>
      <c r="BC208" s="237"/>
      <c r="BD208" s="237"/>
      <c r="BE208" s="237"/>
      <c r="BF208" s="237"/>
      <c r="BG208" s="237"/>
      <c r="BH208" s="237"/>
      <c r="BI208" s="237"/>
      <c r="BJ208" s="237"/>
      <c r="BK208" s="237"/>
      <c r="BL208" s="237"/>
      <c r="BM208" s="237"/>
      <c r="BN208" s="237"/>
      <c r="BO208" s="237"/>
      <c r="BP208" s="237"/>
      <c r="BQ208" s="237"/>
      <c r="BR208" s="237"/>
      <c r="BS208" s="237"/>
      <c r="BT208" s="237"/>
      <c r="BU208" s="237"/>
      <c r="BV208" s="237"/>
      <c r="BW208" s="237"/>
      <c r="BX208" s="237"/>
      <c r="BY208" s="237"/>
      <c r="BZ208" s="237"/>
    </row>
    <row r="209" spans="1:78">
      <c r="A209" s="332"/>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s="237"/>
      <c r="BA209" s="237"/>
      <c r="BB209" s="237"/>
      <c r="BC209" s="237"/>
      <c r="BD209" s="237"/>
      <c r="BE209" s="237"/>
      <c r="BF209" s="237"/>
      <c r="BG209" s="237"/>
      <c r="BH209" s="237"/>
      <c r="BI209" s="237"/>
      <c r="BJ209" s="237"/>
      <c r="BK209" s="237"/>
      <c r="BL209" s="237"/>
      <c r="BM209" s="237"/>
      <c r="BN209" s="237"/>
      <c r="BO209" s="237"/>
      <c r="BP209" s="237"/>
      <c r="BQ209" s="237"/>
      <c r="BR209" s="237"/>
      <c r="BS209" s="237"/>
      <c r="BT209" s="237"/>
      <c r="BU209" s="237"/>
      <c r="BV209" s="237"/>
      <c r="BW209" s="237"/>
      <c r="BX209" s="237"/>
      <c r="BY209" s="237"/>
      <c r="BZ209" s="237"/>
    </row>
    <row r="210" spans="1:78">
      <c r="A210" s="332"/>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c r="BK210" s="237"/>
      <c r="BL210" s="237"/>
      <c r="BM210" s="237"/>
      <c r="BN210" s="237"/>
      <c r="BO210" s="237"/>
      <c r="BP210" s="237"/>
      <c r="BQ210" s="237"/>
      <c r="BR210" s="237"/>
      <c r="BS210" s="237"/>
      <c r="BT210" s="237"/>
      <c r="BU210" s="237"/>
      <c r="BV210" s="237"/>
      <c r="BW210" s="237"/>
      <c r="BX210" s="237"/>
      <c r="BY210" s="237"/>
      <c r="BZ210" s="237"/>
    </row>
    <row r="211" spans="1:78">
      <c r="A211" s="332"/>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237"/>
      <c r="BY211" s="237"/>
      <c r="BZ211" s="237"/>
    </row>
    <row r="212" spans="1:78">
      <c r="A212" s="332"/>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7"/>
      <c r="BK212" s="237"/>
      <c r="BL212" s="237"/>
      <c r="BM212" s="237"/>
      <c r="BN212" s="237"/>
      <c r="BO212" s="237"/>
      <c r="BP212" s="237"/>
      <c r="BQ212" s="237"/>
      <c r="BR212" s="237"/>
      <c r="BS212" s="237"/>
      <c r="BT212" s="237"/>
      <c r="BU212" s="237"/>
      <c r="BV212" s="237"/>
      <c r="BW212" s="237"/>
      <c r="BX212" s="237"/>
      <c r="BY212" s="237"/>
      <c r="BZ212" s="237"/>
    </row>
    <row r="213" spans="1:78">
      <c r="A213" s="332"/>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row>
    <row r="214" spans="1:78">
      <c r="A214" s="332"/>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row>
    <row r="215" spans="1:78">
      <c r="A215" s="332"/>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row>
    <row r="216" spans="1:78">
      <c r="A216" s="332"/>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c r="BK216" s="237"/>
      <c r="BL216" s="237"/>
      <c r="BM216" s="237"/>
      <c r="BN216" s="237"/>
      <c r="BO216" s="237"/>
      <c r="BP216" s="237"/>
      <c r="BQ216" s="237"/>
      <c r="BR216" s="237"/>
      <c r="BS216" s="237"/>
      <c r="BT216" s="237"/>
      <c r="BU216" s="237"/>
      <c r="BV216" s="237"/>
      <c r="BW216" s="237"/>
      <c r="BX216" s="237"/>
      <c r="BY216" s="237"/>
      <c r="BZ216" s="237"/>
    </row>
    <row r="217" spans="1:78">
      <c r="A217" s="332"/>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c r="BK217" s="237"/>
      <c r="BL217" s="237"/>
      <c r="BM217" s="237"/>
      <c r="BN217" s="237"/>
      <c r="BO217" s="237"/>
      <c r="BP217" s="237"/>
      <c r="BQ217" s="237"/>
      <c r="BR217" s="237"/>
      <c r="BS217" s="237"/>
      <c r="BT217" s="237"/>
      <c r="BU217" s="237"/>
      <c r="BV217" s="237"/>
      <c r="BW217" s="237"/>
      <c r="BX217" s="237"/>
      <c r="BY217" s="237"/>
      <c r="BZ217" s="237"/>
    </row>
    <row r="218" spans="1:78">
      <c r="A218" s="33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c r="BK218" s="237"/>
      <c r="BL218" s="237"/>
      <c r="BM218" s="237"/>
      <c r="BN218" s="237"/>
      <c r="BO218" s="237"/>
      <c r="BP218" s="237"/>
      <c r="BQ218" s="237"/>
      <c r="BR218" s="237"/>
      <c r="BS218" s="237"/>
      <c r="BT218" s="237"/>
      <c r="BU218" s="237"/>
      <c r="BV218" s="237"/>
      <c r="BW218" s="237"/>
      <c r="BX218" s="237"/>
      <c r="BY218" s="237"/>
      <c r="BZ218" s="237"/>
    </row>
    <row r="219" spans="1:78">
      <c r="A219" s="332"/>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c r="BK219" s="237"/>
      <c r="BL219" s="237"/>
      <c r="BM219" s="237"/>
      <c r="BN219" s="237"/>
      <c r="BO219" s="237"/>
      <c r="BP219" s="237"/>
      <c r="BQ219" s="237"/>
      <c r="BR219" s="237"/>
      <c r="BS219" s="237"/>
      <c r="BT219" s="237"/>
      <c r="BU219" s="237"/>
      <c r="BV219" s="237"/>
      <c r="BW219" s="237"/>
      <c r="BX219" s="237"/>
      <c r="BY219" s="237"/>
      <c r="BZ219" s="237"/>
    </row>
    <row r="220" spans="1:78">
      <c r="A220" s="332"/>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c r="BK220" s="237"/>
      <c r="BL220" s="237"/>
      <c r="BM220" s="237"/>
      <c r="BN220" s="237"/>
      <c r="BO220" s="237"/>
      <c r="BP220" s="237"/>
      <c r="BQ220" s="237"/>
      <c r="BR220" s="237"/>
      <c r="BS220" s="237"/>
      <c r="BT220" s="237"/>
      <c r="BU220" s="237"/>
      <c r="BV220" s="237"/>
      <c r="BW220" s="237"/>
      <c r="BX220" s="237"/>
      <c r="BY220" s="237"/>
      <c r="BZ220" s="237"/>
    </row>
    <row r="221" spans="1:78">
      <c r="A221" s="332"/>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c r="BI221" s="237"/>
      <c r="BJ221" s="237"/>
      <c r="BK221" s="237"/>
      <c r="BL221" s="237"/>
      <c r="BM221" s="237"/>
      <c r="BN221" s="237"/>
      <c r="BO221" s="237"/>
      <c r="BP221" s="237"/>
      <c r="BQ221" s="237"/>
      <c r="BR221" s="237"/>
      <c r="BS221" s="237"/>
      <c r="BT221" s="237"/>
      <c r="BU221" s="237"/>
      <c r="BV221" s="237"/>
      <c r="BW221" s="237"/>
      <c r="BX221" s="237"/>
      <c r="BY221" s="237"/>
      <c r="BZ221" s="237"/>
    </row>
    <row r="222" spans="1:78">
      <c r="A222" s="332"/>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c r="BK222" s="237"/>
      <c r="BL222" s="237"/>
      <c r="BM222" s="237"/>
      <c r="BN222" s="237"/>
      <c r="BO222" s="237"/>
      <c r="BP222" s="237"/>
      <c r="BQ222" s="237"/>
      <c r="BR222" s="237"/>
      <c r="BS222" s="237"/>
      <c r="BT222" s="237"/>
      <c r="BU222" s="237"/>
      <c r="BV222" s="237"/>
      <c r="BW222" s="237"/>
      <c r="BX222" s="237"/>
      <c r="BY222" s="237"/>
      <c r="BZ222" s="237"/>
    </row>
    <row r="223" spans="1:78">
      <c r="A223" s="332"/>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c r="BK223" s="237"/>
      <c r="BL223" s="237"/>
      <c r="BM223" s="237"/>
      <c r="BN223" s="237"/>
      <c r="BO223" s="237"/>
      <c r="BP223" s="237"/>
      <c r="BQ223" s="237"/>
      <c r="BR223" s="237"/>
      <c r="BS223" s="237"/>
      <c r="BT223" s="237"/>
      <c r="BU223" s="237"/>
      <c r="BV223" s="237"/>
      <c r="BW223" s="237"/>
      <c r="BX223" s="237"/>
      <c r="BY223" s="237"/>
      <c r="BZ223" s="237"/>
    </row>
    <row r="224" spans="1:78">
      <c r="A224" s="332"/>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s="237"/>
      <c r="BA224" s="237"/>
      <c r="BB224" s="237"/>
      <c r="BC224" s="237"/>
      <c r="BD224" s="237"/>
      <c r="BE224" s="237"/>
      <c r="BF224" s="237"/>
      <c r="BG224" s="237"/>
      <c r="BH224" s="237"/>
      <c r="BI224" s="237"/>
      <c r="BJ224" s="237"/>
      <c r="BK224" s="237"/>
      <c r="BL224" s="237"/>
      <c r="BM224" s="237"/>
      <c r="BN224" s="237"/>
      <c r="BO224" s="237"/>
      <c r="BP224" s="237"/>
      <c r="BQ224" s="237"/>
      <c r="BR224" s="237"/>
      <c r="BS224" s="237"/>
      <c r="BT224" s="237"/>
      <c r="BU224" s="237"/>
      <c r="BV224" s="237"/>
      <c r="BW224" s="237"/>
      <c r="BX224" s="237"/>
      <c r="BY224" s="237"/>
      <c r="BZ224" s="237"/>
    </row>
    <row r="225" spans="1:78">
      <c r="A225" s="332"/>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c r="BK225" s="237"/>
      <c r="BL225" s="237"/>
      <c r="BM225" s="237"/>
      <c r="BN225" s="237"/>
      <c r="BO225" s="237"/>
      <c r="BP225" s="237"/>
      <c r="BQ225" s="237"/>
      <c r="BR225" s="237"/>
      <c r="BS225" s="237"/>
      <c r="BT225" s="237"/>
      <c r="BU225" s="237"/>
      <c r="BV225" s="237"/>
      <c r="BW225" s="237"/>
      <c r="BX225" s="237"/>
      <c r="BY225" s="237"/>
      <c r="BZ225" s="237"/>
    </row>
    <row r="226" spans="1:78">
      <c r="A226" s="332"/>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7"/>
      <c r="BR226" s="237"/>
      <c r="BS226" s="237"/>
      <c r="BT226" s="237"/>
      <c r="BU226" s="237"/>
      <c r="BV226" s="237"/>
      <c r="BW226" s="237"/>
      <c r="BX226" s="237"/>
      <c r="BY226" s="237"/>
      <c r="BZ226" s="237"/>
    </row>
    <row r="227" spans="1:78">
      <c r="A227" s="332"/>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c r="BK227" s="237"/>
      <c r="BL227" s="237"/>
      <c r="BM227" s="237"/>
      <c r="BN227" s="237"/>
      <c r="BO227" s="237"/>
      <c r="BP227" s="237"/>
      <c r="BQ227" s="237"/>
      <c r="BR227" s="237"/>
      <c r="BS227" s="237"/>
      <c r="BT227" s="237"/>
      <c r="BU227" s="237"/>
      <c r="BV227" s="237"/>
      <c r="BW227" s="237"/>
      <c r="BX227" s="237"/>
      <c r="BY227" s="237"/>
      <c r="BZ227" s="237"/>
    </row>
    <row r="228" spans="1:78">
      <c r="A228" s="332"/>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c r="AP228" s="237"/>
      <c r="AQ228" s="237"/>
      <c r="AR228" s="237"/>
      <c r="AS228" s="237"/>
      <c r="AT228" s="237"/>
      <c r="AU228" s="237"/>
      <c r="AV228" s="237"/>
      <c r="AW228" s="237"/>
      <c r="AX228" s="237"/>
      <c r="AY228" s="237"/>
      <c r="AZ228" s="237"/>
      <c r="BA228" s="237"/>
      <c r="BB228" s="237"/>
      <c r="BC228" s="237"/>
      <c r="BD228" s="237"/>
      <c r="BE228" s="237"/>
      <c r="BF228" s="237"/>
      <c r="BG228" s="237"/>
      <c r="BH228" s="237"/>
      <c r="BI228" s="237"/>
      <c r="BJ228" s="237"/>
      <c r="BK228" s="237"/>
      <c r="BL228" s="237"/>
      <c r="BM228" s="237"/>
      <c r="BN228" s="237"/>
      <c r="BO228" s="237"/>
      <c r="BP228" s="237"/>
      <c r="BQ228" s="237"/>
      <c r="BR228" s="237"/>
      <c r="BS228" s="237"/>
      <c r="BT228" s="237"/>
      <c r="BU228" s="237"/>
      <c r="BV228" s="237"/>
      <c r="BW228" s="237"/>
      <c r="BX228" s="237"/>
      <c r="BY228" s="237"/>
      <c r="BZ228" s="237"/>
    </row>
    <row r="229" spans="1:78">
      <c r="A229" s="332"/>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c r="AP229" s="237"/>
      <c r="AQ229" s="237"/>
      <c r="AR229" s="237"/>
      <c r="AS229" s="237"/>
      <c r="AT229" s="237"/>
      <c r="AU229" s="237"/>
      <c r="AV229" s="237"/>
      <c r="AW229" s="237"/>
      <c r="AX229" s="237"/>
      <c r="AY229" s="237"/>
      <c r="AZ229" s="237"/>
      <c r="BA229" s="237"/>
      <c r="BB229" s="237"/>
      <c r="BC229" s="237"/>
      <c r="BD229" s="237"/>
      <c r="BE229" s="237"/>
      <c r="BF229" s="237"/>
      <c r="BG229" s="237"/>
      <c r="BH229" s="237"/>
      <c r="BI229" s="237"/>
      <c r="BJ229" s="237"/>
      <c r="BK229" s="237"/>
      <c r="BL229" s="237"/>
      <c r="BM229" s="237"/>
      <c r="BN229" s="237"/>
      <c r="BO229" s="237"/>
      <c r="BP229" s="237"/>
      <c r="BQ229" s="237"/>
      <c r="BR229" s="237"/>
      <c r="BS229" s="237"/>
      <c r="BT229" s="237"/>
      <c r="BU229" s="237"/>
      <c r="BV229" s="237"/>
      <c r="BW229" s="237"/>
      <c r="BX229" s="237"/>
      <c r="BY229" s="237"/>
      <c r="BZ229" s="237"/>
    </row>
    <row r="230" spans="1:78">
      <c r="A230" s="332"/>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237"/>
      <c r="AY230" s="237"/>
      <c r="AZ230" s="237"/>
      <c r="BA230" s="237"/>
      <c r="BB230" s="237"/>
      <c r="BC230" s="237"/>
      <c r="BD230" s="237"/>
      <c r="BE230" s="237"/>
      <c r="BF230" s="237"/>
      <c r="BG230" s="237"/>
      <c r="BH230" s="237"/>
      <c r="BI230" s="237"/>
      <c r="BJ230" s="237"/>
      <c r="BK230" s="237"/>
      <c r="BL230" s="237"/>
      <c r="BM230" s="237"/>
      <c r="BN230" s="237"/>
      <c r="BO230" s="237"/>
      <c r="BP230" s="237"/>
      <c r="BQ230" s="237"/>
      <c r="BR230" s="237"/>
      <c r="BS230" s="237"/>
      <c r="BT230" s="237"/>
      <c r="BU230" s="237"/>
      <c r="BV230" s="237"/>
      <c r="BW230" s="237"/>
      <c r="BX230" s="237"/>
      <c r="BY230" s="237"/>
      <c r="BZ230" s="237"/>
    </row>
    <row r="231" spans="1:78">
      <c r="A231" s="332"/>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7"/>
      <c r="BJ231" s="237"/>
      <c r="BK231" s="237"/>
      <c r="BL231" s="237"/>
      <c r="BM231" s="237"/>
      <c r="BN231" s="237"/>
      <c r="BO231" s="237"/>
      <c r="BP231" s="237"/>
      <c r="BQ231" s="237"/>
      <c r="BR231" s="237"/>
      <c r="BS231" s="237"/>
      <c r="BT231" s="237"/>
      <c r="BU231" s="237"/>
      <c r="BV231" s="237"/>
      <c r="BW231" s="237"/>
      <c r="BX231" s="237"/>
      <c r="BY231" s="237"/>
      <c r="BZ231" s="237"/>
    </row>
    <row r="232" spans="1:78">
      <c r="A232" s="332"/>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7"/>
      <c r="BR232" s="237"/>
      <c r="BS232" s="237"/>
      <c r="BT232" s="237"/>
      <c r="BU232" s="237"/>
      <c r="BV232" s="237"/>
      <c r="BW232" s="237"/>
      <c r="BX232" s="237"/>
      <c r="BY232" s="237"/>
      <c r="BZ232" s="237"/>
    </row>
    <row r="233" spans="1:78">
      <c r="A233" s="332"/>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c r="AP233" s="237"/>
      <c r="AQ233" s="237"/>
      <c r="AR233" s="237"/>
      <c r="AS233" s="237"/>
      <c r="AT233" s="237"/>
      <c r="AU233" s="237"/>
      <c r="AV233" s="237"/>
      <c r="AW233" s="237"/>
      <c r="AX233" s="237"/>
      <c r="AY233" s="237"/>
      <c r="AZ233" s="237"/>
      <c r="BA233" s="237"/>
      <c r="BB233" s="237"/>
      <c r="BC233" s="237"/>
      <c r="BD233" s="237"/>
      <c r="BE233" s="237"/>
      <c r="BF233" s="237"/>
      <c r="BG233" s="237"/>
      <c r="BH233" s="237"/>
      <c r="BI233" s="237"/>
      <c r="BJ233" s="237"/>
      <c r="BK233" s="237"/>
      <c r="BL233" s="237"/>
      <c r="BM233" s="237"/>
      <c r="BN233" s="237"/>
      <c r="BO233" s="237"/>
      <c r="BP233" s="237"/>
      <c r="BQ233" s="237"/>
      <c r="BR233" s="237"/>
      <c r="BS233" s="237"/>
      <c r="BT233" s="237"/>
      <c r="BU233" s="237"/>
      <c r="BV233" s="237"/>
      <c r="BW233" s="237"/>
      <c r="BX233" s="237"/>
      <c r="BY233" s="237"/>
      <c r="BZ233" s="237"/>
    </row>
    <row r="234" spans="1:78">
      <c r="A234" s="332"/>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7"/>
      <c r="BH234" s="237"/>
      <c r="BI234" s="237"/>
      <c r="BJ234" s="237"/>
      <c r="BK234" s="237"/>
      <c r="BL234" s="237"/>
      <c r="BM234" s="237"/>
      <c r="BN234" s="237"/>
      <c r="BO234" s="237"/>
      <c r="BP234" s="237"/>
      <c r="BQ234" s="237"/>
      <c r="BR234" s="237"/>
      <c r="BS234" s="237"/>
      <c r="BT234" s="237"/>
      <c r="BU234" s="237"/>
      <c r="BV234" s="237"/>
      <c r="BW234" s="237"/>
      <c r="BX234" s="237"/>
      <c r="BY234" s="237"/>
      <c r="BZ234" s="237"/>
    </row>
    <row r="235" spans="1:78">
      <c r="A235" s="332"/>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c r="BK235" s="237"/>
      <c r="BL235" s="237"/>
      <c r="BM235" s="237"/>
      <c r="BN235" s="237"/>
      <c r="BO235" s="237"/>
      <c r="BP235" s="237"/>
      <c r="BQ235" s="237"/>
      <c r="BR235" s="237"/>
      <c r="BS235" s="237"/>
      <c r="BT235" s="237"/>
      <c r="BU235" s="237"/>
      <c r="BV235" s="237"/>
      <c r="BW235" s="237"/>
      <c r="BX235" s="237"/>
      <c r="BY235" s="237"/>
      <c r="BZ235" s="237"/>
    </row>
    <row r="236" spans="1:78">
      <c r="A236" s="332"/>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c r="BK236" s="237"/>
      <c r="BL236" s="237"/>
      <c r="BM236" s="237"/>
      <c r="BN236" s="237"/>
      <c r="BO236" s="237"/>
      <c r="BP236" s="237"/>
      <c r="BQ236" s="237"/>
      <c r="BR236" s="237"/>
      <c r="BS236" s="237"/>
      <c r="BT236" s="237"/>
      <c r="BU236" s="237"/>
      <c r="BV236" s="237"/>
      <c r="BW236" s="237"/>
      <c r="BX236" s="237"/>
      <c r="BY236" s="237"/>
      <c r="BZ236" s="237"/>
    </row>
    <row r="237" spans="1:78">
      <c r="A237" s="332"/>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c r="BB237" s="237"/>
      <c r="BC237" s="237"/>
      <c r="BD237" s="237"/>
      <c r="BE237" s="237"/>
      <c r="BF237" s="237"/>
      <c r="BG237" s="237"/>
      <c r="BH237" s="237"/>
      <c r="BI237" s="237"/>
      <c r="BJ237" s="237"/>
      <c r="BK237" s="237"/>
      <c r="BL237" s="237"/>
      <c r="BM237" s="237"/>
      <c r="BN237" s="237"/>
      <c r="BO237" s="237"/>
      <c r="BP237" s="237"/>
      <c r="BQ237" s="237"/>
      <c r="BR237" s="237"/>
      <c r="BS237" s="237"/>
      <c r="BT237" s="237"/>
      <c r="BU237" s="237"/>
      <c r="BV237" s="237"/>
      <c r="BW237" s="237"/>
      <c r="BX237" s="237"/>
      <c r="BY237" s="237"/>
      <c r="BZ237" s="237"/>
    </row>
    <row r="238" spans="1:78">
      <c r="A238" s="332"/>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c r="BB238" s="237"/>
      <c r="BC238" s="237"/>
      <c r="BD238" s="237"/>
      <c r="BE238" s="237"/>
      <c r="BF238" s="237"/>
      <c r="BG238" s="237"/>
      <c r="BH238" s="237"/>
      <c r="BI238" s="237"/>
      <c r="BJ238" s="237"/>
      <c r="BK238" s="237"/>
      <c r="BL238" s="237"/>
      <c r="BM238" s="237"/>
      <c r="BN238" s="237"/>
      <c r="BO238" s="237"/>
      <c r="BP238" s="237"/>
      <c r="BQ238" s="237"/>
      <c r="BR238" s="237"/>
      <c r="BS238" s="237"/>
      <c r="BT238" s="237"/>
      <c r="BU238" s="237"/>
      <c r="BV238" s="237"/>
      <c r="BW238" s="237"/>
      <c r="BX238" s="237"/>
      <c r="BY238" s="237"/>
      <c r="BZ238" s="237"/>
    </row>
    <row r="239" spans="1:78">
      <c r="A239" s="332"/>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c r="BJ239" s="237"/>
      <c r="BK239" s="237"/>
      <c r="BL239" s="237"/>
      <c r="BM239" s="237"/>
      <c r="BN239" s="237"/>
      <c r="BO239" s="237"/>
      <c r="BP239" s="237"/>
      <c r="BQ239" s="237"/>
      <c r="BR239" s="237"/>
      <c r="BS239" s="237"/>
      <c r="BT239" s="237"/>
      <c r="BU239" s="237"/>
      <c r="BV239" s="237"/>
      <c r="BW239" s="237"/>
      <c r="BX239" s="237"/>
      <c r="BY239" s="237"/>
      <c r="BZ239" s="237"/>
    </row>
    <row r="240" spans="1:78">
      <c r="A240" s="332"/>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37"/>
      <c r="BW240" s="237"/>
      <c r="BX240" s="237"/>
      <c r="BY240" s="237"/>
      <c r="BZ240" s="237"/>
    </row>
    <row r="241" spans="1:78">
      <c r="A241" s="332"/>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7"/>
      <c r="AY241" s="237"/>
      <c r="AZ241" s="237"/>
      <c r="BA241" s="237"/>
      <c r="BB241" s="237"/>
      <c r="BC241" s="237"/>
      <c r="BD241" s="237"/>
      <c r="BE241" s="237"/>
      <c r="BF241" s="237"/>
      <c r="BG241" s="237"/>
      <c r="BH241" s="237"/>
      <c r="BI241" s="237"/>
      <c r="BJ241" s="237"/>
      <c r="BK241" s="237"/>
      <c r="BL241" s="237"/>
      <c r="BM241" s="237"/>
      <c r="BN241" s="237"/>
      <c r="BO241" s="237"/>
      <c r="BP241" s="237"/>
      <c r="BQ241" s="237"/>
      <c r="BR241" s="237"/>
      <c r="BS241" s="237"/>
      <c r="BT241" s="237"/>
      <c r="BU241" s="237"/>
      <c r="BV241" s="237"/>
      <c r="BW241" s="237"/>
      <c r="BX241" s="237"/>
      <c r="BY241" s="237"/>
      <c r="BZ241" s="237"/>
    </row>
    <row r="242" spans="1:78">
      <c r="A242" s="332"/>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37"/>
      <c r="BW242" s="237"/>
      <c r="BX242" s="237"/>
      <c r="BY242" s="237"/>
      <c r="BZ242" s="237"/>
    </row>
    <row r="243" spans="1:78">
      <c r="A243" s="332"/>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7"/>
      <c r="AY243" s="237"/>
      <c r="AZ243" s="237"/>
      <c r="BA243" s="237"/>
      <c r="BB243" s="237"/>
      <c r="BC243" s="237"/>
      <c r="BD243" s="237"/>
      <c r="BE243" s="237"/>
      <c r="BF243" s="237"/>
      <c r="BG243" s="237"/>
      <c r="BH243" s="237"/>
      <c r="BI243" s="237"/>
      <c r="BJ243" s="237"/>
      <c r="BK243" s="237"/>
      <c r="BL243" s="237"/>
      <c r="BM243" s="237"/>
      <c r="BN243" s="237"/>
      <c r="BO243" s="237"/>
      <c r="BP243" s="237"/>
      <c r="BQ243" s="237"/>
      <c r="BR243" s="237"/>
      <c r="BS243" s="237"/>
      <c r="BT243" s="237"/>
      <c r="BU243" s="237"/>
      <c r="BV243" s="237"/>
      <c r="BW243" s="237"/>
      <c r="BX243" s="237"/>
      <c r="BY243" s="237"/>
      <c r="BZ243" s="237"/>
    </row>
    <row r="244" spans="1:78">
      <c r="A244" s="332"/>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37"/>
      <c r="AO244" s="237"/>
      <c r="AP244" s="237"/>
      <c r="AQ244" s="237"/>
      <c r="AR244" s="237"/>
      <c r="AS244" s="237"/>
      <c r="AT244" s="237"/>
      <c r="AU244" s="237"/>
      <c r="AV244" s="237"/>
      <c r="AW244" s="237"/>
      <c r="AX244" s="237"/>
      <c r="AY244" s="237"/>
      <c r="AZ244" s="237"/>
      <c r="BA244" s="237"/>
      <c r="BB244" s="237"/>
      <c r="BC244" s="237"/>
      <c r="BD244" s="237"/>
      <c r="BE244" s="237"/>
      <c r="BF244" s="237"/>
      <c r="BG244" s="237"/>
      <c r="BH244" s="237"/>
      <c r="BI244" s="237"/>
      <c r="BJ244" s="237"/>
      <c r="BK244" s="237"/>
      <c r="BL244" s="237"/>
      <c r="BM244" s="237"/>
      <c r="BN244" s="237"/>
      <c r="BO244" s="237"/>
      <c r="BP244" s="237"/>
      <c r="BQ244" s="237"/>
      <c r="BR244" s="237"/>
      <c r="BS244" s="237"/>
      <c r="BT244" s="237"/>
      <c r="BU244" s="237"/>
      <c r="BV244" s="237"/>
      <c r="BW244" s="237"/>
      <c r="BX244" s="237"/>
      <c r="BY244" s="237"/>
      <c r="BZ244" s="237"/>
    </row>
    <row r="245" spans="1:78">
      <c r="A245" s="332"/>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c r="AC245" s="237"/>
      <c r="AD245" s="237"/>
      <c r="AE245" s="237"/>
      <c r="AF245" s="237"/>
      <c r="AG245" s="237"/>
      <c r="AH245" s="237"/>
      <c r="AI245" s="237"/>
      <c r="AJ245" s="237"/>
      <c r="AK245" s="237"/>
      <c r="AL245" s="237"/>
      <c r="AM245" s="237"/>
      <c r="AN245" s="237"/>
      <c r="AO245" s="237"/>
      <c r="AP245" s="237"/>
      <c r="AQ245" s="237"/>
      <c r="AR245" s="237"/>
      <c r="AS245" s="237"/>
      <c r="AT245" s="237"/>
      <c r="AU245" s="237"/>
      <c r="AV245" s="237"/>
      <c r="AW245" s="237"/>
      <c r="AX245" s="237"/>
      <c r="AY245" s="237"/>
      <c r="AZ245" s="237"/>
      <c r="BA245" s="237"/>
      <c r="BB245" s="237"/>
      <c r="BC245" s="237"/>
      <c r="BD245" s="237"/>
      <c r="BE245" s="237"/>
      <c r="BF245" s="237"/>
      <c r="BG245" s="237"/>
      <c r="BH245" s="237"/>
      <c r="BI245" s="237"/>
      <c r="BJ245" s="237"/>
      <c r="BK245" s="237"/>
      <c r="BL245" s="237"/>
      <c r="BM245" s="237"/>
      <c r="BN245" s="237"/>
      <c r="BO245" s="237"/>
      <c r="BP245" s="237"/>
      <c r="BQ245" s="237"/>
      <c r="BR245" s="237"/>
      <c r="BS245" s="237"/>
      <c r="BT245" s="237"/>
      <c r="BU245" s="237"/>
      <c r="BV245" s="237"/>
      <c r="BW245" s="237"/>
      <c r="BX245" s="237"/>
      <c r="BY245" s="237"/>
      <c r="BZ245" s="237"/>
    </row>
    <row r="246" spans="1:78">
      <c r="A246" s="33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E246" s="237"/>
      <c r="AF246" s="237"/>
      <c r="AG246" s="237"/>
      <c r="AH246" s="237"/>
      <c r="AI246" s="237"/>
      <c r="AJ246" s="237"/>
      <c r="AK246" s="237"/>
      <c r="AL246" s="237"/>
      <c r="AM246" s="237"/>
      <c r="AN246" s="237"/>
      <c r="AO246" s="237"/>
      <c r="AP246" s="237"/>
      <c r="AQ246" s="237"/>
      <c r="AR246" s="237"/>
      <c r="AS246" s="237"/>
      <c r="AT246" s="237"/>
      <c r="AU246" s="237"/>
      <c r="AV246" s="237"/>
      <c r="AW246" s="237"/>
      <c r="AX246" s="237"/>
      <c r="AY246" s="237"/>
      <c r="AZ246" s="237"/>
      <c r="BA246" s="237"/>
      <c r="BB246" s="237"/>
      <c r="BC246" s="237"/>
      <c r="BD246" s="237"/>
      <c r="BE246" s="237"/>
      <c r="BF246" s="237"/>
      <c r="BG246" s="237"/>
      <c r="BH246" s="237"/>
      <c r="BI246" s="237"/>
      <c r="BJ246" s="237"/>
      <c r="BK246" s="237"/>
      <c r="BL246" s="237"/>
      <c r="BM246" s="237"/>
      <c r="BN246" s="237"/>
      <c r="BO246" s="237"/>
      <c r="BP246" s="237"/>
      <c r="BQ246" s="237"/>
      <c r="BR246" s="237"/>
      <c r="BS246" s="237"/>
      <c r="BT246" s="237"/>
      <c r="BU246" s="237"/>
      <c r="BV246" s="237"/>
      <c r="BW246" s="237"/>
      <c r="BX246" s="237"/>
      <c r="BY246" s="237"/>
      <c r="BZ246" s="237"/>
    </row>
    <row r="247" spans="1:78">
      <c r="A247" s="332"/>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7"/>
      <c r="AY247" s="237"/>
      <c r="AZ247" s="237"/>
      <c r="BA247" s="237"/>
      <c r="BB247" s="237"/>
      <c r="BC247" s="237"/>
      <c r="BD247" s="237"/>
      <c r="BE247" s="237"/>
      <c r="BF247" s="237"/>
      <c r="BG247" s="237"/>
      <c r="BH247" s="237"/>
      <c r="BI247" s="237"/>
      <c r="BJ247" s="237"/>
      <c r="BK247" s="237"/>
      <c r="BL247" s="237"/>
      <c r="BM247" s="237"/>
      <c r="BN247" s="237"/>
      <c r="BO247" s="237"/>
      <c r="BP247" s="237"/>
      <c r="BQ247" s="237"/>
      <c r="BR247" s="237"/>
      <c r="BS247" s="237"/>
      <c r="BT247" s="237"/>
      <c r="BU247" s="237"/>
      <c r="BV247" s="237"/>
      <c r="BW247" s="237"/>
      <c r="BX247" s="237"/>
      <c r="BY247" s="237"/>
      <c r="BZ247" s="237"/>
    </row>
    <row r="248" spans="1:78">
      <c r="A248" s="332"/>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7"/>
      <c r="AY248" s="237"/>
      <c r="AZ248" s="237"/>
      <c r="BA248" s="237"/>
      <c r="BB248" s="237"/>
      <c r="BC248" s="237"/>
      <c r="BD248" s="237"/>
      <c r="BE248" s="237"/>
      <c r="BF248" s="237"/>
      <c r="BG248" s="237"/>
      <c r="BH248" s="237"/>
      <c r="BI248" s="237"/>
      <c r="BJ248" s="237"/>
      <c r="BK248" s="237"/>
      <c r="BL248" s="237"/>
      <c r="BM248" s="237"/>
      <c r="BN248" s="237"/>
      <c r="BO248" s="237"/>
      <c r="BP248" s="237"/>
      <c r="BQ248" s="237"/>
      <c r="BR248" s="237"/>
      <c r="BS248" s="237"/>
      <c r="BT248" s="237"/>
      <c r="BU248" s="237"/>
      <c r="BV248" s="237"/>
      <c r="BW248" s="237"/>
      <c r="BX248" s="237"/>
      <c r="BY248" s="237"/>
      <c r="BZ248" s="237"/>
    </row>
    <row r="249" spans="1:78">
      <c r="A249" s="332"/>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row>
    <row r="250" spans="1:78">
      <c r="A250" s="332"/>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row>
    <row r="251" spans="1:78">
      <c r="A251" s="332"/>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7"/>
      <c r="AY251" s="237"/>
      <c r="AZ251" s="237"/>
      <c r="BA251" s="237"/>
      <c r="BB251" s="237"/>
      <c r="BC251" s="237"/>
      <c r="BD251" s="237"/>
      <c r="BE251" s="237"/>
      <c r="BF251" s="237"/>
      <c r="BG251" s="237"/>
      <c r="BH251" s="237"/>
      <c r="BI251" s="237"/>
      <c r="BJ251" s="237"/>
      <c r="BK251" s="237"/>
      <c r="BL251" s="237"/>
      <c r="BM251" s="237"/>
      <c r="BN251" s="237"/>
      <c r="BO251" s="237"/>
      <c r="BP251" s="237"/>
      <c r="BQ251" s="237"/>
      <c r="BR251" s="237"/>
      <c r="BS251" s="237"/>
      <c r="BT251" s="237"/>
      <c r="BU251" s="237"/>
      <c r="BV251" s="237"/>
      <c r="BW251" s="237"/>
      <c r="BX251" s="237"/>
      <c r="BY251" s="237"/>
      <c r="BZ251" s="237"/>
    </row>
    <row r="252" spans="1:78">
      <c r="A252" s="332"/>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7"/>
      <c r="AY252" s="237"/>
      <c r="AZ252" s="237"/>
      <c r="BA252" s="237"/>
      <c r="BB252" s="237"/>
      <c r="BC252" s="237"/>
      <c r="BD252" s="237"/>
      <c r="BE252" s="237"/>
      <c r="BF252" s="237"/>
      <c r="BG252" s="237"/>
      <c r="BH252" s="237"/>
      <c r="BI252" s="237"/>
      <c r="BJ252" s="237"/>
      <c r="BK252" s="237"/>
      <c r="BL252" s="237"/>
      <c r="BM252" s="237"/>
      <c r="BN252" s="237"/>
      <c r="BO252" s="237"/>
      <c r="BP252" s="237"/>
      <c r="BQ252" s="237"/>
      <c r="BR252" s="237"/>
      <c r="BS252" s="237"/>
      <c r="BT252" s="237"/>
      <c r="BU252" s="237"/>
      <c r="BV252" s="237"/>
      <c r="BW252" s="237"/>
      <c r="BX252" s="237"/>
      <c r="BY252" s="237"/>
      <c r="BZ252" s="237"/>
    </row>
    <row r="253" spans="1:78">
      <c r="A253" s="332"/>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E253" s="237"/>
      <c r="AF253" s="237"/>
      <c r="AG253" s="237"/>
      <c r="AH253" s="237"/>
      <c r="AI253" s="237"/>
      <c r="AJ253" s="237"/>
      <c r="AK253" s="237"/>
      <c r="AL253" s="237"/>
      <c r="AM253" s="237"/>
      <c r="AN253" s="237"/>
      <c r="AO253" s="237"/>
      <c r="AP253" s="237"/>
      <c r="AQ253" s="237"/>
      <c r="AR253" s="237"/>
      <c r="AS253" s="237"/>
      <c r="AT253" s="237"/>
      <c r="AU253" s="237"/>
      <c r="AV253" s="237"/>
      <c r="AW253" s="237"/>
      <c r="AX253" s="237"/>
      <c r="AY253" s="237"/>
      <c r="AZ253" s="237"/>
      <c r="BA253" s="237"/>
      <c r="BB253" s="237"/>
      <c r="BC253" s="237"/>
      <c r="BD253" s="237"/>
      <c r="BE253" s="237"/>
      <c r="BF253" s="237"/>
      <c r="BG253" s="237"/>
      <c r="BH253" s="237"/>
      <c r="BI253" s="237"/>
      <c r="BJ253" s="237"/>
      <c r="BK253" s="237"/>
      <c r="BL253" s="237"/>
      <c r="BM253" s="237"/>
      <c r="BN253" s="237"/>
      <c r="BO253" s="237"/>
      <c r="BP253" s="237"/>
      <c r="BQ253" s="237"/>
      <c r="BR253" s="237"/>
      <c r="BS253" s="237"/>
      <c r="BT253" s="237"/>
      <c r="BU253" s="237"/>
      <c r="BV253" s="237"/>
      <c r="BW253" s="237"/>
      <c r="BX253" s="237"/>
      <c r="BY253" s="237"/>
      <c r="BZ253" s="237"/>
    </row>
    <row r="254" spans="1:78">
      <c r="A254" s="332"/>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c r="BB254" s="237"/>
      <c r="BC254" s="237"/>
      <c r="BD254" s="237"/>
      <c r="BE254" s="237"/>
      <c r="BF254" s="237"/>
      <c r="BG254" s="237"/>
      <c r="BH254" s="237"/>
      <c r="BI254" s="237"/>
      <c r="BJ254" s="237"/>
      <c r="BK254" s="237"/>
      <c r="BL254" s="237"/>
      <c r="BM254" s="237"/>
      <c r="BN254" s="237"/>
      <c r="BO254" s="237"/>
      <c r="BP254" s="237"/>
      <c r="BQ254" s="237"/>
      <c r="BR254" s="237"/>
      <c r="BS254" s="237"/>
      <c r="BT254" s="237"/>
      <c r="BU254" s="237"/>
      <c r="BV254" s="237"/>
      <c r="BW254" s="237"/>
      <c r="BX254" s="237"/>
      <c r="BY254" s="237"/>
      <c r="BZ254" s="237"/>
    </row>
    <row r="255" spans="1:78">
      <c r="A255" s="332"/>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c r="BB255" s="237"/>
      <c r="BC255" s="237"/>
      <c r="BD255" s="237"/>
      <c r="BE255" s="237"/>
      <c r="BF255" s="237"/>
      <c r="BG255" s="237"/>
      <c r="BH255" s="237"/>
      <c r="BI255" s="237"/>
      <c r="BJ255" s="237"/>
      <c r="BK255" s="237"/>
      <c r="BL255" s="237"/>
      <c r="BM255" s="237"/>
      <c r="BN255" s="237"/>
      <c r="BO255" s="237"/>
      <c r="BP255" s="237"/>
      <c r="BQ255" s="237"/>
      <c r="BR255" s="237"/>
      <c r="BS255" s="237"/>
      <c r="BT255" s="237"/>
      <c r="BU255" s="237"/>
      <c r="BV255" s="237"/>
      <c r="BW255" s="237"/>
      <c r="BX255" s="237"/>
      <c r="BY255" s="237"/>
      <c r="BZ255" s="237"/>
    </row>
    <row r="256" spans="1:78">
      <c r="A256" s="332"/>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c r="BB256" s="237"/>
      <c r="BC256" s="237"/>
      <c r="BD256" s="237"/>
      <c r="BE256" s="237"/>
      <c r="BF256" s="237"/>
      <c r="BG256" s="237"/>
      <c r="BH256" s="237"/>
      <c r="BI256" s="237"/>
      <c r="BJ256" s="237"/>
      <c r="BK256" s="237"/>
      <c r="BL256" s="237"/>
      <c r="BM256" s="237"/>
      <c r="BN256" s="237"/>
      <c r="BO256" s="237"/>
      <c r="BP256" s="237"/>
      <c r="BQ256" s="237"/>
      <c r="BR256" s="237"/>
      <c r="BS256" s="237"/>
      <c r="BT256" s="237"/>
      <c r="BU256" s="237"/>
      <c r="BV256" s="237"/>
      <c r="BW256" s="237"/>
      <c r="BX256" s="237"/>
      <c r="BY256" s="237"/>
      <c r="BZ256" s="237"/>
    </row>
    <row r="257" spans="1:78">
      <c r="A257" s="332"/>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7"/>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7"/>
      <c r="BR257" s="237"/>
      <c r="BS257" s="237"/>
      <c r="BT257" s="237"/>
      <c r="BU257" s="237"/>
      <c r="BV257" s="237"/>
      <c r="BW257" s="237"/>
      <c r="BX257" s="237"/>
      <c r="BY257" s="237"/>
      <c r="BZ257" s="237"/>
    </row>
    <row r="258" spans="1:78">
      <c r="A258" s="332"/>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c r="AF258" s="237"/>
      <c r="AG258" s="237"/>
      <c r="AH258" s="237"/>
      <c r="AI258" s="237"/>
      <c r="AJ258" s="237"/>
      <c r="AK258" s="237"/>
      <c r="AL258" s="237"/>
      <c r="AM258" s="237"/>
      <c r="AN258" s="237"/>
      <c r="AO258" s="237"/>
      <c r="AP258" s="237"/>
      <c r="AQ258" s="237"/>
      <c r="AR258" s="237"/>
      <c r="AS258" s="237"/>
      <c r="AT258" s="237"/>
      <c r="AU258" s="237"/>
      <c r="AV258" s="237"/>
      <c r="AW258" s="237"/>
      <c r="AX258" s="237"/>
      <c r="AY258" s="237"/>
      <c r="AZ258" s="237"/>
      <c r="BA258" s="237"/>
      <c r="BB258" s="237"/>
      <c r="BC258" s="237"/>
      <c r="BD258" s="237"/>
      <c r="BE258" s="237"/>
      <c r="BF258" s="237"/>
      <c r="BG258" s="237"/>
      <c r="BH258" s="237"/>
      <c r="BI258" s="237"/>
      <c r="BJ258" s="237"/>
      <c r="BK258" s="237"/>
      <c r="BL258" s="237"/>
      <c r="BM258" s="237"/>
      <c r="BN258" s="237"/>
      <c r="BO258" s="237"/>
      <c r="BP258" s="237"/>
      <c r="BQ258" s="237"/>
      <c r="BR258" s="237"/>
      <c r="BS258" s="237"/>
      <c r="BT258" s="237"/>
      <c r="BU258" s="237"/>
      <c r="BV258" s="237"/>
      <c r="BW258" s="237"/>
      <c r="BX258" s="237"/>
      <c r="BY258" s="237"/>
      <c r="BZ258" s="237"/>
    </row>
    <row r="259" spans="1:78">
      <c r="A259" s="332"/>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237"/>
      <c r="BI259" s="237"/>
      <c r="BJ259" s="237"/>
      <c r="BK259" s="237"/>
      <c r="BL259" s="237"/>
      <c r="BM259" s="237"/>
      <c r="BN259" s="237"/>
      <c r="BO259" s="237"/>
      <c r="BP259" s="237"/>
      <c r="BQ259" s="237"/>
      <c r="BR259" s="237"/>
      <c r="BS259" s="237"/>
      <c r="BT259" s="237"/>
      <c r="BU259" s="237"/>
      <c r="BV259" s="237"/>
      <c r="BW259" s="237"/>
      <c r="BX259" s="237"/>
      <c r="BY259" s="237"/>
      <c r="BZ259" s="237"/>
    </row>
    <row r="260" spans="1:78">
      <c r="A260" s="332"/>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c r="AC260" s="237"/>
      <c r="AD260" s="237"/>
      <c r="AE260" s="237"/>
      <c r="AF260" s="237"/>
      <c r="AG260" s="237"/>
      <c r="AH260" s="237"/>
      <c r="AI260" s="237"/>
      <c r="AJ260" s="237"/>
      <c r="AK260" s="237"/>
      <c r="AL260" s="237"/>
      <c r="AM260" s="237"/>
      <c r="AN260" s="237"/>
      <c r="AO260" s="237"/>
      <c r="AP260" s="237"/>
      <c r="AQ260" s="237"/>
      <c r="AR260" s="237"/>
      <c r="AS260" s="237"/>
      <c r="AT260" s="237"/>
      <c r="AU260" s="237"/>
      <c r="AV260" s="237"/>
      <c r="AW260" s="237"/>
      <c r="AX260" s="237"/>
      <c r="AY260" s="237"/>
      <c r="AZ260" s="237"/>
      <c r="BA260" s="237"/>
      <c r="BB260" s="237"/>
      <c r="BC260" s="237"/>
      <c r="BD260" s="237"/>
      <c r="BE260" s="237"/>
      <c r="BF260" s="237"/>
      <c r="BG260" s="237"/>
      <c r="BH260" s="237"/>
      <c r="BI260" s="237"/>
      <c r="BJ260" s="237"/>
      <c r="BK260" s="237"/>
      <c r="BL260" s="237"/>
      <c r="BM260" s="237"/>
      <c r="BN260" s="237"/>
      <c r="BO260" s="237"/>
      <c r="BP260" s="237"/>
      <c r="BQ260" s="237"/>
      <c r="BR260" s="237"/>
      <c r="BS260" s="237"/>
      <c r="BT260" s="237"/>
      <c r="BU260" s="237"/>
      <c r="BV260" s="237"/>
      <c r="BW260" s="237"/>
      <c r="BX260" s="237"/>
      <c r="BY260" s="237"/>
      <c r="BZ260" s="237"/>
    </row>
    <row r="261" spans="1:78">
      <c r="A261" s="332"/>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37"/>
      <c r="AO261" s="237"/>
      <c r="AP261" s="237"/>
      <c r="AQ261" s="237"/>
      <c r="AR261" s="237"/>
      <c r="AS261" s="237"/>
      <c r="AT261" s="237"/>
      <c r="AU261" s="237"/>
      <c r="AV261" s="237"/>
      <c r="AW261" s="237"/>
      <c r="AX261" s="237"/>
      <c r="AY261" s="237"/>
      <c r="AZ261" s="237"/>
      <c r="BA261" s="237"/>
      <c r="BB261" s="237"/>
      <c r="BC261" s="237"/>
      <c r="BD261" s="237"/>
      <c r="BE261" s="237"/>
      <c r="BF261" s="237"/>
      <c r="BG261" s="237"/>
      <c r="BH261" s="237"/>
      <c r="BI261" s="237"/>
      <c r="BJ261" s="237"/>
      <c r="BK261" s="237"/>
      <c r="BL261" s="237"/>
      <c r="BM261" s="237"/>
      <c r="BN261" s="237"/>
      <c r="BO261" s="237"/>
      <c r="BP261" s="237"/>
      <c r="BQ261" s="237"/>
      <c r="BR261" s="237"/>
      <c r="BS261" s="237"/>
      <c r="BT261" s="237"/>
      <c r="BU261" s="237"/>
      <c r="BV261" s="237"/>
      <c r="BW261" s="237"/>
      <c r="BX261" s="237"/>
      <c r="BY261" s="237"/>
      <c r="BZ261" s="237"/>
    </row>
    <row r="262" spans="1:78">
      <c r="A262" s="332"/>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37"/>
      <c r="AO262" s="237"/>
      <c r="AP262" s="237"/>
      <c r="AQ262" s="237"/>
      <c r="AR262" s="237"/>
      <c r="AS262" s="237"/>
      <c r="AT262" s="237"/>
      <c r="AU262" s="237"/>
      <c r="AV262" s="237"/>
      <c r="AW262" s="237"/>
      <c r="AX262" s="237"/>
      <c r="AY262" s="237"/>
      <c r="AZ262" s="237"/>
      <c r="BA262" s="237"/>
      <c r="BB262" s="237"/>
      <c r="BC262" s="237"/>
      <c r="BD262" s="237"/>
      <c r="BE262" s="237"/>
      <c r="BF262" s="237"/>
      <c r="BG262" s="237"/>
      <c r="BH262" s="237"/>
      <c r="BI262" s="237"/>
      <c r="BJ262" s="237"/>
      <c r="BK262" s="237"/>
      <c r="BL262" s="237"/>
      <c r="BM262" s="237"/>
      <c r="BN262" s="237"/>
      <c r="BO262" s="237"/>
      <c r="BP262" s="237"/>
      <c r="BQ262" s="237"/>
      <c r="BR262" s="237"/>
      <c r="BS262" s="237"/>
      <c r="BT262" s="237"/>
      <c r="BU262" s="237"/>
      <c r="BV262" s="237"/>
      <c r="BW262" s="237"/>
      <c r="BX262" s="237"/>
      <c r="BY262" s="237"/>
      <c r="BZ262" s="237"/>
    </row>
    <row r="263" spans="1:78">
      <c r="A263" s="332"/>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7"/>
      <c r="BR263" s="237"/>
      <c r="BS263" s="237"/>
      <c r="BT263" s="237"/>
      <c r="BU263" s="237"/>
      <c r="BV263" s="237"/>
      <c r="BW263" s="237"/>
      <c r="BX263" s="237"/>
      <c r="BY263" s="237"/>
      <c r="BZ263" s="237"/>
    </row>
    <row r="264" spans="1:78">
      <c r="A264" s="332"/>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7"/>
      <c r="BH264" s="237"/>
      <c r="BI264" s="237"/>
      <c r="BJ264" s="237"/>
      <c r="BK264" s="237"/>
      <c r="BL264" s="237"/>
      <c r="BM264" s="237"/>
      <c r="BN264" s="237"/>
      <c r="BO264" s="237"/>
      <c r="BP264" s="237"/>
      <c r="BQ264" s="237"/>
      <c r="BR264" s="237"/>
      <c r="BS264" s="237"/>
      <c r="BT264" s="237"/>
      <c r="BU264" s="237"/>
      <c r="BV264" s="237"/>
      <c r="BW264" s="237"/>
      <c r="BX264" s="237"/>
      <c r="BY264" s="237"/>
      <c r="BZ264" s="237"/>
    </row>
    <row r="265" spans="1:78">
      <c r="A265" s="332"/>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c r="BI265" s="237"/>
      <c r="BJ265" s="237"/>
      <c r="BK265" s="237"/>
      <c r="BL265" s="237"/>
      <c r="BM265" s="237"/>
      <c r="BN265" s="237"/>
      <c r="BO265" s="237"/>
      <c r="BP265" s="237"/>
      <c r="BQ265" s="237"/>
      <c r="BR265" s="237"/>
      <c r="BS265" s="237"/>
      <c r="BT265" s="237"/>
      <c r="BU265" s="237"/>
      <c r="BV265" s="237"/>
      <c r="BW265" s="237"/>
      <c r="BX265" s="237"/>
      <c r="BY265" s="237"/>
      <c r="BZ265" s="237"/>
    </row>
    <row r="266" spans="1:78">
      <c r="A266" s="332"/>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c r="BI266" s="237"/>
      <c r="BJ266" s="237"/>
      <c r="BK266" s="237"/>
      <c r="BL266" s="237"/>
      <c r="BM266" s="237"/>
      <c r="BN266" s="237"/>
      <c r="BO266" s="237"/>
      <c r="BP266" s="237"/>
      <c r="BQ266" s="237"/>
      <c r="BR266" s="237"/>
      <c r="BS266" s="237"/>
      <c r="BT266" s="237"/>
      <c r="BU266" s="237"/>
      <c r="BV266" s="237"/>
      <c r="BW266" s="237"/>
      <c r="BX266" s="237"/>
      <c r="BY266" s="237"/>
      <c r="BZ266" s="237"/>
    </row>
    <row r="267" spans="1:78">
      <c r="A267" s="332"/>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c r="BI267" s="237"/>
      <c r="BJ267" s="237"/>
      <c r="BK267" s="237"/>
      <c r="BL267" s="237"/>
      <c r="BM267" s="237"/>
      <c r="BN267" s="237"/>
      <c r="BO267" s="237"/>
      <c r="BP267" s="237"/>
      <c r="BQ267" s="237"/>
      <c r="BR267" s="237"/>
      <c r="BS267" s="237"/>
      <c r="BT267" s="237"/>
      <c r="BU267" s="237"/>
      <c r="BV267" s="237"/>
      <c r="BW267" s="237"/>
      <c r="BX267" s="237"/>
      <c r="BY267" s="237"/>
      <c r="BZ267" s="237"/>
    </row>
    <row r="268" spans="1:78">
      <c r="A268" s="332"/>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c r="BB268" s="237"/>
      <c r="BC268" s="237"/>
      <c r="BD268" s="237"/>
      <c r="BE268" s="237"/>
      <c r="BF268" s="237"/>
      <c r="BG268" s="237"/>
      <c r="BH268" s="237"/>
      <c r="BI268" s="237"/>
      <c r="BJ268" s="237"/>
      <c r="BK268" s="237"/>
      <c r="BL268" s="237"/>
      <c r="BM268" s="237"/>
      <c r="BN268" s="237"/>
      <c r="BO268" s="237"/>
      <c r="BP268" s="237"/>
      <c r="BQ268" s="237"/>
      <c r="BR268" s="237"/>
      <c r="BS268" s="237"/>
      <c r="BT268" s="237"/>
      <c r="BU268" s="237"/>
      <c r="BV268" s="237"/>
      <c r="BW268" s="237"/>
      <c r="BX268" s="237"/>
      <c r="BY268" s="237"/>
      <c r="BZ268" s="237"/>
    </row>
    <row r="269" spans="1:78">
      <c r="A269" s="332"/>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c r="BB269" s="237"/>
      <c r="BC269" s="237"/>
      <c r="BD269" s="237"/>
      <c r="BE269" s="237"/>
      <c r="BF269" s="237"/>
      <c r="BG269" s="237"/>
      <c r="BH269" s="237"/>
      <c r="BI269" s="237"/>
      <c r="BJ269" s="237"/>
      <c r="BK269" s="237"/>
      <c r="BL269" s="237"/>
      <c r="BM269" s="237"/>
      <c r="BN269" s="237"/>
      <c r="BO269" s="237"/>
      <c r="BP269" s="237"/>
      <c r="BQ269" s="237"/>
      <c r="BR269" s="237"/>
      <c r="BS269" s="237"/>
      <c r="BT269" s="237"/>
      <c r="BU269" s="237"/>
      <c r="BV269" s="237"/>
      <c r="BW269" s="237"/>
      <c r="BX269" s="237"/>
      <c r="BY269" s="237"/>
      <c r="BZ269" s="237"/>
    </row>
    <row r="270" spans="1:78">
      <c r="A270" s="332"/>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7"/>
      <c r="AY270" s="237"/>
      <c r="AZ270" s="237"/>
      <c r="BA270" s="237"/>
      <c r="BB270" s="237"/>
      <c r="BC270" s="237"/>
      <c r="BD270" s="237"/>
      <c r="BE270" s="237"/>
      <c r="BF270" s="237"/>
      <c r="BG270" s="237"/>
      <c r="BH270" s="237"/>
      <c r="BI270" s="237"/>
      <c r="BJ270" s="237"/>
      <c r="BK270" s="237"/>
      <c r="BL270" s="237"/>
      <c r="BM270" s="237"/>
      <c r="BN270" s="237"/>
      <c r="BO270" s="237"/>
      <c r="BP270" s="237"/>
      <c r="BQ270" s="237"/>
      <c r="BR270" s="237"/>
      <c r="BS270" s="237"/>
      <c r="BT270" s="237"/>
      <c r="BU270" s="237"/>
      <c r="BV270" s="237"/>
      <c r="BW270" s="237"/>
      <c r="BX270" s="237"/>
      <c r="BY270" s="237"/>
      <c r="BZ270" s="237"/>
    </row>
    <row r="271" spans="1:78">
      <c r="A271" s="332"/>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c r="BI271" s="237"/>
      <c r="BJ271" s="237"/>
      <c r="BK271" s="237"/>
      <c r="BL271" s="237"/>
      <c r="BM271" s="237"/>
      <c r="BN271" s="237"/>
      <c r="BO271" s="237"/>
      <c r="BP271" s="237"/>
      <c r="BQ271" s="237"/>
      <c r="BR271" s="237"/>
      <c r="BS271" s="237"/>
      <c r="BT271" s="237"/>
      <c r="BU271" s="237"/>
      <c r="BV271" s="237"/>
      <c r="BW271" s="237"/>
      <c r="BX271" s="237"/>
      <c r="BY271" s="237"/>
      <c r="BZ271" s="237"/>
    </row>
    <row r="272" spans="1:78">
      <c r="A272" s="332"/>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c r="BB272" s="237"/>
      <c r="BC272" s="237"/>
      <c r="BD272" s="237"/>
      <c r="BE272" s="237"/>
      <c r="BF272" s="237"/>
      <c r="BG272" s="237"/>
      <c r="BH272" s="237"/>
      <c r="BI272" s="237"/>
      <c r="BJ272" s="237"/>
      <c r="BK272" s="237"/>
      <c r="BL272" s="237"/>
      <c r="BM272" s="237"/>
      <c r="BN272" s="237"/>
      <c r="BO272" s="237"/>
      <c r="BP272" s="237"/>
      <c r="BQ272" s="237"/>
      <c r="BR272" s="237"/>
      <c r="BS272" s="237"/>
      <c r="BT272" s="237"/>
      <c r="BU272" s="237"/>
      <c r="BV272" s="237"/>
      <c r="BW272" s="237"/>
      <c r="BX272" s="237"/>
      <c r="BY272" s="237"/>
      <c r="BZ272" s="237"/>
    </row>
    <row r="273" spans="1:78">
      <c r="A273" s="332"/>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237"/>
      <c r="BI273" s="237"/>
      <c r="BJ273" s="237"/>
      <c r="BK273" s="237"/>
      <c r="BL273" s="237"/>
      <c r="BM273" s="237"/>
      <c r="BN273" s="237"/>
      <c r="BO273" s="237"/>
      <c r="BP273" s="237"/>
      <c r="BQ273" s="237"/>
      <c r="BR273" s="237"/>
      <c r="BS273" s="237"/>
      <c r="BT273" s="237"/>
      <c r="BU273" s="237"/>
      <c r="BV273" s="237"/>
      <c r="BW273" s="237"/>
      <c r="BX273" s="237"/>
      <c r="BY273" s="237"/>
      <c r="BZ273" s="237"/>
    </row>
    <row r="274" spans="1:78">
      <c r="A274" s="332"/>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c r="BB274" s="237"/>
      <c r="BC274" s="237"/>
      <c r="BD274" s="237"/>
      <c r="BE274" s="237"/>
      <c r="BF274" s="237"/>
      <c r="BG274" s="237"/>
      <c r="BH274" s="237"/>
      <c r="BI274" s="237"/>
      <c r="BJ274" s="237"/>
      <c r="BK274" s="237"/>
      <c r="BL274" s="237"/>
      <c r="BM274" s="237"/>
      <c r="BN274" s="237"/>
      <c r="BO274" s="237"/>
      <c r="BP274" s="237"/>
      <c r="BQ274" s="237"/>
      <c r="BR274" s="237"/>
      <c r="BS274" s="237"/>
      <c r="BT274" s="237"/>
      <c r="BU274" s="237"/>
      <c r="BV274" s="237"/>
      <c r="BW274" s="237"/>
      <c r="BX274" s="237"/>
      <c r="BY274" s="237"/>
      <c r="BZ274" s="237"/>
    </row>
    <row r="275" spans="1:78">
      <c r="A275" s="332"/>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c r="AF275" s="237"/>
      <c r="AG275" s="237"/>
      <c r="AH275" s="237"/>
      <c r="AI275" s="237"/>
      <c r="AJ275" s="237"/>
      <c r="AK275" s="237"/>
      <c r="AL275" s="237"/>
      <c r="AM275" s="237"/>
      <c r="AN275" s="237"/>
      <c r="AO275" s="237"/>
      <c r="AP275" s="237"/>
      <c r="AQ275" s="237"/>
      <c r="AR275" s="237"/>
      <c r="AS275" s="237"/>
      <c r="AT275" s="237"/>
      <c r="AU275" s="237"/>
      <c r="AV275" s="237"/>
      <c r="AW275" s="237"/>
      <c r="AX275" s="237"/>
      <c r="AY275" s="237"/>
      <c r="AZ275" s="237"/>
      <c r="BA275" s="237"/>
      <c r="BB275" s="237"/>
      <c r="BC275" s="237"/>
      <c r="BD275" s="237"/>
      <c r="BE275" s="237"/>
      <c r="BF275" s="237"/>
      <c r="BG275" s="237"/>
      <c r="BH275" s="237"/>
      <c r="BI275" s="237"/>
      <c r="BJ275" s="237"/>
      <c r="BK275" s="237"/>
      <c r="BL275" s="237"/>
      <c r="BM275" s="237"/>
      <c r="BN275" s="237"/>
      <c r="BO275" s="237"/>
      <c r="BP275" s="237"/>
      <c r="BQ275" s="237"/>
      <c r="BR275" s="237"/>
      <c r="BS275" s="237"/>
      <c r="BT275" s="237"/>
      <c r="BU275" s="237"/>
      <c r="BV275" s="237"/>
      <c r="BW275" s="237"/>
      <c r="BX275" s="237"/>
      <c r="BY275" s="237"/>
      <c r="BZ275" s="237"/>
    </row>
    <row r="276" spans="1:78">
      <c r="A276" s="332"/>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c r="AA276" s="237"/>
      <c r="AB276" s="237"/>
      <c r="AC276" s="237"/>
      <c r="AD276" s="237"/>
      <c r="AE276" s="237"/>
      <c r="AF276" s="237"/>
      <c r="AG276" s="237"/>
      <c r="AH276" s="237"/>
      <c r="AI276" s="237"/>
      <c r="AJ276" s="237"/>
      <c r="AK276" s="237"/>
      <c r="AL276" s="237"/>
      <c r="AM276" s="237"/>
      <c r="AN276" s="237"/>
      <c r="AO276" s="237"/>
      <c r="AP276" s="237"/>
      <c r="AQ276" s="237"/>
      <c r="AR276" s="237"/>
      <c r="AS276" s="237"/>
      <c r="AT276" s="237"/>
      <c r="AU276" s="237"/>
      <c r="AV276" s="237"/>
      <c r="AW276" s="237"/>
      <c r="AX276" s="237"/>
      <c r="AY276" s="237"/>
      <c r="AZ276" s="237"/>
      <c r="BA276" s="237"/>
      <c r="BB276" s="237"/>
      <c r="BC276" s="237"/>
      <c r="BD276" s="237"/>
      <c r="BE276" s="237"/>
      <c r="BF276" s="237"/>
      <c r="BG276" s="237"/>
      <c r="BH276" s="237"/>
      <c r="BI276" s="237"/>
      <c r="BJ276" s="237"/>
      <c r="BK276" s="237"/>
      <c r="BL276" s="237"/>
      <c r="BM276" s="237"/>
      <c r="BN276" s="237"/>
      <c r="BO276" s="237"/>
      <c r="BP276" s="237"/>
      <c r="BQ276" s="237"/>
      <c r="BR276" s="237"/>
      <c r="BS276" s="237"/>
      <c r="BT276" s="237"/>
      <c r="BU276" s="237"/>
      <c r="BV276" s="237"/>
      <c r="BW276" s="237"/>
      <c r="BX276" s="237"/>
      <c r="BY276" s="237"/>
      <c r="BZ276" s="237"/>
    </row>
    <row r="277" spans="1:78">
      <c r="A277" s="332"/>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c r="BB277" s="237"/>
      <c r="BC277" s="237"/>
      <c r="BD277" s="237"/>
      <c r="BE277" s="237"/>
      <c r="BF277" s="237"/>
      <c r="BG277" s="237"/>
      <c r="BH277" s="237"/>
      <c r="BI277" s="237"/>
      <c r="BJ277" s="237"/>
      <c r="BK277" s="237"/>
      <c r="BL277" s="237"/>
      <c r="BM277" s="237"/>
      <c r="BN277" s="237"/>
      <c r="BO277" s="237"/>
      <c r="BP277" s="237"/>
      <c r="BQ277" s="237"/>
      <c r="BR277" s="237"/>
      <c r="BS277" s="237"/>
      <c r="BT277" s="237"/>
      <c r="BU277" s="237"/>
      <c r="BV277" s="237"/>
      <c r="BW277" s="237"/>
      <c r="BX277" s="237"/>
      <c r="BY277" s="237"/>
      <c r="BZ277" s="237"/>
    </row>
    <row r="278" spans="1:78">
      <c r="A278" s="332"/>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c r="AA278" s="237"/>
      <c r="AB278" s="237"/>
      <c r="AC278" s="237"/>
      <c r="AD278" s="237"/>
      <c r="AE278" s="237"/>
      <c r="AF278" s="237"/>
      <c r="AG278" s="237"/>
      <c r="AH278" s="237"/>
      <c r="AI278" s="237"/>
      <c r="AJ278" s="237"/>
      <c r="AK278" s="237"/>
      <c r="AL278" s="237"/>
      <c r="AM278" s="237"/>
      <c r="AN278" s="237"/>
      <c r="AO278" s="237"/>
      <c r="AP278" s="237"/>
      <c r="AQ278" s="237"/>
      <c r="AR278" s="237"/>
      <c r="AS278" s="237"/>
      <c r="AT278" s="237"/>
      <c r="AU278" s="237"/>
      <c r="AV278" s="237"/>
      <c r="AW278" s="237"/>
      <c r="AX278" s="237"/>
      <c r="AY278" s="237"/>
      <c r="AZ278" s="237"/>
      <c r="BA278" s="237"/>
      <c r="BB278" s="237"/>
      <c r="BC278" s="237"/>
      <c r="BD278" s="237"/>
      <c r="BE278" s="237"/>
      <c r="BF278" s="237"/>
      <c r="BG278" s="237"/>
      <c r="BH278" s="237"/>
      <c r="BI278" s="237"/>
      <c r="BJ278" s="237"/>
      <c r="BK278" s="237"/>
      <c r="BL278" s="237"/>
      <c r="BM278" s="237"/>
      <c r="BN278" s="237"/>
      <c r="BO278" s="237"/>
      <c r="BP278" s="237"/>
      <c r="BQ278" s="237"/>
      <c r="BR278" s="237"/>
      <c r="BS278" s="237"/>
      <c r="BT278" s="237"/>
      <c r="BU278" s="237"/>
      <c r="BV278" s="237"/>
      <c r="BW278" s="237"/>
      <c r="BX278" s="237"/>
      <c r="BY278" s="237"/>
      <c r="BZ278" s="237"/>
    </row>
    <row r="279" spans="1:78">
      <c r="A279" s="332"/>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c r="AG279" s="237"/>
      <c r="AH279" s="237"/>
      <c r="AI279" s="237"/>
      <c r="AJ279" s="237"/>
      <c r="AK279" s="237"/>
      <c r="AL279" s="237"/>
      <c r="AM279" s="237"/>
      <c r="AN279" s="237"/>
      <c r="AO279" s="237"/>
      <c r="AP279" s="237"/>
      <c r="AQ279" s="237"/>
      <c r="AR279" s="237"/>
      <c r="AS279" s="237"/>
      <c r="AT279" s="237"/>
      <c r="AU279" s="237"/>
      <c r="AV279" s="237"/>
      <c r="AW279" s="237"/>
      <c r="AX279" s="237"/>
      <c r="AY279" s="237"/>
      <c r="AZ279" s="237"/>
      <c r="BA279" s="237"/>
      <c r="BB279" s="237"/>
      <c r="BC279" s="237"/>
      <c r="BD279" s="237"/>
      <c r="BE279" s="237"/>
      <c r="BF279" s="237"/>
      <c r="BG279" s="237"/>
      <c r="BH279" s="237"/>
      <c r="BI279" s="237"/>
      <c r="BJ279" s="237"/>
      <c r="BK279" s="237"/>
      <c r="BL279" s="237"/>
      <c r="BM279" s="237"/>
      <c r="BN279" s="237"/>
      <c r="BO279" s="237"/>
      <c r="BP279" s="237"/>
      <c r="BQ279" s="237"/>
      <c r="BR279" s="237"/>
      <c r="BS279" s="237"/>
      <c r="BT279" s="237"/>
      <c r="BU279" s="237"/>
      <c r="BV279" s="237"/>
      <c r="BW279" s="237"/>
      <c r="BX279" s="237"/>
      <c r="BY279" s="237"/>
      <c r="BZ279" s="237"/>
    </row>
    <row r="280" spans="1:78">
      <c r="A280" s="332"/>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c r="AA280" s="237"/>
      <c r="AB280" s="237"/>
      <c r="AC280" s="237"/>
      <c r="AD280" s="237"/>
      <c r="AE280" s="237"/>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c r="BB280" s="237"/>
      <c r="BC280" s="237"/>
      <c r="BD280" s="237"/>
      <c r="BE280" s="237"/>
      <c r="BF280" s="237"/>
      <c r="BG280" s="237"/>
      <c r="BH280" s="237"/>
      <c r="BI280" s="237"/>
      <c r="BJ280" s="237"/>
      <c r="BK280" s="237"/>
      <c r="BL280" s="237"/>
      <c r="BM280" s="237"/>
      <c r="BN280" s="237"/>
      <c r="BO280" s="237"/>
      <c r="BP280" s="237"/>
      <c r="BQ280" s="237"/>
      <c r="BR280" s="237"/>
      <c r="BS280" s="237"/>
      <c r="BT280" s="237"/>
      <c r="BU280" s="237"/>
      <c r="BV280" s="237"/>
      <c r="BW280" s="237"/>
      <c r="BX280" s="237"/>
      <c r="BY280" s="237"/>
      <c r="BZ280" s="237"/>
    </row>
    <row r="281" spans="1:78">
      <c r="A281" s="332"/>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c r="BB281" s="237"/>
      <c r="BC281" s="237"/>
      <c r="BD281" s="237"/>
      <c r="BE281" s="237"/>
      <c r="BF281" s="237"/>
      <c r="BG281" s="237"/>
      <c r="BH281" s="237"/>
      <c r="BI281" s="237"/>
      <c r="BJ281" s="237"/>
      <c r="BK281" s="237"/>
      <c r="BL281" s="237"/>
      <c r="BM281" s="237"/>
      <c r="BN281" s="237"/>
      <c r="BO281" s="237"/>
      <c r="BP281" s="237"/>
      <c r="BQ281" s="237"/>
      <c r="BR281" s="237"/>
      <c r="BS281" s="237"/>
      <c r="BT281" s="237"/>
      <c r="BU281" s="237"/>
      <c r="BV281" s="237"/>
      <c r="BW281" s="237"/>
      <c r="BX281" s="237"/>
      <c r="BY281" s="237"/>
      <c r="BZ281" s="237"/>
    </row>
    <row r="282" spans="1:78">
      <c r="A282" s="332"/>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37"/>
      <c r="BI282" s="237"/>
      <c r="BJ282" s="237"/>
      <c r="BK282" s="237"/>
      <c r="BL282" s="237"/>
      <c r="BM282" s="237"/>
      <c r="BN282" s="237"/>
      <c r="BO282" s="237"/>
      <c r="BP282" s="237"/>
      <c r="BQ282" s="237"/>
      <c r="BR282" s="237"/>
      <c r="BS282" s="237"/>
      <c r="BT282" s="237"/>
      <c r="BU282" s="237"/>
      <c r="BV282" s="237"/>
      <c r="BW282" s="237"/>
      <c r="BX282" s="237"/>
      <c r="BY282" s="237"/>
      <c r="BZ282" s="237"/>
    </row>
    <row r="283" spans="1:78">
      <c r="A283" s="332"/>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c r="BB283" s="237"/>
      <c r="BC283" s="237"/>
      <c r="BD283" s="237"/>
      <c r="BE283" s="237"/>
      <c r="BF283" s="237"/>
      <c r="BG283" s="237"/>
      <c r="BH283" s="237"/>
      <c r="BI283" s="237"/>
      <c r="BJ283" s="237"/>
      <c r="BK283" s="237"/>
      <c r="BL283" s="237"/>
      <c r="BM283" s="237"/>
      <c r="BN283" s="237"/>
      <c r="BO283" s="237"/>
      <c r="BP283" s="237"/>
      <c r="BQ283" s="237"/>
      <c r="BR283" s="237"/>
      <c r="BS283" s="237"/>
      <c r="BT283" s="237"/>
      <c r="BU283" s="237"/>
      <c r="BV283" s="237"/>
      <c r="BW283" s="237"/>
      <c r="BX283" s="237"/>
      <c r="BY283" s="237"/>
      <c r="BZ283" s="237"/>
    </row>
    <row r="284" spans="1:78">
      <c r="A284" s="332"/>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c r="BB284" s="237"/>
      <c r="BC284" s="237"/>
      <c r="BD284" s="237"/>
      <c r="BE284" s="237"/>
      <c r="BF284" s="237"/>
      <c r="BG284" s="237"/>
      <c r="BH284" s="237"/>
      <c r="BI284" s="237"/>
      <c r="BJ284" s="237"/>
      <c r="BK284" s="237"/>
      <c r="BL284" s="237"/>
      <c r="BM284" s="237"/>
      <c r="BN284" s="237"/>
      <c r="BO284" s="237"/>
      <c r="BP284" s="237"/>
      <c r="BQ284" s="237"/>
      <c r="BR284" s="237"/>
      <c r="BS284" s="237"/>
      <c r="BT284" s="237"/>
      <c r="BU284" s="237"/>
      <c r="BV284" s="237"/>
      <c r="BW284" s="237"/>
      <c r="BX284" s="237"/>
      <c r="BY284" s="237"/>
      <c r="BZ284" s="237"/>
    </row>
    <row r="285" spans="1:78">
      <c r="A285" s="332"/>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c r="AA285" s="237"/>
      <c r="AB285" s="237"/>
      <c r="AC285" s="237"/>
      <c r="AD285" s="237"/>
      <c r="AE285" s="237"/>
      <c r="AF285" s="237"/>
      <c r="AG285" s="237"/>
      <c r="AH285" s="237"/>
      <c r="AI285" s="237"/>
      <c r="AJ285" s="237"/>
      <c r="AK285" s="237"/>
      <c r="AL285" s="237"/>
      <c r="AM285" s="237"/>
      <c r="AN285" s="237"/>
      <c r="AO285" s="237"/>
      <c r="AP285" s="237"/>
      <c r="AQ285" s="237"/>
      <c r="AR285" s="237"/>
      <c r="AS285" s="237"/>
      <c r="AT285" s="237"/>
      <c r="AU285" s="237"/>
      <c r="AV285" s="237"/>
      <c r="AW285" s="237"/>
      <c r="AX285" s="237"/>
      <c r="AY285" s="237"/>
      <c r="AZ285" s="237"/>
      <c r="BA285" s="237"/>
      <c r="BB285" s="237"/>
      <c r="BC285" s="237"/>
      <c r="BD285" s="237"/>
      <c r="BE285" s="237"/>
      <c r="BF285" s="237"/>
      <c r="BG285" s="237"/>
      <c r="BH285" s="237"/>
      <c r="BI285" s="237"/>
      <c r="BJ285" s="237"/>
      <c r="BK285" s="237"/>
      <c r="BL285" s="237"/>
      <c r="BM285" s="237"/>
      <c r="BN285" s="237"/>
      <c r="BO285" s="237"/>
      <c r="BP285" s="237"/>
      <c r="BQ285" s="237"/>
      <c r="BR285" s="237"/>
      <c r="BS285" s="237"/>
      <c r="BT285" s="237"/>
      <c r="BU285" s="237"/>
      <c r="BV285" s="237"/>
      <c r="BW285" s="237"/>
      <c r="BX285" s="237"/>
      <c r="BY285" s="237"/>
      <c r="BZ285" s="237"/>
    </row>
    <row r="286" spans="1:78">
      <c r="A286" s="332"/>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c r="AA286" s="237"/>
      <c r="AB286" s="237"/>
      <c r="AC286" s="237"/>
      <c r="AD286" s="237"/>
      <c r="AE286" s="237"/>
      <c r="AF286" s="237"/>
      <c r="AG286" s="237"/>
      <c r="AH286" s="237"/>
      <c r="AI286" s="237"/>
      <c r="AJ286" s="237"/>
      <c r="AK286" s="237"/>
      <c r="AL286" s="237"/>
      <c r="AM286" s="237"/>
      <c r="AN286" s="237"/>
      <c r="AO286" s="237"/>
      <c r="AP286" s="237"/>
      <c r="AQ286" s="237"/>
      <c r="AR286" s="237"/>
      <c r="AS286" s="237"/>
      <c r="AT286" s="237"/>
      <c r="AU286" s="237"/>
      <c r="AV286" s="237"/>
      <c r="AW286" s="237"/>
      <c r="AX286" s="237"/>
      <c r="AY286" s="237"/>
      <c r="AZ286" s="237"/>
      <c r="BA286" s="237"/>
      <c r="BB286" s="237"/>
      <c r="BC286" s="237"/>
      <c r="BD286" s="237"/>
      <c r="BE286" s="237"/>
      <c r="BF286" s="237"/>
      <c r="BG286" s="237"/>
      <c r="BH286" s="237"/>
      <c r="BI286" s="237"/>
      <c r="BJ286" s="237"/>
      <c r="BK286" s="237"/>
      <c r="BL286" s="237"/>
      <c r="BM286" s="237"/>
      <c r="BN286" s="237"/>
      <c r="BO286" s="237"/>
      <c r="BP286" s="237"/>
      <c r="BQ286" s="237"/>
      <c r="BR286" s="237"/>
      <c r="BS286" s="237"/>
      <c r="BT286" s="237"/>
      <c r="BU286" s="237"/>
      <c r="BV286" s="237"/>
      <c r="BW286" s="237"/>
      <c r="BX286" s="237"/>
      <c r="BY286" s="237"/>
      <c r="BZ286" s="237"/>
    </row>
    <row r="287" spans="1:78">
      <c r="A287" s="332"/>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c r="BK287" s="237"/>
      <c r="BL287" s="237"/>
      <c r="BM287" s="237"/>
      <c r="BN287" s="237"/>
      <c r="BO287" s="237"/>
      <c r="BP287" s="237"/>
      <c r="BQ287" s="237"/>
      <c r="BR287" s="237"/>
      <c r="BS287" s="237"/>
      <c r="BT287" s="237"/>
      <c r="BU287" s="237"/>
      <c r="BV287" s="237"/>
      <c r="BW287" s="237"/>
      <c r="BX287" s="237"/>
      <c r="BY287" s="237"/>
      <c r="BZ287" s="237"/>
    </row>
    <row r="288" spans="1:78">
      <c r="A288" s="332"/>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c r="AA288" s="237"/>
      <c r="AB288" s="237"/>
      <c r="AC288" s="237"/>
      <c r="AD288" s="237"/>
      <c r="AE288" s="237"/>
      <c r="AF288" s="237"/>
      <c r="AG288" s="237"/>
      <c r="AH288" s="237"/>
      <c r="AI288" s="237"/>
      <c r="AJ288" s="237"/>
      <c r="AK288" s="237"/>
      <c r="AL288" s="237"/>
      <c r="AM288" s="237"/>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7"/>
      <c r="BR288" s="237"/>
      <c r="BS288" s="237"/>
      <c r="BT288" s="237"/>
      <c r="BU288" s="237"/>
      <c r="BV288" s="237"/>
      <c r="BW288" s="237"/>
      <c r="BX288" s="237"/>
      <c r="BY288" s="237"/>
      <c r="BZ288" s="237"/>
    </row>
    <row r="289" spans="1:78">
      <c r="A289" s="332"/>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c r="AA289" s="237"/>
      <c r="AB289" s="237"/>
      <c r="AC289" s="237"/>
      <c r="AD289" s="237"/>
      <c r="AE289" s="237"/>
      <c r="AF289" s="237"/>
      <c r="AG289" s="237"/>
      <c r="AH289" s="237"/>
      <c r="AI289" s="237"/>
      <c r="AJ289" s="237"/>
      <c r="AK289" s="237"/>
      <c r="AL289" s="237"/>
      <c r="AM289" s="237"/>
      <c r="AN289" s="237"/>
      <c r="AO289" s="237"/>
      <c r="AP289" s="237"/>
      <c r="AQ289" s="237"/>
      <c r="AR289" s="237"/>
      <c r="AS289" s="237"/>
      <c r="AT289" s="237"/>
      <c r="AU289" s="237"/>
      <c r="AV289" s="237"/>
      <c r="AW289" s="237"/>
      <c r="AX289" s="237"/>
      <c r="AY289" s="237"/>
      <c r="AZ289" s="237"/>
      <c r="BA289" s="237"/>
      <c r="BB289" s="237"/>
      <c r="BC289" s="237"/>
      <c r="BD289" s="237"/>
      <c r="BE289" s="237"/>
      <c r="BF289" s="237"/>
      <c r="BG289" s="237"/>
      <c r="BH289" s="237"/>
      <c r="BI289" s="237"/>
      <c r="BJ289" s="237"/>
      <c r="BK289" s="237"/>
      <c r="BL289" s="237"/>
      <c r="BM289" s="237"/>
      <c r="BN289" s="237"/>
      <c r="BO289" s="237"/>
      <c r="BP289" s="237"/>
      <c r="BQ289" s="237"/>
      <c r="BR289" s="237"/>
      <c r="BS289" s="237"/>
      <c r="BT289" s="237"/>
      <c r="BU289" s="237"/>
      <c r="BV289" s="237"/>
      <c r="BW289" s="237"/>
      <c r="BX289" s="237"/>
      <c r="BY289" s="237"/>
      <c r="BZ289" s="237"/>
    </row>
    <row r="290" spans="1:78">
      <c r="A290" s="332"/>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c r="BB290" s="237"/>
      <c r="BC290" s="237"/>
      <c r="BD290" s="237"/>
      <c r="BE290" s="237"/>
      <c r="BF290" s="237"/>
      <c r="BG290" s="237"/>
      <c r="BH290" s="237"/>
      <c r="BI290" s="237"/>
      <c r="BJ290" s="237"/>
      <c r="BK290" s="237"/>
      <c r="BL290" s="237"/>
      <c r="BM290" s="237"/>
      <c r="BN290" s="237"/>
      <c r="BO290" s="237"/>
      <c r="BP290" s="237"/>
      <c r="BQ290" s="237"/>
      <c r="BR290" s="237"/>
      <c r="BS290" s="237"/>
      <c r="BT290" s="237"/>
      <c r="BU290" s="237"/>
      <c r="BV290" s="237"/>
      <c r="BW290" s="237"/>
      <c r="BX290" s="237"/>
      <c r="BY290" s="237"/>
      <c r="BZ290" s="237"/>
    </row>
    <row r="291" spans="1:78">
      <c r="A291" s="332"/>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c r="AA291" s="237"/>
      <c r="AB291" s="237"/>
      <c r="AC291" s="237"/>
      <c r="AD291" s="237"/>
      <c r="AE291" s="237"/>
      <c r="AF291" s="237"/>
      <c r="AG291" s="237"/>
      <c r="AH291" s="237"/>
      <c r="AI291" s="237"/>
      <c r="AJ291" s="237"/>
      <c r="AK291" s="237"/>
      <c r="AL291" s="237"/>
      <c r="AM291" s="237"/>
      <c r="AN291" s="237"/>
      <c r="AO291" s="237"/>
      <c r="AP291" s="237"/>
      <c r="AQ291" s="237"/>
      <c r="AR291" s="237"/>
      <c r="AS291" s="237"/>
      <c r="AT291" s="237"/>
      <c r="AU291" s="237"/>
      <c r="AV291" s="237"/>
      <c r="AW291" s="237"/>
      <c r="AX291" s="237"/>
      <c r="AY291" s="237"/>
      <c r="AZ291" s="237"/>
      <c r="BA291" s="237"/>
      <c r="BB291" s="237"/>
      <c r="BC291" s="237"/>
      <c r="BD291" s="237"/>
      <c r="BE291" s="237"/>
      <c r="BF291" s="237"/>
      <c r="BG291" s="237"/>
      <c r="BH291" s="237"/>
      <c r="BI291" s="237"/>
      <c r="BJ291" s="237"/>
      <c r="BK291" s="237"/>
      <c r="BL291" s="237"/>
      <c r="BM291" s="237"/>
      <c r="BN291" s="237"/>
      <c r="BO291" s="237"/>
      <c r="BP291" s="237"/>
      <c r="BQ291" s="237"/>
      <c r="BR291" s="237"/>
      <c r="BS291" s="237"/>
      <c r="BT291" s="237"/>
      <c r="BU291" s="237"/>
      <c r="BV291" s="237"/>
      <c r="BW291" s="237"/>
      <c r="BX291" s="237"/>
      <c r="BY291" s="237"/>
      <c r="BZ291" s="237"/>
    </row>
    <row r="292" spans="1:78">
      <c r="A292" s="332"/>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c r="BK292" s="237"/>
      <c r="BL292" s="237"/>
      <c r="BM292" s="237"/>
      <c r="BN292" s="237"/>
      <c r="BO292" s="237"/>
      <c r="BP292" s="237"/>
      <c r="BQ292" s="237"/>
      <c r="BR292" s="237"/>
      <c r="BS292" s="237"/>
      <c r="BT292" s="237"/>
      <c r="BU292" s="237"/>
      <c r="BV292" s="237"/>
      <c r="BW292" s="237"/>
      <c r="BX292" s="237"/>
      <c r="BY292" s="237"/>
      <c r="BZ292" s="237"/>
    </row>
    <row r="293" spans="1:78">
      <c r="A293" s="332"/>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row>
    <row r="294" spans="1:78">
      <c r="A294" s="332"/>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7"/>
      <c r="BR294" s="237"/>
      <c r="BS294" s="237"/>
      <c r="BT294" s="237"/>
      <c r="BU294" s="237"/>
      <c r="BV294" s="237"/>
      <c r="BW294" s="237"/>
      <c r="BX294" s="237"/>
      <c r="BY294" s="237"/>
      <c r="BZ294" s="237"/>
    </row>
    <row r="295" spans="1:78">
      <c r="A295" s="332"/>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c r="BB295" s="237"/>
      <c r="BC295" s="237"/>
      <c r="BD295" s="237"/>
      <c r="BE295" s="237"/>
      <c r="BF295" s="237"/>
      <c r="BG295" s="237"/>
      <c r="BH295" s="237"/>
      <c r="BI295" s="237"/>
      <c r="BJ295" s="237"/>
      <c r="BK295" s="237"/>
      <c r="BL295" s="237"/>
      <c r="BM295" s="237"/>
      <c r="BN295" s="237"/>
      <c r="BO295" s="237"/>
      <c r="BP295" s="237"/>
      <c r="BQ295" s="237"/>
      <c r="BR295" s="237"/>
      <c r="BS295" s="237"/>
      <c r="BT295" s="237"/>
      <c r="BU295" s="237"/>
      <c r="BV295" s="237"/>
      <c r="BW295" s="237"/>
      <c r="BX295" s="237"/>
      <c r="BY295" s="237"/>
      <c r="BZ295" s="237"/>
    </row>
    <row r="296" spans="1:78">
      <c r="A296" s="332"/>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c r="BB296" s="237"/>
      <c r="BC296" s="237"/>
      <c r="BD296" s="237"/>
      <c r="BE296" s="237"/>
      <c r="BF296" s="237"/>
      <c r="BG296" s="237"/>
      <c r="BH296" s="237"/>
      <c r="BI296" s="237"/>
      <c r="BJ296" s="237"/>
      <c r="BK296" s="237"/>
      <c r="BL296" s="237"/>
      <c r="BM296" s="237"/>
      <c r="BN296" s="237"/>
      <c r="BO296" s="237"/>
      <c r="BP296" s="237"/>
      <c r="BQ296" s="237"/>
      <c r="BR296" s="237"/>
      <c r="BS296" s="237"/>
      <c r="BT296" s="237"/>
      <c r="BU296" s="237"/>
      <c r="BV296" s="237"/>
      <c r="BW296" s="237"/>
      <c r="BX296" s="237"/>
      <c r="BY296" s="237"/>
      <c r="BZ296" s="237"/>
    </row>
    <row r="297" spans="1:78">
      <c r="A297" s="332"/>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c r="BB297" s="237"/>
      <c r="BC297" s="237"/>
      <c r="BD297" s="237"/>
      <c r="BE297" s="237"/>
      <c r="BF297" s="237"/>
      <c r="BG297" s="237"/>
      <c r="BH297" s="237"/>
      <c r="BI297" s="237"/>
      <c r="BJ297" s="237"/>
      <c r="BK297" s="237"/>
      <c r="BL297" s="237"/>
      <c r="BM297" s="237"/>
      <c r="BN297" s="237"/>
      <c r="BO297" s="237"/>
      <c r="BP297" s="237"/>
      <c r="BQ297" s="237"/>
      <c r="BR297" s="237"/>
      <c r="BS297" s="237"/>
      <c r="BT297" s="237"/>
      <c r="BU297" s="237"/>
      <c r="BV297" s="237"/>
      <c r="BW297" s="237"/>
      <c r="BX297" s="237"/>
      <c r="BY297" s="237"/>
      <c r="BZ297" s="237"/>
    </row>
    <row r="298" spans="1:78">
      <c r="A298" s="332"/>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7"/>
      <c r="BJ298" s="237"/>
      <c r="BK298" s="237"/>
      <c r="BL298" s="237"/>
      <c r="BM298" s="237"/>
      <c r="BN298" s="237"/>
      <c r="BO298" s="237"/>
      <c r="BP298" s="237"/>
      <c r="BQ298" s="237"/>
      <c r="BR298" s="237"/>
      <c r="BS298" s="237"/>
      <c r="BT298" s="237"/>
      <c r="BU298" s="237"/>
      <c r="BV298" s="237"/>
      <c r="BW298" s="237"/>
      <c r="BX298" s="237"/>
      <c r="BY298" s="237"/>
      <c r="BZ298" s="237"/>
    </row>
    <row r="299" spans="1:78">
      <c r="A299" s="332"/>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7"/>
      <c r="BG299" s="237"/>
      <c r="BH299" s="237"/>
      <c r="BI299" s="237"/>
      <c r="BJ299" s="237"/>
      <c r="BK299" s="237"/>
      <c r="BL299" s="237"/>
      <c r="BM299" s="237"/>
      <c r="BN299" s="237"/>
      <c r="BO299" s="237"/>
      <c r="BP299" s="237"/>
      <c r="BQ299" s="237"/>
      <c r="BR299" s="237"/>
      <c r="BS299" s="237"/>
      <c r="BT299" s="237"/>
      <c r="BU299" s="237"/>
      <c r="BV299" s="237"/>
      <c r="BW299" s="237"/>
      <c r="BX299" s="237"/>
      <c r="BY299" s="237"/>
      <c r="BZ299" s="237"/>
    </row>
    <row r="300" spans="1:78">
      <c r="A300" s="332"/>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7"/>
      <c r="BG300" s="237"/>
      <c r="BH300" s="237"/>
      <c r="BI300" s="237"/>
      <c r="BJ300" s="237"/>
      <c r="BK300" s="237"/>
      <c r="BL300" s="237"/>
      <c r="BM300" s="237"/>
      <c r="BN300" s="237"/>
      <c r="BO300" s="237"/>
      <c r="BP300" s="237"/>
      <c r="BQ300" s="237"/>
      <c r="BR300" s="237"/>
      <c r="BS300" s="237"/>
      <c r="BT300" s="237"/>
      <c r="BU300" s="237"/>
      <c r="BV300" s="237"/>
      <c r="BW300" s="237"/>
      <c r="BX300" s="237"/>
      <c r="BY300" s="237"/>
      <c r="BZ300" s="237"/>
    </row>
    <row r="301" spans="1:78">
      <c r="A301" s="332"/>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c r="BK301" s="237"/>
      <c r="BL301" s="237"/>
      <c r="BM301" s="237"/>
      <c r="BN301" s="237"/>
      <c r="BO301" s="237"/>
      <c r="BP301" s="237"/>
      <c r="BQ301" s="237"/>
      <c r="BR301" s="237"/>
      <c r="BS301" s="237"/>
      <c r="BT301" s="237"/>
      <c r="BU301" s="237"/>
      <c r="BV301" s="237"/>
      <c r="BW301" s="237"/>
      <c r="BX301" s="237"/>
      <c r="BY301" s="237"/>
      <c r="BZ301" s="237"/>
    </row>
    <row r="302" spans="1:78">
      <c r="A302" s="332"/>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7"/>
      <c r="BJ302" s="237"/>
      <c r="BK302" s="237"/>
      <c r="BL302" s="237"/>
      <c r="BM302" s="237"/>
      <c r="BN302" s="237"/>
      <c r="BO302" s="237"/>
      <c r="BP302" s="237"/>
      <c r="BQ302" s="237"/>
      <c r="BR302" s="237"/>
      <c r="BS302" s="237"/>
      <c r="BT302" s="237"/>
      <c r="BU302" s="237"/>
      <c r="BV302" s="237"/>
      <c r="BW302" s="237"/>
      <c r="BX302" s="237"/>
      <c r="BY302" s="237"/>
      <c r="BZ302" s="237"/>
    </row>
    <row r="303" spans="1:78">
      <c r="A303" s="332"/>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c r="BK303" s="237"/>
      <c r="BL303" s="237"/>
      <c r="BM303" s="237"/>
      <c r="BN303" s="237"/>
      <c r="BO303" s="237"/>
      <c r="BP303" s="237"/>
      <c r="BQ303" s="237"/>
      <c r="BR303" s="237"/>
      <c r="BS303" s="237"/>
      <c r="BT303" s="237"/>
      <c r="BU303" s="237"/>
      <c r="BV303" s="237"/>
      <c r="BW303" s="237"/>
      <c r="BX303" s="237"/>
      <c r="BY303" s="237"/>
      <c r="BZ303" s="237"/>
    </row>
    <row r="304" spans="1:78">
      <c r="A304" s="332"/>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c r="BB304" s="237"/>
      <c r="BC304" s="237"/>
      <c r="BD304" s="237"/>
      <c r="BE304" s="237"/>
      <c r="BF304" s="237"/>
      <c r="BG304" s="237"/>
      <c r="BH304" s="237"/>
      <c r="BI304" s="237"/>
      <c r="BJ304" s="237"/>
      <c r="BK304" s="237"/>
      <c r="BL304" s="237"/>
      <c r="BM304" s="237"/>
      <c r="BN304" s="237"/>
      <c r="BO304" s="237"/>
      <c r="BP304" s="237"/>
      <c r="BQ304" s="237"/>
      <c r="BR304" s="237"/>
      <c r="BS304" s="237"/>
      <c r="BT304" s="237"/>
      <c r="BU304" s="237"/>
      <c r="BV304" s="237"/>
      <c r="BW304" s="237"/>
      <c r="BX304" s="237"/>
      <c r="BY304" s="237"/>
      <c r="BZ304" s="237"/>
    </row>
    <row r="305" spans="1:78">
      <c r="A305" s="332"/>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c r="BK305" s="237"/>
      <c r="BL305" s="237"/>
      <c r="BM305" s="237"/>
      <c r="BN305" s="237"/>
      <c r="BO305" s="237"/>
      <c r="BP305" s="237"/>
      <c r="BQ305" s="237"/>
      <c r="BR305" s="237"/>
      <c r="BS305" s="237"/>
      <c r="BT305" s="237"/>
      <c r="BU305" s="237"/>
      <c r="BV305" s="237"/>
      <c r="BW305" s="237"/>
      <c r="BX305" s="237"/>
      <c r="BY305" s="237"/>
      <c r="BZ305" s="237"/>
    </row>
    <row r="306" spans="1:78">
      <c r="A306" s="332"/>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c r="AA306" s="237"/>
      <c r="AB306" s="237"/>
      <c r="AC306" s="237"/>
      <c r="AD306" s="237"/>
      <c r="AE306" s="237"/>
      <c r="AF306" s="237"/>
      <c r="AG306" s="237"/>
      <c r="AH306" s="237"/>
      <c r="AI306" s="237"/>
      <c r="AJ306" s="237"/>
      <c r="AK306" s="237"/>
      <c r="AL306" s="237"/>
      <c r="AM306" s="237"/>
      <c r="AN306" s="237"/>
      <c r="AO306" s="237"/>
      <c r="AP306" s="237"/>
      <c r="AQ306" s="237"/>
      <c r="AR306" s="237"/>
      <c r="AS306" s="237"/>
      <c r="AT306" s="237"/>
      <c r="AU306" s="237"/>
      <c r="AV306" s="237"/>
      <c r="AW306" s="237"/>
      <c r="AX306" s="237"/>
      <c r="AY306" s="237"/>
      <c r="AZ306" s="237"/>
      <c r="BA306" s="237"/>
      <c r="BB306" s="237"/>
      <c r="BC306" s="237"/>
      <c r="BD306" s="237"/>
      <c r="BE306" s="237"/>
      <c r="BF306" s="237"/>
      <c r="BG306" s="237"/>
      <c r="BH306" s="237"/>
      <c r="BI306" s="237"/>
      <c r="BJ306" s="237"/>
      <c r="BK306" s="237"/>
      <c r="BL306" s="237"/>
      <c r="BM306" s="237"/>
      <c r="BN306" s="237"/>
      <c r="BO306" s="237"/>
      <c r="BP306" s="237"/>
      <c r="BQ306" s="237"/>
      <c r="BR306" s="237"/>
      <c r="BS306" s="237"/>
      <c r="BT306" s="237"/>
      <c r="BU306" s="237"/>
      <c r="BV306" s="237"/>
      <c r="BW306" s="237"/>
      <c r="BX306" s="237"/>
      <c r="BY306" s="237"/>
      <c r="BZ306" s="237"/>
    </row>
    <row r="307" spans="1:78">
      <c r="A307" s="332"/>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7"/>
      <c r="AY307" s="237"/>
      <c r="AZ307" s="237"/>
      <c r="BA307" s="237"/>
      <c r="BB307" s="237"/>
      <c r="BC307" s="237"/>
      <c r="BD307" s="237"/>
      <c r="BE307" s="237"/>
      <c r="BF307" s="237"/>
      <c r="BG307" s="237"/>
      <c r="BH307" s="237"/>
      <c r="BI307" s="237"/>
      <c r="BJ307" s="237"/>
      <c r="BK307" s="237"/>
      <c r="BL307" s="237"/>
      <c r="BM307" s="237"/>
      <c r="BN307" s="237"/>
      <c r="BO307" s="237"/>
      <c r="BP307" s="237"/>
      <c r="BQ307" s="237"/>
      <c r="BR307" s="237"/>
      <c r="BS307" s="237"/>
      <c r="BT307" s="237"/>
      <c r="BU307" s="237"/>
      <c r="BV307" s="237"/>
      <c r="BW307" s="237"/>
      <c r="BX307" s="237"/>
      <c r="BY307" s="237"/>
      <c r="BZ307" s="237"/>
    </row>
    <row r="308" spans="1:78">
      <c r="A308" s="332"/>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237"/>
      <c r="AY308" s="237"/>
      <c r="AZ308" s="237"/>
      <c r="BA308" s="237"/>
      <c r="BB308" s="237"/>
      <c r="BC308" s="237"/>
      <c r="BD308" s="237"/>
      <c r="BE308" s="237"/>
      <c r="BF308" s="237"/>
      <c r="BG308" s="237"/>
      <c r="BH308" s="237"/>
      <c r="BI308" s="237"/>
      <c r="BJ308" s="237"/>
      <c r="BK308" s="237"/>
      <c r="BL308" s="237"/>
      <c r="BM308" s="237"/>
      <c r="BN308" s="237"/>
      <c r="BO308" s="237"/>
      <c r="BP308" s="237"/>
      <c r="BQ308" s="237"/>
      <c r="BR308" s="237"/>
      <c r="BS308" s="237"/>
      <c r="BT308" s="237"/>
      <c r="BU308" s="237"/>
      <c r="BV308" s="237"/>
      <c r="BW308" s="237"/>
      <c r="BX308" s="237"/>
      <c r="BY308" s="237"/>
      <c r="BZ308" s="237"/>
    </row>
    <row r="309" spans="1:78">
      <c r="A309" s="332"/>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7"/>
      <c r="AY309" s="237"/>
      <c r="AZ309" s="237"/>
      <c r="BA309" s="237"/>
      <c r="BB309" s="237"/>
      <c r="BC309" s="237"/>
      <c r="BD309" s="237"/>
      <c r="BE309" s="237"/>
      <c r="BF309" s="237"/>
      <c r="BG309" s="237"/>
      <c r="BH309" s="237"/>
      <c r="BI309" s="237"/>
      <c r="BJ309" s="237"/>
      <c r="BK309" s="237"/>
      <c r="BL309" s="237"/>
      <c r="BM309" s="237"/>
      <c r="BN309" s="237"/>
      <c r="BO309" s="237"/>
      <c r="BP309" s="237"/>
      <c r="BQ309" s="237"/>
      <c r="BR309" s="237"/>
      <c r="BS309" s="237"/>
      <c r="BT309" s="237"/>
      <c r="BU309" s="237"/>
      <c r="BV309" s="237"/>
      <c r="BW309" s="237"/>
      <c r="BX309" s="237"/>
      <c r="BY309" s="237"/>
      <c r="BZ309" s="237"/>
    </row>
    <row r="310" spans="1:78">
      <c r="A310" s="332"/>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7"/>
      <c r="BH310" s="237"/>
      <c r="BI310" s="237"/>
      <c r="BJ310" s="237"/>
      <c r="BK310" s="237"/>
      <c r="BL310" s="237"/>
      <c r="BM310" s="237"/>
      <c r="BN310" s="237"/>
      <c r="BO310" s="237"/>
      <c r="BP310" s="237"/>
      <c r="BQ310" s="237"/>
      <c r="BR310" s="237"/>
      <c r="BS310" s="237"/>
      <c r="BT310" s="237"/>
      <c r="BU310" s="237"/>
      <c r="BV310" s="237"/>
      <c r="BW310" s="237"/>
      <c r="BX310" s="237"/>
      <c r="BY310" s="237"/>
      <c r="BZ310" s="237"/>
    </row>
    <row r="311" spans="1:78">
      <c r="A311" s="332"/>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7"/>
      <c r="AY311" s="237"/>
      <c r="AZ311" s="237"/>
      <c r="BA311" s="237"/>
      <c r="BB311" s="237"/>
      <c r="BC311" s="237"/>
      <c r="BD311" s="237"/>
      <c r="BE311" s="237"/>
      <c r="BF311" s="237"/>
      <c r="BG311" s="237"/>
      <c r="BH311" s="237"/>
      <c r="BI311" s="237"/>
      <c r="BJ311" s="237"/>
      <c r="BK311" s="237"/>
      <c r="BL311" s="237"/>
      <c r="BM311" s="237"/>
      <c r="BN311" s="237"/>
      <c r="BO311" s="237"/>
      <c r="BP311" s="237"/>
      <c r="BQ311" s="237"/>
      <c r="BR311" s="237"/>
      <c r="BS311" s="237"/>
      <c r="BT311" s="237"/>
      <c r="BU311" s="237"/>
      <c r="BV311" s="237"/>
      <c r="BW311" s="237"/>
      <c r="BX311" s="237"/>
      <c r="BY311" s="237"/>
      <c r="BZ311" s="237"/>
    </row>
    <row r="312" spans="1:78">
      <c r="A312" s="332"/>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c r="AA312" s="237"/>
      <c r="AB312" s="237"/>
      <c r="AC312" s="237"/>
      <c r="AD312" s="237"/>
      <c r="AE312" s="237"/>
      <c r="AF312" s="237"/>
      <c r="AG312" s="237"/>
      <c r="AH312" s="237"/>
      <c r="AI312" s="237"/>
      <c r="AJ312" s="237"/>
      <c r="AK312" s="237"/>
      <c r="AL312" s="237"/>
      <c r="AM312" s="237"/>
      <c r="AN312" s="237"/>
      <c r="AO312" s="237"/>
      <c r="AP312" s="237"/>
      <c r="AQ312" s="237"/>
      <c r="AR312" s="237"/>
      <c r="AS312" s="237"/>
      <c r="AT312" s="237"/>
      <c r="AU312" s="237"/>
      <c r="AV312" s="237"/>
      <c r="AW312" s="237"/>
      <c r="AX312" s="237"/>
      <c r="AY312" s="237"/>
      <c r="AZ312" s="237"/>
      <c r="BA312" s="237"/>
      <c r="BB312" s="237"/>
      <c r="BC312" s="237"/>
      <c r="BD312" s="237"/>
      <c r="BE312" s="237"/>
      <c r="BF312" s="237"/>
      <c r="BG312" s="237"/>
      <c r="BH312" s="237"/>
      <c r="BI312" s="237"/>
      <c r="BJ312" s="237"/>
      <c r="BK312" s="237"/>
      <c r="BL312" s="237"/>
      <c r="BM312" s="237"/>
      <c r="BN312" s="237"/>
      <c r="BO312" s="237"/>
      <c r="BP312" s="237"/>
      <c r="BQ312" s="237"/>
      <c r="BR312" s="237"/>
      <c r="BS312" s="237"/>
      <c r="BT312" s="237"/>
      <c r="BU312" s="237"/>
      <c r="BV312" s="237"/>
      <c r="BW312" s="237"/>
      <c r="BX312" s="237"/>
      <c r="BY312" s="237"/>
      <c r="BZ312" s="237"/>
    </row>
    <row r="313" spans="1:78">
      <c r="A313" s="332"/>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7"/>
      <c r="AG313" s="237"/>
      <c r="AH313" s="237"/>
      <c r="AI313" s="237"/>
      <c r="AJ313" s="237"/>
      <c r="AK313" s="237"/>
      <c r="AL313" s="237"/>
      <c r="AM313" s="237"/>
      <c r="AN313" s="237"/>
      <c r="AO313" s="237"/>
      <c r="AP313" s="237"/>
      <c r="AQ313" s="237"/>
      <c r="AR313" s="237"/>
      <c r="AS313" s="237"/>
      <c r="AT313" s="237"/>
      <c r="AU313" s="237"/>
      <c r="AV313" s="237"/>
      <c r="AW313" s="237"/>
      <c r="AX313" s="237"/>
      <c r="AY313" s="237"/>
      <c r="AZ313" s="237"/>
      <c r="BA313" s="237"/>
      <c r="BB313" s="237"/>
      <c r="BC313" s="237"/>
      <c r="BD313" s="237"/>
      <c r="BE313" s="237"/>
      <c r="BF313" s="237"/>
      <c r="BG313" s="237"/>
      <c r="BH313" s="237"/>
      <c r="BI313" s="237"/>
      <c r="BJ313" s="237"/>
      <c r="BK313" s="237"/>
      <c r="BL313" s="237"/>
      <c r="BM313" s="237"/>
      <c r="BN313" s="237"/>
      <c r="BO313" s="237"/>
      <c r="BP313" s="237"/>
      <c r="BQ313" s="237"/>
      <c r="BR313" s="237"/>
      <c r="BS313" s="237"/>
      <c r="BT313" s="237"/>
      <c r="BU313" s="237"/>
      <c r="BV313" s="237"/>
      <c r="BW313" s="237"/>
      <c r="BX313" s="237"/>
      <c r="BY313" s="237"/>
      <c r="BZ313" s="237"/>
    </row>
    <row r="314" spans="1:78">
      <c r="A314" s="332"/>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237"/>
      <c r="AT314" s="237"/>
      <c r="AU314" s="237"/>
      <c r="AV314" s="237"/>
      <c r="AW314" s="237"/>
      <c r="AX314" s="237"/>
      <c r="AY314" s="237"/>
      <c r="AZ314" s="237"/>
      <c r="BA314" s="237"/>
      <c r="BB314" s="237"/>
      <c r="BC314" s="237"/>
      <c r="BD314" s="237"/>
      <c r="BE314" s="237"/>
      <c r="BF314" s="237"/>
      <c r="BG314" s="237"/>
      <c r="BH314" s="237"/>
      <c r="BI314" s="237"/>
      <c r="BJ314" s="237"/>
      <c r="BK314" s="237"/>
      <c r="BL314" s="237"/>
      <c r="BM314" s="237"/>
      <c r="BN314" s="237"/>
      <c r="BO314" s="237"/>
      <c r="BP314" s="237"/>
      <c r="BQ314" s="237"/>
      <c r="BR314" s="237"/>
      <c r="BS314" s="237"/>
      <c r="BT314" s="237"/>
      <c r="BU314" s="237"/>
      <c r="BV314" s="237"/>
      <c r="BW314" s="237"/>
      <c r="BX314" s="237"/>
      <c r="BY314" s="237"/>
      <c r="BZ314" s="237"/>
    </row>
    <row r="315" spans="1:78">
      <c r="A315" s="332"/>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c r="AO315" s="237"/>
      <c r="AP315" s="237"/>
      <c r="AQ315" s="237"/>
      <c r="AR315" s="237"/>
      <c r="AS315" s="237"/>
      <c r="AT315" s="237"/>
      <c r="AU315" s="237"/>
      <c r="AV315" s="237"/>
      <c r="AW315" s="237"/>
      <c r="AX315" s="237"/>
      <c r="AY315" s="237"/>
      <c r="AZ315" s="237"/>
      <c r="BA315" s="237"/>
      <c r="BB315" s="237"/>
      <c r="BC315" s="237"/>
      <c r="BD315" s="237"/>
      <c r="BE315" s="237"/>
      <c r="BF315" s="237"/>
      <c r="BG315" s="237"/>
      <c r="BH315" s="237"/>
      <c r="BI315" s="237"/>
      <c r="BJ315" s="237"/>
      <c r="BK315" s="237"/>
      <c r="BL315" s="237"/>
      <c r="BM315" s="237"/>
      <c r="BN315" s="237"/>
      <c r="BO315" s="237"/>
      <c r="BP315" s="237"/>
      <c r="BQ315" s="237"/>
      <c r="BR315" s="237"/>
      <c r="BS315" s="237"/>
      <c r="BT315" s="237"/>
      <c r="BU315" s="237"/>
      <c r="BV315" s="237"/>
      <c r="BW315" s="237"/>
      <c r="BX315" s="237"/>
      <c r="BY315" s="237"/>
      <c r="BZ315" s="237"/>
    </row>
    <row r="316" spans="1:78">
      <c r="A316" s="332"/>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c r="AA316" s="237"/>
      <c r="AB316" s="237"/>
      <c r="AC316" s="237"/>
      <c r="AD316" s="237"/>
      <c r="AE316" s="237"/>
      <c r="AF316" s="237"/>
      <c r="AG316" s="237"/>
      <c r="AH316" s="237"/>
      <c r="AI316" s="237"/>
      <c r="AJ316" s="237"/>
      <c r="AK316" s="237"/>
      <c r="AL316" s="237"/>
      <c r="AM316" s="237"/>
      <c r="AN316" s="237"/>
      <c r="AO316" s="237"/>
      <c r="AP316" s="237"/>
      <c r="AQ316" s="237"/>
      <c r="AR316" s="237"/>
      <c r="AS316" s="237"/>
      <c r="AT316" s="237"/>
      <c r="AU316" s="237"/>
      <c r="AV316" s="237"/>
      <c r="AW316" s="237"/>
      <c r="AX316" s="237"/>
      <c r="AY316" s="237"/>
      <c r="AZ316" s="237"/>
      <c r="BA316" s="237"/>
      <c r="BB316" s="237"/>
      <c r="BC316" s="237"/>
      <c r="BD316" s="237"/>
      <c r="BE316" s="237"/>
      <c r="BF316" s="237"/>
      <c r="BG316" s="237"/>
      <c r="BH316" s="237"/>
      <c r="BI316" s="237"/>
      <c r="BJ316" s="237"/>
      <c r="BK316" s="237"/>
      <c r="BL316" s="237"/>
      <c r="BM316" s="237"/>
      <c r="BN316" s="237"/>
      <c r="BO316" s="237"/>
      <c r="BP316" s="237"/>
      <c r="BQ316" s="237"/>
      <c r="BR316" s="237"/>
      <c r="BS316" s="237"/>
      <c r="BT316" s="237"/>
      <c r="BU316" s="237"/>
      <c r="BV316" s="237"/>
      <c r="BW316" s="237"/>
      <c r="BX316" s="237"/>
      <c r="BY316" s="237"/>
      <c r="BZ316" s="237"/>
    </row>
    <row r="317" spans="1:78">
      <c r="A317" s="332"/>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7"/>
      <c r="AN317" s="237"/>
      <c r="AO317" s="237"/>
      <c r="AP317" s="237"/>
      <c r="AQ317" s="237"/>
      <c r="AR317" s="237"/>
      <c r="AS317" s="237"/>
      <c r="AT317" s="237"/>
      <c r="AU317" s="237"/>
      <c r="AV317" s="237"/>
      <c r="AW317" s="237"/>
      <c r="AX317" s="237"/>
      <c r="AY317" s="237"/>
      <c r="AZ317" s="237"/>
      <c r="BA317" s="237"/>
      <c r="BB317" s="237"/>
      <c r="BC317" s="237"/>
      <c r="BD317" s="237"/>
      <c r="BE317" s="237"/>
      <c r="BF317" s="237"/>
      <c r="BG317" s="237"/>
      <c r="BH317" s="237"/>
      <c r="BI317" s="237"/>
      <c r="BJ317" s="237"/>
      <c r="BK317" s="237"/>
      <c r="BL317" s="237"/>
      <c r="BM317" s="237"/>
      <c r="BN317" s="237"/>
      <c r="BO317" s="237"/>
      <c r="BP317" s="237"/>
      <c r="BQ317" s="237"/>
      <c r="BR317" s="237"/>
      <c r="BS317" s="237"/>
      <c r="BT317" s="237"/>
      <c r="BU317" s="237"/>
      <c r="BV317" s="237"/>
      <c r="BW317" s="237"/>
      <c r="BX317" s="237"/>
      <c r="BY317" s="237"/>
      <c r="BZ317" s="237"/>
    </row>
    <row r="318" spans="1:78">
      <c r="A318" s="332"/>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237"/>
      <c r="AE318" s="237"/>
      <c r="AF318" s="237"/>
      <c r="AG318" s="237"/>
      <c r="AH318" s="237"/>
      <c r="AI318" s="237"/>
      <c r="AJ318" s="237"/>
      <c r="AK318" s="237"/>
      <c r="AL318" s="237"/>
      <c r="AM318" s="237"/>
      <c r="AN318" s="237"/>
      <c r="AO318" s="237"/>
      <c r="AP318" s="237"/>
      <c r="AQ318" s="237"/>
      <c r="AR318" s="237"/>
      <c r="AS318" s="237"/>
      <c r="AT318" s="237"/>
      <c r="AU318" s="237"/>
      <c r="AV318" s="237"/>
      <c r="AW318" s="237"/>
      <c r="AX318" s="237"/>
      <c r="AY318" s="237"/>
      <c r="AZ318" s="237"/>
      <c r="BA318" s="237"/>
      <c r="BB318" s="237"/>
      <c r="BC318" s="237"/>
      <c r="BD318" s="237"/>
      <c r="BE318" s="237"/>
      <c r="BF318" s="237"/>
      <c r="BG318" s="237"/>
      <c r="BH318" s="237"/>
      <c r="BI318" s="237"/>
      <c r="BJ318" s="237"/>
      <c r="BK318" s="237"/>
      <c r="BL318" s="237"/>
      <c r="BM318" s="237"/>
      <c r="BN318" s="237"/>
      <c r="BO318" s="237"/>
      <c r="BP318" s="237"/>
      <c r="BQ318" s="237"/>
      <c r="BR318" s="237"/>
      <c r="BS318" s="237"/>
      <c r="BT318" s="237"/>
      <c r="BU318" s="237"/>
      <c r="BV318" s="237"/>
      <c r="BW318" s="237"/>
      <c r="BX318" s="237"/>
      <c r="BY318" s="237"/>
      <c r="BZ318" s="237"/>
    </row>
    <row r="319" spans="1:78">
      <c r="A319" s="332"/>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7"/>
      <c r="BR319" s="237"/>
      <c r="BS319" s="237"/>
      <c r="BT319" s="237"/>
      <c r="BU319" s="237"/>
      <c r="BV319" s="237"/>
      <c r="BW319" s="237"/>
      <c r="BX319" s="237"/>
      <c r="BY319" s="237"/>
      <c r="BZ319" s="237"/>
    </row>
    <row r="320" spans="1:78">
      <c r="A320" s="332"/>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c r="AO320" s="237"/>
      <c r="AP320" s="237"/>
      <c r="AQ320" s="237"/>
      <c r="AR320" s="237"/>
      <c r="AS320" s="237"/>
      <c r="AT320" s="237"/>
      <c r="AU320" s="237"/>
      <c r="AV320" s="237"/>
      <c r="AW320" s="237"/>
      <c r="AX320" s="237"/>
      <c r="AY320" s="237"/>
      <c r="AZ320" s="237"/>
      <c r="BA320" s="237"/>
      <c r="BB320" s="237"/>
      <c r="BC320" s="237"/>
      <c r="BD320" s="237"/>
      <c r="BE320" s="237"/>
      <c r="BF320" s="237"/>
      <c r="BG320" s="237"/>
      <c r="BH320" s="237"/>
      <c r="BI320" s="237"/>
      <c r="BJ320" s="237"/>
      <c r="BK320" s="237"/>
      <c r="BL320" s="237"/>
      <c r="BM320" s="237"/>
      <c r="BN320" s="237"/>
      <c r="BO320" s="237"/>
      <c r="BP320" s="237"/>
      <c r="BQ320" s="237"/>
      <c r="BR320" s="237"/>
      <c r="BS320" s="237"/>
      <c r="BT320" s="237"/>
      <c r="BU320" s="237"/>
      <c r="BV320" s="237"/>
      <c r="BW320" s="237"/>
      <c r="BX320" s="237"/>
      <c r="BY320" s="237"/>
      <c r="BZ320" s="237"/>
    </row>
    <row r="321" spans="1:78">
      <c r="A321" s="332"/>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37"/>
      <c r="AO321" s="237"/>
      <c r="AP321" s="237"/>
      <c r="AQ321" s="237"/>
      <c r="AR321" s="237"/>
      <c r="AS321" s="237"/>
      <c r="AT321" s="237"/>
      <c r="AU321" s="237"/>
      <c r="AV321" s="237"/>
      <c r="AW321" s="237"/>
      <c r="AX321" s="237"/>
      <c r="AY321" s="237"/>
      <c r="AZ321" s="237"/>
      <c r="BA321" s="237"/>
      <c r="BB321" s="237"/>
      <c r="BC321" s="237"/>
      <c r="BD321" s="237"/>
      <c r="BE321" s="237"/>
      <c r="BF321" s="237"/>
      <c r="BG321" s="237"/>
      <c r="BH321" s="237"/>
      <c r="BI321" s="237"/>
      <c r="BJ321" s="237"/>
      <c r="BK321" s="237"/>
      <c r="BL321" s="237"/>
      <c r="BM321" s="237"/>
      <c r="BN321" s="237"/>
      <c r="BO321" s="237"/>
      <c r="BP321" s="237"/>
      <c r="BQ321" s="237"/>
      <c r="BR321" s="237"/>
      <c r="BS321" s="237"/>
      <c r="BT321" s="237"/>
      <c r="BU321" s="237"/>
      <c r="BV321" s="237"/>
      <c r="BW321" s="237"/>
      <c r="BX321" s="237"/>
      <c r="BY321" s="237"/>
      <c r="BZ321" s="237"/>
    </row>
    <row r="322" spans="1:78">
      <c r="A322" s="332"/>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c r="BD322" s="237"/>
      <c r="BE322" s="237"/>
      <c r="BF322" s="237"/>
      <c r="BG322" s="237"/>
      <c r="BH322" s="237"/>
      <c r="BI322" s="237"/>
      <c r="BJ322" s="237"/>
      <c r="BK322" s="237"/>
      <c r="BL322" s="237"/>
      <c r="BM322" s="237"/>
      <c r="BN322" s="237"/>
      <c r="BO322" s="237"/>
      <c r="BP322" s="237"/>
      <c r="BQ322" s="237"/>
      <c r="BR322" s="237"/>
      <c r="BS322" s="237"/>
      <c r="BT322" s="237"/>
      <c r="BU322" s="237"/>
      <c r="BV322" s="237"/>
      <c r="BW322" s="237"/>
      <c r="BX322" s="237"/>
      <c r="BY322" s="237"/>
      <c r="BZ322" s="237"/>
    </row>
    <row r="323" spans="1:78">
      <c r="A323" s="332"/>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7"/>
      <c r="BI323" s="237"/>
      <c r="BJ323" s="237"/>
      <c r="BK323" s="237"/>
      <c r="BL323" s="237"/>
      <c r="BM323" s="237"/>
      <c r="BN323" s="237"/>
      <c r="BO323" s="237"/>
      <c r="BP323" s="237"/>
      <c r="BQ323" s="237"/>
      <c r="BR323" s="237"/>
      <c r="BS323" s="237"/>
      <c r="BT323" s="237"/>
      <c r="BU323" s="237"/>
      <c r="BV323" s="237"/>
      <c r="BW323" s="237"/>
      <c r="BX323" s="237"/>
      <c r="BY323" s="237"/>
      <c r="BZ323" s="237"/>
    </row>
    <row r="324" spans="1:78">
      <c r="A324" s="332"/>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c r="AT324" s="237"/>
      <c r="AU324" s="237"/>
      <c r="AV324" s="237"/>
      <c r="AW324" s="237"/>
      <c r="AX324" s="237"/>
      <c r="AY324" s="237"/>
      <c r="AZ324" s="237"/>
      <c r="BA324" s="237"/>
      <c r="BB324" s="237"/>
      <c r="BC324" s="237"/>
      <c r="BD324" s="237"/>
      <c r="BE324" s="237"/>
      <c r="BF324" s="237"/>
      <c r="BG324" s="237"/>
      <c r="BH324" s="237"/>
      <c r="BI324" s="237"/>
      <c r="BJ324" s="237"/>
      <c r="BK324" s="237"/>
      <c r="BL324" s="237"/>
      <c r="BM324" s="237"/>
      <c r="BN324" s="237"/>
      <c r="BO324" s="237"/>
      <c r="BP324" s="237"/>
      <c r="BQ324" s="237"/>
      <c r="BR324" s="237"/>
      <c r="BS324" s="237"/>
      <c r="BT324" s="237"/>
      <c r="BU324" s="237"/>
      <c r="BV324" s="237"/>
      <c r="BW324" s="237"/>
      <c r="BX324" s="237"/>
      <c r="BY324" s="237"/>
      <c r="BZ324" s="237"/>
    </row>
    <row r="325" spans="1:78">
      <c r="A325" s="332"/>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7"/>
      <c r="BR325" s="237"/>
      <c r="BS325" s="237"/>
      <c r="BT325" s="237"/>
      <c r="BU325" s="237"/>
      <c r="BV325" s="237"/>
      <c r="BW325" s="237"/>
      <c r="BX325" s="237"/>
      <c r="BY325" s="237"/>
      <c r="BZ325" s="237"/>
    </row>
    <row r="326" spans="1:78">
      <c r="A326" s="332"/>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c r="AO326" s="237"/>
      <c r="AP326" s="237"/>
      <c r="AQ326" s="237"/>
      <c r="AR326" s="237"/>
      <c r="AS326" s="237"/>
      <c r="AT326" s="237"/>
      <c r="AU326" s="237"/>
      <c r="AV326" s="237"/>
      <c r="AW326" s="237"/>
      <c r="AX326" s="237"/>
      <c r="AY326" s="237"/>
      <c r="AZ326" s="237"/>
      <c r="BA326" s="237"/>
      <c r="BB326" s="237"/>
      <c r="BC326" s="237"/>
      <c r="BD326" s="237"/>
      <c r="BE326" s="237"/>
      <c r="BF326" s="237"/>
      <c r="BG326" s="237"/>
      <c r="BH326" s="237"/>
      <c r="BI326" s="237"/>
      <c r="BJ326" s="237"/>
      <c r="BK326" s="237"/>
      <c r="BL326" s="237"/>
      <c r="BM326" s="237"/>
      <c r="BN326" s="237"/>
      <c r="BO326" s="237"/>
      <c r="BP326" s="237"/>
      <c r="BQ326" s="237"/>
      <c r="BR326" s="237"/>
      <c r="BS326" s="237"/>
      <c r="BT326" s="237"/>
      <c r="BU326" s="237"/>
      <c r="BV326" s="237"/>
      <c r="BW326" s="237"/>
      <c r="BX326" s="237"/>
      <c r="BY326" s="237"/>
      <c r="BZ326" s="237"/>
    </row>
    <row r="327" spans="1:78">
      <c r="A327" s="332"/>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c r="BK327" s="237"/>
      <c r="BL327" s="237"/>
      <c r="BM327" s="237"/>
      <c r="BN327" s="237"/>
      <c r="BO327" s="237"/>
      <c r="BP327" s="237"/>
      <c r="BQ327" s="237"/>
      <c r="BR327" s="237"/>
      <c r="BS327" s="237"/>
      <c r="BT327" s="237"/>
      <c r="BU327" s="237"/>
      <c r="BV327" s="237"/>
      <c r="BW327" s="237"/>
      <c r="BX327" s="237"/>
      <c r="BY327" s="237"/>
      <c r="BZ327" s="237"/>
    </row>
    <row r="328" spans="1:78">
      <c r="A328" s="332"/>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row>
    <row r="329" spans="1:78">
      <c r="A329" s="332"/>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237"/>
      <c r="AT329" s="237"/>
      <c r="AU329" s="237"/>
      <c r="AV329" s="237"/>
      <c r="AW329" s="237"/>
      <c r="AX329" s="237"/>
      <c r="AY329" s="237"/>
      <c r="AZ329" s="237"/>
      <c r="BA329" s="237"/>
      <c r="BB329" s="237"/>
      <c r="BC329" s="237"/>
      <c r="BD329" s="237"/>
      <c r="BE329" s="237"/>
      <c r="BF329" s="237"/>
      <c r="BG329" s="237"/>
      <c r="BH329" s="237"/>
      <c r="BI329" s="237"/>
      <c r="BJ329" s="237"/>
      <c r="BK329" s="237"/>
      <c r="BL329" s="237"/>
      <c r="BM329" s="237"/>
      <c r="BN329" s="237"/>
      <c r="BO329" s="237"/>
      <c r="BP329" s="237"/>
      <c r="BQ329" s="237"/>
      <c r="BR329" s="237"/>
      <c r="BS329" s="237"/>
      <c r="BT329" s="237"/>
      <c r="BU329" s="237"/>
      <c r="BV329" s="237"/>
      <c r="BW329" s="237"/>
      <c r="BX329" s="237"/>
      <c r="BY329" s="237"/>
      <c r="BZ329" s="237"/>
    </row>
    <row r="330" spans="1:78">
      <c r="A330" s="332"/>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237"/>
      <c r="AE330" s="237"/>
      <c r="AF330" s="237"/>
      <c r="AG330" s="237"/>
      <c r="AH330" s="237"/>
      <c r="AI330" s="237"/>
      <c r="AJ330" s="237"/>
      <c r="AK330" s="237"/>
      <c r="AL330" s="237"/>
      <c r="AM330" s="237"/>
      <c r="AN330" s="237"/>
      <c r="AO330" s="237"/>
      <c r="AP330" s="237"/>
      <c r="AQ330" s="237"/>
      <c r="AR330" s="237"/>
      <c r="AS330" s="237"/>
      <c r="AT330" s="237"/>
      <c r="AU330" s="237"/>
      <c r="AV330" s="237"/>
      <c r="AW330" s="237"/>
      <c r="AX330" s="237"/>
      <c r="AY330" s="237"/>
      <c r="AZ330" s="237"/>
      <c r="BA330" s="237"/>
      <c r="BB330" s="237"/>
      <c r="BC330" s="237"/>
      <c r="BD330" s="237"/>
      <c r="BE330" s="237"/>
      <c r="BF330" s="237"/>
      <c r="BG330" s="237"/>
      <c r="BH330" s="237"/>
      <c r="BI330" s="237"/>
      <c r="BJ330" s="237"/>
      <c r="BK330" s="237"/>
      <c r="BL330" s="237"/>
      <c r="BM330" s="237"/>
      <c r="BN330" s="237"/>
      <c r="BO330" s="237"/>
      <c r="BP330" s="237"/>
      <c r="BQ330" s="237"/>
      <c r="BR330" s="237"/>
      <c r="BS330" s="237"/>
      <c r="BT330" s="237"/>
      <c r="BU330" s="237"/>
      <c r="BV330" s="237"/>
      <c r="BW330" s="237"/>
      <c r="BX330" s="237"/>
      <c r="BY330" s="237"/>
      <c r="BZ330" s="237"/>
    </row>
    <row r="331" spans="1:78">
      <c r="A331" s="332"/>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c r="BF331" s="237"/>
      <c r="BG331" s="237"/>
      <c r="BH331" s="237"/>
      <c r="BI331" s="237"/>
      <c r="BJ331" s="237"/>
      <c r="BK331" s="237"/>
      <c r="BL331" s="237"/>
      <c r="BM331" s="237"/>
      <c r="BN331" s="237"/>
      <c r="BO331" s="237"/>
      <c r="BP331" s="237"/>
      <c r="BQ331" s="237"/>
      <c r="BR331" s="237"/>
      <c r="BS331" s="237"/>
      <c r="BT331" s="237"/>
      <c r="BU331" s="237"/>
      <c r="BV331" s="237"/>
      <c r="BW331" s="237"/>
      <c r="BX331" s="237"/>
      <c r="BY331" s="237"/>
      <c r="BZ331" s="237"/>
    </row>
    <row r="332" spans="1:78">
      <c r="A332" s="332"/>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7"/>
      <c r="BJ332" s="237"/>
      <c r="BK332" s="237"/>
      <c r="BL332" s="237"/>
      <c r="BM332" s="237"/>
      <c r="BN332" s="237"/>
      <c r="BO332" s="237"/>
      <c r="BP332" s="237"/>
      <c r="BQ332" s="237"/>
      <c r="BR332" s="237"/>
      <c r="BS332" s="237"/>
      <c r="BT332" s="237"/>
      <c r="BU332" s="237"/>
      <c r="BV332" s="237"/>
      <c r="BW332" s="237"/>
      <c r="BX332" s="237"/>
      <c r="BY332" s="237"/>
      <c r="BZ332" s="237"/>
    </row>
    <row r="333" spans="1:78">
      <c r="A333" s="332"/>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237"/>
      <c r="AL333" s="237"/>
      <c r="AM333" s="237"/>
      <c r="AN333" s="237"/>
      <c r="AO333" s="237"/>
      <c r="AP333" s="237"/>
      <c r="AQ333" s="237"/>
      <c r="AR333" s="237"/>
      <c r="AS333" s="237"/>
      <c r="AT333" s="237"/>
      <c r="AU333" s="237"/>
      <c r="AV333" s="237"/>
      <c r="AW333" s="237"/>
      <c r="AX333" s="237"/>
      <c r="AY333" s="237"/>
      <c r="AZ333" s="237"/>
      <c r="BA333" s="237"/>
      <c r="BB333" s="237"/>
      <c r="BC333" s="237"/>
      <c r="BD333" s="237"/>
      <c r="BE333" s="237"/>
      <c r="BF333" s="237"/>
      <c r="BG333" s="237"/>
      <c r="BH333" s="237"/>
      <c r="BI333" s="237"/>
      <c r="BJ333" s="237"/>
      <c r="BK333" s="237"/>
      <c r="BL333" s="237"/>
      <c r="BM333" s="237"/>
      <c r="BN333" s="237"/>
      <c r="BO333" s="237"/>
      <c r="BP333" s="237"/>
      <c r="BQ333" s="237"/>
      <c r="BR333" s="237"/>
      <c r="BS333" s="237"/>
      <c r="BT333" s="237"/>
      <c r="BU333" s="237"/>
      <c r="BV333" s="237"/>
      <c r="BW333" s="237"/>
      <c r="BX333" s="237"/>
      <c r="BY333" s="237"/>
      <c r="BZ333" s="237"/>
    </row>
    <row r="334" spans="1:78">
      <c r="A334" s="332"/>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c r="AO334" s="237"/>
      <c r="AP334" s="237"/>
      <c r="AQ334" s="237"/>
      <c r="AR334" s="237"/>
      <c r="AS334" s="237"/>
      <c r="AT334" s="237"/>
      <c r="AU334" s="237"/>
      <c r="AV334" s="237"/>
      <c r="AW334" s="237"/>
      <c r="AX334" s="237"/>
      <c r="AY334" s="237"/>
      <c r="AZ334" s="237"/>
      <c r="BA334" s="237"/>
      <c r="BB334" s="237"/>
      <c r="BC334" s="237"/>
      <c r="BD334" s="237"/>
      <c r="BE334" s="237"/>
      <c r="BF334" s="237"/>
      <c r="BG334" s="237"/>
      <c r="BH334" s="237"/>
      <c r="BI334" s="237"/>
      <c r="BJ334" s="237"/>
      <c r="BK334" s="237"/>
      <c r="BL334" s="237"/>
      <c r="BM334" s="237"/>
      <c r="BN334" s="237"/>
      <c r="BO334" s="237"/>
      <c r="BP334" s="237"/>
      <c r="BQ334" s="237"/>
      <c r="BR334" s="237"/>
      <c r="BS334" s="237"/>
      <c r="BT334" s="237"/>
      <c r="BU334" s="237"/>
      <c r="BV334" s="237"/>
      <c r="BW334" s="237"/>
      <c r="BX334" s="237"/>
      <c r="BY334" s="237"/>
      <c r="BZ334" s="237"/>
    </row>
    <row r="335" spans="1:78">
      <c r="A335" s="332"/>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c r="AO335" s="237"/>
      <c r="AP335" s="237"/>
      <c r="AQ335" s="237"/>
      <c r="AR335" s="237"/>
      <c r="AS335" s="237"/>
      <c r="AT335" s="237"/>
      <c r="AU335" s="237"/>
      <c r="AV335" s="237"/>
      <c r="AW335" s="237"/>
      <c r="AX335" s="237"/>
      <c r="AY335" s="237"/>
      <c r="AZ335" s="237"/>
      <c r="BA335" s="237"/>
      <c r="BB335" s="237"/>
      <c r="BC335" s="237"/>
      <c r="BD335" s="237"/>
      <c r="BE335" s="237"/>
      <c r="BF335" s="237"/>
      <c r="BG335" s="237"/>
      <c r="BH335" s="237"/>
      <c r="BI335" s="237"/>
      <c r="BJ335" s="237"/>
      <c r="BK335" s="237"/>
      <c r="BL335" s="237"/>
      <c r="BM335" s="237"/>
      <c r="BN335" s="237"/>
      <c r="BO335" s="237"/>
      <c r="BP335" s="237"/>
      <c r="BQ335" s="237"/>
      <c r="BR335" s="237"/>
      <c r="BS335" s="237"/>
      <c r="BT335" s="237"/>
      <c r="BU335" s="237"/>
      <c r="BV335" s="237"/>
      <c r="BW335" s="237"/>
      <c r="BX335" s="237"/>
      <c r="BY335" s="237"/>
      <c r="BZ335" s="237"/>
    </row>
    <row r="336" spans="1:78">
      <c r="A336" s="332"/>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c r="AA336" s="237"/>
      <c r="AB336" s="237"/>
      <c r="AC336" s="237"/>
      <c r="AD336" s="237"/>
      <c r="AE336" s="237"/>
      <c r="AF336" s="237"/>
      <c r="AG336" s="237"/>
      <c r="AH336" s="237"/>
      <c r="AI336" s="237"/>
      <c r="AJ336" s="237"/>
      <c r="AK336" s="237"/>
      <c r="AL336" s="237"/>
      <c r="AM336" s="237"/>
      <c r="AN336" s="237"/>
      <c r="AO336" s="237"/>
      <c r="AP336" s="237"/>
      <c r="AQ336" s="237"/>
      <c r="AR336" s="237"/>
      <c r="AS336" s="237"/>
      <c r="AT336" s="237"/>
      <c r="AU336" s="237"/>
      <c r="AV336" s="237"/>
      <c r="AW336" s="237"/>
      <c r="AX336" s="237"/>
      <c r="AY336" s="237"/>
      <c r="AZ336" s="237"/>
      <c r="BA336" s="237"/>
      <c r="BB336" s="237"/>
      <c r="BC336" s="237"/>
      <c r="BD336" s="237"/>
      <c r="BE336" s="237"/>
      <c r="BF336" s="237"/>
      <c r="BG336" s="237"/>
      <c r="BH336" s="237"/>
      <c r="BI336" s="237"/>
      <c r="BJ336" s="237"/>
      <c r="BK336" s="237"/>
      <c r="BL336" s="237"/>
      <c r="BM336" s="237"/>
      <c r="BN336" s="237"/>
      <c r="BO336" s="237"/>
      <c r="BP336" s="237"/>
      <c r="BQ336" s="237"/>
      <c r="BR336" s="237"/>
      <c r="BS336" s="237"/>
      <c r="BT336" s="237"/>
      <c r="BU336" s="237"/>
      <c r="BV336" s="237"/>
      <c r="BW336" s="237"/>
      <c r="BX336" s="237"/>
      <c r="BY336" s="237"/>
      <c r="BZ336" s="237"/>
    </row>
    <row r="337" spans="1:78">
      <c r="A337" s="332"/>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c r="AG337" s="237"/>
      <c r="AH337" s="237"/>
      <c r="AI337" s="237"/>
      <c r="AJ337" s="237"/>
      <c r="AK337" s="237"/>
      <c r="AL337" s="237"/>
      <c r="AM337" s="237"/>
      <c r="AN337" s="237"/>
      <c r="AO337" s="237"/>
      <c r="AP337" s="237"/>
      <c r="AQ337" s="237"/>
      <c r="AR337" s="237"/>
      <c r="AS337" s="237"/>
      <c r="AT337" s="237"/>
      <c r="AU337" s="237"/>
      <c r="AV337" s="237"/>
      <c r="AW337" s="237"/>
      <c r="AX337" s="237"/>
      <c r="AY337" s="237"/>
      <c r="AZ337" s="237"/>
      <c r="BA337" s="237"/>
      <c r="BB337" s="237"/>
      <c r="BC337" s="237"/>
      <c r="BD337" s="237"/>
      <c r="BE337" s="237"/>
      <c r="BF337" s="237"/>
      <c r="BG337" s="237"/>
      <c r="BH337" s="237"/>
      <c r="BI337" s="237"/>
      <c r="BJ337" s="237"/>
      <c r="BK337" s="237"/>
      <c r="BL337" s="237"/>
      <c r="BM337" s="237"/>
      <c r="BN337" s="237"/>
      <c r="BO337" s="237"/>
      <c r="BP337" s="237"/>
      <c r="BQ337" s="237"/>
      <c r="BR337" s="237"/>
      <c r="BS337" s="237"/>
      <c r="BT337" s="237"/>
      <c r="BU337" s="237"/>
      <c r="BV337" s="237"/>
      <c r="BW337" s="237"/>
      <c r="BX337" s="237"/>
      <c r="BY337" s="237"/>
      <c r="BZ337" s="237"/>
    </row>
    <row r="338" spans="1:78">
      <c r="A338" s="332"/>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c r="AA338" s="237"/>
      <c r="AB338" s="237"/>
      <c r="AC338" s="237"/>
      <c r="AD338" s="237"/>
      <c r="AE338" s="237"/>
      <c r="AF338" s="237"/>
      <c r="AG338" s="237"/>
      <c r="AH338" s="237"/>
      <c r="AI338" s="237"/>
      <c r="AJ338" s="237"/>
      <c r="AK338" s="237"/>
      <c r="AL338" s="237"/>
      <c r="AM338" s="237"/>
      <c r="AN338" s="237"/>
      <c r="AO338" s="237"/>
      <c r="AP338" s="237"/>
      <c r="AQ338" s="237"/>
      <c r="AR338" s="237"/>
      <c r="AS338" s="237"/>
      <c r="AT338" s="237"/>
      <c r="AU338" s="237"/>
      <c r="AV338" s="237"/>
      <c r="AW338" s="237"/>
      <c r="AX338" s="237"/>
      <c r="AY338" s="237"/>
      <c r="AZ338" s="237"/>
      <c r="BA338" s="237"/>
      <c r="BB338" s="237"/>
      <c r="BC338" s="237"/>
      <c r="BD338" s="237"/>
      <c r="BE338" s="237"/>
      <c r="BF338" s="237"/>
      <c r="BG338" s="237"/>
      <c r="BH338" s="237"/>
      <c r="BI338" s="237"/>
      <c r="BJ338" s="237"/>
      <c r="BK338" s="237"/>
      <c r="BL338" s="237"/>
      <c r="BM338" s="237"/>
      <c r="BN338" s="237"/>
      <c r="BO338" s="237"/>
      <c r="BP338" s="237"/>
      <c r="BQ338" s="237"/>
      <c r="BR338" s="237"/>
      <c r="BS338" s="237"/>
      <c r="BT338" s="237"/>
      <c r="BU338" s="237"/>
      <c r="BV338" s="237"/>
      <c r="BW338" s="237"/>
      <c r="BX338" s="237"/>
      <c r="BY338" s="237"/>
      <c r="BZ338" s="237"/>
    </row>
    <row r="339" spans="1:78">
      <c r="A339" s="332"/>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c r="AA339" s="237"/>
      <c r="AB339" s="237"/>
      <c r="AC339" s="237"/>
      <c r="AD339" s="237"/>
      <c r="AE339" s="237"/>
      <c r="AF339" s="237"/>
      <c r="AG339" s="237"/>
      <c r="AH339" s="237"/>
      <c r="AI339" s="237"/>
      <c r="AJ339" s="237"/>
      <c r="AK339" s="237"/>
      <c r="AL339" s="237"/>
      <c r="AM339" s="237"/>
      <c r="AN339" s="237"/>
      <c r="AO339" s="237"/>
      <c r="AP339" s="237"/>
      <c r="AQ339" s="237"/>
      <c r="AR339" s="237"/>
      <c r="AS339" s="237"/>
      <c r="AT339" s="237"/>
      <c r="AU339" s="237"/>
      <c r="AV339" s="237"/>
      <c r="AW339" s="237"/>
      <c r="AX339" s="237"/>
      <c r="AY339" s="237"/>
      <c r="AZ339" s="237"/>
      <c r="BA339" s="237"/>
      <c r="BB339" s="237"/>
      <c r="BC339" s="237"/>
      <c r="BD339" s="237"/>
      <c r="BE339" s="237"/>
      <c r="BF339" s="237"/>
      <c r="BG339" s="237"/>
      <c r="BH339" s="237"/>
      <c r="BI339" s="237"/>
      <c r="BJ339" s="237"/>
      <c r="BK339" s="237"/>
      <c r="BL339" s="237"/>
      <c r="BM339" s="237"/>
      <c r="BN339" s="237"/>
      <c r="BO339" s="237"/>
      <c r="BP339" s="237"/>
      <c r="BQ339" s="237"/>
      <c r="BR339" s="237"/>
      <c r="BS339" s="237"/>
      <c r="BT339" s="237"/>
      <c r="BU339" s="237"/>
      <c r="BV339" s="237"/>
      <c r="BW339" s="237"/>
      <c r="BX339" s="237"/>
      <c r="BY339" s="237"/>
      <c r="BZ339" s="237"/>
    </row>
    <row r="340" spans="1:78">
      <c r="A340" s="332"/>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c r="BK340" s="237"/>
      <c r="BL340" s="237"/>
      <c r="BM340" s="237"/>
      <c r="BN340" s="237"/>
      <c r="BO340" s="237"/>
      <c r="BP340" s="237"/>
      <c r="BQ340" s="237"/>
      <c r="BR340" s="237"/>
      <c r="BS340" s="237"/>
      <c r="BT340" s="237"/>
      <c r="BU340" s="237"/>
      <c r="BV340" s="237"/>
      <c r="BW340" s="237"/>
      <c r="BX340" s="237"/>
      <c r="BY340" s="237"/>
      <c r="BZ340" s="237"/>
    </row>
    <row r="341" spans="1:78">
      <c r="A341" s="332"/>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c r="BF341" s="237"/>
      <c r="BG341" s="237"/>
      <c r="BH341" s="237"/>
      <c r="BI341" s="237"/>
      <c r="BJ341" s="237"/>
      <c r="BK341" s="237"/>
      <c r="BL341" s="237"/>
      <c r="BM341" s="237"/>
      <c r="BN341" s="237"/>
      <c r="BO341" s="237"/>
      <c r="BP341" s="237"/>
      <c r="BQ341" s="237"/>
      <c r="BR341" s="237"/>
      <c r="BS341" s="237"/>
      <c r="BT341" s="237"/>
      <c r="BU341" s="237"/>
      <c r="BV341" s="237"/>
      <c r="BW341" s="237"/>
      <c r="BX341" s="237"/>
      <c r="BY341" s="237"/>
      <c r="BZ341" s="237"/>
    </row>
    <row r="342" spans="1:78">
      <c r="A342" s="332"/>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37"/>
      <c r="BW342" s="237"/>
      <c r="BX342" s="237"/>
      <c r="BY342" s="237"/>
      <c r="BZ342" s="237"/>
    </row>
    <row r="343" spans="1:78">
      <c r="A343" s="332"/>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c r="BF343" s="237"/>
      <c r="BG343" s="237"/>
      <c r="BH343" s="237"/>
      <c r="BI343" s="237"/>
      <c r="BJ343" s="237"/>
      <c r="BK343" s="237"/>
      <c r="BL343" s="237"/>
      <c r="BM343" s="237"/>
      <c r="BN343" s="237"/>
      <c r="BO343" s="237"/>
      <c r="BP343" s="237"/>
      <c r="BQ343" s="237"/>
      <c r="BR343" s="237"/>
      <c r="BS343" s="237"/>
      <c r="BT343" s="237"/>
      <c r="BU343" s="237"/>
      <c r="BV343" s="237"/>
      <c r="BW343" s="237"/>
      <c r="BX343" s="237"/>
      <c r="BY343" s="237"/>
      <c r="BZ343" s="237"/>
    </row>
    <row r="344" spans="1:78">
      <c r="A344" s="332"/>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c r="BK344" s="237"/>
      <c r="BL344" s="237"/>
      <c r="BM344" s="237"/>
      <c r="BN344" s="237"/>
      <c r="BO344" s="237"/>
      <c r="BP344" s="237"/>
      <c r="BQ344" s="237"/>
      <c r="BR344" s="237"/>
      <c r="BS344" s="237"/>
      <c r="BT344" s="237"/>
      <c r="BU344" s="237"/>
      <c r="BV344" s="237"/>
      <c r="BW344" s="237"/>
      <c r="BX344" s="237"/>
      <c r="BY344" s="237"/>
      <c r="BZ344" s="237"/>
    </row>
    <row r="345" spans="1:78">
      <c r="A345" s="332"/>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37"/>
      <c r="AO345" s="237"/>
      <c r="AP345" s="237"/>
      <c r="AQ345" s="237"/>
      <c r="AR345" s="237"/>
      <c r="AS345" s="237"/>
      <c r="AT345" s="237"/>
      <c r="AU345" s="237"/>
      <c r="AV345" s="237"/>
      <c r="AW345" s="237"/>
      <c r="AX345" s="237"/>
      <c r="AY345" s="237"/>
      <c r="AZ345" s="237"/>
      <c r="BA345" s="237"/>
      <c r="BB345" s="237"/>
      <c r="BC345" s="237"/>
      <c r="BD345" s="237"/>
      <c r="BE345" s="237"/>
      <c r="BF345" s="237"/>
      <c r="BG345" s="237"/>
      <c r="BH345" s="237"/>
      <c r="BI345" s="237"/>
      <c r="BJ345" s="237"/>
      <c r="BK345" s="237"/>
      <c r="BL345" s="237"/>
      <c r="BM345" s="237"/>
      <c r="BN345" s="237"/>
      <c r="BO345" s="237"/>
      <c r="BP345" s="237"/>
      <c r="BQ345" s="237"/>
      <c r="BR345" s="237"/>
      <c r="BS345" s="237"/>
      <c r="BT345" s="237"/>
      <c r="BU345" s="237"/>
      <c r="BV345" s="237"/>
      <c r="BW345" s="237"/>
      <c r="BX345" s="237"/>
      <c r="BY345" s="237"/>
      <c r="BZ345" s="237"/>
    </row>
    <row r="346" spans="1:78">
      <c r="A346" s="332"/>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c r="AA346" s="237"/>
      <c r="AB346" s="237"/>
      <c r="AC346" s="237"/>
      <c r="AD346" s="237"/>
      <c r="AE346" s="237"/>
      <c r="AF346" s="237"/>
      <c r="AG346" s="237"/>
      <c r="AH346" s="237"/>
      <c r="AI346" s="237"/>
      <c r="AJ346" s="237"/>
      <c r="AK346" s="237"/>
      <c r="AL346" s="237"/>
      <c r="AM346" s="237"/>
      <c r="AN346" s="237"/>
      <c r="AO346" s="237"/>
      <c r="AP346" s="237"/>
      <c r="AQ346" s="237"/>
      <c r="AR346" s="237"/>
      <c r="AS346" s="237"/>
      <c r="AT346" s="237"/>
      <c r="AU346" s="237"/>
      <c r="AV346" s="237"/>
      <c r="AW346" s="237"/>
      <c r="AX346" s="237"/>
      <c r="AY346" s="237"/>
      <c r="AZ346" s="237"/>
      <c r="BA346" s="237"/>
      <c r="BB346" s="237"/>
      <c r="BC346" s="237"/>
      <c r="BD346" s="237"/>
      <c r="BE346" s="237"/>
      <c r="BF346" s="237"/>
      <c r="BG346" s="237"/>
      <c r="BH346" s="237"/>
      <c r="BI346" s="237"/>
      <c r="BJ346" s="237"/>
      <c r="BK346" s="237"/>
      <c r="BL346" s="237"/>
      <c r="BM346" s="237"/>
      <c r="BN346" s="237"/>
      <c r="BO346" s="237"/>
      <c r="BP346" s="237"/>
      <c r="BQ346" s="237"/>
      <c r="BR346" s="237"/>
      <c r="BS346" s="237"/>
      <c r="BT346" s="237"/>
      <c r="BU346" s="237"/>
      <c r="BV346" s="237"/>
      <c r="BW346" s="237"/>
      <c r="BX346" s="237"/>
      <c r="BY346" s="237"/>
      <c r="BZ346" s="237"/>
    </row>
    <row r="347" spans="1:78">
      <c r="A347" s="332"/>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c r="AF347" s="237"/>
      <c r="AG347" s="237"/>
      <c r="AH347" s="237"/>
      <c r="AI347" s="237"/>
      <c r="AJ347" s="237"/>
      <c r="AK347" s="237"/>
      <c r="AL347" s="237"/>
      <c r="AM347" s="237"/>
      <c r="AN347" s="237"/>
      <c r="AO347" s="237"/>
      <c r="AP347" s="237"/>
      <c r="AQ347" s="237"/>
      <c r="AR347" s="237"/>
      <c r="AS347" s="237"/>
      <c r="AT347" s="237"/>
      <c r="AU347" s="237"/>
      <c r="AV347" s="237"/>
      <c r="AW347" s="237"/>
      <c r="AX347" s="237"/>
      <c r="AY347" s="237"/>
      <c r="AZ347" s="237"/>
      <c r="BA347" s="237"/>
      <c r="BB347" s="237"/>
      <c r="BC347" s="237"/>
      <c r="BD347" s="237"/>
      <c r="BE347" s="237"/>
      <c r="BF347" s="237"/>
      <c r="BG347" s="237"/>
      <c r="BH347" s="237"/>
      <c r="BI347" s="237"/>
      <c r="BJ347" s="237"/>
      <c r="BK347" s="237"/>
      <c r="BL347" s="237"/>
      <c r="BM347" s="237"/>
      <c r="BN347" s="237"/>
      <c r="BO347" s="237"/>
      <c r="BP347" s="237"/>
      <c r="BQ347" s="237"/>
      <c r="BR347" s="237"/>
      <c r="BS347" s="237"/>
      <c r="BT347" s="237"/>
      <c r="BU347" s="237"/>
      <c r="BV347" s="237"/>
      <c r="BW347" s="237"/>
      <c r="BX347" s="237"/>
      <c r="BY347" s="237"/>
      <c r="BZ347" s="237"/>
    </row>
    <row r="348" spans="1:78">
      <c r="A348" s="332"/>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c r="BK348" s="237"/>
      <c r="BL348" s="237"/>
      <c r="BM348" s="237"/>
      <c r="BN348" s="237"/>
      <c r="BO348" s="237"/>
      <c r="BP348" s="237"/>
      <c r="BQ348" s="237"/>
      <c r="BR348" s="237"/>
      <c r="BS348" s="237"/>
      <c r="BT348" s="237"/>
      <c r="BU348" s="237"/>
      <c r="BV348" s="237"/>
      <c r="BW348" s="237"/>
      <c r="BX348" s="237"/>
      <c r="BY348" s="237"/>
      <c r="BZ348" s="237"/>
    </row>
    <row r="349" spans="1:78">
      <c r="A349" s="332"/>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c r="AA349" s="237"/>
      <c r="AB349" s="237"/>
      <c r="AC349" s="237"/>
      <c r="AD349" s="237"/>
      <c r="AE349" s="237"/>
      <c r="AF349" s="237"/>
      <c r="AG349" s="237"/>
      <c r="AH349" s="237"/>
      <c r="AI349" s="237"/>
      <c r="AJ349" s="237"/>
      <c r="AK349" s="237"/>
      <c r="AL349" s="237"/>
      <c r="AM349" s="237"/>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7"/>
      <c r="BR349" s="237"/>
      <c r="BS349" s="237"/>
      <c r="BT349" s="237"/>
      <c r="BU349" s="237"/>
      <c r="BV349" s="237"/>
      <c r="BW349" s="237"/>
      <c r="BX349" s="237"/>
      <c r="BY349" s="237"/>
      <c r="BZ349" s="237"/>
    </row>
    <row r="350" spans="1:78">
      <c r="A350" s="332"/>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c r="AF350" s="237"/>
      <c r="AG350" s="237"/>
      <c r="AH350" s="237"/>
      <c r="AI350" s="237"/>
      <c r="AJ350" s="237"/>
      <c r="AK350" s="237"/>
      <c r="AL350" s="237"/>
      <c r="AM350" s="237"/>
      <c r="AN350" s="237"/>
      <c r="AO350" s="237"/>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c r="BK350" s="237"/>
      <c r="BL350" s="237"/>
      <c r="BM350" s="237"/>
      <c r="BN350" s="237"/>
      <c r="BO350" s="237"/>
      <c r="BP350" s="237"/>
      <c r="BQ350" s="237"/>
      <c r="BR350" s="237"/>
      <c r="BS350" s="237"/>
      <c r="BT350" s="237"/>
      <c r="BU350" s="237"/>
      <c r="BV350" s="237"/>
      <c r="BW350" s="237"/>
      <c r="BX350" s="237"/>
      <c r="BY350" s="237"/>
      <c r="BZ350" s="237"/>
    </row>
    <row r="351" spans="1:78">
      <c r="A351" s="332"/>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c r="AA351" s="237"/>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237"/>
      <c r="BG351" s="237"/>
      <c r="BH351" s="237"/>
      <c r="BI351" s="237"/>
      <c r="BJ351" s="237"/>
      <c r="BK351" s="237"/>
      <c r="BL351" s="237"/>
      <c r="BM351" s="237"/>
      <c r="BN351" s="237"/>
      <c r="BO351" s="237"/>
      <c r="BP351" s="237"/>
      <c r="BQ351" s="237"/>
      <c r="BR351" s="237"/>
      <c r="BS351" s="237"/>
      <c r="BT351" s="237"/>
      <c r="BU351" s="237"/>
      <c r="BV351" s="237"/>
      <c r="BW351" s="237"/>
      <c r="BX351" s="237"/>
      <c r="BY351" s="237"/>
      <c r="BZ351" s="237"/>
    </row>
    <row r="352" spans="1:78">
      <c r="A352" s="332"/>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7"/>
      <c r="AY352" s="237"/>
      <c r="AZ352" s="237"/>
      <c r="BA352" s="237"/>
      <c r="BB352" s="237"/>
      <c r="BC352" s="237"/>
      <c r="BD352" s="237"/>
      <c r="BE352" s="237"/>
      <c r="BF352" s="237"/>
      <c r="BG352" s="237"/>
      <c r="BH352" s="237"/>
      <c r="BI352" s="237"/>
      <c r="BJ352" s="237"/>
      <c r="BK352" s="237"/>
      <c r="BL352" s="237"/>
      <c r="BM352" s="237"/>
      <c r="BN352" s="237"/>
      <c r="BO352" s="237"/>
      <c r="BP352" s="237"/>
      <c r="BQ352" s="237"/>
      <c r="BR352" s="237"/>
      <c r="BS352" s="237"/>
      <c r="BT352" s="237"/>
      <c r="BU352" s="237"/>
      <c r="BV352" s="237"/>
      <c r="BW352" s="237"/>
      <c r="BX352" s="237"/>
      <c r="BY352" s="237"/>
      <c r="BZ352" s="237"/>
    </row>
    <row r="353" spans="1:78">
      <c r="A353" s="332"/>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c r="BK353" s="237"/>
      <c r="BL353" s="237"/>
      <c r="BM353" s="237"/>
      <c r="BN353" s="237"/>
      <c r="BO353" s="237"/>
      <c r="BP353" s="237"/>
      <c r="BQ353" s="237"/>
      <c r="BR353" s="237"/>
      <c r="BS353" s="237"/>
      <c r="BT353" s="237"/>
      <c r="BU353" s="237"/>
      <c r="BV353" s="237"/>
      <c r="BW353" s="237"/>
      <c r="BX353" s="237"/>
      <c r="BY353" s="237"/>
      <c r="BZ353" s="237"/>
    </row>
    <row r="354" spans="1:78">
      <c r="A354" s="332"/>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c r="BF354" s="237"/>
      <c r="BG354" s="237"/>
      <c r="BH354" s="237"/>
      <c r="BI354" s="237"/>
      <c r="BJ354" s="237"/>
      <c r="BK354" s="237"/>
      <c r="BL354" s="237"/>
      <c r="BM354" s="237"/>
      <c r="BN354" s="237"/>
      <c r="BO354" s="237"/>
      <c r="BP354" s="237"/>
      <c r="BQ354" s="237"/>
      <c r="BR354" s="237"/>
      <c r="BS354" s="237"/>
      <c r="BT354" s="237"/>
      <c r="BU354" s="237"/>
      <c r="BV354" s="237"/>
      <c r="BW354" s="237"/>
      <c r="BX354" s="237"/>
      <c r="BY354" s="237"/>
      <c r="BZ354" s="237"/>
    </row>
    <row r="355" spans="1:78">
      <c r="A355" s="332"/>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c r="AA355" s="237"/>
      <c r="AB355" s="237"/>
      <c r="AC355" s="237"/>
      <c r="AD355" s="237"/>
      <c r="AE355" s="237"/>
      <c r="AF355" s="237"/>
      <c r="AG355" s="237"/>
      <c r="AH355" s="237"/>
      <c r="AI355" s="237"/>
      <c r="AJ355" s="237"/>
      <c r="AK355" s="237"/>
      <c r="AL355" s="237"/>
      <c r="AM355" s="237"/>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7"/>
      <c r="BR355" s="237"/>
      <c r="BS355" s="237"/>
      <c r="BT355" s="237"/>
      <c r="BU355" s="237"/>
      <c r="BV355" s="237"/>
      <c r="BW355" s="237"/>
      <c r="BX355" s="237"/>
      <c r="BY355" s="237"/>
      <c r="BZ355" s="237"/>
    </row>
    <row r="356" spans="1:78">
      <c r="A356" s="332"/>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c r="AF356" s="237"/>
      <c r="AG356" s="237"/>
      <c r="AH356" s="237"/>
      <c r="AI356" s="237"/>
      <c r="AJ356" s="237"/>
      <c r="AK356" s="237"/>
      <c r="AL356" s="237"/>
      <c r="AM356" s="237"/>
      <c r="AN356" s="237"/>
      <c r="AO356" s="237"/>
      <c r="AP356" s="237"/>
      <c r="AQ356" s="237"/>
      <c r="AR356" s="237"/>
      <c r="AS356" s="237"/>
      <c r="AT356" s="237"/>
      <c r="AU356" s="237"/>
      <c r="AV356" s="237"/>
      <c r="AW356" s="237"/>
      <c r="AX356" s="237"/>
      <c r="AY356" s="237"/>
      <c r="AZ356" s="237"/>
      <c r="BA356" s="237"/>
      <c r="BB356" s="237"/>
      <c r="BC356" s="237"/>
      <c r="BD356" s="237"/>
      <c r="BE356" s="237"/>
      <c r="BF356" s="237"/>
      <c r="BG356" s="237"/>
      <c r="BH356" s="237"/>
      <c r="BI356" s="237"/>
      <c r="BJ356" s="237"/>
      <c r="BK356" s="237"/>
      <c r="BL356" s="237"/>
      <c r="BM356" s="237"/>
      <c r="BN356" s="237"/>
      <c r="BO356" s="237"/>
      <c r="BP356" s="237"/>
      <c r="BQ356" s="237"/>
      <c r="BR356" s="237"/>
      <c r="BS356" s="237"/>
      <c r="BT356" s="237"/>
      <c r="BU356" s="237"/>
      <c r="BV356" s="237"/>
      <c r="BW356" s="237"/>
      <c r="BX356" s="237"/>
      <c r="BY356" s="237"/>
      <c r="BZ356" s="237"/>
    </row>
    <row r="357" spans="1:78">
      <c r="A357" s="332"/>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7"/>
      <c r="AN357" s="237"/>
      <c r="AO357" s="237"/>
      <c r="AP357" s="237"/>
      <c r="AQ357" s="237"/>
      <c r="AR357" s="237"/>
      <c r="AS357" s="237"/>
      <c r="AT357" s="237"/>
      <c r="AU357" s="237"/>
      <c r="AV357" s="237"/>
      <c r="AW357" s="237"/>
      <c r="AX357" s="237"/>
      <c r="AY357" s="237"/>
      <c r="AZ357" s="237"/>
      <c r="BA357" s="237"/>
      <c r="BB357" s="237"/>
      <c r="BC357" s="237"/>
      <c r="BD357" s="237"/>
      <c r="BE357" s="237"/>
      <c r="BF357" s="237"/>
      <c r="BG357" s="237"/>
      <c r="BH357" s="237"/>
      <c r="BI357" s="237"/>
      <c r="BJ357" s="237"/>
      <c r="BK357" s="237"/>
      <c r="BL357" s="237"/>
      <c r="BM357" s="237"/>
      <c r="BN357" s="237"/>
      <c r="BO357" s="237"/>
      <c r="BP357" s="237"/>
      <c r="BQ357" s="237"/>
      <c r="BR357" s="237"/>
      <c r="BS357" s="237"/>
      <c r="BT357" s="237"/>
      <c r="BU357" s="237"/>
      <c r="BV357" s="237"/>
      <c r="BW357" s="237"/>
      <c r="BX357" s="237"/>
      <c r="BY357" s="237"/>
      <c r="BZ357" s="237"/>
    </row>
    <row r="358" spans="1:78">
      <c r="A358" s="332"/>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c r="AA358" s="237"/>
      <c r="AB358" s="237"/>
      <c r="AC358" s="237"/>
      <c r="AD358" s="237"/>
      <c r="AE358" s="237"/>
      <c r="AF358" s="237"/>
      <c r="AG358" s="237"/>
      <c r="AH358" s="237"/>
      <c r="AI358" s="237"/>
      <c r="AJ358" s="237"/>
      <c r="AK358" s="237"/>
      <c r="AL358" s="237"/>
      <c r="AM358" s="237"/>
      <c r="AN358" s="237"/>
      <c r="AO358" s="237"/>
      <c r="AP358" s="237"/>
      <c r="AQ358" s="237"/>
      <c r="AR358" s="237"/>
      <c r="AS358" s="237"/>
      <c r="AT358" s="237"/>
      <c r="AU358" s="237"/>
      <c r="AV358" s="237"/>
      <c r="AW358" s="237"/>
      <c r="AX358" s="237"/>
      <c r="AY358" s="237"/>
      <c r="AZ358" s="237"/>
      <c r="BA358" s="237"/>
      <c r="BB358" s="237"/>
      <c r="BC358" s="237"/>
      <c r="BD358" s="237"/>
      <c r="BE358" s="237"/>
      <c r="BF358" s="237"/>
      <c r="BG358" s="237"/>
      <c r="BH358" s="237"/>
      <c r="BI358" s="237"/>
      <c r="BJ358" s="237"/>
      <c r="BK358" s="237"/>
      <c r="BL358" s="237"/>
      <c r="BM358" s="237"/>
      <c r="BN358" s="237"/>
      <c r="BO358" s="237"/>
      <c r="BP358" s="237"/>
      <c r="BQ358" s="237"/>
      <c r="BR358" s="237"/>
      <c r="BS358" s="237"/>
      <c r="BT358" s="237"/>
      <c r="BU358" s="237"/>
      <c r="BV358" s="237"/>
      <c r="BW358" s="237"/>
      <c r="BX358" s="237"/>
      <c r="BY358" s="237"/>
      <c r="BZ358" s="237"/>
    </row>
    <row r="359" spans="1:78">
      <c r="A359" s="332"/>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c r="AA359" s="237"/>
      <c r="AB359" s="237"/>
      <c r="AC359" s="237"/>
      <c r="AD359" s="237"/>
      <c r="AE359" s="237"/>
      <c r="AF359" s="237"/>
      <c r="AG359" s="237"/>
      <c r="AH359" s="237"/>
      <c r="AI359" s="237"/>
      <c r="AJ359" s="237"/>
      <c r="AK359" s="237"/>
      <c r="AL359" s="237"/>
      <c r="AM359" s="237"/>
      <c r="AN359" s="237"/>
      <c r="AO359" s="237"/>
      <c r="AP359" s="237"/>
      <c r="AQ359" s="237"/>
      <c r="AR359" s="237"/>
      <c r="AS359" s="237"/>
      <c r="AT359" s="237"/>
      <c r="AU359" s="237"/>
      <c r="AV359" s="237"/>
      <c r="AW359" s="237"/>
      <c r="AX359" s="237"/>
      <c r="AY359" s="237"/>
      <c r="AZ359" s="237"/>
      <c r="BA359" s="237"/>
      <c r="BB359" s="237"/>
      <c r="BC359" s="237"/>
      <c r="BD359" s="237"/>
      <c r="BE359" s="237"/>
      <c r="BF359" s="237"/>
      <c r="BG359" s="237"/>
      <c r="BH359" s="237"/>
      <c r="BI359" s="237"/>
      <c r="BJ359" s="237"/>
      <c r="BK359" s="237"/>
      <c r="BL359" s="237"/>
      <c r="BM359" s="237"/>
      <c r="BN359" s="237"/>
      <c r="BO359" s="237"/>
      <c r="BP359" s="237"/>
      <c r="BQ359" s="237"/>
      <c r="BR359" s="237"/>
      <c r="BS359" s="237"/>
      <c r="BT359" s="237"/>
      <c r="BU359" s="237"/>
      <c r="BV359" s="237"/>
      <c r="BW359" s="237"/>
      <c r="BX359" s="237"/>
      <c r="BY359" s="237"/>
      <c r="BZ359" s="237"/>
    </row>
    <row r="360" spans="1:78">
      <c r="A360" s="332"/>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c r="AA360" s="237"/>
      <c r="AB360" s="237"/>
      <c r="AC360" s="237"/>
      <c r="AD360" s="237"/>
      <c r="AE360" s="237"/>
      <c r="AF360" s="237"/>
      <c r="AG360" s="237"/>
      <c r="AH360" s="237"/>
      <c r="AI360" s="237"/>
      <c r="AJ360" s="237"/>
      <c r="AK360" s="237"/>
      <c r="AL360" s="237"/>
      <c r="AM360" s="237"/>
      <c r="AN360" s="237"/>
      <c r="AO360" s="237"/>
      <c r="AP360" s="237"/>
      <c r="AQ360" s="237"/>
      <c r="AR360" s="237"/>
      <c r="AS360" s="237"/>
      <c r="AT360" s="237"/>
      <c r="AU360" s="237"/>
      <c r="AV360" s="237"/>
      <c r="AW360" s="237"/>
      <c r="AX360" s="237"/>
      <c r="AY360" s="237"/>
      <c r="AZ360" s="237"/>
      <c r="BA360" s="237"/>
      <c r="BB360" s="237"/>
      <c r="BC360" s="237"/>
      <c r="BD360" s="237"/>
      <c r="BE360" s="237"/>
      <c r="BF360" s="237"/>
      <c r="BG360" s="237"/>
      <c r="BH360" s="237"/>
      <c r="BI360" s="237"/>
      <c r="BJ360" s="237"/>
      <c r="BK360" s="237"/>
      <c r="BL360" s="237"/>
      <c r="BM360" s="237"/>
      <c r="BN360" s="237"/>
      <c r="BO360" s="237"/>
      <c r="BP360" s="237"/>
      <c r="BQ360" s="237"/>
      <c r="BR360" s="237"/>
      <c r="BS360" s="237"/>
      <c r="BT360" s="237"/>
      <c r="BU360" s="237"/>
      <c r="BV360" s="237"/>
      <c r="BW360" s="237"/>
      <c r="BX360" s="237"/>
      <c r="BY360" s="237"/>
      <c r="BZ360" s="237"/>
    </row>
    <row r="361" spans="1:78">
      <c r="A361" s="332"/>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37"/>
      <c r="AO361" s="237"/>
      <c r="AP361" s="237"/>
      <c r="AQ361" s="237"/>
      <c r="AR361" s="237"/>
      <c r="AS361" s="237"/>
      <c r="AT361" s="237"/>
      <c r="AU361" s="237"/>
      <c r="AV361" s="237"/>
      <c r="AW361" s="237"/>
      <c r="AX361" s="237"/>
      <c r="AY361" s="237"/>
      <c r="AZ361" s="237"/>
      <c r="BA361" s="237"/>
      <c r="BB361" s="237"/>
      <c r="BC361" s="237"/>
      <c r="BD361" s="237"/>
      <c r="BE361" s="237"/>
      <c r="BF361" s="237"/>
      <c r="BG361" s="237"/>
      <c r="BH361" s="237"/>
      <c r="BI361" s="237"/>
      <c r="BJ361" s="237"/>
      <c r="BK361" s="237"/>
      <c r="BL361" s="237"/>
      <c r="BM361" s="237"/>
      <c r="BN361" s="237"/>
      <c r="BO361" s="237"/>
      <c r="BP361" s="237"/>
      <c r="BQ361" s="237"/>
      <c r="BR361" s="237"/>
      <c r="BS361" s="237"/>
      <c r="BT361" s="237"/>
      <c r="BU361" s="237"/>
      <c r="BV361" s="237"/>
      <c r="BW361" s="237"/>
      <c r="BX361" s="237"/>
      <c r="BY361" s="237"/>
      <c r="BZ361" s="237"/>
    </row>
    <row r="362" spans="1:78">
      <c r="A362" s="332"/>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237"/>
      <c r="BZ362" s="237"/>
    </row>
    <row r="363" spans="1:78">
      <c r="A363" s="332"/>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row>
    <row r="364" spans="1:78">
      <c r="A364" s="332"/>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c r="AF364" s="237"/>
      <c r="AG364" s="237"/>
      <c r="AH364" s="237"/>
      <c r="AI364" s="237"/>
      <c r="AJ364" s="237"/>
      <c r="AK364" s="237"/>
      <c r="AL364" s="237"/>
      <c r="AM364" s="237"/>
      <c r="AN364" s="237"/>
      <c r="AO364" s="237"/>
      <c r="AP364" s="237"/>
      <c r="AQ364" s="237"/>
      <c r="AR364" s="237"/>
      <c r="AS364" s="237"/>
      <c r="AT364" s="237"/>
      <c r="AU364" s="237"/>
      <c r="AV364" s="237"/>
      <c r="AW364" s="237"/>
      <c r="AX364" s="237"/>
      <c r="AY364" s="237"/>
      <c r="AZ364" s="237"/>
      <c r="BA364" s="237"/>
      <c r="BB364" s="237"/>
      <c r="BC364" s="237"/>
      <c r="BD364" s="237"/>
      <c r="BE364" s="237"/>
      <c r="BF364" s="237"/>
      <c r="BG364" s="237"/>
      <c r="BH364" s="237"/>
      <c r="BI364" s="237"/>
      <c r="BJ364" s="237"/>
      <c r="BK364" s="237"/>
      <c r="BL364" s="237"/>
      <c r="BM364" s="237"/>
      <c r="BN364" s="237"/>
      <c r="BO364" s="237"/>
      <c r="BP364" s="237"/>
      <c r="BQ364" s="237"/>
      <c r="BR364" s="237"/>
      <c r="BS364" s="237"/>
      <c r="BT364" s="237"/>
      <c r="BU364" s="237"/>
      <c r="BV364" s="237"/>
      <c r="BW364" s="237"/>
      <c r="BX364" s="237"/>
      <c r="BY364" s="237"/>
      <c r="BZ364" s="237"/>
    </row>
    <row r="365" spans="1:78">
      <c r="A365" s="332"/>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c r="AA365" s="237"/>
      <c r="AB365" s="237"/>
      <c r="AC365" s="237"/>
      <c r="AD365" s="237"/>
      <c r="AE365" s="237"/>
      <c r="AF365" s="237"/>
      <c r="AG365" s="237"/>
      <c r="AH365" s="237"/>
      <c r="AI365" s="237"/>
      <c r="AJ365" s="237"/>
      <c r="AK365" s="237"/>
      <c r="AL365" s="237"/>
      <c r="AM365" s="237"/>
      <c r="AN365" s="237"/>
      <c r="AO365" s="237"/>
      <c r="AP365" s="237"/>
      <c r="AQ365" s="237"/>
      <c r="AR365" s="237"/>
      <c r="AS365" s="237"/>
      <c r="AT365" s="237"/>
      <c r="AU365" s="237"/>
      <c r="AV365" s="237"/>
      <c r="AW365" s="237"/>
      <c r="AX365" s="237"/>
      <c r="AY365" s="237"/>
      <c r="AZ365" s="237"/>
      <c r="BA365" s="237"/>
      <c r="BB365" s="237"/>
      <c r="BC365" s="237"/>
      <c r="BD365" s="237"/>
      <c r="BE365" s="237"/>
      <c r="BF365" s="237"/>
      <c r="BG365" s="237"/>
      <c r="BH365" s="237"/>
      <c r="BI365" s="237"/>
      <c r="BJ365" s="237"/>
      <c r="BK365" s="237"/>
      <c r="BL365" s="237"/>
      <c r="BM365" s="237"/>
      <c r="BN365" s="237"/>
      <c r="BO365" s="237"/>
      <c r="BP365" s="237"/>
      <c r="BQ365" s="237"/>
      <c r="BR365" s="237"/>
      <c r="BS365" s="237"/>
      <c r="BT365" s="237"/>
      <c r="BU365" s="237"/>
      <c r="BV365" s="237"/>
      <c r="BW365" s="237"/>
      <c r="BX365" s="237"/>
      <c r="BY365" s="237"/>
      <c r="BZ365" s="237"/>
    </row>
    <row r="366" spans="1:78">
      <c r="A366" s="332"/>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237"/>
      <c r="AL366" s="237"/>
      <c r="AM366" s="237"/>
      <c r="AN366" s="237"/>
      <c r="AO366" s="237"/>
      <c r="AP366" s="237"/>
      <c r="AQ366" s="237"/>
      <c r="AR366" s="237"/>
      <c r="AS366" s="237"/>
      <c r="AT366" s="237"/>
      <c r="AU366" s="237"/>
      <c r="AV366" s="237"/>
      <c r="AW366" s="237"/>
      <c r="AX366" s="237"/>
      <c r="AY366" s="237"/>
      <c r="AZ366" s="237"/>
      <c r="BA366" s="237"/>
      <c r="BB366" s="237"/>
      <c r="BC366" s="237"/>
      <c r="BD366" s="237"/>
      <c r="BE366" s="237"/>
      <c r="BF366" s="237"/>
      <c r="BG366" s="237"/>
      <c r="BH366" s="237"/>
      <c r="BI366" s="237"/>
      <c r="BJ366" s="237"/>
      <c r="BK366" s="237"/>
      <c r="BL366" s="237"/>
      <c r="BM366" s="237"/>
      <c r="BN366" s="237"/>
      <c r="BO366" s="237"/>
      <c r="BP366" s="237"/>
      <c r="BQ366" s="237"/>
      <c r="BR366" s="237"/>
      <c r="BS366" s="237"/>
      <c r="BT366" s="237"/>
      <c r="BU366" s="237"/>
      <c r="BV366" s="237"/>
      <c r="BW366" s="237"/>
      <c r="BX366" s="237"/>
      <c r="BY366" s="237"/>
      <c r="BZ366" s="237"/>
    </row>
    <row r="367" spans="1:78">
      <c r="A367" s="332"/>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7"/>
      <c r="AY367" s="237"/>
      <c r="AZ367" s="237"/>
      <c r="BA367" s="237"/>
      <c r="BB367" s="237"/>
      <c r="BC367" s="237"/>
      <c r="BD367" s="237"/>
      <c r="BE367" s="237"/>
      <c r="BF367" s="237"/>
      <c r="BG367" s="237"/>
      <c r="BH367" s="237"/>
      <c r="BI367" s="237"/>
      <c r="BJ367" s="237"/>
      <c r="BK367" s="237"/>
      <c r="BL367" s="237"/>
      <c r="BM367" s="237"/>
      <c r="BN367" s="237"/>
      <c r="BO367" s="237"/>
      <c r="BP367" s="237"/>
      <c r="BQ367" s="237"/>
      <c r="BR367" s="237"/>
      <c r="BS367" s="237"/>
      <c r="BT367" s="237"/>
      <c r="BU367" s="237"/>
      <c r="BV367" s="237"/>
      <c r="BW367" s="237"/>
      <c r="BX367" s="237"/>
      <c r="BY367" s="237"/>
      <c r="BZ367" s="237"/>
    </row>
    <row r="368" spans="1:78">
      <c r="A368" s="332"/>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237"/>
      <c r="AY368" s="237"/>
      <c r="AZ368" s="237"/>
      <c r="BA368" s="237"/>
      <c r="BB368" s="237"/>
      <c r="BC368" s="237"/>
      <c r="BD368" s="237"/>
      <c r="BE368" s="237"/>
      <c r="BF368" s="237"/>
      <c r="BG368" s="237"/>
      <c r="BH368" s="237"/>
      <c r="BI368" s="237"/>
      <c r="BJ368" s="237"/>
      <c r="BK368" s="237"/>
      <c r="BL368" s="237"/>
      <c r="BM368" s="237"/>
      <c r="BN368" s="237"/>
      <c r="BO368" s="237"/>
      <c r="BP368" s="237"/>
      <c r="BQ368" s="237"/>
      <c r="BR368" s="237"/>
      <c r="BS368" s="237"/>
      <c r="BT368" s="237"/>
      <c r="BU368" s="237"/>
      <c r="BV368" s="237"/>
      <c r="BW368" s="237"/>
      <c r="BX368" s="237"/>
      <c r="BY368" s="237"/>
      <c r="BZ368" s="237"/>
    </row>
    <row r="369" spans="1:78">
      <c r="A369" s="332"/>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237"/>
      <c r="AY369" s="237"/>
      <c r="AZ369" s="237"/>
      <c r="BA369" s="237"/>
      <c r="BB369" s="237"/>
      <c r="BC369" s="237"/>
      <c r="BD369" s="237"/>
      <c r="BE369" s="237"/>
      <c r="BF369" s="237"/>
      <c r="BG369" s="237"/>
      <c r="BH369" s="237"/>
      <c r="BI369" s="237"/>
      <c r="BJ369" s="237"/>
      <c r="BK369" s="237"/>
      <c r="BL369" s="237"/>
      <c r="BM369" s="237"/>
      <c r="BN369" s="237"/>
      <c r="BO369" s="237"/>
      <c r="BP369" s="237"/>
      <c r="BQ369" s="237"/>
      <c r="BR369" s="237"/>
      <c r="BS369" s="237"/>
      <c r="BT369" s="237"/>
      <c r="BU369" s="237"/>
      <c r="BV369" s="237"/>
      <c r="BW369" s="237"/>
      <c r="BX369" s="237"/>
      <c r="BY369" s="237"/>
      <c r="BZ369" s="237"/>
    </row>
    <row r="370" spans="1:78">
      <c r="A370" s="332"/>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c r="BK370" s="237"/>
      <c r="BL370" s="237"/>
      <c r="BM370" s="237"/>
      <c r="BN370" s="237"/>
      <c r="BO370" s="237"/>
      <c r="BP370" s="237"/>
      <c r="BQ370" s="237"/>
      <c r="BR370" s="237"/>
      <c r="BS370" s="237"/>
      <c r="BT370" s="237"/>
      <c r="BU370" s="237"/>
      <c r="BV370" s="237"/>
      <c r="BW370" s="237"/>
      <c r="BX370" s="237"/>
      <c r="BY370" s="237"/>
      <c r="BZ370" s="237"/>
    </row>
    <row r="371" spans="1:78">
      <c r="A371" s="332"/>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c r="BK371" s="237"/>
      <c r="BL371" s="237"/>
      <c r="BM371" s="237"/>
      <c r="BN371" s="237"/>
      <c r="BO371" s="237"/>
      <c r="BP371" s="237"/>
      <c r="BQ371" s="237"/>
      <c r="BR371" s="237"/>
      <c r="BS371" s="237"/>
      <c r="BT371" s="237"/>
      <c r="BU371" s="237"/>
      <c r="BV371" s="237"/>
      <c r="BW371" s="237"/>
      <c r="BX371" s="237"/>
      <c r="BY371" s="237"/>
      <c r="BZ371" s="237"/>
    </row>
    <row r="372" spans="1:78">
      <c r="A372" s="332"/>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c r="BK372" s="237"/>
      <c r="BL372" s="237"/>
      <c r="BM372" s="237"/>
      <c r="BN372" s="237"/>
      <c r="BO372" s="237"/>
      <c r="BP372" s="237"/>
      <c r="BQ372" s="237"/>
      <c r="BR372" s="237"/>
      <c r="BS372" s="237"/>
      <c r="BT372" s="237"/>
      <c r="BU372" s="237"/>
      <c r="BV372" s="237"/>
      <c r="BW372" s="237"/>
      <c r="BX372" s="237"/>
      <c r="BY372" s="237"/>
      <c r="BZ372" s="237"/>
    </row>
    <row r="373" spans="1:78">
      <c r="A373" s="332"/>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c r="BK373" s="237"/>
      <c r="BL373" s="237"/>
      <c r="BM373" s="237"/>
      <c r="BN373" s="237"/>
      <c r="BO373" s="237"/>
      <c r="BP373" s="237"/>
      <c r="BQ373" s="237"/>
      <c r="BR373" s="237"/>
      <c r="BS373" s="237"/>
      <c r="BT373" s="237"/>
      <c r="BU373" s="237"/>
      <c r="BV373" s="237"/>
      <c r="BW373" s="237"/>
      <c r="BX373" s="237"/>
      <c r="BY373" s="237"/>
      <c r="BZ373" s="237"/>
    </row>
    <row r="374" spans="1:78">
      <c r="A374" s="332"/>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c r="BK374" s="237"/>
      <c r="BL374" s="237"/>
      <c r="BM374" s="237"/>
      <c r="BN374" s="237"/>
      <c r="BO374" s="237"/>
      <c r="BP374" s="237"/>
      <c r="BQ374" s="237"/>
      <c r="BR374" s="237"/>
      <c r="BS374" s="237"/>
      <c r="BT374" s="237"/>
      <c r="BU374" s="237"/>
      <c r="BV374" s="237"/>
      <c r="BW374" s="237"/>
      <c r="BX374" s="237"/>
      <c r="BY374" s="237"/>
      <c r="BZ374" s="237"/>
    </row>
    <row r="375" spans="1:78">
      <c r="A375" s="332"/>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237"/>
      <c r="AU375" s="237"/>
      <c r="AV375" s="237"/>
      <c r="AW375" s="237"/>
      <c r="AX375" s="237"/>
      <c r="AY375" s="237"/>
      <c r="AZ375" s="237"/>
      <c r="BA375" s="237"/>
      <c r="BB375" s="237"/>
      <c r="BC375" s="237"/>
      <c r="BD375" s="237"/>
      <c r="BE375" s="237"/>
      <c r="BF375" s="237"/>
      <c r="BG375" s="237"/>
      <c r="BH375" s="237"/>
      <c r="BI375" s="237"/>
      <c r="BJ375" s="237"/>
      <c r="BK375" s="237"/>
      <c r="BL375" s="237"/>
      <c r="BM375" s="237"/>
      <c r="BN375" s="237"/>
      <c r="BO375" s="237"/>
      <c r="BP375" s="237"/>
      <c r="BQ375" s="237"/>
      <c r="BR375" s="237"/>
      <c r="BS375" s="237"/>
      <c r="BT375" s="237"/>
      <c r="BU375" s="237"/>
      <c r="BV375" s="237"/>
      <c r="BW375" s="237"/>
      <c r="BX375" s="237"/>
      <c r="BY375" s="237"/>
      <c r="BZ375" s="237"/>
    </row>
    <row r="376" spans="1:78">
      <c r="A376" s="332"/>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c r="BF376" s="237"/>
      <c r="BG376" s="237"/>
      <c r="BH376" s="237"/>
      <c r="BI376" s="237"/>
      <c r="BJ376" s="237"/>
      <c r="BK376" s="237"/>
      <c r="BL376" s="237"/>
      <c r="BM376" s="237"/>
      <c r="BN376" s="237"/>
      <c r="BO376" s="237"/>
      <c r="BP376" s="237"/>
      <c r="BQ376" s="237"/>
      <c r="BR376" s="237"/>
      <c r="BS376" s="237"/>
      <c r="BT376" s="237"/>
      <c r="BU376" s="237"/>
      <c r="BV376" s="237"/>
      <c r="BW376" s="237"/>
      <c r="BX376" s="237"/>
      <c r="BY376" s="237"/>
      <c r="BZ376" s="237"/>
    </row>
    <row r="377" spans="1:78">
      <c r="A377" s="332"/>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c r="BI377" s="237"/>
      <c r="BJ377" s="237"/>
      <c r="BK377" s="237"/>
      <c r="BL377" s="237"/>
      <c r="BM377" s="237"/>
      <c r="BN377" s="237"/>
      <c r="BO377" s="237"/>
      <c r="BP377" s="237"/>
      <c r="BQ377" s="237"/>
      <c r="BR377" s="237"/>
      <c r="BS377" s="237"/>
      <c r="BT377" s="237"/>
      <c r="BU377" s="237"/>
      <c r="BV377" s="237"/>
      <c r="BW377" s="237"/>
      <c r="BX377" s="237"/>
      <c r="BY377" s="237"/>
      <c r="BZ377" s="237"/>
    </row>
    <row r="378" spans="1:78">
      <c r="A378" s="332"/>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c r="AA378" s="237"/>
      <c r="AB378" s="237"/>
      <c r="AC378" s="237"/>
      <c r="AD378" s="237"/>
      <c r="AE378" s="237"/>
      <c r="AF378" s="237"/>
      <c r="AG378" s="237"/>
      <c r="AH378" s="237"/>
      <c r="AI378" s="237"/>
      <c r="AJ378" s="237"/>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37"/>
      <c r="BG378" s="237"/>
      <c r="BH378" s="237"/>
      <c r="BI378" s="237"/>
      <c r="BJ378" s="237"/>
      <c r="BK378" s="237"/>
      <c r="BL378" s="237"/>
      <c r="BM378" s="237"/>
      <c r="BN378" s="237"/>
      <c r="BO378" s="237"/>
      <c r="BP378" s="237"/>
      <c r="BQ378" s="237"/>
      <c r="BR378" s="237"/>
      <c r="BS378" s="237"/>
      <c r="BT378" s="237"/>
      <c r="BU378" s="237"/>
      <c r="BV378" s="237"/>
      <c r="BW378" s="237"/>
      <c r="BX378" s="237"/>
      <c r="BY378" s="237"/>
      <c r="BZ378" s="237"/>
    </row>
    <row r="379" spans="1:78">
      <c r="A379" s="332"/>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c r="BI379" s="237"/>
      <c r="BJ379" s="237"/>
      <c r="BK379" s="237"/>
      <c r="BL379" s="237"/>
      <c r="BM379" s="237"/>
      <c r="BN379" s="237"/>
      <c r="BO379" s="237"/>
      <c r="BP379" s="237"/>
      <c r="BQ379" s="237"/>
      <c r="BR379" s="237"/>
      <c r="BS379" s="237"/>
      <c r="BT379" s="237"/>
      <c r="BU379" s="237"/>
      <c r="BV379" s="237"/>
      <c r="BW379" s="237"/>
      <c r="BX379" s="237"/>
      <c r="BY379" s="237"/>
      <c r="BZ379" s="237"/>
    </row>
    <row r="380" spans="1:78">
      <c r="A380" s="332"/>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c r="BI380" s="237"/>
      <c r="BJ380" s="237"/>
      <c r="BK380" s="237"/>
      <c r="BL380" s="237"/>
      <c r="BM380" s="237"/>
      <c r="BN380" s="237"/>
      <c r="BO380" s="237"/>
      <c r="BP380" s="237"/>
      <c r="BQ380" s="237"/>
      <c r="BR380" s="237"/>
      <c r="BS380" s="237"/>
      <c r="BT380" s="237"/>
      <c r="BU380" s="237"/>
      <c r="BV380" s="237"/>
      <c r="BW380" s="237"/>
      <c r="BX380" s="237"/>
      <c r="BY380" s="237"/>
      <c r="BZ380" s="237"/>
    </row>
    <row r="381" spans="1:78">
      <c r="A381" s="332"/>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c r="BI381" s="237"/>
      <c r="BJ381" s="237"/>
      <c r="BK381" s="237"/>
      <c r="BL381" s="237"/>
      <c r="BM381" s="237"/>
      <c r="BN381" s="237"/>
      <c r="BO381" s="237"/>
      <c r="BP381" s="237"/>
      <c r="BQ381" s="237"/>
      <c r="BR381" s="237"/>
      <c r="BS381" s="237"/>
      <c r="BT381" s="237"/>
      <c r="BU381" s="237"/>
      <c r="BV381" s="237"/>
      <c r="BW381" s="237"/>
      <c r="BX381" s="237"/>
      <c r="BY381" s="237"/>
      <c r="BZ381" s="237"/>
    </row>
    <row r="382" spans="1:78">
      <c r="A382" s="332"/>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c r="BI382" s="237"/>
      <c r="BJ382" s="237"/>
      <c r="BK382" s="237"/>
      <c r="BL382" s="237"/>
      <c r="BM382" s="237"/>
      <c r="BN382" s="237"/>
      <c r="BO382" s="237"/>
      <c r="BP382" s="237"/>
      <c r="BQ382" s="237"/>
      <c r="BR382" s="237"/>
      <c r="BS382" s="237"/>
      <c r="BT382" s="237"/>
      <c r="BU382" s="237"/>
      <c r="BV382" s="237"/>
      <c r="BW382" s="237"/>
      <c r="BX382" s="237"/>
      <c r="BY382" s="237"/>
      <c r="BZ382" s="237"/>
    </row>
    <row r="383" spans="1:78">
      <c r="A383" s="332"/>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c r="BF383" s="237"/>
      <c r="BG383" s="237"/>
      <c r="BH383" s="237"/>
      <c r="BI383" s="237"/>
      <c r="BJ383" s="237"/>
      <c r="BK383" s="237"/>
      <c r="BL383" s="237"/>
      <c r="BM383" s="237"/>
      <c r="BN383" s="237"/>
      <c r="BO383" s="237"/>
      <c r="BP383" s="237"/>
      <c r="BQ383" s="237"/>
      <c r="BR383" s="237"/>
      <c r="BS383" s="237"/>
      <c r="BT383" s="237"/>
      <c r="BU383" s="237"/>
      <c r="BV383" s="237"/>
      <c r="BW383" s="237"/>
      <c r="BX383" s="237"/>
      <c r="BY383" s="237"/>
      <c r="BZ383" s="237"/>
    </row>
    <row r="384" spans="1:78">
      <c r="A384" s="332"/>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c r="BF384" s="237"/>
      <c r="BG384" s="237"/>
      <c r="BH384" s="237"/>
      <c r="BI384" s="237"/>
      <c r="BJ384" s="237"/>
      <c r="BK384" s="237"/>
      <c r="BL384" s="237"/>
      <c r="BM384" s="237"/>
      <c r="BN384" s="237"/>
      <c r="BO384" s="237"/>
      <c r="BP384" s="237"/>
      <c r="BQ384" s="237"/>
      <c r="BR384" s="237"/>
      <c r="BS384" s="237"/>
      <c r="BT384" s="237"/>
      <c r="BU384" s="237"/>
      <c r="BV384" s="237"/>
      <c r="BW384" s="237"/>
      <c r="BX384" s="237"/>
      <c r="BY384" s="237"/>
      <c r="BZ384" s="237"/>
    </row>
    <row r="385" spans="1:78">
      <c r="A385" s="332"/>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c r="AA385" s="237"/>
      <c r="AB385" s="237"/>
      <c r="AC385" s="237"/>
      <c r="AD385" s="237"/>
      <c r="AE385" s="237"/>
      <c r="AF385" s="237"/>
      <c r="AG385" s="237"/>
      <c r="AH385" s="237"/>
      <c r="AI385" s="237"/>
      <c r="AJ385" s="237"/>
      <c r="AK385" s="237"/>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c r="BF385" s="237"/>
      <c r="BG385" s="237"/>
      <c r="BH385" s="237"/>
      <c r="BI385" s="237"/>
      <c r="BJ385" s="237"/>
      <c r="BK385" s="237"/>
      <c r="BL385" s="237"/>
      <c r="BM385" s="237"/>
      <c r="BN385" s="237"/>
      <c r="BO385" s="237"/>
      <c r="BP385" s="237"/>
      <c r="BQ385" s="237"/>
      <c r="BR385" s="237"/>
      <c r="BS385" s="237"/>
      <c r="BT385" s="237"/>
      <c r="BU385" s="237"/>
      <c r="BV385" s="237"/>
      <c r="BW385" s="237"/>
      <c r="BX385" s="237"/>
      <c r="BY385" s="237"/>
      <c r="BZ385" s="237"/>
    </row>
    <row r="386" spans="1:78">
      <c r="A386" s="332"/>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c r="BK386" s="237"/>
      <c r="BL386" s="237"/>
      <c r="BM386" s="237"/>
      <c r="BN386" s="237"/>
      <c r="BO386" s="237"/>
      <c r="BP386" s="237"/>
      <c r="BQ386" s="237"/>
      <c r="BR386" s="237"/>
      <c r="BS386" s="237"/>
      <c r="BT386" s="237"/>
      <c r="BU386" s="237"/>
      <c r="BV386" s="237"/>
      <c r="BW386" s="237"/>
      <c r="BX386" s="237"/>
      <c r="BY386" s="237"/>
      <c r="BZ386" s="237"/>
    </row>
    <row r="387" spans="1:78">
      <c r="A387" s="332"/>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c r="BK387" s="237"/>
      <c r="BL387" s="237"/>
      <c r="BM387" s="237"/>
      <c r="BN387" s="237"/>
      <c r="BO387" s="237"/>
      <c r="BP387" s="237"/>
      <c r="BQ387" s="237"/>
      <c r="BR387" s="237"/>
      <c r="BS387" s="237"/>
      <c r="BT387" s="237"/>
      <c r="BU387" s="237"/>
      <c r="BV387" s="237"/>
      <c r="BW387" s="237"/>
      <c r="BX387" s="237"/>
      <c r="BY387" s="237"/>
      <c r="BZ387" s="237"/>
    </row>
    <row r="388" spans="1:78">
      <c r="A388" s="332"/>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c r="BI388" s="237"/>
      <c r="BJ388" s="237"/>
      <c r="BK388" s="237"/>
      <c r="BL388" s="237"/>
      <c r="BM388" s="237"/>
      <c r="BN388" s="237"/>
      <c r="BO388" s="237"/>
      <c r="BP388" s="237"/>
      <c r="BQ388" s="237"/>
      <c r="BR388" s="237"/>
      <c r="BS388" s="237"/>
      <c r="BT388" s="237"/>
      <c r="BU388" s="237"/>
      <c r="BV388" s="237"/>
      <c r="BW388" s="237"/>
      <c r="BX388" s="237"/>
      <c r="BY388" s="237"/>
      <c r="BZ388" s="237"/>
    </row>
    <row r="389" spans="1:78">
      <c r="A389" s="332"/>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c r="AA389" s="237"/>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c r="BI389" s="237"/>
      <c r="BJ389" s="237"/>
      <c r="BK389" s="237"/>
      <c r="BL389" s="237"/>
      <c r="BM389" s="237"/>
      <c r="BN389" s="237"/>
      <c r="BO389" s="237"/>
      <c r="BP389" s="237"/>
      <c r="BQ389" s="237"/>
      <c r="BR389" s="237"/>
      <c r="BS389" s="237"/>
      <c r="BT389" s="237"/>
      <c r="BU389" s="237"/>
      <c r="BV389" s="237"/>
      <c r="BW389" s="237"/>
      <c r="BX389" s="237"/>
      <c r="BY389" s="237"/>
      <c r="BZ389" s="237"/>
    </row>
    <row r="390" spans="1:78">
      <c r="A390" s="332"/>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c r="BI390" s="237"/>
      <c r="BJ390" s="237"/>
      <c r="BK390" s="237"/>
      <c r="BL390" s="237"/>
      <c r="BM390" s="237"/>
      <c r="BN390" s="237"/>
      <c r="BO390" s="237"/>
      <c r="BP390" s="237"/>
      <c r="BQ390" s="237"/>
      <c r="BR390" s="237"/>
      <c r="BS390" s="237"/>
      <c r="BT390" s="237"/>
      <c r="BU390" s="237"/>
      <c r="BV390" s="237"/>
      <c r="BW390" s="237"/>
      <c r="BX390" s="237"/>
      <c r="BY390" s="237"/>
      <c r="BZ390" s="237"/>
    </row>
    <row r="391" spans="1:78">
      <c r="A391" s="332"/>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c r="AA391" s="237"/>
      <c r="AB391" s="237"/>
      <c r="AC391" s="237"/>
      <c r="AD391" s="237"/>
      <c r="AE391" s="237"/>
      <c r="AF391" s="237"/>
      <c r="AG391" s="237"/>
      <c r="AH391" s="237"/>
      <c r="AI391" s="237"/>
      <c r="AJ391" s="237"/>
      <c r="AK391" s="237"/>
      <c r="AL391" s="237"/>
      <c r="AM391" s="237"/>
      <c r="AN391" s="237"/>
      <c r="AO391" s="237"/>
      <c r="AP391" s="237"/>
      <c r="AQ391" s="237"/>
      <c r="AR391" s="237"/>
      <c r="AS391" s="237"/>
      <c r="AT391" s="237"/>
      <c r="AU391" s="237"/>
      <c r="AV391" s="237"/>
      <c r="AW391" s="237"/>
      <c r="AX391" s="237"/>
      <c r="AY391" s="237"/>
      <c r="AZ391" s="237"/>
      <c r="BA391" s="237"/>
      <c r="BB391" s="237"/>
      <c r="BC391" s="237"/>
      <c r="BD391" s="237"/>
      <c r="BE391" s="237"/>
      <c r="BF391" s="237"/>
      <c r="BG391" s="237"/>
      <c r="BH391" s="237"/>
      <c r="BI391" s="237"/>
      <c r="BJ391" s="237"/>
      <c r="BK391" s="237"/>
      <c r="BL391" s="237"/>
      <c r="BM391" s="237"/>
      <c r="BN391" s="237"/>
      <c r="BO391" s="237"/>
      <c r="BP391" s="237"/>
      <c r="BQ391" s="237"/>
      <c r="BR391" s="237"/>
      <c r="BS391" s="237"/>
      <c r="BT391" s="237"/>
      <c r="BU391" s="237"/>
      <c r="BV391" s="237"/>
      <c r="BW391" s="237"/>
      <c r="BX391" s="237"/>
      <c r="BY391" s="237"/>
      <c r="BZ391" s="237"/>
    </row>
    <row r="392" spans="1:78">
      <c r="A392" s="332"/>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237"/>
      <c r="AT392" s="237"/>
      <c r="AU392" s="237"/>
      <c r="AV392" s="237"/>
      <c r="AW392" s="237"/>
      <c r="AX392" s="237"/>
      <c r="AY392" s="237"/>
      <c r="AZ392" s="237"/>
      <c r="BA392" s="237"/>
      <c r="BB392" s="237"/>
      <c r="BC392" s="237"/>
      <c r="BD392" s="237"/>
      <c r="BE392" s="237"/>
      <c r="BF392" s="237"/>
      <c r="BG392" s="237"/>
      <c r="BH392" s="237"/>
      <c r="BI392" s="237"/>
      <c r="BJ392" s="237"/>
      <c r="BK392" s="237"/>
      <c r="BL392" s="237"/>
      <c r="BM392" s="237"/>
      <c r="BN392" s="237"/>
      <c r="BO392" s="237"/>
      <c r="BP392" s="237"/>
      <c r="BQ392" s="237"/>
      <c r="BR392" s="237"/>
      <c r="BS392" s="237"/>
      <c r="BT392" s="237"/>
      <c r="BU392" s="237"/>
      <c r="BV392" s="237"/>
      <c r="BW392" s="237"/>
      <c r="BX392" s="237"/>
      <c r="BY392" s="237"/>
      <c r="BZ392" s="237"/>
    </row>
    <row r="393" spans="1:78">
      <c r="A393" s="332"/>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c r="AA393" s="237"/>
      <c r="AB393" s="237"/>
      <c r="AC393" s="237"/>
      <c r="AD393" s="237"/>
      <c r="AE393" s="237"/>
      <c r="AF393" s="237"/>
      <c r="AG393" s="237"/>
      <c r="AH393" s="237"/>
      <c r="AI393" s="237"/>
      <c r="AJ393" s="237"/>
      <c r="AK393" s="237"/>
      <c r="AL393" s="237"/>
      <c r="AM393" s="237"/>
      <c r="AN393" s="237"/>
      <c r="AO393" s="237"/>
      <c r="AP393" s="237"/>
      <c r="AQ393" s="237"/>
      <c r="AR393" s="237"/>
      <c r="AS393" s="237"/>
      <c r="AT393" s="237"/>
      <c r="AU393" s="237"/>
      <c r="AV393" s="237"/>
      <c r="AW393" s="237"/>
      <c r="AX393" s="237"/>
      <c r="AY393" s="237"/>
      <c r="AZ393" s="237"/>
      <c r="BA393" s="237"/>
      <c r="BB393" s="237"/>
      <c r="BC393" s="237"/>
      <c r="BD393" s="237"/>
      <c r="BE393" s="237"/>
      <c r="BF393" s="237"/>
      <c r="BG393" s="237"/>
      <c r="BH393" s="237"/>
      <c r="BI393" s="237"/>
      <c r="BJ393" s="237"/>
      <c r="BK393" s="237"/>
      <c r="BL393" s="237"/>
      <c r="BM393" s="237"/>
      <c r="BN393" s="237"/>
      <c r="BO393" s="237"/>
      <c r="BP393" s="237"/>
      <c r="BQ393" s="237"/>
      <c r="BR393" s="237"/>
      <c r="BS393" s="237"/>
      <c r="BT393" s="237"/>
      <c r="BU393" s="237"/>
      <c r="BV393" s="237"/>
      <c r="BW393" s="237"/>
      <c r="BX393" s="237"/>
      <c r="BY393" s="237"/>
      <c r="BZ393" s="237"/>
    </row>
    <row r="394" spans="1:78">
      <c r="A394" s="332"/>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c r="AA394" s="237"/>
      <c r="AB394" s="237"/>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237"/>
      <c r="BE394" s="237"/>
      <c r="BF394" s="237"/>
      <c r="BG394" s="237"/>
      <c r="BH394" s="237"/>
      <c r="BI394" s="237"/>
      <c r="BJ394" s="237"/>
      <c r="BK394" s="237"/>
      <c r="BL394" s="237"/>
      <c r="BM394" s="237"/>
      <c r="BN394" s="237"/>
      <c r="BO394" s="237"/>
      <c r="BP394" s="237"/>
      <c r="BQ394" s="237"/>
      <c r="BR394" s="237"/>
      <c r="BS394" s="237"/>
      <c r="BT394" s="237"/>
      <c r="BU394" s="237"/>
      <c r="BV394" s="237"/>
      <c r="BW394" s="237"/>
      <c r="BX394" s="237"/>
      <c r="BY394" s="237"/>
      <c r="BZ394" s="237"/>
    </row>
    <row r="395" spans="1:78">
      <c r="A395" s="332"/>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c r="BF395" s="237"/>
      <c r="BG395" s="237"/>
      <c r="BH395" s="237"/>
      <c r="BI395" s="237"/>
      <c r="BJ395" s="237"/>
      <c r="BK395" s="237"/>
      <c r="BL395" s="237"/>
      <c r="BM395" s="237"/>
      <c r="BN395" s="237"/>
      <c r="BO395" s="237"/>
      <c r="BP395" s="237"/>
      <c r="BQ395" s="237"/>
      <c r="BR395" s="237"/>
      <c r="BS395" s="237"/>
      <c r="BT395" s="237"/>
      <c r="BU395" s="237"/>
      <c r="BV395" s="237"/>
      <c r="BW395" s="237"/>
      <c r="BX395" s="237"/>
      <c r="BY395" s="237"/>
      <c r="BZ395" s="237"/>
    </row>
    <row r="396" spans="1:78">
      <c r="A396" s="332"/>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c r="AA396" s="237"/>
      <c r="AB396" s="237"/>
      <c r="AC396" s="237"/>
      <c r="AD396" s="237"/>
      <c r="AE396" s="237"/>
      <c r="AF396" s="237"/>
      <c r="AG396" s="237"/>
      <c r="AH396" s="237"/>
      <c r="AI396" s="237"/>
      <c r="AJ396" s="237"/>
      <c r="AK396" s="237"/>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c r="BF396" s="237"/>
      <c r="BG396" s="237"/>
      <c r="BH396" s="237"/>
      <c r="BI396" s="237"/>
      <c r="BJ396" s="237"/>
      <c r="BK396" s="237"/>
      <c r="BL396" s="237"/>
      <c r="BM396" s="237"/>
      <c r="BN396" s="237"/>
      <c r="BO396" s="237"/>
      <c r="BP396" s="237"/>
      <c r="BQ396" s="237"/>
      <c r="BR396" s="237"/>
      <c r="BS396" s="237"/>
      <c r="BT396" s="237"/>
      <c r="BU396" s="237"/>
      <c r="BV396" s="237"/>
      <c r="BW396" s="237"/>
      <c r="BX396" s="237"/>
      <c r="BY396" s="237"/>
      <c r="BZ396" s="237"/>
    </row>
    <row r="397" spans="1:78">
      <c r="A397" s="332"/>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row>
    <row r="398" spans="1:78">
      <c r="A398" s="332"/>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row>
    <row r="399" spans="1:78">
      <c r="A399" s="332"/>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237"/>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c r="BF399" s="237"/>
      <c r="BG399" s="237"/>
      <c r="BH399" s="237"/>
      <c r="BI399" s="237"/>
      <c r="BJ399" s="237"/>
      <c r="BK399" s="237"/>
      <c r="BL399" s="237"/>
      <c r="BM399" s="237"/>
      <c r="BN399" s="237"/>
      <c r="BO399" s="237"/>
      <c r="BP399" s="237"/>
      <c r="BQ399" s="237"/>
      <c r="BR399" s="237"/>
      <c r="BS399" s="237"/>
      <c r="BT399" s="237"/>
      <c r="BU399" s="237"/>
      <c r="BV399" s="237"/>
      <c r="BW399" s="237"/>
      <c r="BX399" s="237"/>
      <c r="BY399" s="237"/>
      <c r="BZ399" s="237"/>
    </row>
    <row r="400" spans="1:78">
      <c r="A400" s="332"/>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c r="BK400" s="237"/>
      <c r="BL400" s="237"/>
      <c r="BM400" s="237"/>
      <c r="BN400" s="237"/>
      <c r="BO400" s="237"/>
      <c r="BP400" s="237"/>
      <c r="BQ400" s="237"/>
      <c r="BR400" s="237"/>
      <c r="BS400" s="237"/>
      <c r="BT400" s="237"/>
      <c r="BU400" s="237"/>
      <c r="BV400" s="237"/>
      <c r="BW400" s="237"/>
      <c r="BX400" s="237"/>
      <c r="BY400" s="237"/>
      <c r="BZ400" s="237"/>
    </row>
    <row r="401" spans="1:78">
      <c r="A401" s="332"/>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c r="BK401" s="237"/>
      <c r="BL401" s="237"/>
      <c r="BM401" s="237"/>
      <c r="BN401" s="237"/>
      <c r="BO401" s="237"/>
      <c r="BP401" s="237"/>
      <c r="BQ401" s="237"/>
      <c r="BR401" s="237"/>
      <c r="BS401" s="237"/>
      <c r="BT401" s="237"/>
      <c r="BU401" s="237"/>
      <c r="BV401" s="237"/>
      <c r="BW401" s="237"/>
      <c r="BX401" s="237"/>
      <c r="BY401" s="237"/>
      <c r="BZ401" s="237"/>
    </row>
    <row r="402" spans="1:78">
      <c r="A402" s="332"/>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c r="BI402" s="237"/>
      <c r="BJ402" s="237"/>
      <c r="BK402" s="237"/>
      <c r="BL402" s="237"/>
      <c r="BM402" s="237"/>
      <c r="BN402" s="237"/>
      <c r="BO402" s="237"/>
      <c r="BP402" s="237"/>
      <c r="BQ402" s="237"/>
      <c r="BR402" s="237"/>
      <c r="BS402" s="237"/>
      <c r="BT402" s="237"/>
      <c r="BU402" s="237"/>
      <c r="BV402" s="237"/>
      <c r="BW402" s="237"/>
      <c r="BX402" s="237"/>
      <c r="BY402" s="237"/>
      <c r="BZ402" s="237"/>
    </row>
    <row r="403" spans="1:78">
      <c r="A403" s="332"/>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7"/>
      <c r="BJ403" s="237"/>
      <c r="BK403" s="237"/>
      <c r="BL403" s="237"/>
      <c r="BM403" s="237"/>
      <c r="BN403" s="237"/>
      <c r="BO403" s="237"/>
      <c r="BP403" s="237"/>
      <c r="BQ403" s="237"/>
      <c r="BR403" s="237"/>
      <c r="BS403" s="237"/>
      <c r="BT403" s="237"/>
      <c r="BU403" s="237"/>
      <c r="BV403" s="237"/>
      <c r="BW403" s="237"/>
      <c r="BX403" s="237"/>
      <c r="BY403" s="237"/>
      <c r="BZ403" s="237"/>
    </row>
    <row r="404" spans="1:78">
      <c r="A404" s="332"/>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7"/>
      <c r="BJ404" s="237"/>
      <c r="BK404" s="237"/>
      <c r="BL404" s="237"/>
      <c r="BM404" s="237"/>
      <c r="BN404" s="237"/>
      <c r="BO404" s="237"/>
      <c r="BP404" s="237"/>
      <c r="BQ404" s="237"/>
      <c r="BR404" s="237"/>
      <c r="BS404" s="237"/>
      <c r="BT404" s="237"/>
      <c r="BU404" s="237"/>
      <c r="BV404" s="237"/>
      <c r="BW404" s="237"/>
      <c r="BX404" s="237"/>
      <c r="BY404" s="237"/>
      <c r="BZ404" s="237"/>
    </row>
    <row r="405" spans="1:78">
      <c r="A405" s="332"/>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7"/>
      <c r="BJ405" s="237"/>
      <c r="BK405" s="237"/>
      <c r="BL405" s="237"/>
      <c r="BM405" s="237"/>
      <c r="BN405" s="237"/>
      <c r="BO405" s="237"/>
      <c r="BP405" s="237"/>
      <c r="BQ405" s="237"/>
      <c r="BR405" s="237"/>
      <c r="BS405" s="237"/>
      <c r="BT405" s="237"/>
      <c r="BU405" s="237"/>
      <c r="BV405" s="237"/>
      <c r="BW405" s="237"/>
      <c r="BX405" s="237"/>
      <c r="BY405" s="237"/>
      <c r="BZ405" s="237"/>
    </row>
    <row r="406" spans="1:78">
      <c r="A406" s="332"/>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7"/>
      <c r="BJ406" s="237"/>
      <c r="BK406" s="237"/>
      <c r="BL406" s="237"/>
      <c r="BM406" s="237"/>
      <c r="BN406" s="237"/>
      <c r="BO406" s="237"/>
      <c r="BP406" s="237"/>
      <c r="BQ406" s="237"/>
      <c r="BR406" s="237"/>
      <c r="BS406" s="237"/>
      <c r="BT406" s="237"/>
      <c r="BU406" s="237"/>
      <c r="BV406" s="237"/>
      <c r="BW406" s="237"/>
      <c r="BX406" s="237"/>
      <c r="BY406" s="237"/>
      <c r="BZ406" s="237"/>
    </row>
    <row r="407" spans="1:78">
      <c r="A407" s="332"/>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c r="AA407" s="237"/>
      <c r="AB407" s="237"/>
      <c r="AC407" s="237"/>
      <c r="AD407" s="237"/>
      <c r="AE407" s="237"/>
      <c r="AF407" s="237"/>
      <c r="AG407" s="237"/>
      <c r="AH407" s="237"/>
      <c r="AI407" s="237"/>
      <c r="AJ407" s="237"/>
      <c r="AK407" s="237"/>
      <c r="AL407" s="237"/>
      <c r="AM407" s="237"/>
      <c r="AN407" s="237"/>
      <c r="AO407" s="237"/>
      <c r="AP407" s="237"/>
      <c r="AQ407" s="237"/>
      <c r="AR407" s="237"/>
      <c r="AS407" s="237"/>
      <c r="AT407" s="237"/>
      <c r="AU407" s="237"/>
      <c r="AV407" s="237"/>
      <c r="AW407" s="237"/>
      <c r="AX407" s="237"/>
      <c r="AY407" s="237"/>
      <c r="AZ407" s="237"/>
      <c r="BA407" s="237"/>
      <c r="BB407" s="237"/>
      <c r="BC407" s="237"/>
      <c r="BD407" s="237"/>
      <c r="BE407" s="237"/>
      <c r="BF407" s="237"/>
      <c r="BG407" s="237"/>
      <c r="BH407" s="237"/>
      <c r="BI407" s="237"/>
      <c r="BJ407" s="237"/>
      <c r="BK407" s="237"/>
      <c r="BL407" s="237"/>
      <c r="BM407" s="237"/>
      <c r="BN407" s="237"/>
      <c r="BO407" s="237"/>
      <c r="BP407" s="237"/>
      <c r="BQ407" s="237"/>
      <c r="BR407" s="237"/>
      <c r="BS407" s="237"/>
      <c r="BT407" s="237"/>
      <c r="BU407" s="237"/>
      <c r="BV407" s="237"/>
      <c r="BW407" s="237"/>
      <c r="BX407" s="237"/>
      <c r="BY407" s="237"/>
      <c r="BZ407" s="237"/>
    </row>
    <row r="408" spans="1:78">
      <c r="A408" s="332"/>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237"/>
      <c r="AT408" s="237"/>
      <c r="AU408" s="237"/>
      <c r="AV408" s="237"/>
      <c r="AW408" s="237"/>
      <c r="AX408" s="237"/>
      <c r="AY408" s="237"/>
      <c r="AZ408" s="237"/>
      <c r="BA408" s="237"/>
      <c r="BB408" s="237"/>
      <c r="BC408" s="237"/>
      <c r="BD408" s="237"/>
      <c r="BE408" s="237"/>
      <c r="BF408" s="237"/>
      <c r="BG408" s="237"/>
      <c r="BH408" s="237"/>
      <c r="BI408" s="237"/>
      <c r="BJ408" s="237"/>
      <c r="BK408" s="237"/>
      <c r="BL408" s="237"/>
      <c r="BM408" s="237"/>
      <c r="BN408" s="237"/>
      <c r="BO408" s="237"/>
      <c r="BP408" s="237"/>
      <c r="BQ408" s="237"/>
      <c r="BR408" s="237"/>
      <c r="BS408" s="237"/>
      <c r="BT408" s="237"/>
      <c r="BU408" s="237"/>
      <c r="BV408" s="237"/>
      <c r="BW408" s="237"/>
      <c r="BX408" s="237"/>
      <c r="BY408" s="237"/>
      <c r="BZ408" s="237"/>
    </row>
    <row r="409" spans="1:78">
      <c r="A409" s="332"/>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7"/>
      <c r="BH409" s="237"/>
      <c r="BI409" s="237"/>
      <c r="BJ409" s="237"/>
      <c r="BK409" s="237"/>
      <c r="BL409" s="237"/>
      <c r="BM409" s="237"/>
      <c r="BN409" s="237"/>
      <c r="BO409" s="237"/>
      <c r="BP409" s="237"/>
      <c r="BQ409" s="237"/>
      <c r="BR409" s="237"/>
      <c r="BS409" s="237"/>
      <c r="BT409" s="237"/>
      <c r="BU409" s="237"/>
      <c r="BV409" s="237"/>
      <c r="BW409" s="237"/>
      <c r="BX409" s="237"/>
      <c r="BY409" s="237"/>
      <c r="BZ409" s="237"/>
    </row>
    <row r="410" spans="1:78">
      <c r="A410" s="332"/>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237"/>
      <c r="AU410" s="237"/>
      <c r="AV410" s="237"/>
      <c r="AW410" s="237"/>
      <c r="AX410" s="237"/>
      <c r="AY410" s="237"/>
      <c r="AZ410" s="237"/>
      <c r="BA410" s="237"/>
      <c r="BB410" s="237"/>
      <c r="BC410" s="237"/>
      <c r="BD410" s="237"/>
      <c r="BE410" s="237"/>
      <c r="BF410" s="237"/>
      <c r="BG410" s="237"/>
      <c r="BH410" s="237"/>
      <c r="BI410" s="237"/>
      <c r="BJ410" s="237"/>
      <c r="BK410" s="237"/>
      <c r="BL410" s="237"/>
      <c r="BM410" s="237"/>
      <c r="BN410" s="237"/>
      <c r="BO410" s="237"/>
      <c r="BP410" s="237"/>
      <c r="BQ410" s="237"/>
      <c r="BR410" s="237"/>
      <c r="BS410" s="237"/>
      <c r="BT410" s="237"/>
      <c r="BU410" s="237"/>
      <c r="BV410" s="237"/>
      <c r="BW410" s="237"/>
      <c r="BX410" s="237"/>
      <c r="BY410" s="237"/>
      <c r="BZ410" s="237"/>
    </row>
    <row r="411" spans="1:78">
      <c r="A411" s="332"/>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c r="AA411" s="237"/>
      <c r="AB411" s="237"/>
      <c r="AC411" s="237"/>
      <c r="AD411" s="237"/>
      <c r="AE411" s="237"/>
      <c r="AF411" s="237"/>
      <c r="AG411" s="237"/>
      <c r="AH411" s="237"/>
      <c r="AI411" s="237"/>
      <c r="AJ411" s="237"/>
      <c r="AK411" s="237"/>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c r="BF411" s="237"/>
      <c r="BG411" s="237"/>
      <c r="BH411" s="237"/>
      <c r="BI411" s="237"/>
      <c r="BJ411" s="237"/>
      <c r="BK411" s="237"/>
      <c r="BL411" s="237"/>
      <c r="BM411" s="237"/>
      <c r="BN411" s="237"/>
      <c r="BO411" s="237"/>
      <c r="BP411" s="237"/>
      <c r="BQ411" s="237"/>
      <c r="BR411" s="237"/>
      <c r="BS411" s="237"/>
      <c r="BT411" s="237"/>
      <c r="BU411" s="237"/>
      <c r="BV411" s="237"/>
      <c r="BW411" s="237"/>
      <c r="BX411" s="237"/>
      <c r="BY411" s="237"/>
      <c r="BZ411" s="237"/>
    </row>
    <row r="412" spans="1:78">
      <c r="A412" s="332"/>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c r="BF412" s="237"/>
      <c r="BG412" s="237"/>
      <c r="BH412" s="237"/>
      <c r="BI412" s="237"/>
      <c r="BJ412" s="237"/>
      <c r="BK412" s="237"/>
      <c r="BL412" s="237"/>
      <c r="BM412" s="237"/>
      <c r="BN412" s="237"/>
      <c r="BO412" s="237"/>
      <c r="BP412" s="237"/>
      <c r="BQ412" s="237"/>
      <c r="BR412" s="237"/>
      <c r="BS412" s="237"/>
      <c r="BT412" s="237"/>
      <c r="BU412" s="237"/>
      <c r="BV412" s="237"/>
      <c r="BW412" s="237"/>
      <c r="BX412" s="237"/>
      <c r="BY412" s="237"/>
      <c r="BZ412" s="237"/>
    </row>
    <row r="413" spans="1:78">
      <c r="A413" s="332"/>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c r="BF413" s="237"/>
      <c r="BG413" s="237"/>
      <c r="BH413" s="237"/>
      <c r="BI413" s="237"/>
      <c r="BJ413" s="237"/>
      <c r="BK413" s="237"/>
      <c r="BL413" s="237"/>
      <c r="BM413" s="237"/>
      <c r="BN413" s="237"/>
      <c r="BO413" s="237"/>
      <c r="BP413" s="237"/>
      <c r="BQ413" s="237"/>
      <c r="BR413" s="237"/>
      <c r="BS413" s="237"/>
      <c r="BT413" s="237"/>
      <c r="BU413" s="237"/>
      <c r="BV413" s="237"/>
      <c r="BW413" s="237"/>
      <c r="BX413" s="237"/>
      <c r="BY413" s="237"/>
      <c r="BZ413" s="237"/>
    </row>
    <row r="414" spans="1:78">
      <c r="A414" s="332"/>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c r="AA414" s="237"/>
      <c r="AB414" s="237"/>
      <c r="AC414" s="237"/>
      <c r="AD414" s="237"/>
      <c r="AE414" s="237"/>
      <c r="AF414" s="237"/>
      <c r="AG414" s="237"/>
      <c r="AH414" s="237"/>
      <c r="AI414" s="237"/>
      <c r="AJ414" s="237"/>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c r="BF414" s="237"/>
      <c r="BG414" s="237"/>
      <c r="BH414" s="237"/>
      <c r="BI414" s="237"/>
      <c r="BJ414" s="237"/>
      <c r="BK414" s="237"/>
      <c r="BL414" s="237"/>
      <c r="BM414" s="237"/>
      <c r="BN414" s="237"/>
      <c r="BO414" s="237"/>
      <c r="BP414" s="237"/>
      <c r="BQ414" s="237"/>
      <c r="BR414" s="237"/>
      <c r="BS414" s="237"/>
      <c r="BT414" s="237"/>
      <c r="BU414" s="237"/>
      <c r="BV414" s="237"/>
      <c r="BW414" s="237"/>
      <c r="BX414" s="237"/>
      <c r="BY414" s="237"/>
      <c r="BZ414" s="237"/>
    </row>
    <row r="415" spans="1:78">
      <c r="A415" s="332"/>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c r="AA415" s="237"/>
      <c r="AB415" s="237"/>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c r="BI415" s="237"/>
      <c r="BJ415" s="237"/>
      <c r="BK415" s="237"/>
      <c r="BL415" s="237"/>
      <c r="BM415" s="237"/>
      <c r="BN415" s="237"/>
      <c r="BO415" s="237"/>
      <c r="BP415" s="237"/>
      <c r="BQ415" s="237"/>
      <c r="BR415" s="237"/>
      <c r="BS415" s="237"/>
      <c r="BT415" s="237"/>
      <c r="BU415" s="237"/>
      <c r="BV415" s="237"/>
      <c r="BW415" s="237"/>
      <c r="BX415" s="237"/>
      <c r="BY415" s="237"/>
      <c r="BZ415" s="237"/>
    </row>
    <row r="416" spans="1:78">
      <c r="A416" s="332"/>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c r="AA416" s="237"/>
      <c r="AB416" s="237"/>
      <c r="AC416" s="237"/>
      <c r="AD416" s="237"/>
      <c r="AE416" s="237"/>
      <c r="AF416" s="237"/>
      <c r="AG416" s="237"/>
      <c r="AH416" s="237"/>
      <c r="AI416" s="237"/>
      <c r="AJ416" s="237"/>
      <c r="AK416" s="237"/>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c r="BF416" s="237"/>
      <c r="BG416" s="237"/>
      <c r="BH416" s="237"/>
      <c r="BI416" s="237"/>
      <c r="BJ416" s="237"/>
      <c r="BK416" s="237"/>
      <c r="BL416" s="237"/>
      <c r="BM416" s="237"/>
      <c r="BN416" s="237"/>
      <c r="BO416" s="237"/>
      <c r="BP416" s="237"/>
      <c r="BQ416" s="237"/>
      <c r="BR416" s="237"/>
      <c r="BS416" s="237"/>
      <c r="BT416" s="237"/>
      <c r="BU416" s="237"/>
      <c r="BV416" s="237"/>
      <c r="BW416" s="237"/>
      <c r="BX416" s="237"/>
      <c r="BY416" s="237"/>
      <c r="BZ416" s="237"/>
    </row>
    <row r="417" spans="1:78">
      <c r="A417" s="332"/>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c r="BF417" s="237"/>
      <c r="BG417" s="237"/>
      <c r="BH417" s="237"/>
      <c r="BI417" s="237"/>
      <c r="BJ417" s="237"/>
      <c r="BK417" s="237"/>
      <c r="BL417" s="237"/>
      <c r="BM417" s="237"/>
      <c r="BN417" s="237"/>
      <c r="BO417" s="237"/>
      <c r="BP417" s="237"/>
      <c r="BQ417" s="237"/>
      <c r="BR417" s="237"/>
      <c r="BS417" s="237"/>
      <c r="BT417" s="237"/>
      <c r="BU417" s="237"/>
      <c r="BV417" s="237"/>
      <c r="BW417" s="237"/>
      <c r="BX417" s="237"/>
      <c r="BY417" s="237"/>
      <c r="BZ417" s="237"/>
    </row>
    <row r="418" spans="1:78">
      <c r="A418" s="332"/>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c r="BF418" s="237"/>
      <c r="BG418" s="237"/>
      <c r="BH418" s="237"/>
      <c r="BI418" s="237"/>
      <c r="BJ418" s="237"/>
      <c r="BK418" s="237"/>
      <c r="BL418" s="237"/>
      <c r="BM418" s="237"/>
      <c r="BN418" s="237"/>
      <c r="BO418" s="237"/>
      <c r="BP418" s="237"/>
      <c r="BQ418" s="237"/>
      <c r="BR418" s="237"/>
      <c r="BS418" s="237"/>
      <c r="BT418" s="237"/>
      <c r="BU418" s="237"/>
      <c r="BV418" s="237"/>
      <c r="BW418" s="237"/>
      <c r="BX418" s="237"/>
      <c r="BY418" s="237"/>
      <c r="BZ418" s="237"/>
    </row>
    <row r="419" spans="1:78">
      <c r="A419" s="332"/>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c r="AA419" s="237"/>
      <c r="AB419" s="237"/>
      <c r="AC419" s="237"/>
      <c r="AD419" s="237"/>
      <c r="AE419" s="237"/>
      <c r="AF419" s="237"/>
      <c r="AG419" s="237"/>
      <c r="AH419" s="237"/>
      <c r="AI419" s="237"/>
      <c r="AJ419" s="237"/>
      <c r="AK419" s="237"/>
      <c r="AL419" s="237"/>
      <c r="AM419" s="237"/>
      <c r="AN419" s="237"/>
      <c r="AO419" s="237"/>
      <c r="AP419" s="237"/>
      <c r="AQ419" s="237"/>
      <c r="AR419" s="237"/>
      <c r="AS419" s="237"/>
      <c r="AT419" s="237"/>
      <c r="AU419" s="237"/>
      <c r="AV419" s="237"/>
      <c r="AW419" s="237"/>
      <c r="AX419" s="237"/>
      <c r="AY419" s="237"/>
      <c r="AZ419" s="237"/>
      <c r="BA419" s="237"/>
      <c r="BB419" s="237"/>
      <c r="BC419" s="237"/>
      <c r="BD419" s="237"/>
      <c r="BE419" s="237"/>
      <c r="BF419" s="237"/>
      <c r="BG419" s="237"/>
      <c r="BH419" s="237"/>
      <c r="BI419" s="237"/>
      <c r="BJ419" s="237"/>
      <c r="BK419" s="237"/>
      <c r="BL419" s="237"/>
      <c r="BM419" s="237"/>
      <c r="BN419" s="237"/>
      <c r="BO419" s="237"/>
      <c r="BP419" s="237"/>
      <c r="BQ419" s="237"/>
      <c r="BR419" s="237"/>
      <c r="BS419" s="237"/>
      <c r="BT419" s="237"/>
      <c r="BU419" s="237"/>
      <c r="BV419" s="237"/>
      <c r="BW419" s="237"/>
      <c r="BX419" s="237"/>
      <c r="BY419" s="237"/>
      <c r="BZ419" s="237"/>
    </row>
    <row r="420" spans="1:78">
      <c r="A420" s="332"/>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c r="AA420" s="237"/>
      <c r="AB420" s="237"/>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c r="BF420" s="237"/>
      <c r="BG420" s="237"/>
      <c r="BH420" s="237"/>
      <c r="BI420" s="237"/>
      <c r="BJ420" s="237"/>
      <c r="BK420" s="237"/>
      <c r="BL420" s="237"/>
      <c r="BM420" s="237"/>
      <c r="BN420" s="237"/>
      <c r="BO420" s="237"/>
      <c r="BP420" s="237"/>
      <c r="BQ420" s="237"/>
      <c r="BR420" s="237"/>
      <c r="BS420" s="237"/>
      <c r="BT420" s="237"/>
      <c r="BU420" s="237"/>
      <c r="BV420" s="237"/>
      <c r="BW420" s="237"/>
      <c r="BX420" s="237"/>
      <c r="BY420" s="237"/>
      <c r="BZ420" s="237"/>
    </row>
    <row r="421" spans="1:78">
      <c r="A421" s="332"/>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c r="AA421" s="237"/>
      <c r="AB421" s="237"/>
      <c r="AC421" s="237"/>
      <c r="AD421" s="237"/>
      <c r="AE421" s="237"/>
      <c r="AF421" s="237"/>
      <c r="AG421" s="237"/>
      <c r="AH421" s="237"/>
      <c r="AI421" s="237"/>
      <c r="AJ421" s="237"/>
      <c r="AK421" s="237"/>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c r="BF421" s="237"/>
      <c r="BG421" s="237"/>
      <c r="BH421" s="237"/>
      <c r="BI421" s="237"/>
      <c r="BJ421" s="237"/>
      <c r="BK421" s="237"/>
      <c r="BL421" s="237"/>
      <c r="BM421" s="237"/>
      <c r="BN421" s="237"/>
      <c r="BO421" s="237"/>
      <c r="BP421" s="237"/>
      <c r="BQ421" s="237"/>
      <c r="BR421" s="237"/>
      <c r="BS421" s="237"/>
      <c r="BT421" s="237"/>
      <c r="BU421" s="237"/>
      <c r="BV421" s="237"/>
      <c r="BW421" s="237"/>
      <c r="BX421" s="237"/>
      <c r="BY421" s="237"/>
      <c r="BZ421" s="237"/>
    </row>
    <row r="422" spans="1:78">
      <c r="A422" s="332"/>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c r="BI422" s="237"/>
      <c r="BJ422" s="237"/>
      <c r="BK422" s="237"/>
      <c r="BL422" s="237"/>
      <c r="BM422" s="237"/>
      <c r="BN422" s="237"/>
      <c r="BO422" s="237"/>
      <c r="BP422" s="237"/>
      <c r="BQ422" s="237"/>
      <c r="BR422" s="237"/>
      <c r="BS422" s="237"/>
      <c r="BT422" s="237"/>
      <c r="BU422" s="237"/>
      <c r="BV422" s="237"/>
      <c r="BW422" s="237"/>
      <c r="BX422" s="237"/>
      <c r="BY422" s="237"/>
      <c r="BZ422" s="237"/>
    </row>
    <row r="423" spans="1:78">
      <c r="A423" s="332"/>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c r="BF423" s="237"/>
      <c r="BG423" s="237"/>
      <c r="BH423" s="237"/>
      <c r="BI423" s="237"/>
      <c r="BJ423" s="237"/>
      <c r="BK423" s="237"/>
      <c r="BL423" s="237"/>
      <c r="BM423" s="237"/>
      <c r="BN423" s="237"/>
      <c r="BO423" s="237"/>
      <c r="BP423" s="237"/>
      <c r="BQ423" s="237"/>
      <c r="BR423" s="237"/>
      <c r="BS423" s="237"/>
      <c r="BT423" s="237"/>
      <c r="BU423" s="237"/>
      <c r="BV423" s="237"/>
      <c r="BW423" s="237"/>
      <c r="BX423" s="237"/>
      <c r="BY423" s="237"/>
      <c r="BZ423" s="237"/>
    </row>
    <row r="424" spans="1:78">
      <c r="A424" s="332"/>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c r="BF424" s="237"/>
      <c r="BG424" s="237"/>
      <c r="BH424" s="237"/>
      <c r="BI424" s="237"/>
      <c r="BJ424" s="237"/>
      <c r="BK424" s="237"/>
      <c r="BL424" s="237"/>
      <c r="BM424" s="237"/>
      <c r="BN424" s="237"/>
      <c r="BO424" s="237"/>
      <c r="BP424" s="237"/>
      <c r="BQ424" s="237"/>
      <c r="BR424" s="237"/>
      <c r="BS424" s="237"/>
      <c r="BT424" s="237"/>
      <c r="BU424" s="237"/>
      <c r="BV424" s="237"/>
      <c r="BW424" s="237"/>
      <c r="BX424" s="237"/>
      <c r="BY424" s="237"/>
      <c r="BZ424" s="237"/>
    </row>
    <row r="425" spans="1:78">
      <c r="A425" s="332"/>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c r="BF425" s="237"/>
      <c r="BG425" s="237"/>
      <c r="BH425" s="237"/>
      <c r="BI425" s="237"/>
      <c r="BJ425" s="237"/>
      <c r="BK425" s="237"/>
      <c r="BL425" s="237"/>
      <c r="BM425" s="237"/>
      <c r="BN425" s="237"/>
      <c r="BO425" s="237"/>
      <c r="BP425" s="237"/>
      <c r="BQ425" s="237"/>
      <c r="BR425" s="237"/>
      <c r="BS425" s="237"/>
      <c r="BT425" s="237"/>
      <c r="BU425" s="237"/>
      <c r="BV425" s="237"/>
      <c r="BW425" s="237"/>
      <c r="BX425" s="237"/>
      <c r="BY425" s="237"/>
      <c r="BZ425" s="237"/>
    </row>
    <row r="426" spans="1:78">
      <c r="A426" s="332"/>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c r="BF426" s="237"/>
      <c r="BG426" s="237"/>
      <c r="BH426" s="237"/>
      <c r="BI426" s="237"/>
      <c r="BJ426" s="237"/>
      <c r="BK426" s="237"/>
      <c r="BL426" s="237"/>
      <c r="BM426" s="237"/>
      <c r="BN426" s="237"/>
      <c r="BO426" s="237"/>
      <c r="BP426" s="237"/>
      <c r="BQ426" s="237"/>
      <c r="BR426" s="237"/>
      <c r="BS426" s="237"/>
      <c r="BT426" s="237"/>
      <c r="BU426" s="237"/>
      <c r="BV426" s="237"/>
      <c r="BW426" s="237"/>
      <c r="BX426" s="237"/>
      <c r="BY426" s="237"/>
      <c r="BZ426" s="237"/>
    </row>
    <row r="427" spans="1:78">
      <c r="A427" s="332"/>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c r="BF427" s="237"/>
      <c r="BG427" s="237"/>
      <c r="BH427" s="237"/>
      <c r="BI427" s="237"/>
      <c r="BJ427" s="237"/>
      <c r="BK427" s="237"/>
      <c r="BL427" s="237"/>
      <c r="BM427" s="237"/>
      <c r="BN427" s="237"/>
      <c r="BO427" s="237"/>
      <c r="BP427" s="237"/>
      <c r="BQ427" s="237"/>
      <c r="BR427" s="237"/>
      <c r="BS427" s="237"/>
      <c r="BT427" s="237"/>
      <c r="BU427" s="237"/>
      <c r="BV427" s="237"/>
      <c r="BW427" s="237"/>
      <c r="BX427" s="237"/>
      <c r="BY427" s="237"/>
      <c r="BZ427" s="237"/>
    </row>
    <row r="428" spans="1:78">
      <c r="A428" s="332"/>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c r="BI428" s="237"/>
      <c r="BJ428" s="237"/>
      <c r="BK428" s="237"/>
      <c r="BL428" s="237"/>
      <c r="BM428" s="237"/>
      <c r="BN428" s="237"/>
      <c r="BO428" s="237"/>
      <c r="BP428" s="237"/>
      <c r="BQ428" s="237"/>
      <c r="BR428" s="237"/>
      <c r="BS428" s="237"/>
      <c r="BT428" s="237"/>
      <c r="BU428" s="237"/>
      <c r="BV428" s="237"/>
      <c r="BW428" s="237"/>
      <c r="BX428" s="237"/>
      <c r="BY428" s="237"/>
      <c r="BZ428" s="237"/>
    </row>
    <row r="429" spans="1:78">
      <c r="A429" s="332"/>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c r="BF429" s="237"/>
      <c r="BG429" s="237"/>
      <c r="BH429" s="237"/>
      <c r="BI429" s="237"/>
      <c r="BJ429" s="237"/>
      <c r="BK429" s="237"/>
      <c r="BL429" s="237"/>
      <c r="BM429" s="237"/>
      <c r="BN429" s="237"/>
      <c r="BO429" s="237"/>
      <c r="BP429" s="237"/>
      <c r="BQ429" s="237"/>
      <c r="BR429" s="237"/>
      <c r="BS429" s="237"/>
      <c r="BT429" s="237"/>
      <c r="BU429" s="237"/>
      <c r="BV429" s="237"/>
      <c r="BW429" s="237"/>
      <c r="BX429" s="237"/>
      <c r="BY429" s="237"/>
      <c r="BZ429" s="237"/>
    </row>
    <row r="430" spans="1:78">
      <c r="A430" s="332"/>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c r="BF430" s="237"/>
      <c r="BG430" s="237"/>
      <c r="BH430" s="237"/>
      <c r="BI430" s="237"/>
      <c r="BJ430" s="237"/>
      <c r="BK430" s="237"/>
      <c r="BL430" s="237"/>
      <c r="BM430" s="237"/>
      <c r="BN430" s="237"/>
      <c r="BO430" s="237"/>
      <c r="BP430" s="237"/>
      <c r="BQ430" s="237"/>
      <c r="BR430" s="237"/>
      <c r="BS430" s="237"/>
      <c r="BT430" s="237"/>
      <c r="BU430" s="237"/>
      <c r="BV430" s="237"/>
      <c r="BW430" s="237"/>
      <c r="BX430" s="237"/>
      <c r="BY430" s="237"/>
      <c r="BZ430" s="237"/>
    </row>
    <row r="431" spans="1:78">
      <c r="A431" s="332"/>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c r="AA431" s="237"/>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c r="BF431" s="237"/>
      <c r="BG431" s="237"/>
      <c r="BH431" s="237"/>
      <c r="BI431" s="237"/>
      <c r="BJ431" s="237"/>
      <c r="BK431" s="237"/>
      <c r="BL431" s="237"/>
      <c r="BM431" s="237"/>
      <c r="BN431" s="237"/>
      <c r="BO431" s="237"/>
      <c r="BP431" s="237"/>
      <c r="BQ431" s="237"/>
      <c r="BR431" s="237"/>
      <c r="BS431" s="237"/>
      <c r="BT431" s="237"/>
      <c r="BU431" s="237"/>
      <c r="BV431" s="237"/>
      <c r="BW431" s="237"/>
      <c r="BX431" s="237"/>
      <c r="BY431" s="237"/>
      <c r="BZ431" s="237"/>
    </row>
    <row r="432" spans="1:78">
      <c r="A432" s="332"/>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c r="BF432" s="237"/>
      <c r="BG432" s="237"/>
      <c r="BH432" s="237"/>
      <c r="BI432" s="237"/>
      <c r="BJ432" s="237"/>
      <c r="BK432" s="237"/>
      <c r="BL432" s="237"/>
      <c r="BM432" s="237"/>
      <c r="BN432" s="237"/>
      <c r="BO432" s="237"/>
      <c r="BP432" s="237"/>
      <c r="BQ432" s="237"/>
      <c r="BR432" s="237"/>
      <c r="BS432" s="237"/>
      <c r="BT432" s="237"/>
      <c r="BU432" s="237"/>
      <c r="BV432" s="237"/>
      <c r="BW432" s="237"/>
      <c r="BX432" s="237"/>
      <c r="BY432" s="237"/>
      <c r="BZ432" s="237"/>
    </row>
    <row r="433" spans="1:78">
      <c r="A433" s="332"/>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c r="BK433" s="237"/>
      <c r="BL433" s="237"/>
      <c r="BM433" s="237"/>
      <c r="BN433" s="237"/>
      <c r="BO433" s="237"/>
      <c r="BP433" s="237"/>
      <c r="BQ433" s="237"/>
      <c r="BR433" s="237"/>
      <c r="BS433" s="237"/>
      <c r="BT433" s="237"/>
      <c r="BU433" s="237"/>
      <c r="BV433" s="237"/>
      <c r="BW433" s="237"/>
      <c r="BX433" s="237"/>
      <c r="BY433" s="237"/>
      <c r="BZ433" s="237"/>
    </row>
    <row r="434" spans="1:78">
      <c r="A434" s="332"/>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row>
    <row r="435" spans="1:78">
      <c r="A435" s="332"/>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c r="AA435" s="237"/>
      <c r="AB435" s="237"/>
      <c r="AC435" s="237"/>
      <c r="AD435" s="237"/>
      <c r="AE435" s="237"/>
      <c r="AF435" s="237"/>
      <c r="AG435" s="237"/>
      <c r="AH435" s="237"/>
      <c r="AI435" s="237"/>
      <c r="AJ435" s="237"/>
      <c r="AK435" s="237"/>
      <c r="AL435" s="237"/>
      <c r="AM435" s="237"/>
      <c r="AN435" s="237"/>
      <c r="AO435" s="237"/>
      <c r="AP435" s="237"/>
      <c r="AQ435" s="237"/>
      <c r="AR435" s="237"/>
      <c r="AS435" s="237"/>
      <c r="AT435" s="237"/>
      <c r="AU435" s="237"/>
      <c r="AV435" s="237"/>
      <c r="AW435" s="237"/>
      <c r="AX435" s="237"/>
      <c r="AY435" s="237"/>
      <c r="AZ435" s="237"/>
      <c r="BA435" s="237"/>
      <c r="BB435" s="237"/>
      <c r="BC435" s="237"/>
      <c r="BD435" s="237"/>
      <c r="BE435" s="237"/>
      <c r="BF435" s="237"/>
      <c r="BG435" s="237"/>
      <c r="BH435" s="237"/>
      <c r="BI435" s="237"/>
      <c r="BJ435" s="237"/>
      <c r="BK435" s="237"/>
      <c r="BL435" s="237"/>
      <c r="BM435" s="237"/>
      <c r="BN435" s="237"/>
      <c r="BO435" s="237"/>
      <c r="BP435" s="237"/>
      <c r="BQ435" s="237"/>
      <c r="BR435" s="237"/>
      <c r="BS435" s="237"/>
      <c r="BT435" s="237"/>
      <c r="BU435" s="237"/>
      <c r="BV435" s="237"/>
      <c r="BW435" s="237"/>
      <c r="BX435" s="237"/>
      <c r="BY435" s="237"/>
      <c r="BZ435" s="237"/>
    </row>
    <row r="436" spans="1:78">
      <c r="A436" s="332"/>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c r="AA436" s="237"/>
      <c r="AB436" s="237"/>
      <c r="AC436" s="237"/>
      <c r="AD436" s="237"/>
      <c r="AE436" s="237"/>
      <c r="AF436" s="237"/>
      <c r="AG436" s="237"/>
      <c r="AH436" s="237"/>
      <c r="AI436" s="237"/>
      <c r="AJ436" s="237"/>
      <c r="AK436" s="237"/>
      <c r="AL436" s="237"/>
      <c r="AM436" s="237"/>
      <c r="AN436" s="237"/>
      <c r="AO436" s="237"/>
      <c r="AP436" s="237"/>
      <c r="AQ436" s="237"/>
      <c r="AR436" s="237"/>
      <c r="AS436" s="237"/>
      <c r="AT436" s="237"/>
      <c r="AU436" s="237"/>
      <c r="AV436" s="237"/>
      <c r="AW436" s="237"/>
      <c r="AX436" s="237"/>
      <c r="AY436" s="237"/>
      <c r="AZ436" s="237"/>
      <c r="BA436" s="237"/>
      <c r="BB436" s="237"/>
      <c r="BC436" s="237"/>
      <c r="BD436" s="237"/>
      <c r="BE436" s="237"/>
      <c r="BF436" s="237"/>
      <c r="BG436" s="237"/>
      <c r="BH436" s="237"/>
      <c r="BI436" s="237"/>
      <c r="BJ436" s="237"/>
      <c r="BK436" s="237"/>
      <c r="BL436" s="237"/>
      <c r="BM436" s="237"/>
      <c r="BN436" s="237"/>
      <c r="BO436" s="237"/>
      <c r="BP436" s="237"/>
      <c r="BQ436" s="237"/>
      <c r="BR436" s="237"/>
      <c r="BS436" s="237"/>
      <c r="BT436" s="237"/>
      <c r="BU436" s="237"/>
      <c r="BV436" s="237"/>
      <c r="BW436" s="237"/>
      <c r="BX436" s="237"/>
      <c r="BY436" s="237"/>
      <c r="BZ436" s="237"/>
    </row>
    <row r="437" spans="1:78">
      <c r="A437" s="332"/>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237"/>
      <c r="BE437" s="237"/>
      <c r="BF437" s="237"/>
      <c r="BG437" s="237"/>
      <c r="BH437" s="237"/>
      <c r="BI437" s="237"/>
      <c r="BJ437" s="237"/>
      <c r="BK437" s="237"/>
      <c r="BL437" s="237"/>
      <c r="BM437" s="237"/>
      <c r="BN437" s="237"/>
      <c r="BO437" s="237"/>
      <c r="BP437" s="237"/>
      <c r="BQ437" s="237"/>
      <c r="BR437" s="237"/>
      <c r="BS437" s="237"/>
      <c r="BT437" s="237"/>
      <c r="BU437" s="237"/>
      <c r="BV437" s="237"/>
      <c r="BW437" s="237"/>
      <c r="BX437" s="237"/>
      <c r="BY437" s="237"/>
      <c r="BZ437" s="237"/>
    </row>
    <row r="438" spans="1:78">
      <c r="A438" s="332"/>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Q438" s="237"/>
      <c r="AR438" s="237"/>
      <c r="AS438" s="237"/>
      <c r="AT438" s="237"/>
      <c r="AU438" s="237"/>
      <c r="AV438" s="237"/>
      <c r="AW438" s="237"/>
      <c r="AX438" s="237"/>
      <c r="AY438" s="237"/>
      <c r="AZ438" s="237"/>
      <c r="BA438" s="237"/>
      <c r="BB438" s="237"/>
      <c r="BC438" s="237"/>
      <c r="BD438" s="237"/>
      <c r="BE438" s="237"/>
      <c r="BF438" s="237"/>
      <c r="BG438" s="237"/>
      <c r="BH438" s="237"/>
      <c r="BI438" s="237"/>
      <c r="BJ438" s="237"/>
      <c r="BK438" s="237"/>
      <c r="BL438" s="237"/>
      <c r="BM438" s="237"/>
      <c r="BN438" s="237"/>
      <c r="BO438" s="237"/>
      <c r="BP438" s="237"/>
      <c r="BQ438" s="237"/>
      <c r="BR438" s="237"/>
      <c r="BS438" s="237"/>
      <c r="BT438" s="237"/>
      <c r="BU438" s="237"/>
      <c r="BV438" s="237"/>
      <c r="BW438" s="237"/>
      <c r="BX438" s="237"/>
      <c r="BY438" s="237"/>
      <c r="BZ438" s="237"/>
    </row>
    <row r="439" spans="1:78">
      <c r="A439" s="332"/>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c r="AA439" s="237"/>
      <c r="AB439" s="237"/>
      <c r="AC439" s="237"/>
      <c r="AD439" s="237"/>
      <c r="AE439" s="237"/>
      <c r="AF439" s="237"/>
      <c r="AG439" s="237"/>
      <c r="AH439" s="237"/>
      <c r="AI439" s="237"/>
      <c r="AJ439" s="237"/>
      <c r="AK439" s="237"/>
      <c r="AL439" s="237"/>
      <c r="AM439" s="237"/>
      <c r="AN439" s="237"/>
      <c r="AO439" s="237"/>
      <c r="AP439" s="237"/>
      <c r="AQ439" s="237"/>
      <c r="AR439" s="237"/>
      <c r="AS439" s="237"/>
      <c r="AT439" s="237"/>
      <c r="AU439" s="237"/>
      <c r="AV439" s="237"/>
      <c r="AW439" s="237"/>
      <c r="AX439" s="237"/>
      <c r="AY439" s="237"/>
      <c r="AZ439" s="237"/>
      <c r="BA439" s="237"/>
      <c r="BB439" s="237"/>
      <c r="BC439" s="237"/>
      <c r="BD439" s="237"/>
      <c r="BE439" s="237"/>
      <c r="BF439" s="237"/>
      <c r="BG439" s="237"/>
      <c r="BH439" s="237"/>
      <c r="BI439" s="237"/>
      <c r="BJ439" s="237"/>
      <c r="BK439" s="237"/>
      <c r="BL439" s="237"/>
      <c r="BM439" s="237"/>
      <c r="BN439" s="237"/>
      <c r="BO439" s="237"/>
      <c r="BP439" s="237"/>
      <c r="BQ439" s="237"/>
      <c r="BR439" s="237"/>
      <c r="BS439" s="237"/>
      <c r="BT439" s="237"/>
      <c r="BU439" s="237"/>
      <c r="BV439" s="237"/>
      <c r="BW439" s="237"/>
      <c r="BX439" s="237"/>
      <c r="BY439" s="237"/>
      <c r="BZ439" s="237"/>
    </row>
    <row r="440" spans="1:78">
      <c r="A440" s="332"/>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237"/>
      <c r="AT440" s="237"/>
      <c r="AU440" s="237"/>
      <c r="AV440" s="237"/>
      <c r="AW440" s="237"/>
      <c r="AX440" s="237"/>
      <c r="AY440" s="237"/>
      <c r="AZ440" s="237"/>
      <c r="BA440" s="237"/>
      <c r="BB440" s="237"/>
      <c r="BC440" s="237"/>
      <c r="BD440" s="237"/>
      <c r="BE440" s="237"/>
      <c r="BF440" s="237"/>
      <c r="BG440" s="237"/>
      <c r="BH440" s="237"/>
      <c r="BI440" s="237"/>
      <c r="BJ440" s="237"/>
      <c r="BK440" s="237"/>
      <c r="BL440" s="237"/>
      <c r="BM440" s="237"/>
      <c r="BN440" s="237"/>
      <c r="BO440" s="237"/>
      <c r="BP440" s="237"/>
      <c r="BQ440" s="237"/>
      <c r="BR440" s="237"/>
      <c r="BS440" s="237"/>
      <c r="BT440" s="237"/>
      <c r="BU440" s="237"/>
      <c r="BV440" s="237"/>
      <c r="BW440" s="237"/>
      <c r="BX440" s="237"/>
      <c r="BY440" s="237"/>
      <c r="BZ440" s="237"/>
    </row>
    <row r="441" spans="1:78">
      <c r="A441" s="332"/>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237"/>
      <c r="AU441" s="237"/>
      <c r="AV441" s="237"/>
      <c r="AW441" s="237"/>
      <c r="AX441" s="237"/>
      <c r="AY441" s="237"/>
      <c r="AZ441" s="237"/>
      <c r="BA441" s="237"/>
      <c r="BB441" s="237"/>
      <c r="BC441" s="237"/>
      <c r="BD441" s="237"/>
      <c r="BE441" s="237"/>
      <c r="BF441" s="237"/>
      <c r="BG441" s="237"/>
      <c r="BH441" s="237"/>
      <c r="BI441" s="237"/>
      <c r="BJ441" s="237"/>
      <c r="BK441" s="237"/>
      <c r="BL441" s="237"/>
      <c r="BM441" s="237"/>
      <c r="BN441" s="237"/>
      <c r="BO441" s="237"/>
      <c r="BP441" s="237"/>
      <c r="BQ441" s="237"/>
      <c r="BR441" s="237"/>
      <c r="BS441" s="237"/>
      <c r="BT441" s="237"/>
      <c r="BU441" s="237"/>
      <c r="BV441" s="237"/>
      <c r="BW441" s="237"/>
      <c r="BX441" s="237"/>
      <c r="BY441" s="237"/>
      <c r="BZ441" s="237"/>
    </row>
    <row r="442" spans="1:78">
      <c r="A442" s="332"/>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c r="BF442" s="237"/>
      <c r="BG442" s="237"/>
      <c r="BH442" s="237"/>
      <c r="BI442" s="237"/>
      <c r="BJ442" s="237"/>
      <c r="BK442" s="237"/>
      <c r="BL442" s="237"/>
      <c r="BM442" s="237"/>
      <c r="BN442" s="237"/>
      <c r="BO442" s="237"/>
      <c r="BP442" s="237"/>
      <c r="BQ442" s="237"/>
      <c r="BR442" s="237"/>
      <c r="BS442" s="237"/>
      <c r="BT442" s="237"/>
      <c r="BU442" s="237"/>
      <c r="BV442" s="237"/>
      <c r="BW442" s="237"/>
      <c r="BX442" s="237"/>
      <c r="BY442" s="237"/>
      <c r="BZ442" s="237"/>
    </row>
    <row r="443" spans="1:78">
      <c r="A443" s="332"/>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237"/>
      <c r="AU443" s="237"/>
      <c r="AV443" s="237"/>
      <c r="AW443" s="237"/>
      <c r="AX443" s="237"/>
      <c r="AY443" s="237"/>
      <c r="AZ443" s="237"/>
      <c r="BA443" s="237"/>
      <c r="BB443" s="237"/>
      <c r="BC443" s="237"/>
      <c r="BD443" s="237"/>
      <c r="BE443" s="237"/>
      <c r="BF443" s="237"/>
      <c r="BG443" s="237"/>
      <c r="BH443" s="237"/>
      <c r="BI443" s="237"/>
      <c r="BJ443" s="237"/>
      <c r="BK443" s="237"/>
      <c r="BL443" s="237"/>
      <c r="BM443" s="237"/>
      <c r="BN443" s="237"/>
      <c r="BO443" s="237"/>
      <c r="BP443" s="237"/>
      <c r="BQ443" s="237"/>
      <c r="BR443" s="237"/>
      <c r="BS443" s="237"/>
      <c r="BT443" s="237"/>
      <c r="BU443" s="237"/>
      <c r="BV443" s="237"/>
      <c r="BW443" s="237"/>
      <c r="BX443" s="237"/>
      <c r="BY443" s="237"/>
      <c r="BZ443" s="237"/>
    </row>
    <row r="444" spans="1:78">
      <c r="A444" s="332"/>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Q444" s="237"/>
      <c r="AR444" s="237"/>
      <c r="AS444" s="237"/>
      <c r="AT444" s="237"/>
      <c r="AU444" s="237"/>
      <c r="AV444" s="237"/>
      <c r="AW444" s="237"/>
      <c r="AX444" s="237"/>
      <c r="AY444" s="237"/>
      <c r="AZ444" s="237"/>
      <c r="BA444" s="237"/>
      <c r="BB444" s="237"/>
      <c r="BC444" s="237"/>
      <c r="BD444" s="237"/>
      <c r="BE444" s="237"/>
      <c r="BF444" s="237"/>
      <c r="BG444" s="237"/>
      <c r="BH444" s="237"/>
      <c r="BI444" s="237"/>
      <c r="BJ444" s="237"/>
      <c r="BK444" s="237"/>
      <c r="BL444" s="237"/>
      <c r="BM444" s="237"/>
      <c r="BN444" s="237"/>
      <c r="BO444" s="237"/>
      <c r="BP444" s="237"/>
      <c r="BQ444" s="237"/>
      <c r="BR444" s="237"/>
      <c r="BS444" s="237"/>
      <c r="BT444" s="237"/>
      <c r="BU444" s="237"/>
      <c r="BV444" s="237"/>
      <c r="BW444" s="237"/>
      <c r="BX444" s="237"/>
      <c r="BY444" s="237"/>
      <c r="BZ444" s="237"/>
    </row>
    <row r="445" spans="1:78">
      <c r="A445" s="332"/>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37"/>
      <c r="AO445" s="237"/>
      <c r="AP445" s="237"/>
      <c r="AQ445" s="237"/>
      <c r="AR445" s="237"/>
      <c r="AS445" s="237"/>
      <c r="AT445" s="237"/>
      <c r="AU445" s="237"/>
      <c r="AV445" s="237"/>
      <c r="AW445" s="237"/>
      <c r="AX445" s="237"/>
      <c r="AY445" s="237"/>
      <c r="AZ445" s="237"/>
      <c r="BA445" s="237"/>
      <c r="BB445" s="237"/>
      <c r="BC445" s="237"/>
      <c r="BD445" s="237"/>
      <c r="BE445" s="237"/>
      <c r="BF445" s="237"/>
      <c r="BG445" s="237"/>
      <c r="BH445" s="237"/>
      <c r="BI445" s="237"/>
      <c r="BJ445" s="237"/>
      <c r="BK445" s="237"/>
      <c r="BL445" s="237"/>
      <c r="BM445" s="237"/>
      <c r="BN445" s="237"/>
      <c r="BO445" s="237"/>
      <c r="BP445" s="237"/>
      <c r="BQ445" s="237"/>
      <c r="BR445" s="237"/>
      <c r="BS445" s="237"/>
      <c r="BT445" s="237"/>
      <c r="BU445" s="237"/>
      <c r="BV445" s="237"/>
      <c r="BW445" s="237"/>
      <c r="BX445" s="237"/>
      <c r="BY445" s="237"/>
      <c r="BZ445" s="237"/>
    </row>
    <row r="446" spans="1:78">
      <c r="A446" s="332"/>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c r="AA446" s="237"/>
      <c r="AB446" s="237"/>
      <c r="AC446" s="237"/>
      <c r="AD446" s="237"/>
      <c r="AE446" s="237"/>
      <c r="AF446" s="237"/>
      <c r="AG446" s="237"/>
      <c r="AH446" s="237"/>
      <c r="AI446" s="237"/>
      <c r="AJ446" s="237"/>
      <c r="AK446" s="237"/>
      <c r="AL446" s="237"/>
      <c r="AM446" s="237"/>
      <c r="AN446" s="237"/>
      <c r="AO446" s="237"/>
      <c r="AP446" s="237"/>
      <c r="AQ446" s="237"/>
      <c r="AR446" s="237"/>
      <c r="AS446" s="237"/>
      <c r="AT446" s="237"/>
      <c r="AU446" s="237"/>
      <c r="AV446" s="237"/>
      <c r="AW446" s="237"/>
      <c r="AX446" s="237"/>
      <c r="AY446" s="237"/>
      <c r="AZ446" s="237"/>
      <c r="BA446" s="237"/>
      <c r="BB446" s="237"/>
      <c r="BC446" s="237"/>
      <c r="BD446" s="237"/>
      <c r="BE446" s="237"/>
      <c r="BF446" s="237"/>
      <c r="BG446" s="237"/>
      <c r="BH446" s="237"/>
      <c r="BI446" s="237"/>
      <c r="BJ446" s="237"/>
      <c r="BK446" s="237"/>
      <c r="BL446" s="237"/>
      <c r="BM446" s="237"/>
      <c r="BN446" s="237"/>
      <c r="BO446" s="237"/>
      <c r="BP446" s="237"/>
      <c r="BQ446" s="237"/>
      <c r="BR446" s="237"/>
      <c r="BS446" s="237"/>
      <c r="BT446" s="237"/>
      <c r="BU446" s="237"/>
      <c r="BV446" s="237"/>
      <c r="BW446" s="237"/>
      <c r="BX446" s="237"/>
      <c r="BY446" s="237"/>
      <c r="BZ446" s="237"/>
    </row>
    <row r="447" spans="1:78">
      <c r="A447" s="332"/>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c r="AA447" s="237"/>
      <c r="AB447" s="237"/>
      <c r="AC447" s="237"/>
      <c r="AD447" s="237"/>
      <c r="AE447" s="237"/>
      <c r="AF447" s="237"/>
      <c r="AG447" s="237"/>
      <c r="AH447" s="237"/>
      <c r="AI447" s="237"/>
      <c r="AJ447" s="237"/>
      <c r="AK447" s="237"/>
      <c r="AL447" s="237"/>
      <c r="AM447" s="237"/>
      <c r="AN447" s="237"/>
      <c r="AO447" s="237"/>
      <c r="AP447" s="237"/>
      <c r="AQ447" s="237"/>
      <c r="AR447" s="237"/>
      <c r="AS447" s="237"/>
      <c r="AT447" s="237"/>
      <c r="AU447" s="237"/>
      <c r="AV447" s="237"/>
      <c r="AW447" s="237"/>
      <c r="AX447" s="237"/>
      <c r="AY447" s="237"/>
      <c r="AZ447" s="237"/>
      <c r="BA447" s="237"/>
      <c r="BB447" s="237"/>
      <c r="BC447" s="237"/>
      <c r="BD447" s="237"/>
      <c r="BE447" s="237"/>
      <c r="BF447" s="237"/>
      <c r="BG447" s="237"/>
      <c r="BH447" s="237"/>
      <c r="BI447" s="237"/>
      <c r="BJ447" s="237"/>
      <c r="BK447" s="237"/>
      <c r="BL447" s="237"/>
      <c r="BM447" s="237"/>
      <c r="BN447" s="237"/>
      <c r="BO447" s="237"/>
      <c r="BP447" s="237"/>
      <c r="BQ447" s="237"/>
      <c r="BR447" s="237"/>
      <c r="BS447" s="237"/>
      <c r="BT447" s="237"/>
      <c r="BU447" s="237"/>
      <c r="BV447" s="237"/>
      <c r="BW447" s="237"/>
      <c r="BX447" s="237"/>
      <c r="BY447" s="237"/>
      <c r="BZ447" s="237"/>
    </row>
    <row r="448" spans="1:78">
      <c r="A448" s="332"/>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c r="AA448" s="237"/>
      <c r="AB448" s="237"/>
      <c r="AC448" s="237"/>
      <c r="AD448" s="237"/>
      <c r="AE448" s="237"/>
      <c r="AF448" s="237"/>
      <c r="AG448" s="237"/>
      <c r="AH448" s="237"/>
      <c r="AI448" s="237"/>
      <c r="AJ448" s="237"/>
      <c r="AK448" s="237"/>
      <c r="AL448" s="237"/>
      <c r="AM448" s="237"/>
      <c r="AN448" s="237"/>
      <c r="AO448" s="237"/>
      <c r="AP448" s="237"/>
      <c r="AQ448" s="237"/>
      <c r="AR448" s="237"/>
      <c r="AS448" s="237"/>
      <c r="AT448" s="237"/>
      <c r="AU448" s="237"/>
      <c r="AV448" s="237"/>
      <c r="AW448" s="237"/>
      <c r="AX448" s="237"/>
      <c r="AY448" s="237"/>
      <c r="AZ448" s="237"/>
      <c r="BA448" s="237"/>
      <c r="BB448" s="237"/>
      <c r="BC448" s="237"/>
      <c r="BD448" s="237"/>
      <c r="BE448" s="237"/>
      <c r="BF448" s="237"/>
      <c r="BG448" s="237"/>
      <c r="BH448" s="237"/>
      <c r="BI448" s="237"/>
      <c r="BJ448" s="237"/>
      <c r="BK448" s="237"/>
      <c r="BL448" s="237"/>
      <c r="BM448" s="237"/>
      <c r="BN448" s="237"/>
      <c r="BO448" s="237"/>
      <c r="BP448" s="237"/>
      <c r="BQ448" s="237"/>
      <c r="BR448" s="237"/>
      <c r="BS448" s="237"/>
      <c r="BT448" s="237"/>
      <c r="BU448" s="237"/>
      <c r="BV448" s="237"/>
      <c r="BW448" s="237"/>
      <c r="BX448" s="237"/>
      <c r="BY448" s="237"/>
      <c r="BZ448" s="237"/>
    </row>
    <row r="449" spans="1:78">
      <c r="A449" s="332"/>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c r="AA449" s="237"/>
      <c r="AB449" s="237"/>
      <c r="AC449" s="237"/>
      <c r="AD449" s="237"/>
      <c r="AE449" s="237"/>
      <c r="AF449" s="237"/>
      <c r="AG449" s="237"/>
      <c r="AH449" s="237"/>
      <c r="AI449" s="237"/>
      <c r="AJ449" s="237"/>
      <c r="AK449" s="237"/>
      <c r="AL449" s="237"/>
      <c r="AM449" s="237"/>
      <c r="AN449" s="237"/>
      <c r="AO449" s="237"/>
      <c r="AP449" s="237"/>
      <c r="AQ449" s="237"/>
      <c r="AR449" s="237"/>
      <c r="AS449" s="237"/>
      <c r="AT449" s="237"/>
      <c r="AU449" s="237"/>
      <c r="AV449" s="237"/>
      <c r="AW449" s="237"/>
      <c r="AX449" s="237"/>
      <c r="AY449" s="237"/>
      <c r="AZ449" s="237"/>
      <c r="BA449" s="237"/>
      <c r="BB449" s="237"/>
      <c r="BC449" s="237"/>
      <c r="BD449" s="237"/>
      <c r="BE449" s="237"/>
      <c r="BF449" s="237"/>
      <c r="BG449" s="237"/>
      <c r="BH449" s="237"/>
      <c r="BI449" s="237"/>
      <c r="BJ449" s="237"/>
      <c r="BK449" s="237"/>
      <c r="BL449" s="237"/>
      <c r="BM449" s="237"/>
      <c r="BN449" s="237"/>
      <c r="BO449" s="237"/>
      <c r="BP449" s="237"/>
      <c r="BQ449" s="237"/>
      <c r="BR449" s="237"/>
      <c r="BS449" s="237"/>
      <c r="BT449" s="237"/>
      <c r="BU449" s="237"/>
      <c r="BV449" s="237"/>
      <c r="BW449" s="237"/>
      <c r="BX449" s="237"/>
      <c r="BY449" s="237"/>
      <c r="BZ449" s="237"/>
    </row>
    <row r="450" spans="1:78">
      <c r="A450" s="332"/>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Q450" s="237"/>
      <c r="AR450" s="237"/>
      <c r="AS450" s="237"/>
      <c r="AT450" s="237"/>
      <c r="AU450" s="237"/>
      <c r="AV450" s="237"/>
      <c r="AW450" s="237"/>
      <c r="AX450" s="237"/>
      <c r="AY450" s="237"/>
      <c r="AZ450" s="237"/>
      <c r="BA450" s="237"/>
      <c r="BB450" s="237"/>
      <c r="BC450" s="237"/>
      <c r="BD450" s="237"/>
      <c r="BE450" s="237"/>
      <c r="BF450" s="237"/>
      <c r="BG450" s="237"/>
      <c r="BH450" s="237"/>
      <c r="BI450" s="237"/>
      <c r="BJ450" s="237"/>
      <c r="BK450" s="237"/>
      <c r="BL450" s="237"/>
      <c r="BM450" s="237"/>
      <c r="BN450" s="237"/>
      <c r="BO450" s="237"/>
      <c r="BP450" s="237"/>
      <c r="BQ450" s="237"/>
      <c r="BR450" s="237"/>
      <c r="BS450" s="237"/>
      <c r="BT450" s="237"/>
      <c r="BU450" s="237"/>
      <c r="BV450" s="237"/>
      <c r="BW450" s="237"/>
      <c r="BX450" s="237"/>
      <c r="BY450" s="237"/>
      <c r="BZ450" s="237"/>
    </row>
    <row r="451" spans="1:78">
      <c r="A451" s="332"/>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c r="AA451" s="237"/>
      <c r="AB451" s="237"/>
      <c r="AC451" s="237"/>
      <c r="AD451" s="237"/>
      <c r="AE451" s="237"/>
      <c r="AF451" s="237"/>
      <c r="AG451" s="237"/>
      <c r="AH451" s="237"/>
      <c r="AI451" s="237"/>
      <c r="AJ451" s="237"/>
      <c r="AK451" s="237"/>
      <c r="AL451" s="237"/>
      <c r="AM451" s="237"/>
      <c r="AN451" s="237"/>
      <c r="AO451" s="237"/>
      <c r="AP451" s="237"/>
      <c r="AQ451" s="237"/>
      <c r="AR451" s="237"/>
      <c r="AS451" s="237"/>
      <c r="AT451" s="237"/>
      <c r="AU451" s="237"/>
      <c r="AV451" s="237"/>
      <c r="AW451" s="237"/>
      <c r="AX451" s="237"/>
      <c r="AY451" s="237"/>
      <c r="AZ451" s="237"/>
      <c r="BA451" s="237"/>
      <c r="BB451" s="237"/>
      <c r="BC451" s="237"/>
      <c r="BD451" s="237"/>
      <c r="BE451" s="237"/>
      <c r="BF451" s="237"/>
      <c r="BG451" s="237"/>
      <c r="BH451" s="237"/>
      <c r="BI451" s="237"/>
      <c r="BJ451" s="237"/>
      <c r="BK451" s="237"/>
      <c r="BL451" s="237"/>
      <c r="BM451" s="237"/>
      <c r="BN451" s="237"/>
      <c r="BO451" s="237"/>
      <c r="BP451" s="237"/>
      <c r="BQ451" s="237"/>
      <c r="BR451" s="237"/>
      <c r="BS451" s="237"/>
      <c r="BT451" s="237"/>
      <c r="BU451" s="237"/>
      <c r="BV451" s="237"/>
      <c r="BW451" s="237"/>
      <c r="BX451" s="237"/>
      <c r="BY451" s="237"/>
      <c r="BZ451" s="237"/>
    </row>
    <row r="452" spans="1:78">
      <c r="A452" s="332"/>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c r="AA452" s="237"/>
      <c r="AB452" s="237"/>
      <c r="AC452" s="237"/>
      <c r="AD452" s="237"/>
      <c r="AE452" s="237"/>
      <c r="AF452" s="237"/>
      <c r="AG452" s="237"/>
      <c r="AH452" s="237"/>
      <c r="AI452" s="237"/>
      <c r="AJ452" s="237"/>
      <c r="AK452" s="237"/>
      <c r="AL452" s="237"/>
      <c r="AM452" s="237"/>
      <c r="AN452" s="237"/>
      <c r="AO452" s="237"/>
      <c r="AP452" s="237"/>
      <c r="AQ452" s="237"/>
      <c r="AR452" s="237"/>
      <c r="AS452" s="237"/>
      <c r="AT452" s="237"/>
      <c r="AU452" s="237"/>
      <c r="AV452" s="237"/>
      <c r="AW452" s="237"/>
      <c r="AX452" s="237"/>
      <c r="AY452" s="237"/>
      <c r="AZ452" s="237"/>
      <c r="BA452" s="237"/>
      <c r="BB452" s="237"/>
      <c r="BC452" s="237"/>
      <c r="BD452" s="237"/>
      <c r="BE452" s="237"/>
      <c r="BF452" s="237"/>
      <c r="BG452" s="237"/>
      <c r="BH452" s="237"/>
      <c r="BI452" s="237"/>
      <c r="BJ452" s="237"/>
      <c r="BK452" s="237"/>
      <c r="BL452" s="237"/>
      <c r="BM452" s="237"/>
      <c r="BN452" s="237"/>
      <c r="BO452" s="237"/>
      <c r="BP452" s="237"/>
      <c r="BQ452" s="237"/>
      <c r="BR452" s="237"/>
      <c r="BS452" s="237"/>
      <c r="BT452" s="237"/>
      <c r="BU452" s="237"/>
      <c r="BV452" s="237"/>
      <c r="BW452" s="237"/>
      <c r="BX452" s="237"/>
      <c r="BY452" s="237"/>
      <c r="BZ452" s="237"/>
    </row>
    <row r="453" spans="1:78">
      <c r="A453" s="332"/>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c r="AA453" s="237"/>
      <c r="AB453" s="237"/>
      <c r="AC453" s="237"/>
      <c r="AD453" s="237"/>
      <c r="AE453" s="237"/>
      <c r="AF453" s="237"/>
      <c r="AG453" s="237"/>
      <c r="AH453" s="237"/>
      <c r="AI453" s="237"/>
      <c r="AJ453" s="237"/>
      <c r="AK453" s="237"/>
      <c r="AL453" s="237"/>
      <c r="AM453" s="237"/>
      <c r="AN453" s="237"/>
      <c r="AO453" s="237"/>
      <c r="AP453" s="237"/>
      <c r="AQ453" s="237"/>
      <c r="AR453" s="237"/>
      <c r="AS453" s="237"/>
      <c r="AT453" s="237"/>
      <c r="AU453" s="237"/>
      <c r="AV453" s="237"/>
      <c r="AW453" s="237"/>
      <c r="AX453" s="237"/>
      <c r="AY453" s="237"/>
      <c r="AZ453" s="237"/>
      <c r="BA453" s="237"/>
      <c r="BB453" s="237"/>
      <c r="BC453" s="237"/>
      <c r="BD453" s="237"/>
      <c r="BE453" s="237"/>
      <c r="BF453" s="237"/>
      <c r="BG453" s="237"/>
      <c r="BH453" s="237"/>
      <c r="BI453" s="237"/>
      <c r="BJ453" s="237"/>
      <c r="BK453" s="237"/>
      <c r="BL453" s="237"/>
      <c r="BM453" s="237"/>
      <c r="BN453" s="237"/>
      <c r="BO453" s="237"/>
      <c r="BP453" s="237"/>
      <c r="BQ453" s="237"/>
      <c r="BR453" s="237"/>
      <c r="BS453" s="237"/>
      <c r="BT453" s="237"/>
      <c r="BU453" s="237"/>
      <c r="BV453" s="237"/>
      <c r="BW453" s="237"/>
      <c r="BX453" s="237"/>
      <c r="BY453" s="237"/>
      <c r="BZ453" s="237"/>
    </row>
    <row r="454" spans="1:78">
      <c r="A454" s="332"/>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Q454" s="237"/>
      <c r="AR454" s="237"/>
      <c r="AS454" s="237"/>
      <c r="AT454" s="237"/>
      <c r="AU454" s="237"/>
      <c r="AV454" s="237"/>
      <c r="AW454" s="237"/>
      <c r="AX454" s="237"/>
      <c r="AY454" s="237"/>
      <c r="AZ454" s="237"/>
      <c r="BA454" s="237"/>
      <c r="BB454" s="237"/>
      <c r="BC454" s="237"/>
      <c r="BD454" s="237"/>
      <c r="BE454" s="237"/>
      <c r="BF454" s="237"/>
      <c r="BG454" s="237"/>
      <c r="BH454" s="237"/>
      <c r="BI454" s="237"/>
      <c r="BJ454" s="237"/>
      <c r="BK454" s="237"/>
      <c r="BL454" s="237"/>
      <c r="BM454" s="237"/>
      <c r="BN454" s="237"/>
      <c r="BO454" s="237"/>
      <c r="BP454" s="237"/>
      <c r="BQ454" s="237"/>
      <c r="BR454" s="237"/>
      <c r="BS454" s="237"/>
      <c r="BT454" s="237"/>
      <c r="BU454" s="237"/>
      <c r="BV454" s="237"/>
      <c r="BW454" s="237"/>
      <c r="BX454" s="237"/>
      <c r="BY454" s="237"/>
      <c r="BZ454" s="237"/>
    </row>
    <row r="455" spans="1:78">
      <c r="A455" s="332"/>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c r="BF455" s="237"/>
      <c r="BG455" s="237"/>
      <c r="BH455" s="237"/>
      <c r="BI455" s="237"/>
      <c r="BJ455" s="237"/>
      <c r="BK455" s="237"/>
      <c r="BL455" s="237"/>
      <c r="BM455" s="237"/>
      <c r="BN455" s="237"/>
      <c r="BO455" s="237"/>
      <c r="BP455" s="237"/>
      <c r="BQ455" s="237"/>
      <c r="BR455" s="237"/>
      <c r="BS455" s="237"/>
      <c r="BT455" s="237"/>
      <c r="BU455" s="237"/>
      <c r="BV455" s="237"/>
      <c r="BW455" s="237"/>
      <c r="BX455" s="237"/>
      <c r="BY455" s="237"/>
      <c r="BZ455" s="237"/>
    </row>
    <row r="456" spans="1:78">
      <c r="A456" s="332"/>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c r="AA456" s="237"/>
      <c r="AB456" s="237"/>
      <c r="AC456" s="237"/>
      <c r="AD456" s="237"/>
      <c r="AE456" s="237"/>
      <c r="AF456" s="237"/>
      <c r="AG456" s="237"/>
      <c r="AH456" s="237"/>
      <c r="AI456" s="237"/>
      <c r="AJ456" s="237"/>
      <c r="AK456" s="237"/>
      <c r="AL456" s="237"/>
      <c r="AM456" s="237"/>
      <c r="AN456" s="237"/>
      <c r="AO456" s="237"/>
      <c r="AP456" s="237"/>
      <c r="AQ456" s="237"/>
      <c r="AR456" s="237"/>
      <c r="AS456" s="237"/>
      <c r="AT456" s="237"/>
      <c r="AU456" s="237"/>
      <c r="AV456" s="237"/>
      <c r="AW456" s="237"/>
      <c r="AX456" s="237"/>
      <c r="AY456" s="237"/>
      <c r="AZ456" s="237"/>
      <c r="BA456" s="237"/>
      <c r="BB456" s="237"/>
      <c r="BC456" s="237"/>
      <c r="BD456" s="237"/>
      <c r="BE456" s="237"/>
      <c r="BF456" s="237"/>
      <c r="BG456" s="237"/>
      <c r="BH456" s="237"/>
      <c r="BI456" s="237"/>
      <c r="BJ456" s="237"/>
      <c r="BK456" s="237"/>
      <c r="BL456" s="237"/>
      <c r="BM456" s="237"/>
      <c r="BN456" s="237"/>
      <c r="BO456" s="237"/>
      <c r="BP456" s="237"/>
      <c r="BQ456" s="237"/>
      <c r="BR456" s="237"/>
      <c r="BS456" s="237"/>
      <c r="BT456" s="237"/>
      <c r="BU456" s="237"/>
      <c r="BV456" s="237"/>
      <c r="BW456" s="237"/>
      <c r="BX456" s="237"/>
      <c r="BY456" s="237"/>
      <c r="BZ456" s="237"/>
    </row>
    <row r="457" spans="1:78">
      <c r="A457" s="332"/>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7"/>
      <c r="AN457" s="237"/>
      <c r="AO457" s="237"/>
      <c r="AP457" s="237"/>
      <c r="AQ457" s="237"/>
      <c r="AR457" s="237"/>
      <c r="AS457" s="237"/>
      <c r="AT457" s="237"/>
      <c r="AU457" s="237"/>
      <c r="AV457" s="237"/>
      <c r="AW457" s="237"/>
      <c r="AX457" s="237"/>
      <c r="AY457" s="237"/>
      <c r="AZ457" s="237"/>
      <c r="BA457" s="237"/>
      <c r="BB457" s="237"/>
      <c r="BC457" s="237"/>
      <c r="BD457" s="237"/>
      <c r="BE457" s="237"/>
      <c r="BF457" s="237"/>
      <c r="BG457" s="237"/>
      <c r="BH457" s="237"/>
      <c r="BI457" s="237"/>
      <c r="BJ457" s="237"/>
      <c r="BK457" s="237"/>
      <c r="BL457" s="237"/>
      <c r="BM457" s="237"/>
      <c r="BN457" s="237"/>
      <c r="BO457" s="237"/>
      <c r="BP457" s="237"/>
      <c r="BQ457" s="237"/>
      <c r="BR457" s="237"/>
      <c r="BS457" s="237"/>
      <c r="BT457" s="237"/>
      <c r="BU457" s="237"/>
      <c r="BV457" s="237"/>
      <c r="BW457" s="237"/>
      <c r="BX457" s="237"/>
      <c r="BY457" s="237"/>
      <c r="BZ457" s="237"/>
    </row>
    <row r="458" spans="1:78">
      <c r="A458" s="332"/>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c r="AA458" s="237"/>
      <c r="AB458" s="237"/>
      <c r="AC458" s="237"/>
      <c r="AD458" s="237"/>
      <c r="AE458" s="237"/>
      <c r="AF458" s="237"/>
      <c r="AG458" s="237"/>
      <c r="AH458" s="237"/>
      <c r="AI458" s="237"/>
      <c r="AJ458" s="237"/>
      <c r="AK458" s="237"/>
      <c r="AL458" s="237"/>
      <c r="AM458" s="237"/>
      <c r="AN458" s="237"/>
      <c r="AO458" s="237"/>
      <c r="AP458" s="237"/>
      <c r="AQ458" s="237"/>
      <c r="AR458" s="237"/>
      <c r="AS458" s="237"/>
      <c r="AT458" s="237"/>
      <c r="AU458" s="237"/>
      <c r="AV458" s="237"/>
      <c r="AW458" s="237"/>
      <c r="AX458" s="237"/>
      <c r="AY458" s="237"/>
      <c r="AZ458" s="237"/>
      <c r="BA458" s="237"/>
      <c r="BB458" s="237"/>
      <c r="BC458" s="237"/>
      <c r="BD458" s="237"/>
      <c r="BE458" s="237"/>
      <c r="BF458" s="237"/>
      <c r="BG458" s="237"/>
      <c r="BH458" s="237"/>
      <c r="BI458" s="237"/>
      <c r="BJ458" s="237"/>
      <c r="BK458" s="237"/>
      <c r="BL458" s="237"/>
      <c r="BM458" s="237"/>
      <c r="BN458" s="237"/>
      <c r="BO458" s="237"/>
      <c r="BP458" s="237"/>
      <c r="BQ458" s="237"/>
      <c r="BR458" s="237"/>
      <c r="BS458" s="237"/>
      <c r="BT458" s="237"/>
      <c r="BU458" s="237"/>
      <c r="BV458" s="237"/>
      <c r="BW458" s="237"/>
      <c r="BX458" s="237"/>
      <c r="BY458" s="237"/>
      <c r="BZ458" s="237"/>
    </row>
    <row r="459" spans="1:78">
      <c r="A459" s="332"/>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Q459" s="237"/>
      <c r="AR459" s="237"/>
      <c r="AS459" s="237"/>
      <c r="AT459" s="237"/>
      <c r="AU459" s="237"/>
      <c r="AV459" s="237"/>
      <c r="AW459" s="237"/>
      <c r="AX459" s="237"/>
      <c r="AY459" s="237"/>
      <c r="AZ459" s="237"/>
      <c r="BA459" s="237"/>
      <c r="BB459" s="237"/>
      <c r="BC459" s="237"/>
      <c r="BD459" s="237"/>
      <c r="BE459" s="237"/>
      <c r="BF459" s="237"/>
      <c r="BG459" s="237"/>
      <c r="BH459" s="237"/>
      <c r="BI459" s="237"/>
      <c r="BJ459" s="237"/>
      <c r="BK459" s="237"/>
      <c r="BL459" s="237"/>
      <c r="BM459" s="237"/>
      <c r="BN459" s="237"/>
      <c r="BO459" s="237"/>
      <c r="BP459" s="237"/>
      <c r="BQ459" s="237"/>
      <c r="BR459" s="237"/>
      <c r="BS459" s="237"/>
      <c r="BT459" s="237"/>
      <c r="BU459" s="237"/>
      <c r="BV459" s="237"/>
      <c r="BW459" s="237"/>
      <c r="BX459" s="237"/>
      <c r="BY459" s="237"/>
      <c r="BZ459" s="237"/>
    </row>
    <row r="460" spans="1:78">
      <c r="A460" s="332"/>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c r="AA460" s="237"/>
      <c r="AB460" s="237"/>
      <c r="AC460" s="237"/>
      <c r="AD460" s="237"/>
      <c r="AE460" s="237"/>
      <c r="AF460" s="237"/>
      <c r="AG460" s="237"/>
      <c r="AH460" s="237"/>
      <c r="AI460" s="237"/>
      <c r="AJ460" s="237"/>
      <c r="AK460" s="237"/>
      <c r="AL460" s="237"/>
      <c r="AM460" s="237"/>
      <c r="AN460" s="237"/>
      <c r="AO460" s="237"/>
      <c r="AP460" s="237"/>
      <c r="AQ460" s="237"/>
      <c r="AR460" s="237"/>
      <c r="AS460" s="237"/>
      <c r="AT460" s="237"/>
      <c r="AU460" s="237"/>
      <c r="AV460" s="237"/>
      <c r="AW460" s="237"/>
      <c r="AX460" s="237"/>
      <c r="AY460" s="237"/>
      <c r="AZ460" s="237"/>
      <c r="BA460" s="237"/>
      <c r="BB460" s="237"/>
      <c r="BC460" s="237"/>
      <c r="BD460" s="237"/>
      <c r="BE460" s="237"/>
      <c r="BF460" s="237"/>
      <c r="BG460" s="237"/>
      <c r="BH460" s="237"/>
      <c r="BI460" s="237"/>
      <c r="BJ460" s="237"/>
      <c r="BK460" s="237"/>
      <c r="BL460" s="237"/>
      <c r="BM460" s="237"/>
      <c r="BN460" s="237"/>
      <c r="BO460" s="237"/>
      <c r="BP460" s="237"/>
      <c r="BQ460" s="237"/>
      <c r="BR460" s="237"/>
      <c r="BS460" s="237"/>
      <c r="BT460" s="237"/>
      <c r="BU460" s="237"/>
      <c r="BV460" s="237"/>
      <c r="BW460" s="237"/>
      <c r="BX460" s="237"/>
      <c r="BY460" s="237"/>
      <c r="BZ460" s="237"/>
    </row>
    <row r="461" spans="1:78">
      <c r="A461" s="332"/>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Q461" s="237"/>
      <c r="AR461" s="237"/>
      <c r="AS461" s="237"/>
      <c r="AT461" s="237"/>
      <c r="AU461" s="237"/>
      <c r="AV461" s="237"/>
      <c r="AW461" s="237"/>
      <c r="AX461" s="237"/>
      <c r="AY461" s="237"/>
      <c r="AZ461" s="237"/>
      <c r="BA461" s="237"/>
      <c r="BB461" s="237"/>
      <c r="BC461" s="237"/>
      <c r="BD461" s="237"/>
      <c r="BE461" s="237"/>
      <c r="BF461" s="237"/>
      <c r="BG461" s="237"/>
      <c r="BH461" s="237"/>
      <c r="BI461" s="237"/>
      <c r="BJ461" s="237"/>
      <c r="BK461" s="237"/>
      <c r="BL461" s="237"/>
      <c r="BM461" s="237"/>
      <c r="BN461" s="237"/>
      <c r="BO461" s="237"/>
      <c r="BP461" s="237"/>
      <c r="BQ461" s="237"/>
      <c r="BR461" s="237"/>
      <c r="BS461" s="237"/>
      <c r="BT461" s="237"/>
      <c r="BU461" s="237"/>
      <c r="BV461" s="237"/>
      <c r="BW461" s="237"/>
      <c r="BX461" s="237"/>
      <c r="BY461" s="237"/>
      <c r="BZ461" s="237"/>
    </row>
    <row r="462" spans="1:78">
      <c r="A462" s="332"/>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Q462" s="237"/>
      <c r="AR462" s="237"/>
      <c r="AS462" s="237"/>
      <c r="AT462" s="237"/>
      <c r="AU462" s="237"/>
      <c r="AV462" s="237"/>
      <c r="AW462" s="237"/>
      <c r="AX462" s="237"/>
      <c r="AY462" s="237"/>
      <c r="AZ462" s="237"/>
      <c r="BA462" s="237"/>
      <c r="BB462" s="237"/>
      <c r="BC462" s="237"/>
      <c r="BD462" s="237"/>
      <c r="BE462" s="237"/>
      <c r="BF462" s="237"/>
      <c r="BG462" s="237"/>
      <c r="BH462" s="237"/>
      <c r="BI462" s="237"/>
      <c r="BJ462" s="237"/>
      <c r="BK462" s="237"/>
      <c r="BL462" s="237"/>
      <c r="BM462" s="237"/>
      <c r="BN462" s="237"/>
      <c r="BO462" s="237"/>
      <c r="BP462" s="237"/>
      <c r="BQ462" s="237"/>
      <c r="BR462" s="237"/>
      <c r="BS462" s="237"/>
      <c r="BT462" s="237"/>
      <c r="BU462" s="237"/>
      <c r="BV462" s="237"/>
      <c r="BW462" s="237"/>
      <c r="BX462" s="237"/>
      <c r="BY462" s="237"/>
      <c r="BZ462" s="237"/>
    </row>
    <row r="463" spans="1:78">
      <c r="A463" s="332"/>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c r="AA463" s="237"/>
      <c r="AB463" s="237"/>
      <c r="AC463" s="237"/>
      <c r="AD463" s="237"/>
      <c r="AE463" s="237"/>
      <c r="AF463" s="237"/>
      <c r="AG463" s="237"/>
      <c r="AH463" s="237"/>
      <c r="AI463" s="237"/>
      <c r="AJ463" s="237"/>
      <c r="AK463" s="237"/>
      <c r="AL463" s="237"/>
      <c r="AM463" s="237"/>
      <c r="AN463" s="237"/>
      <c r="AO463" s="237"/>
      <c r="AP463" s="237"/>
      <c r="AQ463" s="237"/>
      <c r="AR463" s="237"/>
      <c r="AS463" s="237"/>
      <c r="AT463" s="237"/>
      <c r="AU463" s="237"/>
      <c r="AV463" s="237"/>
      <c r="AW463" s="237"/>
      <c r="AX463" s="237"/>
      <c r="AY463" s="237"/>
      <c r="AZ463" s="237"/>
      <c r="BA463" s="237"/>
      <c r="BB463" s="237"/>
      <c r="BC463" s="237"/>
      <c r="BD463" s="237"/>
      <c r="BE463" s="237"/>
      <c r="BF463" s="237"/>
      <c r="BG463" s="237"/>
      <c r="BH463" s="237"/>
      <c r="BI463" s="237"/>
      <c r="BJ463" s="237"/>
      <c r="BK463" s="237"/>
      <c r="BL463" s="237"/>
      <c r="BM463" s="237"/>
      <c r="BN463" s="237"/>
      <c r="BO463" s="237"/>
      <c r="BP463" s="237"/>
      <c r="BQ463" s="237"/>
      <c r="BR463" s="237"/>
      <c r="BS463" s="237"/>
      <c r="BT463" s="237"/>
      <c r="BU463" s="237"/>
      <c r="BV463" s="237"/>
      <c r="BW463" s="237"/>
      <c r="BX463" s="237"/>
      <c r="BY463" s="237"/>
      <c r="BZ463" s="237"/>
    </row>
    <row r="464" spans="1:78">
      <c r="A464" s="332"/>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c r="AA464" s="237"/>
      <c r="AB464" s="237"/>
      <c r="AC464" s="237"/>
      <c r="AD464" s="237"/>
      <c r="AE464" s="237"/>
      <c r="AF464" s="237"/>
      <c r="AG464" s="237"/>
      <c r="AH464" s="237"/>
      <c r="AI464" s="237"/>
      <c r="AJ464" s="237"/>
      <c r="AK464" s="237"/>
      <c r="AL464" s="237"/>
      <c r="AM464" s="237"/>
      <c r="AN464" s="237"/>
      <c r="AO464" s="237"/>
      <c r="AP464" s="237"/>
      <c r="AQ464" s="237"/>
      <c r="AR464" s="237"/>
      <c r="AS464" s="237"/>
      <c r="AT464" s="237"/>
      <c r="AU464" s="237"/>
      <c r="AV464" s="237"/>
      <c r="AW464" s="237"/>
      <c r="AX464" s="237"/>
      <c r="AY464" s="237"/>
      <c r="AZ464" s="237"/>
      <c r="BA464" s="237"/>
      <c r="BB464" s="237"/>
      <c r="BC464" s="237"/>
      <c r="BD464" s="237"/>
      <c r="BE464" s="237"/>
      <c r="BF464" s="237"/>
      <c r="BG464" s="237"/>
      <c r="BH464" s="237"/>
      <c r="BI464" s="237"/>
      <c r="BJ464" s="237"/>
      <c r="BK464" s="237"/>
      <c r="BL464" s="237"/>
      <c r="BM464" s="237"/>
      <c r="BN464" s="237"/>
      <c r="BO464" s="237"/>
      <c r="BP464" s="237"/>
      <c r="BQ464" s="237"/>
      <c r="BR464" s="237"/>
      <c r="BS464" s="237"/>
      <c r="BT464" s="237"/>
      <c r="BU464" s="237"/>
      <c r="BV464" s="237"/>
      <c r="BW464" s="237"/>
      <c r="BX464" s="237"/>
      <c r="BY464" s="237"/>
      <c r="BZ464" s="237"/>
    </row>
    <row r="465" spans="1:78">
      <c r="A465" s="332"/>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237"/>
      <c r="AL465" s="237"/>
      <c r="AM465" s="237"/>
      <c r="AN465" s="237"/>
      <c r="AO465" s="237"/>
      <c r="AP465" s="237"/>
      <c r="AQ465" s="237"/>
      <c r="AR465" s="237"/>
      <c r="AS465" s="237"/>
      <c r="AT465" s="237"/>
      <c r="AU465" s="237"/>
      <c r="AV465" s="237"/>
      <c r="AW465" s="237"/>
      <c r="AX465" s="237"/>
      <c r="AY465" s="237"/>
      <c r="AZ465" s="237"/>
      <c r="BA465" s="237"/>
      <c r="BB465" s="237"/>
      <c r="BC465" s="237"/>
      <c r="BD465" s="237"/>
      <c r="BE465" s="237"/>
      <c r="BF465" s="237"/>
      <c r="BG465" s="237"/>
      <c r="BH465" s="237"/>
      <c r="BI465" s="237"/>
      <c r="BJ465" s="237"/>
      <c r="BK465" s="237"/>
      <c r="BL465" s="237"/>
      <c r="BM465" s="237"/>
      <c r="BN465" s="237"/>
      <c r="BO465" s="237"/>
      <c r="BP465" s="237"/>
      <c r="BQ465" s="237"/>
      <c r="BR465" s="237"/>
      <c r="BS465" s="237"/>
      <c r="BT465" s="237"/>
      <c r="BU465" s="237"/>
      <c r="BV465" s="237"/>
      <c r="BW465" s="237"/>
      <c r="BX465" s="237"/>
      <c r="BY465" s="237"/>
      <c r="BZ465" s="237"/>
    </row>
    <row r="466" spans="1:78">
      <c r="A466" s="332"/>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Q466" s="237"/>
      <c r="AR466" s="237"/>
      <c r="AS466" s="237"/>
      <c r="AT466" s="237"/>
      <c r="AU466" s="237"/>
      <c r="AV466" s="237"/>
      <c r="AW466" s="237"/>
      <c r="AX466" s="237"/>
      <c r="AY466" s="237"/>
      <c r="AZ466" s="237"/>
      <c r="BA466" s="237"/>
      <c r="BB466" s="237"/>
      <c r="BC466" s="237"/>
      <c r="BD466" s="237"/>
      <c r="BE466" s="237"/>
      <c r="BF466" s="237"/>
      <c r="BG466" s="237"/>
      <c r="BH466" s="237"/>
      <c r="BI466" s="237"/>
      <c r="BJ466" s="237"/>
      <c r="BK466" s="237"/>
      <c r="BL466" s="237"/>
      <c r="BM466" s="237"/>
      <c r="BN466" s="237"/>
      <c r="BO466" s="237"/>
      <c r="BP466" s="237"/>
      <c r="BQ466" s="237"/>
      <c r="BR466" s="237"/>
      <c r="BS466" s="237"/>
      <c r="BT466" s="237"/>
      <c r="BU466" s="237"/>
      <c r="BV466" s="237"/>
      <c r="BW466" s="237"/>
      <c r="BX466" s="237"/>
      <c r="BY466" s="237"/>
      <c r="BZ466" s="237"/>
    </row>
    <row r="467" spans="1:78">
      <c r="A467" s="332"/>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c r="AA467" s="237"/>
      <c r="AB467" s="237"/>
      <c r="AC467" s="237"/>
      <c r="AD467" s="237"/>
      <c r="AE467" s="237"/>
      <c r="AF467" s="237"/>
      <c r="AG467" s="237"/>
      <c r="AH467" s="237"/>
      <c r="AI467" s="237"/>
      <c r="AJ467" s="237"/>
      <c r="AK467" s="237"/>
      <c r="AL467" s="237"/>
      <c r="AM467" s="237"/>
      <c r="AN467" s="237"/>
      <c r="AO467" s="237"/>
      <c r="AP467" s="237"/>
      <c r="AQ467" s="237"/>
      <c r="AR467" s="237"/>
      <c r="AS467" s="237"/>
      <c r="AT467" s="237"/>
      <c r="AU467" s="237"/>
      <c r="AV467" s="237"/>
      <c r="AW467" s="237"/>
      <c r="AX467" s="237"/>
      <c r="AY467" s="237"/>
      <c r="AZ467" s="237"/>
      <c r="BA467" s="237"/>
      <c r="BB467" s="237"/>
      <c r="BC467" s="237"/>
      <c r="BD467" s="237"/>
      <c r="BE467" s="237"/>
      <c r="BF467" s="237"/>
      <c r="BG467" s="237"/>
      <c r="BH467" s="237"/>
      <c r="BI467" s="237"/>
      <c r="BJ467" s="237"/>
      <c r="BK467" s="237"/>
      <c r="BL467" s="237"/>
      <c r="BM467" s="237"/>
      <c r="BN467" s="237"/>
      <c r="BO467" s="237"/>
      <c r="BP467" s="237"/>
      <c r="BQ467" s="237"/>
      <c r="BR467" s="237"/>
      <c r="BS467" s="237"/>
      <c r="BT467" s="237"/>
      <c r="BU467" s="237"/>
      <c r="BV467" s="237"/>
      <c r="BW467" s="237"/>
      <c r="BX467" s="237"/>
      <c r="BY467" s="237"/>
      <c r="BZ467" s="237"/>
    </row>
    <row r="468" spans="1:78">
      <c r="A468" s="332"/>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Q468" s="237"/>
      <c r="AR468" s="237"/>
      <c r="AS468" s="237"/>
      <c r="AT468" s="237"/>
      <c r="AU468" s="237"/>
      <c r="AV468" s="237"/>
      <c r="AW468" s="237"/>
      <c r="AX468" s="237"/>
      <c r="AY468" s="237"/>
      <c r="AZ468" s="237"/>
      <c r="BA468" s="237"/>
      <c r="BB468" s="237"/>
      <c r="BC468" s="237"/>
      <c r="BD468" s="237"/>
      <c r="BE468" s="237"/>
      <c r="BF468" s="237"/>
      <c r="BG468" s="237"/>
      <c r="BH468" s="237"/>
      <c r="BI468" s="237"/>
      <c r="BJ468" s="237"/>
      <c r="BK468" s="237"/>
      <c r="BL468" s="237"/>
      <c r="BM468" s="237"/>
      <c r="BN468" s="237"/>
      <c r="BO468" s="237"/>
      <c r="BP468" s="237"/>
      <c r="BQ468" s="237"/>
      <c r="BR468" s="237"/>
      <c r="BS468" s="237"/>
      <c r="BT468" s="237"/>
      <c r="BU468" s="237"/>
      <c r="BV468" s="237"/>
      <c r="BW468" s="237"/>
      <c r="BX468" s="237"/>
      <c r="BY468" s="237"/>
      <c r="BZ468" s="237"/>
    </row>
    <row r="469" spans="1:78">
      <c r="A469" s="332"/>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237"/>
      <c r="BE469" s="237"/>
      <c r="BF469" s="237"/>
      <c r="BG469" s="237"/>
      <c r="BH469" s="237"/>
      <c r="BI469" s="237"/>
      <c r="BJ469" s="237"/>
      <c r="BK469" s="237"/>
      <c r="BL469" s="237"/>
      <c r="BM469" s="237"/>
      <c r="BN469" s="237"/>
      <c r="BO469" s="237"/>
      <c r="BP469" s="237"/>
      <c r="BQ469" s="237"/>
      <c r="BR469" s="237"/>
      <c r="BS469" s="237"/>
      <c r="BT469" s="237"/>
      <c r="BU469" s="237"/>
      <c r="BV469" s="237"/>
      <c r="BW469" s="237"/>
      <c r="BX469" s="237"/>
      <c r="BY469" s="237"/>
      <c r="BZ469" s="237"/>
    </row>
    <row r="470" spans="1:78">
      <c r="A470" s="332"/>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c r="AA470" s="237"/>
      <c r="AB470" s="237"/>
      <c r="AC470" s="237"/>
      <c r="AD470" s="237"/>
      <c r="AE470" s="237"/>
      <c r="AF470" s="237"/>
      <c r="AG470" s="237"/>
      <c r="AH470" s="237"/>
      <c r="AI470" s="237"/>
      <c r="AJ470" s="237"/>
      <c r="AK470" s="237"/>
      <c r="AL470" s="237"/>
      <c r="AM470" s="237"/>
      <c r="AN470" s="237"/>
      <c r="AO470" s="237"/>
      <c r="AP470" s="237"/>
      <c r="AQ470" s="237"/>
      <c r="AR470" s="237"/>
      <c r="AS470" s="237"/>
      <c r="AT470" s="237"/>
      <c r="AU470" s="237"/>
      <c r="AV470" s="237"/>
      <c r="AW470" s="237"/>
      <c r="AX470" s="237"/>
      <c r="AY470" s="237"/>
      <c r="AZ470" s="237"/>
      <c r="BA470" s="237"/>
      <c r="BB470" s="237"/>
      <c r="BC470" s="237"/>
      <c r="BD470" s="237"/>
      <c r="BE470" s="237"/>
      <c r="BF470" s="237"/>
      <c r="BG470" s="237"/>
      <c r="BH470" s="237"/>
      <c r="BI470" s="237"/>
      <c r="BJ470" s="237"/>
      <c r="BK470" s="237"/>
      <c r="BL470" s="237"/>
      <c r="BM470" s="237"/>
      <c r="BN470" s="237"/>
      <c r="BO470" s="237"/>
      <c r="BP470" s="237"/>
      <c r="BQ470" s="237"/>
      <c r="BR470" s="237"/>
      <c r="BS470" s="237"/>
      <c r="BT470" s="237"/>
      <c r="BU470" s="237"/>
      <c r="BV470" s="237"/>
      <c r="BW470" s="237"/>
      <c r="BX470" s="237"/>
      <c r="BY470" s="237"/>
      <c r="BZ470" s="237"/>
    </row>
    <row r="471" spans="1:78">
      <c r="A471" s="332"/>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237"/>
      <c r="AT471" s="237"/>
      <c r="AU471" s="237"/>
      <c r="AV471" s="237"/>
      <c r="AW471" s="237"/>
      <c r="AX471" s="237"/>
      <c r="AY471" s="237"/>
      <c r="AZ471" s="237"/>
      <c r="BA471" s="237"/>
      <c r="BB471" s="237"/>
      <c r="BC471" s="237"/>
      <c r="BD471" s="237"/>
      <c r="BE471" s="237"/>
      <c r="BF471" s="237"/>
      <c r="BG471" s="237"/>
      <c r="BH471" s="237"/>
      <c r="BI471" s="237"/>
      <c r="BJ471" s="237"/>
      <c r="BK471" s="237"/>
      <c r="BL471" s="237"/>
      <c r="BM471" s="237"/>
      <c r="BN471" s="237"/>
      <c r="BO471" s="237"/>
      <c r="BP471" s="237"/>
      <c r="BQ471" s="237"/>
      <c r="BR471" s="237"/>
      <c r="BS471" s="237"/>
      <c r="BT471" s="237"/>
      <c r="BU471" s="237"/>
      <c r="BV471" s="237"/>
      <c r="BW471" s="237"/>
      <c r="BX471" s="237"/>
      <c r="BY471" s="237"/>
      <c r="BZ471" s="237"/>
    </row>
    <row r="472" spans="1:78">
      <c r="A472" s="332"/>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237"/>
      <c r="AU472" s="237"/>
      <c r="AV472" s="237"/>
      <c r="AW472" s="237"/>
      <c r="AX472" s="237"/>
      <c r="AY472" s="237"/>
      <c r="AZ472" s="237"/>
      <c r="BA472" s="237"/>
      <c r="BB472" s="237"/>
      <c r="BC472" s="237"/>
      <c r="BD472" s="237"/>
      <c r="BE472" s="237"/>
      <c r="BF472" s="237"/>
      <c r="BG472" s="237"/>
      <c r="BH472" s="237"/>
      <c r="BI472" s="237"/>
      <c r="BJ472" s="237"/>
      <c r="BK472" s="237"/>
      <c r="BL472" s="237"/>
      <c r="BM472" s="237"/>
      <c r="BN472" s="237"/>
      <c r="BO472" s="237"/>
      <c r="BP472" s="237"/>
      <c r="BQ472" s="237"/>
      <c r="BR472" s="237"/>
      <c r="BS472" s="237"/>
      <c r="BT472" s="237"/>
      <c r="BU472" s="237"/>
      <c r="BV472" s="237"/>
      <c r="BW472" s="237"/>
      <c r="BX472" s="237"/>
      <c r="BY472" s="237"/>
      <c r="BZ472" s="237"/>
    </row>
    <row r="473" spans="1:78">
      <c r="A473" s="332"/>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c r="AA473" s="237"/>
      <c r="AB473" s="237"/>
      <c r="AC473" s="237"/>
      <c r="AD473" s="237"/>
      <c r="AE473" s="237"/>
      <c r="AF473" s="237"/>
      <c r="AG473" s="237"/>
      <c r="AH473" s="237"/>
      <c r="AI473" s="237"/>
      <c r="AJ473" s="237"/>
      <c r="AK473" s="237"/>
      <c r="AL473" s="237"/>
      <c r="AM473" s="237"/>
      <c r="AN473" s="237"/>
      <c r="AO473" s="237"/>
      <c r="AP473" s="237"/>
      <c r="AQ473" s="237"/>
      <c r="AR473" s="237"/>
      <c r="AS473" s="237"/>
      <c r="AT473" s="237"/>
      <c r="AU473" s="237"/>
      <c r="AV473" s="237"/>
      <c r="AW473" s="237"/>
      <c r="AX473" s="237"/>
      <c r="AY473" s="237"/>
      <c r="AZ473" s="237"/>
      <c r="BA473" s="237"/>
      <c r="BB473" s="237"/>
      <c r="BC473" s="237"/>
      <c r="BD473" s="237"/>
      <c r="BE473" s="237"/>
      <c r="BF473" s="237"/>
      <c r="BG473" s="237"/>
      <c r="BH473" s="237"/>
      <c r="BI473" s="237"/>
      <c r="BJ473" s="237"/>
      <c r="BK473" s="237"/>
      <c r="BL473" s="237"/>
      <c r="BM473" s="237"/>
      <c r="BN473" s="237"/>
      <c r="BO473" s="237"/>
      <c r="BP473" s="237"/>
      <c r="BQ473" s="237"/>
      <c r="BR473" s="237"/>
      <c r="BS473" s="237"/>
      <c r="BT473" s="237"/>
      <c r="BU473" s="237"/>
      <c r="BV473" s="237"/>
      <c r="BW473" s="237"/>
      <c r="BX473" s="237"/>
      <c r="BY473" s="237"/>
      <c r="BZ473" s="237"/>
    </row>
    <row r="474" spans="1:78">
      <c r="A474" s="332"/>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c r="AA474" s="237"/>
      <c r="AB474" s="237"/>
      <c r="AC474" s="237"/>
      <c r="AD474" s="237"/>
      <c r="AE474" s="237"/>
      <c r="AF474" s="237"/>
      <c r="AG474" s="237"/>
      <c r="AH474" s="237"/>
      <c r="AI474" s="237"/>
      <c r="AJ474" s="237"/>
      <c r="AK474" s="237"/>
      <c r="AL474" s="237"/>
      <c r="AM474" s="237"/>
      <c r="AN474" s="237"/>
      <c r="AO474" s="237"/>
      <c r="AP474" s="237"/>
      <c r="AQ474" s="237"/>
      <c r="AR474" s="237"/>
      <c r="AS474" s="237"/>
      <c r="AT474" s="237"/>
      <c r="AU474" s="237"/>
      <c r="AV474" s="237"/>
      <c r="AW474" s="237"/>
      <c r="AX474" s="237"/>
      <c r="AY474" s="237"/>
      <c r="AZ474" s="237"/>
      <c r="BA474" s="237"/>
      <c r="BB474" s="237"/>
      <c r="BC474" s="237"/>
      <c r="BD474" s="237"/>
      <c r="BE474" s="237"/>
      <c r="BF474" s="237"/>
      <c r="BG474" s="237"/>
      <c r="BH474" s="237"/>
      <c r="BI474" s="237"/>
      <c r="BJ474" s="237"/>
      <c r="BK474" s="237"/>
      <c r="BL474" s="237"/>
      <c r="BM474" s="237"/>
      <c r="BN474" s="237"/>
      <c r="BO474" s="237"/>
      <c r="BP474" s="237"/>
      <c r="BQ474" s="237"/>
      <c r="BR474" s="237"/>
      <c r="BS474" s="237"/>
      <c r="BT474" s="237"/>
      <c r="BU474" s="237"/>
      <c r="BV474" s="237"/>
      <c r="BW474" s="237"/>
      <c r="BX474" s="237"/>
      <c r="BY474" s="237"/>
      <c r="BZ474" s="237"/>
    </row>
    <row r="475" spans="1:78">
      <c r="A475" s="332"/>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c r="AA475" s="237"/>
      <c r="AB475" s="237"/>
      <c r="AC475" s="237"/>
      <c r="AD475" s="237"/>
      <c r="AE475" s="237"/>
      <c r="AF475" s="237"/>
      <c r="AG475" s="237"/>
      <c r="AH475" s="237"/>
      <c r="AI475" s="237"/>
      <c r="AJ475" s="237"/>
      <c r="AK475" s="237"/>
      <c r="AL475" s="237"/>
      <c r="AM475" s="237"/>
      <c r="AN475" s="237"/>
      <c r="AO475" s="237"/>
      <c r="AP475" s="237"/>
      <c r="AQ475" s="237"/>
      <c r="AR475" s="237"/>
      <c r="AS475" s="237"/>
      <c r="AT475" s="237"/>
      <c r="AU475" s="237"/>
      <c r="AV475" s="237"/>
      <c r="AW475" s="237"/>
      <c r="AX475" s="237"/>
      <c r="AY475" s="237"/>
      <c r="AZ475" s="237"/>
      <c r="BA475" s="237"/>
      <c r="BB475" s="237"/>
      <c r="BC475" s="237"/>
      <c r="BD475" s="237"/>
      <c r="BE475" s="237"/>
      <c r="BF475" s="237"/>
      <c r="BG475" s="237"/>
      <c r="BH475" s="237"/>
      <c r="BI475" s="237"/>
      <c r="BJ475" s="237"/>
      <c r="BK475" s="237"/>
      <c r="BL475" s="237"/>
      <c r="BM475" s="237"/>
      <c r="BN475" s="237"/>
      <c r="BO475" s="237"/>
      <c r="BP475" s="237"/>
      <c r="BQ475" s="237"/>
      <c r="BR475" s="237"/>
      <c r="BS475" s="237"/>
      <c r="BT475" s="237"/>
      <c r="BU475" s="237"/>
      <c r="BV475" s="237"/>
      <c r="BW475" s="237"/>
      <c r="BX475" s="237"/>
      <c r="BY475" s="237"/>
      <c r="BZ475" s="237"/>
    </row>
    <row r="476" spans="1:78">
      <c r="A476" s="332"/>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c r="AA476" s="237"/>
      <c r="AB476" s="237"/>
      <c r="AC476" s="237"/>
      <c r="AD476" s="237"/>
      <c r="AE476" s="237"/>
      <c r="AF476" s="237"/>
      <c r="AG476" s="237"/>
      <c r="AH476" s="237"/>
      <c r="AI476" s="237"/>
      <c r="AJ476" s="237"/>
      <c r="AK476" s="237"/>
      <c r="AL476" s="237"/>
      <c r="AM476" s="237"/>
      <c r="AN476" s="237"/>
      <c r="AO476" s="237"/>
      <c r="AP476" s="237"/>
      <c r="AQ476" s="237"/>
      <c r="AR476" s="237"/>
      <c r="AS476" s="237"/>
      <c r="AT476" s="237"/>
      <c r="AU476" s="237"/>
      <c r="AV476" s="237"/>
      <c r="AW476" s="237"/>
      <c r="AX476" s="237"/>
      <c r="AY476" s="237"/>
      <c r="AZ476" s="237"/>
      <c r="BA476" s="237"/>
      <c r="BB476" s="237"/>
      <c r="BC476" s="237"/>
      <c r="BD476" s="237"/>
      <c r="BE476" s="237"/>
      <c r="BF476" s="237"/>
      <c r="BG476" s="237"/>
      <c r="BH476" s="237"/>
      <c r="BI476" s="237"/>
      <c r="BJ476" s="237"/>
      <c r="BK476" s="237"/>
      <c r="BL476" s="237"/>
      <c r="BM476" s="237"/>
      <c r="BN476" s="237"/>
      <c r="BO476" s="237"/>
      <c r="BP476" s="237"/>
      <c r="BQ476" s="237"/>
      <c r="BR476" s="237"/>
      <c r="BS476" s="237"/>
      <c r="BT476" s="237"/>
      <c r="BU476" s="237"/>
      <c r="BV476" s="237"/>
      <c r="BW476" s="237"/>
      <c r="BX476" s="237"/>
      <c r="BY476" s="237"/>
      <c r="BZ476" s="237"/>
    </row>
    <row r="477" spans="1:78">
      <c r="A477" s="332"/>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7"/>
      <c r="AN477" s="237"/>
      <c r="AO477" s="237"/>
      <c r="AP477" s="237"/>
      <c r="AQ477" s="237"/>
      <c r="AR477" s="237"/>
      <c r="AS477" s="237"/>
      <c r="AT477" s="237"/>
      <c r="AU477" s="237"/>
      <c r="AV477" s="237"/>
      <c r="AW477" s="237"/>
      <c r="AX477" s="237"/>
      <c r="AY477" s="237"/>
      <c r="AZ477" s="237"/>
      <c r="BA477" s="237"/>
      <c r="BB477" s="237"/>
      <c r="BC477" s="237"/>
      <c r="BD477" s="237"/>
      <c r="BE477" s="237"/>
      <c r="BF477" s="237"/>
      <c r="BG477" s="237"/>
      <c r="BH477" s="237"/>
      <c r="BI477" s="237"/>
      <c r="BJ477" s="237"/>
      <c r="BK477" s="237"/>
      <c r="BL477" s="237"/>
      <c r="BM477" s="237"/>
      <c r="BN477" s="237"/>
      <c r="BO477" s="237"/>
      <c r="BP477" s="237"/>
      <c r="BQ477" s="237"/>
      <c r="BR477" s="237"/>
      <c r="BS477" s="237"/>
      <c r="BT477" s="237"/>
      <c r="BU477" s="237"/>
      <c r="BV477" s="237"/>
      <c r="BW477" s="237"/>
      <c r="BX477" s="237"/>
      <c r="BY477" s="237"/>
      <c r="BZ477" s="237"/>
    </row>
    <row r="478" spans="1:78">
      <c r="A478" s="332"/>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c r="AA478" s="237"/>
      <c r="AB478" s="237"/>
      <c r="AC478" s="237"/>
      <c r="AD478" s="237"/>
      <c r="AE478" s="237"/>
      <c r="AF478" s="237"/>
      <c r="AG478" s="237"/>
      <c r="AH478" s="237"/>
      <c r="AI478" s="237"/>
      <c r="AJ478" s="237"/>
      <c r="AK478" s="237"/>
      <c r="AL478" s="237"/>
      <c r="AM478" s="237"/>
      <c r="AN478" s="237"/>
      <c r="AO478" s="237"/>
      <c r="AP478" s="237"/>
      <c r="AQ478" s="237"/>
      <c r="AR478" s="237"/>
      <c r="AS478" s="237"/>
      <c r="AT478" s="237"/>
      <c r="AU478" s="237"/>
      <c r="AV478" s="237"/>
      <c r="AW478" s="237"/>
      <c r="AX478" s="237"/>
      <c r="AY478" s="237"/>
      <c r="AZ478" s="237"/>
      <c r="BA478" s="237"/>
      <c r="BB478" s="237"/>
      <c r="BC478" s="237"/>
      <c r="BD478" s="237"/>
      <c r="BE478" s="237"/>
      <c r="BF478" s="237"/>
      <c r="BG478" s="237"/>
      <c r="BH478" s="237"/>
      <c r="BI478" s="237"/>
      <c r="BJ478" s="237"/>
      <c r="BK478" s="237"/>
      <c r="BL478" s="237"/>
      <c r="BM478" s="237"/>
      <c r="BN478" s="237"/>
      <c r="BO478" s="237"/>
      <c r="BP478" s="237"/>
      <c r="BQ478" s="237"/>
      <c r="BR478" s="237"/>
      <c r="BS478" s="237"/>
      <c r="BT478" s="237"/>
      <c r="BU478" s="237"/>
      <c r="BV478" s="237"/>
      <c r="BW478" s="237"/>
      <c r="BX478" s="237"/>
      <c r="BY478" s="237"/>
      <c r="BZ478" s="237"/>
    </row>
    <row r="479" spans="1:78">
      <c r="A479" s="332"/>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c r="AA479" s="237"/>
      <c r="AB479" s="237"/>
      <c r="AC479" s="237"/>
      <c r="AD479" s="237"/>
      <c r="AE479" s="237"/>
      <c r="AF479" s="237"/>
      <c r="AG479" s="237"/>
      <c r="AH479" s="237"/>
      <c r="AI479" s="237"/>
      <c r="AJ479" s="237"/>
      <c r="AK479" s="237"/>
      <c r="AL479" s="237"/>
      <c r="AM479" s="237"/>
      <c r="AN479" s="237"/>
      <c r="AO479" s="237"/>
      <c r="AP479" s="237"/>
      <c r="AQ479" s="237"/>
      <c r="AR479" s="237"/>
      <c r="AS479" s="237"/>
      <c r="AT479" s="237"/>
      <c r="AU479" s="237"/>
      <c r="AV479" s="237"/>
      <c r="AW479" s="237"/>
      <c r="AX479" s="237"/>
      <c r="AY479" s="237"/>
      <c r="AZ479" s="237"/>
      <c r="BA479" s="237"/>
      <c r="BB479" s="237"/>
      <c r="BC479" s="237"/>
      <c r="BD479" s="237"/>
      <c r="BE479" s="237"/>
      <c r="BF479" s="237"/>
      <c r="BG479" s="237"/>
      <c r="BH479" s="237"/>
      <c r="BI479" s="237"/>
      <c r="BJ479" s="237"/>
      <c r="BK479" s="237"/>
      <c r="BL479" s="237"/>
      <c r="BM479" s="237"/>
      <c r="BN479" s="237"/>
      <c r="BO479" s="237"/>
      <c r="BP479" s="237"/>
      <c r="BQ479" s="237"/>
      <c r="BR479" s="237"/>
      <c r="BS479" s="237"/>
      <c r="BT479" s="237"/>
      <c r="BU479" s="237"/>
      <c r="BV479" s="237"/>
      <c r="BW479" s="237"/>
      <c r="BX479" s="237"/>
      <c r="BY479" s="237"/>
      <c r="BZ479" s="237"/>
    </row>
    <row r="480" spans="1:78">
      <c r="A480" s="332"/>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c r="AA480" s="237"/>
      <c r="AB480" s="237"/>
      <c r="AC480" s="237"/>
      <c r="AD480" s="237"/>
      <c r="AE480" s="237"/>
      <c r="AF480" s="237"/>
      <c r="AG480" s="237"/>
      <c r="AH480" s="237"/>
      <c r="AI480" s="237"/>
      <c r="AJ480" s="237"/>
      <c r="AK480" s="237"/>
      <c r="AL480" s="237"/>
      <c r="AM480" s="237"/>
      <c r="AN480" s="237"/>
      <c r="AO480" s="237"/>
      <c r="AP480" s="237"/>
      <c r="AQ480" s="237"/>
      <c r="AR480" s="237"/>
      <c r="AS480" s="237"/>
      <c r="AT480" s="237"/>
      <c r="AU480" s="237"/>
      <c r="AV480" s="237"/>
      <c r="AW480" s="237"/>
      <c r="AX480" s="237"/>
      <c r="AY480" s="237"/>
      <c r="AZ480" s="237"/>
      <c r="BA480" s="237"/>
      <c r="BB480" s="237"/>
      <c r="BC480" s="237"/>
      <c r="BD480" s="237"/>
      <c r="BE480" s="237"/>
      <c r="BF480" s="237"/>
      <c r="BG480" s="237"/>
      <c r="BH480" s="237"/>
      <c r="BI480" s="237"/>
      <c r="BJ480" s="237"/>
      <c r="BK480" s="237"/>
      <c r="BL480" s="237"/>
      <c r="BM480" s="237"/>
      <c r="BN480" s="237"/>
      <c r="BO480" s="237"/>
      <c r="BP480" s="237"/>
      <c r="BQ480" s="237"/>
      <c r="BR480" s="237"/>
      <c r="BS480" s="237"/>
      <c r="BT480" s="237"/>
      <c r="BU480" s="237"/>
      <c r="BV480" s="237"/>
      <c r="BW480" s="237"/>
      <c r="BX480" s="237"/>
      <c r="BY480" s="237"/>
      <c r="BZ480" s="237"/>
    </row>
    <row r="481" spans="1:78">
      <c r="A481" s="332"/>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7"/>
      <c r="AY481" s="237"/>
      <c r="AZ481" s="237"/>
      <c r="BA481" s="237"/>
      <c r="BB481" s="237"/>
      <c r="BC481" s="237"/>
      <c r="BD481" s="237"/>
      <c r="BE481" s="237"/>
      <c r="BF481" s="237"/>
      <c r="BG481" s="237"/>
      <c r="BH481" s="237"/>
      <c r="BI481" s="237"/>
      <c r="BJ481" s="237"/>
      <c r="BK481" s="237"/>
      <c r="BL481" s="237"/>
      <c r="BM481" s="237"/>
      <c r="BN481" s="237"/>
      <c r="BO481" s="237"/>
      <c r="BP481" s="237"/>
      <c r="BQ481" s="237"/>
      <c r="BR481" s="237"/>
      <c r="BS481" s="237"/>
      <c r="BT481" s="237"/>
      <c r="BU481" s="237"/>
      <c r="BV481" s="237"/>
      <c r="BW481" s="237"/>
      <c r="BX481" s="237"/>
      <c r="BY481" s="237"/>
      <c r="BZ481" s="237"/>
    </row>
    <row r="482" spans="1:78">
      <c r="A482" s="332"/>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237"/>
      <c r="AY482" s="237"/>
      <c r="AZ482" s="237"/>
      <c r="BA482" s="237"/>
      <c r="BB482" s="237"/>
      <c r="BC482" s="237"/>
      <c r="BD482" s="237"/>
      <c r="BE482" s="237"/>
      <c r="BF482" s="237"/>
      <c r="BG482" s="237"/>
      <c r="BH482" s="237"/>
      <c r="BI482" s="237"/>
      <c r="BJ482" s="237"/>
      <c r="BK482" s="237"/>
      <c r="BL482" s="237"/>
      <c r="BM482" s="237"/>
      <c r="BN482" s="237"/>
      <c r="BO482" s="237"/>
      <c r="BP482" s="237"/>
      <c r="BQ482" s="237"/>
      <c r="BR482" s="237"/>
      <c r="BS482" s="237"/>
      <c r="BT482" s="237"/>
      <c r="BU482" s="237"/>
      <c r="BV482" s="237"/>
      <c r="BW482" s="237"/>
      <c r="BX482" s="237"/>
      <c r="BY482" s="237"/>
      <c r="BZ482" s="237"/>
    </row>
    <row r="483" spans="1:78">
      <c r="A483" s="332"/>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c r="BK483" s="237"/>
      <c r="BL483" s="237"/>
      <c r="BM483" s="237"/>
      <c r="BN483" s="237"/>
      <c r="BO483" s="237"/>
      <c r="BP483" s="237"/>
      <c r="BQ483" s="237"/>
      <c r="BR483" s="237"/>
      <c r="BS483" s="237"/>
      <c r="BT483" s="237"/>
      <c r="BU483" s="237"/>
      <c r="BV483" s="237"/>
      <c r="BW483" s="237"/>
      <c r="BX483" s="237"/>
      <c r="BY483" s="237"/>
      <c r="BZ483" s="237"/>
    </row>
    <row r="484" spans="1:78">
      <c r="A484" s="332"/>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row>
    <row r="485" spans="1:78">
      <c r="A485" s="332"/>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c r="AT485" s="237"/>
      <c r="AU485" s="237"/>
      <c r="AV485" s="237"/>
      <c r="AW485" s="237"/>
      <c r="AX485" s="237"/>
      <c r="AY485" s="237"/>
      <c r="AZ485" s="237"/>
      <c r="BA485" s="237"/>
      <c r="BB485" s="237"/>
      <c r="BC485" s="237"/>
      <c r="BD485" s="237"/>
      <c r="BE485" s="237"/>
      <c r="BF485" s="237"/>
      <c r="BG485" s="237"/>
      <c r="BH485" s="237"/>
      <c r="BI485" s="237"/>
      <c r="BJ485" s="237"/>
      <c r="BK485" s="237"/>
      <c r="BL485" s="237"/>
      <c r="BM485" s="237"/>
      <c r="BN485" s="237"/>
      <c r="BO485" s="237"/>
      <c r="BP485" s="237"/>
      <c r="BQ485" s="237"/>
      <c r="BR485" s="237"/>
      <c r="BS485" s="237"/>
      <c r="BT485" s="237"/>
      <c r="BU485" s="237"/>
      <c r="BV485" s="237"/>
      <c r="BW485" s="237"/>
      <c r="BX485" s="237"/>
      <c r="BY485" s="237"/>
      <c r="BZ485" s="237"/>
    </row>
    <row r="486" spans="1:78">
      <c r="A486" s="332"/>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37"/>
      <c r="AO486" s="237"/>
      <c r="AP486" s="237"/>
      <c r="AQ486" s="237"/>
      <c r="AR486" s="237"/>
      <c r="AS486" s="237"/>
      <c r="AT486" s="237"/>
      <c r="AU486" s="237"/>
      <c r="AV486" s="237"/>
      <c r="AW486" s="237"/>
      <c r="AX486" s="237"/>
      <c r="AY486" s="237"/>
      <c r="AZ486" s="237"/>
      <c r="BA486" s="237"/>
      <c r="BB486" s="237"/>
      <c r="BC486" s="237"/>
      <c r="BD486" s="237"/>
      <c r="BE486" s="237"/>
      <c r="BF486" s="237"/>
      <c r="BG486" s="237"/>
      <c r="BH486" s="237"/>
      <c r="BI486" s="237"/>
      <c r="BJ486" s="237"/>
      <c r="BK486" s="237"/>
      <c r="BL486" s="237"/>
      <c r="BM486" s="237"/>
      <c r="BN486" s="237"/>
      <c r="BO486" s="237"/>
      <c r="BP486" s="237"/>
      <c r="BQ486" s="237"/>
      <c r="BR486" s="237"/>
      <c r="BS486" s="237"/>
      <c r="BT486" s="237"/>
      <c r="BU486" s="237"/>
      <c r="BV486" s="237"/>
      <c r="BW486" s="237"/>
      <c r="BX486" s="237"/>
      <c r="BY486" s="237"/>
      <c r="BZ486" s="237"/>
    </row>
    <row r="487" spans="1:78">
      <c r="A487" s="332"/>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c r="AA487" s="237"/>
      <c r="AB487" s="237"/>
      <c r="AC487" s="237"/>
      <c r="AD487" s="237"/>
      <c r="AE487" s="237"/>
      <c r="AF487" s="237"/>
      <c r="AG487" s="237"/>
      <c r="AH487" s="237"/>
      <c r="AI487" s="237"/>
      <c r="AJ487" s="237"/>
      <c r="AK487" s="237"/>
      <c r="AL487" s="237"/>
      <c r="AM487" s="237"/>
      <c r="AN487" s="237"/>
      <c r="AO487" s="237"/>
      <c r="AP487" s="237"/>
      <c r="AQ487" s="237"/>
      <c r="AR487" s="237"/>
      <c r="AS487" s="237"/>
      <c r="AT487" s="237"/>
      <c r="AU487" s="237"/>
      <c r="AV487" s="237"/>
      <c r="AW487" s="237"/>
      <c r="AX487" s="237"/>
      <c r="AY487" s="237"/>
      <c r="AZ487" s="237"/>
      <c r="BA487" s="237"/>
      <c r="BB487" s="237"/>
      <c r="BC487" s="237"/>
      <c r="BD487" s="237"/>
      <c r="BE487" s="237"/>
      <c r="BF487" s="237"/>
      <c r="BG487" s="237"/>
      <c r="BH487" s="237"/>
      <c r="BI487" s="237"/>
      <c r="BJ487" s="237"/>
      <c r="BK487" s="237"/>
      <c r="BL487" s="237"/>
      <c r="BM487" s="237"/>
      <c r="BN487" s="237"/>
      <c r="BO487" s="237"/>
      <c r="BP487" s="237"/>
      <c r="BQ487" s="237"/>
      <c r="BR487" s="237"/>
      <c r="BS487" s="237"/>
      <c r="BT487" s="237"/>
      <c r="BU487" s="237"/>
      <c r="BV487" s="237"/>
      <c r="BW487" s="237"/>
      <c r="BX487" s="237"/>
      <c r="BY487" s="237"/>
      <c r="BZ487" s="237"/>
    </row>
    <row r="488" spans="1:78">
      <c r="A488" s="332"/>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c r="AA488" s="237"/>
      <c r="AB488" s="237"/>
      <c r="AC488" s="237"/>
      <c r="AD488" s="237"/>
      <c r="AE488" s="237"/>
      <c r="AF488" s="237"/>
      <c r="AG488" s="237"/>
      <c r="AH488" s="237"/>
      <c r="AI488" s="237"/>
      <c r="AJ488" s="237"/>
      <c r="AK488" s="237"/>
      <c r="AL488" s="237"/>
      <c r="AM488" s="237"/>
      <c r="AN488" s="237"/>
      <c r="AO488" s="237"/>
      <c r="AP488" s="237"/>
      <c r="AQ488" s="237"/>
      <c r="AR488" s="237"/>
      <c r="AS488" s="237"/>
      <c r="AT488" s="237"/>
      <c r="AU488" s="237"/>
      <c r="AV488" s="237"/>
      <c r="AW488" s="237"/>
      <c r="AX488" s="237"/>
      <c r="AY488" s="237"/>
      <c r="AZ488" s="237"/>
      <c r="BA488" s="237"/>
      <c r="BB488" s="237"/>
      <c r="BC488" s="237"/>
      <c r="BD488" s="237"/>
      <c r="BE488" s="237"/>
      <c r="BF488" s="237"/>
      <c r="BG488" s="237"/>
      <c r="BH488" s="237"/>
      <c r="BI488" s="237"/>
      <c r="BJ488" s="237"/>
      <c r="BK488" s="237"/>
      <c r="BL488" s="237"/>
      <c r="BM488" s="237"/>
      <c r="BN488" s="237"/>
      <c r="BO488" s="237"/>
      <c r="BP488" s="237"/>
      <c r="BQ488" s="237"/>
      <c r="BR488" s="237"/>
      <c r="BS488" s="237"/>
      <c r="BT488" s="237"/>
      <c r="BU488" s="237"/>
      <c r="BV488" s="237"/>
      <c r="BW488" s="237"/>
      <c r="BX488" s="237"/>
      <c r="BY488" s="237"/>
      <c r="BZ488" s="237"/>
    </row>
    <row r="489" spans="1:78">
      <c r="A489" s="332"/>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c r="AA489" s="237"/>
      <c r="AB489" s="237"/>
      <c r="AC489" s="237"/>
      <c r="AD489" s="237"/>
      <c r="AE489" s="237"/>
      <c r="AF489" s="237"/>
      <c r="AG489" s="237"/>
      <c r="AH489" s="237"/>
      <c r="AI489" s="237"/>
      <c r="AJ489" s="237"/>
      <c r="AK489" s="237"/>
      <c r="AL489" s="237"/>
      <c r="AM489" s="237"/>
      <c r="AN489" s="237"/>
      <c r="AO489" s="237"/>
      <c r="AP489" s="237"/>
      <c r="AQ489" s="237"/>
      <c r="AR489" s="237"/>
      <c r="AS489" s="237"/>
      <c r="AT489" s="237"/>
      <c r="AU489" s="237"/>
      <c r="AV489" s="237"/>
      <c r="AW489" s="237"/>
      <c r="AX489" s="237"/>
      <c r="AY489" s="237"/>
      <c r="AZ489" s="237"/>
      <c r="BA489" s="237"/>
      <c r="BB489" s="237"/>
      <c r="BC489" s="237"/>
      <c r="BD489" s="237"/>
      <c r="BE489" s="237"/>
      <c r="BF489" s="237"/>
      <c r="BG489" s="237"/>
      <c r="BH489" s="237"/>
      <c r="BI489" s="237"/>
      <c r="BJ489" s="237"/>
      <c r="BK489" s="237"/>
      <c r="BL489" s="237"/>
      <c r="BM489" s="237"/>
      <c r="BN489" s="237"/>
      <c r="BO489" s="237"/>
      <c r="BP489" s="237"/>
      <c r="BQ489" s="237"/>
      <c r="BR489" s="237"/>
      <c r="BS489" s="237"/>
      <c r="BT489" s="237"/>
      <c r="BU489" s="237"/>
      <c r="BV489" s="237"/>
      <c r="BW489" s="237"/>
      <c r="BX489" s="237"/>
      <c r="BY489" s="237"/>
      <c r="BZ489" s="237"/>
    </row>
    <row r="490" spans="1:78">
      <c r="A490" s="332"/>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c r="AA490" s="237"/>
      <c r="AB490" s="237"/>
      <c r="AC490" s="237"/>
      <c r="AD490" s="237"/>
      <c r="AE490" s="237"/>
      <c r="AF490" s="237"/>
      <c r="AG490" s="237"/>
      <c r="AH490" s="237"/>
      <c r="AI490" s="237"/>
      <c r="AJ490" s="237"/>
      <c r="AK490" s="237"/>
      <c r="AL490" s="237"/>
      <c r="AM490" s="237"/>
      <c r="AN490" s="237"/>
      <c r="AO490" s="237"/>
      <c r="AP490" s="237"/>
      <c r="AQ490" s="237"/>
      <c r="AR490" s="237"/>
      <c r="AS490" s="237"/>
      <c r="AT490" s="237"/>
      <c r="AU490" s="237"/>
      <c r="AV490" s="237"/>
      <c r="AW490" s="237"/>
      <c r="AX490" s="237"/>
      <c r="AY490" s="237"/>
      <c r="AZ490" s="237"/>
      <c r="BA490" s="237"/>
      <c r="BB490" s="237"/>
      <c r="BC490" s="237"/>
      <c r="BD490" s="237"/>
      <c r="BE490" s="237"/>
      <c r="BF490" s="237"/>
      <c r="BG490" s="237"/>
      <c r="BH490" s="237"/>
      <c r="BI490" s="237"/>
      <c r="BJ490" s="237"/>
      <c r="BK490" s="237"/>
      <c r="BL490" s="237"/>
      <c r="BM490" s="237"/>
      <c r="BN490" s="237"/>
      <c r="BO490" s="237"/>
      <c r="BP490" s="237"/>
      <c r="BQ490" s="237"/>
      <c r="BR490" s="237"/>
      <c r="BS490" s="237"/>
      <c r="BT490" s="237"/>
      <c r="BU490" s="237"/>
      <c r="BV490" s="237"/>
      <c r="BW490" s="237"/>
      <c r="BX490" s="237"/>
      <c r="BY490" s="237"/>
      <c r="BZ490" s="237"/>
    </row>
    <row r="491" spans="1:78">
      <c r="A491" s="332"/>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c r="AA491" s="237"/>
      <c r="AB491" s="237"/>
      <c r="AC491" s="237"/>
      <c r="AD491" s="237"/>
      <c r="AE491" s="237"/>
      <c r="AF491" s="237"/>
      <c r="AG491" s="237"/>
      <c r="AH491" s="237"/>
      <c r="AI491" s="237"/>
      <c r="AJ491" s="237"/>
      <c r="AK491" s="237"/>
      <c r="AL491" s="237"/>
      <c r="AM491" s="237"/>
      <c r="AN491" s="237"/>
      <c r="AO491" s="237"/>
      <c r="AP491" s="237"/>
      <c r="AQ491" s="237"/>
      <c r="AR491" s="237"/>
      <c r="AS491" s="237"/>
      <c r="AT491" s="237"/>
      <c r="AU491" s="237"/>
      <c r="AV491" s="237"/>
      <c r="AW491" s="237"/>
      <c r="AX491" s="237"/>
      <c r="AY491" s="237"/>
      <c r="AZ491" s="237"/>
      <c r="BA491" s="237"/>
      <c r="BB491" s="237"/>
      <c r="BC491" s="237"/>
      <c r="BD491" s="237"/>
      <c r="BE491" s="237"/>
      <c r="BF491" s="237"/>
      <c r="BG491" s="237"/>
      <c r="BH491" s="237"/>
      <c r="BI491" s="237"/>
      <c r="BJ491" s="237"/>
      <c r="BK491" s="237"/>
      <c r="BL491" s="237"/>
      <c r="BM491" s="237"/>
      <c r="BN491" s="237"/>
      <c r="BO491" s="237"/>
      <c r="BP491" s="237"/>
      <c r="BQ491" s="237"/>
      <c r="BR491" s="237"/>
      <c r="BS491" s="237"/>
      <c r="BT491" s="237"/>
      <c r="BU491" s="237"/>
      <c r="BV491" s="237"/>
      <c r="BW491" s="237"/>
      <c r="BX491" s="237"/>
      <c r="BY491" s="237"/>
      <c r="BZ491" s="237"/>
    </row>
    <row r="492" spans="1:78">
      <c r="A492" s="332"/>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c r="AA492" s="237"/>
      <c r="AB492" s="237"/>
      <c r="AC492" s="237"/>
      <c r="AD492" s="237"/>
      <c r="AE492" s="237"/>
      <c r="AF492" s="237"/>
      <c r="AG492" s="237"/>
      <c r="AH492" s="237"/>
      <c r="AI492" s="237"/>
      <c r="AJ492" s="237"/>
      <c r="AK492" s="237"/>
      <c r="AL492" s="237"/>
      <c r="AM492" s="237"/>
      <c r="AN492" s="237"/>
      <c r="AO492" s="237"/>
      <c r="AP492" s="237"/>
      <c r="AQ492" s="237"/>
      <c r="AR492" s="237"/>
      <c r="AS492" s="237"/>
      <c r="AT492" s="237"/>
      <c r="AU492" s="237"/>
      <c r="AV492" s="237"/>
      <c r="AW492" s="237"/>
      <c r="AX492" s="237"/>
      <c r="AY492" s="237"/>
      <c r="AZ492" s="237"/>
      <c r="BA492" s="237"/>
      <c r="BB492" s="237"/>
      <c r="BC492" s="237"/>
      <c r="BD492" s="237"/>
      <c r="BE492" s="237"/>
      <c r="BF492" s="237"/>
      <c r="BG492" s="237"/>
      <c r="BH492" s="237"/>
      <c r="BI492" s="237"/>
      <c r="BJ492" s="237"/>
      <c r="BK492" s="237"/>
      <c r="BL492" s="237"/>
      <c r="BM492" s="237"/>
      <c r="BN492" s="237"/>
      <c r="BO492" s="237"/>
      <c r="BP492" s="237"/>
      <c r="BQ492" s="237"/>
      <c r="BR492" s="237"/>
      <c r="BS492" s="237"/>
      <c r="BT492" s="237"/>
      <c r="BU492" s="237"/>
      <c r="BV492" s="237"/>
      <c r="BW492" s="237"/>
      <c r="BX492" s="237"/>
      <c r="BY492" s="237"/>
      <c r="BZ492" s="237"/>
    </row>
    <row r="493" spans="1:78">
      <c r="A493" s="332"/>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c r="AA493" s="237"/>
      <c r="AB493" s="237"/>
      <c r="AC493" s="237"/>
      <c r="AD493" s="237"/>
      <c r="AE493" s="237"/>
      <c r="AF493" s="237"/>
      <c r="AG493" s="237"/>
      <c r="AH493" s="237"/>
      <c r="AI493" s="237"/>
      <c r="AJ493" s="237"/>
      <c r="AK493" s="237"/>
      <c r="AL493" s="237"/>
      <c r="AM493" s="237"/>
      <c r="AN493" s="237"/>
      <c r="AO493" s="237"/>
      <c r="AP493" s="237"/>
      <c r="AQ493" s="237"/>
      <c r="AR493" s="237"/>
      <c r="AS493" s="237"/>
      <c r="AT493" s="237"/>
      <c r="AU493" s="237"/>
      <c r="AV493" s="237"/>
      <c r="AW493" s="237"/>
      <c r="AX493" s="237"/>
      <c r="AY493" s="237"/>
      <c r="AZ493" s="237"/>
      <c r="BA493" s="237"/>
      <c r="BB493" s="237"/>
      <c r="BC493" s="237"/>
      <c r="BD493" s="237"/>
      <c r="BE493" s="237"/>
      <c r="BF493" s="237"/>
      <c r="BG493" s="237"/>
      <c r="BH493" s="237"/>
      <c r="BI493" s="237"/>
      <c r="BJ493" s="237"/>
      <c r="BK493" s="237"/>
      <c r="BL493" s="237"/>
      <c r="BM493" s="237"/>
      <c r="BN493" s="237"/>
      <c r="BO493" s="237"/>
      <c r="BP493" s="237"/>
      <c r="BQ493" s="237"/>
      <c r="BR493" s="237"/>
      <c r="BS493" s="237"/>
      <c r="BT493" s="237"/>
      <c r="BU493" s="237"/>
      <c r="BV493" s="237"/>
      <c r="BW493" s="237"/>
      <c r="BX493" s="237"/>
      <c r="BY493" s="237"/>
      <c r="BZ493" s="237"/>
    </row>
    <row r="494" spans="1:78">
      <c r="A494" s="332"/>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237"/>
      <c r="AT494" s="237"/>
      <c r="AU494" s="237"/>
      <c r="AV494" s="237"/>
      <c r="AW494" s="237"/>
      <c r="AX494" s="237"/>
      <c r="AY494" s="237"/>
      <c r="AZ494" s="237"/>
      <c r="BA494" s="237"/>
      <c r="BB494" s="237"/>
      <c r="BC494" s="237"/>
      <c r="BD494" s="237"/>
      <c r="BE494" s="237"/>
      <c r="BF494" s="237"/>
      <c r="BG494" s="237"/>
      <c r="BH494" s="237"/>
      <c r="BI494" s="237"/>
      <c r="BJ494" s="237"/>
      <c r="BK494" s="237"/>
      <c r="BL494" s="237"/>
      <c r="BM494" s="237"/>
      <c r="BN494" s="237"/>
      <c r="BO494" s="237"/>
      <c r="BP494" s="237"/>
      <c r="BQ494" s="237"/>
      <c r="BR494" s="237"/>
      <c r="BS494" s="237"/>
      <c r="BT494" s="237"/>
      <c r="BU494" s="237"/>
      <c r="BV494" s="237"/>
      <c r="BW494" s="237"/>
      <c r="BX494" s="237"/>
      <c r="BY494" s="237"/>
      <c r="BZ494" s="237"/>
    </row>
    <row r="495" spans="1:78">
      <c r="A495" s="332"/>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c r="AA495" s="237"/>
      <c r="AB495" s="237"/>
      <c r="AC495" s="237"/>
      <c r="AD495" s="237"/>
      <c r="AE495" s="237"/>
      <c r="AF495" s="237"/>
      <c r="AG495" s="237"/>
      <c r="AH495" s="237"/>
      <c r="AI495" s="237"/>
      <c r="AJ495" s="237"/>
      <c r="AK495" s="237"/>
      <c r="AL495" s="237"/>
      <c r="AM495" s="237"/>
      <c r="AN495" s="237"/>
      <c r="AO495" s="237"/>
      <c r="AP495" s="237"/>
      <c r="AQ495" s="237"/>
      <c r="AR495" s="237"/>
      <c r="AS495" s="237"/>
      <c r="AT495" s="237"/>
      <c r="AU495" s="237"/>
      <c r="AV495" s="237"/>
      <c r="AW495" s="237"/>
      <c r="AX495" s="237"/>
      <c r="AY495" s="237"/>
      <c r="AZ495" s="237"/>
      <c r="BA495" s="237"/>
      <c r="BB495" s="237"/>
      <c r="BC495" s="237"/>
      <c r="BD495" s="237"/>
      <c r="BE495" s="237"/>
      <c r="BF495" s="237"/>
      <c r="BG495" s="237"/>
      <c r="BH495" s="237"/>
      <c r="BI495" s="237"/>
      <c r="BJ495" s="237"/>
      <c r="BK495" s="237"/>
      <c r="BL495" s="237"/>
      <c r="BM495" s="237"/>
      <c r="BN495" s="237"/>
      <c r="BO495" s="237"/>
      <c r="BP495" s="237"/>
      <c r="BQ495" s="237"/>
      <c r="BR495" s="237"/>
      <c r="BS495" s="237"/>
      <c r="BT495" s="237"/>
      <c r="BU495" s="237"/>
      <c r="BV495" s="237"/>
      <c r="BW495" s="237"/>
      <c r="BX495" s="237"/>
      <c r="BY495" s="237"/>
      <c r="BZ495" s="237"/>
    </row>
    <row r="496" spans="1:78">
      <c r="A496" s="332"/>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c r="AA496" s="237"/>
      <c r="AB496" s="237"/>
      <c r="AC496" s="237"/>
      <c r="AD496" s="237"/>
      <c r="AE496" s="237"/>
      <c r="AF496" s="237"/>
      <c r="AG496" s="237"/>
      <c r="AH496" s="237"/>
      <c r="AI496" s="237"/>
      <c r="AJ496" s="237"/>
      <c r="AK496" s="237"/>
      <c r="AL496" s="237"/>
      <c r="AM496" s="237"/>
      <c r="AN496" s="237"/>
      <c r="AO496" s="237"/>
      <c r="AP496" s="237"/>
      <c r="AQ496" s="237"/>
      <c r="AR496" s="237"/>
      <c r="AS496" s="237"/>
      <c r="AT496" s="237"/>
      <c r="AU496" s="237"/>
      <c r="AV496" s="237"/>
      <c r="AW496" s="237"/>
      <c r="AX496" s="237"/>
      <c r="AY496" s="237"/>
      <c r="AZ496" s="237"/>
      <c r="BA496" s="237"/>
      <c r="BB496" s="237"/>
      <c r="BC496" s="237"/>
      <c r="BD496" s="237"/>
      <c r="BE496" s="237"/>
      <c r="BF496" s="237"/>
      <c r="BG496" s="237"/>
      <c r="BH496" s="237"/>
      <c r="BI496" s="237"/>
      <c r="BJ496" s="237"/>
      <c r="BK496" s="237"/>
      <c r="BL496" s="237"/>
      <c r="BM496" s="237"/>
      <c r="BN496" s="237"/>
      <c r="BO496" s="237"/>
      <c r="BP496" s="237"/>
      <c r="BQ496" s="237"/>
      <c r="BR496" s="237"/>
      <c r="BS496" s="237"/>
      <c r="BT496" s="237"/>
      <c r="BU496" s="237"/>
      <c r="BV496" s="237"/>
      <c r="BW496" s="237"/>
      <c r="BX496" s="237"/>
      <c r="BY496" s="237"/>
      <c r="BZ496" s="237"/>
    </row>
    <row r="497" spans="1:78">
      <c r="A497" s="332"/>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c r="AA497" s="237"/>
      <c r="AB497" s="237"/>
      <c r="AC497" s="237"/>
      <c r="AD497" s="237"/>
      <c r="AE497" s="237"/>
      <c r="AF497" s="237"/>
      <c r="AG497" s="237"/>
      <c r="AH497" s="237"/>
      <c r="AI497" s="237"/>
      <c r="AJ497" s="237"/>
      <c r="AK497" s="237"/>
      <c r="AL497" s="237"/>
      <c r="AM497" s="237"/>
      <c r="AN497" s="237"/>
      <c r="AO497" s="237"/>
      <c r="AP497" s="237"/>
      <c r="AQ497" s="237"/>
      <c r="AR497" s="237"/>
      <c r="AS497" s="237"/>
      <c r="AT497" s="237"/>
      <c r="AU497" s="237"/>
      <c r="AV497" s="237"/>
      <c r="AW497" s="237"/>
      <c r="AX497" s="237"/>
      <c r="AY497" s="237"/>
      <c r="AZ497" s="237"/>
      <c r="BA497" s="237"/>
      <c r="BB497" s="237"/>
      <c r="BC497" s="237"/>
      <c r="BD497" s="237"/>
      <c r="BE497" s="237"/>
      <c r="BF497" s="237"/>
      <c r="BG497" s="237"/>
      <c r="BH497" s="237"/>
      <c r="BI497" s="237"/>
      <c r="BJ497" s="237"/>
      <c r="BK497" s="237"/>
      <c r="BL497" s="237"/>
      <c r="BM497" s="237"/>
      <c r="BN497" s="237"/>
      <c r="BO497" s="237"/>
      <c r="BP497" s="237"/>
      <c r="BQ497" s="237"/>
      <c r="BR497" s="237"/>
      <c r="BS497" s="237"/>
      <c r="BT497" s="237"/>
      <c r="BU497" s="237"/>
      <c r="BV497" s="237"/>
      <c r="BW497" s="237"/>
      <c r="BX497" s="237"/>
      <c r="BY497" s="237"/>
      <c r="BZ497" s="237"/>
    </row>
    <row r="498" spans="1:78">
      <c r="A498" s="332"/>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237"/>
      <c r="AL498" s="237"/>
      <c r="AM498" s="237"/>
      <c r="AN498" s="237"/>
      <c r="AO498" s="237"/>
      <c r="AP498" s="237"/>
      <c r="AQ498" s="237"/>
      <c r="AR498" s="237"/>
      <c r="AS498" s="237"/>
      <c r="AT498" s="237"/>
      <c r="AU498" s="237"/>
      <c r="AV498" s="237"/>
      <c r="AW498" s="237"/>
      <c r="AX498" s="237"/>
      <c r="AY498" s="237"/>
      <c r="AZ498" s="237"/>
      <c r="BA498" s="237"/>
      <c r="BB498" s="237"/>
      <c r="BC498" s="237"/>
      <c r="BD498" s="237"/>
      <c r="BE498" s="237"/>
      <c r="BF498" s="237"/>
      <c r="BG498" s="237"/>
      <c r="BH498" s="237"/>
      <c r="BI498" s="237"/>
      <c r="BJ498" s="237"/>
      <c r="BK498" s="237"/>
      <c r="BL498" s="237"/>
      <c r="BM498" s="237"/>
      <c r="BN498" s="237"/>
      <c r="BO498" s="237"/>
      <c r="BP498" s="237"/>
      <c r="BQ498" s="237"/>
      <c r="BR498" s="237"/>
      <c r="BS498" s="237"/>
      <c r="BT498" s="237"/>
      <c r="BU498" s="237"/>
      <c r="BV498" s="237"/>
      <c r="BW498" s="237"/>
      <c r="BX498" s="237"/>
      <c r="BY498" s="237"/>
      <c r="BZ498" s="237"/>
    </row>
    <row r="499" spans="1:78">
      <c r="A499" s="332"/>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c r="AA499" s="237"/>
      <c r="AB499" s="237"/>
      <c r="AC499" s="237"/>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7"/>
      <c r="BI499" s="237"/>
      <c r="BJ499" s="237"/>
      <c r="BK499" s="237"/>
      <c r="BL499" s="237"/>
      <c r="BM499" s="237"/>
      <c r="BN499" s="237"/>
      <c r="BO499" s="237"/>
      <c r="BP499" s="237"/>
      <c r="BQ499" s="237"/>
      <c r="BR499" s="237"/>
      <c r="BS499" s="237"/>
      <c r="BT499" s="237"/>
      <c r="BU499" s="237"/>
      <c r="BV499" s="237"/>
      <c r="BW499" s="237"/>
      <c r="BX499" s="237"/>
      <c r="BY499" s="237"/>
      <c r="BZ499" s="237"/>
    </row>
    <row r="500" spans="1:78">
      <c r="A500" s="332"/>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c r="AA500" s="237"/>
      <c r="AB500" s="237"/>
      <c r="AC500" s="237"/>
      <c r="AD500" s="237"/>
      <c r="AE500" s="237"/>
      <c r="AF500" s="237"/>
      <c r="AG500" s="237"/>
      <c r="AH500" s="237"/>
      <c r="AI500" s="237"/>
      <c r="AJ500" s="237"/>
      <c r="AK500" s="237"/>
      <c r="AL500" s="237"/>
      <c r="AM500" s="237"/>
      <c r="AN500" s="237"/>
      <c r="AO500" s="237"/>
      <c r="AP500" s="237"/>
      <c r="AQ500" s="237"/>
      <c r="AR500" s="237"/>
      <c r="AS500" s="237"/>
      <c r="AT500" s="237"/>
      <c r="AU500" s="237"/>
      <c r="AV500" s="237"/>
      <c r="AW500" s="237"/>
      <c r="AX500" s="237"/>
      <c r="AY500" s="237"/>
      <c r="AZ500" s="237"/>
      <c r="BA500" s="237"/>
      <c r="BB500" s="237"/>
      <c r="BC500" s="237"/>
      <c r="BD500" s="237"/>
      <c r="BE500" s="237"/>
      <c r="BF500" s="237"/>
      <c r="BG500" s="237"/>
      <c r="BH500" s="237"/>
      <c r="BI500" s="237"/>
      <c r="BJ500" s="237"/>
      <c r="BK500" s="237"/>
      <c r="BL500" s="237"/>
      <c r="BM500" s="237"/>
      <c r="BN500" s="237"/>
      <c r="BO500" s="237"/>
      <c r="BP500" s="237"/>
      <c r="BQ500" s="237"/>
      <c r="BR500" s="237"/>
      <c r="BS500" s="237"/>
      <c r="BT500" s="237"/>
      <c r="BU500" s="237"/>
      <c r="BV500" s="237"/>
      <c r="BW500" s="237"/>
      <c r="BX500" s="237"/>
      <c r="BY500" s="237"/>
      <c r="BZ500" s="237"/>
    </row>
    <row r="501" spans="1:78">
      <c r="A501" s="332"/>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c r="AA501" s="237"/>
      <c r="AB501" s="237"/>
      <c r="AC501" s="237"/>
      <c r="AD501" s="237"/>
      <c r="AE501" s="237"/>
      <c r="AF501" s="237"/>
      <c r="AG501" s="237"/>
      <c r="AH501" s="237"/>
      <c r="AI501" s="237"/>
      <c r="AJ501" s="237"/>
      <c r="AK501" s="237"/>
      <c r="AL501" s="237"/>
      <c r="AM501" s="237"/>
      <c r="AN501" s="237"/>
      <c r="AO501" s="237"/>
      <c r="AP501" s="237"/>
      <c r="AQ501" s="237"/>
      <c r="AR501" s="237"/>
      <c r="AS501" s="237"/>
      <c r="AT501" s="237"/>
      <c r="AU501" s="237"/>
      <c r="AV501" s="237"/>
      <c r="AW501" s="237"/>
      <c r="AX501" s="237"/>
      <c r="AY501" s="237"/>
      <c r="AZ501" s="237"/>
      <c r="BA501" s="237"/>
      <c r="BB501" s="237"/>
      <c r="BC501" s="237"/>
      <c r="BD501" s="237"/>
      <c r="BE501" s="237"/>
      <c r="BF501" s="237"/>
      <c r="BG501" s="237"/>
      <c r="BH501" s="237"/>
      <c r="BI501" s="237"/>
      <c r="BJ501" s="237"/>
      <c r="BK501" s="237"/>
      <c r="BL501" s="237"/>
      <c r="BM501" s="237"/>
      <c r="BN501" s="237"/>
      <c r="BO501" s="237"/>
      <c r="BP501" s="237"/>
      <c r="BQ501" s="237"/>
      <c r="BR501" s="237"/>
      <c r="BS501" s="237"/>
      <c r="BT501" s="237"/>
      <c r="BU501" s="237"/>
      <c r="BV501" s="237"/>
      <c r="BW501" s="237"/>
      <c r="BX501" s="237"/>
      <c r="BY501" s="237"/>
      <c r="BZ501" s="237"/>
    </row>
    <row r="502" spans="1:78">
      <c r="A502" s="332"/>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7"/>
      <c r="AK502" s="237"/>
      <c r="AL502" s="237"/>
      <c r="AM502" s="237"/>
      <c r="AN502" s="237"/>
      <c r="AO502" s="237"/>
      <c r="AP502" s="237"/>
      <c r="AQ502" s="237"/>
      <c r="AR502" s="237"/>
      <c r="AS502" s="237"/>
      <c r="AT502" s="237"/>
      <c r="AU502" s="237"/>
      <c r="AV502" s="237"/>
      <c r="AW502" s="237"/>
      <c r="AX502" s="237"/>
      <c r="AY502" s="237"/>
      <c r="AZ502" s="237"/>
      <c r="BA502" s="237"/>
      <c r="BB502" s="237"/>
      <c r="BC502" s="237"/>
      <c r="BD502" s="237"/>
      <c r="BE502" s="237"/>
      <c r="BF502" s="237"/>
      <c r="BG502" s="237"/>
      <c r="BH502" s="237"/>
      <c r="BI502" s="237"/>
      <c r="BJ502" s="237"/>
      <c r="BK502" s="237"/>
      <c r="BL502" s="237"/>
      <c r="BM502" s="237"/>
      <c r="BN502" s="237"/>
      <c r="BO502" s="237"/>
      <c r="BP502" s="237"/>
      <c r="BQ502" s="237"/>
      <c r="BR502" s="237"/>
      <c r="BS502" s="237"/>
      <c r="BT502" s="237"/>
      <c r="BU502" s="237"/>
      <c r="BV502" s="237"/>
      <c r="BW502" s="237"/>
      <c r="BX502" s="237"/>
      <c r="BY502" s="237"/>
      <c r="BZ502" s="237"/>
    </row>
    <row r="503" spans="1:78">
      <c r="A503" s="332"/>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c r="AA503" s="237"/>
      <c r="AB503" s="237"/>
      <c r="AC503" s="237"/>
      <c r="AD503" s="237"/>
      <c r="AE503" s="237"/>
      <c r="AF503" s="237"/>
      <c r="AG503" s="237"/>
      <c r="AH503" s="237"/>
      <c r="AI503" s="237"/>
      <c r="AJ503" s="237"/>
      <c r="AK503" s="237"/>
      <c r="AL503" s="237"/>
      <c r="AM503" s="237"/>
      <c r="AN503" s="237"/>
      <c r="AO503" s="237"/>
      <c r="AP503" s="237"/>
      <c r="AQ503" s="237"/>
      <c r="AR503" s="237"/>
      <c r="AS503" s="237"/>
      <c r="AT503" s="237"/>
      <c r="AU503" s="237"/>
      <c r="AV503" s="237"/>
      <c r="AW503" s="237"/>
      <c r="AX503" s="237"/>
      <c r="AY503" s="237"/>
      <c r="AZ503" s="237"/>
      <c r="BA503" s="237"/>
      <c r="BB503" s="237"/>
      <c r="BC503" s="237"/>
      <c r="BD503" s="237"/>
      <c r="BE503" s="237"/>
      <c r="BF503" s="237"/>
      <c r="BG503" s="237"/>
      <c r="BH503" s="237"/>
      <c r="BI503" s="237"/>
      <c r="BJ503" s="237"/>
      <c r="BK503" s="237"/>
      <c r="BL503" s="237"/>
      <c r="BM503" s="237"/>
      <c r="BN503" s="237"/>
      <c r="BO503" s="237"/>
      <c r="BP503" s="237"/>
      <c r="BQ503" s="237"/>
      <c r="BR503" s="237"/>
      <c r="BS503" s="237"/>
      <c r="BT503" s="237"/>
      <c r="BU503" s="237"/>
      <c r="BV503" s="237"/>
      <c r="BW503" s="237"/>
      <c r="BX503" s="237"/>
      <c r="BY503" s="237"/>
      <c r="BZ503" s="237"/>
    </row>
    <row r="504" spans="1:78">
      <c r="A504" s="332"/>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c r="AA504" s="237"/>
      <c r="AB504" s="237"/>
      <c r="AC504" s="237"/>
      <c r="AD504" s="237"/>
      <c r="AE504" s="237"/>
      <c r="AF504" s="237"/>
      <c r="AG504" s="237"/>
      <c r="AH504" s="237"/>
      <c r="AI504" s="237"/>
      <c r="AJ504" s="237"/>
      <c r="AK504" s="237"/>
      <c r="AL504" s="237"/>
      <c r="AM504" s="237"/>
      <c r="AN504" s="237"/>
      <c r="AO504" s="237"/>
      <c r="AP504" s="237"/>
      <c r="AQ504" s="237"/>
      <c r="AR504" s="237"/>
      <c r="AS504" s="237"/>
      <c r="AT504" s="237"/>
      <c r="AU504" s="237"/>
      <c r="AV504" s="237"/>
      <c r="AW504" s="237"/>
      <c r="AX504" s="237"/>
      <c r="AY504" s="237"/>
      <c r="AZ504" s="237"/>
      <c r="BA504" s="237"/>
      <c r="BB504" s="237"/>
      <c r="BC504" s="237"/>
      <c r="BD504" s="237"/>
      <c r="BE504" s="237"/>
      <c r="BF504" s="237"/>
      <c r="BG504" s="237"/>
      <c r="BH504" s="237"/>
      <c r="BI504" s="237"/>
      <c r="BJ504" s="237"/>
      <c r="BK504" s="237"/>
      <c r="BL504" s="237"/>
      <c r="BM504" s="237"/>
      <c r="BN504" s="237"/>
      <c r="BO504" s="237"/>
      <c r="BP504" s="237"/>
      <c r="BQ504" s="237"/>
      <c r="BR504" s="237"/>
      <c r="BS504" s="237"/>
      <c r="BT504" s="237"/>
      <c r="BU504" s="237"/>
      <c r="BV504" s="237"/>
      <c r="BW504" s="237"/>
      <c r="BX504" s="237"/>
      <c r="BY504" s="237"/>
      <c r="BZ504" s="237"/>
    </row>
    <row r="505" spans="1:78">
      <c r="A505" s="332"/>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c r="AA505" s="237"/>
      <c r="AB505" s="237"/>
      <c r="AC505" s="237"/>
      <c r="AD505" s="237"/>
      <c r="AE505" s="237"/>
      <c r="AF505" s="237"/>
      <c r="AG505" s="237"/>
      <c r="AH505" s="237"/>
      <c r="AI505" s="237"/>
      <c r="AJ505" s="237"/>
      <c r="AK505" s="237"/>
      <c r="AL505" s="237"/>
      <c r="AM505" s="237"/>
      <c r="AN505" s="237"/>
      <c r="AO505" s="237"/>
      <c r="AP505" s="237"/>
      <c r="AQ505" s="237"/>
      <c r="AR505" s="237"/>
      <c r="AS505" s="237"/>
      <c r="AT505" s="237"/>
      <c r="AU505" s="237"/>
      <c r="AV505" s="237"/>
      <c r="AW505" s="237"/>
      <c r="AX505" s="237"/>
      <c r="AY505" s="237"/>
      <c r="AZ505" s="237"/>
      <c r="BA505" s="237"/>
      <c r="BB505" s="237"/>
      <c r="BC505" s="237"/>
      <c r="BD505" s="237"/>
      <c r="BE505" s="237"/>
      <c r="BF505" s="237"/>
      <c r="BG505" s="237"/>
      <c r="BH505" s="237"/>
      <c r="BI505" s="237"/>
      <c r="BJ505" s="237"/>
      <c r="BK505" s="237"/>
      <c r="BL505" s="237"/>
      <c r="BM505" s="237"/>
      <c r="BN505" s="237"/>
      <c r="BO505" s="237"/>
      <c r="BP505" s="237"/>
      <c r="BQ505" s="237"/>
      <c r="BR505" s="237"/>
      <c r="BS505" s="237"/>
      <c r="BT505" s="237"/>
      <c r="BU505" s="237"/>
      <c r="BV505" s="237"/>
      <c r="BW505" s="237"/>
      <c r="BX505" s="237"/>
      <c r="BY505" s="237"/>
      <c r="BZ505" s="237"/>
    </row>
    <row r="506" spans="1:78">
      <c r="A506" s="332"/>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c r="AA506" s="237"/>
      <c r="AB506" s="237"/>
      <c r="AC506" s="237"/>
      <c r="AD506" s="237"/>
      <c r="AE506" s="237"/>
      <c r="AF506" s="237"/>
      <c r="AG506" s="237"/>
      <c r="AH506" s="237"/>
      <c r="AI506" s="237"/>
      <c r="AJ506" s="237"/>
      <c r="AK506" s="237"/>
      <c r="AL506" s="237"/>
      <c r="AM506" s="237"/>
      <c r="AN506" s="237"/>
      <c r="AO506" s="237"/>
      <c r="AP506" s="237"/>
      <c r="AQ506" s="237"/>
      <c r="AR506" s="237"/>
      <c r="AS506" s="237"/>
      <c r="AT506" s="237"/>
      <c r="AU506" s="237"/>
      <c r="AV506" s="237"/>
      <c r="AW506" s="237"/>
      <c r="AX506" s="237"/>
      <c r="AY506" s="237"/>
      <c r="AZ506" s="237"/>
      <c r="BA506" s="237"/>
      <c r="BB506" s="237"/>
      <c r="BC506" s="237"/>
      <c r="BD506" s="237"/>
      <c r="BE506" s="237"/>
      <c r="BF506" s="237"/>
      <c r="BG506" s="237"/>
      <c r="BH506" s="237"/>
      <c r="BI506" s="237"/>
      <c r="BJ506" s="237"/>
      <c r="BK506" s="237"/>
      <c r="BL506" s="237"/>
      <c r="BM506" s="237"/>
      <c r="BN506" s="237"/>
      <c r="BO506" s="237"/>
      <c r="BP506" s="237"/>
      <c r="BQ506" s="237"/>
      <c r="BR506" s="237"/>
      <c r="BS506" s="237"/>
      <c r="BT506" s="237"/>
      <c r="BU506" s="237"/>
      <c r="BV506" s="237"/>
      <c r="BW506" s="237"/>
      <c r="BX506" s="237"/>
      <c r="BY506" s="237"/>
      <c r="BZ506" s="237"/>
    </row>
    <row r="507" spans="1:78">
      <c r="A507" s="332"/>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c r="AA507" s="237"/>
      <c r="AB507" s="237"/>
      <c r="AC507" s="237"/>
      <c r="AD507" s="237"/>
      <c r="AE507" s="237"/>
      <c r="AF507" s="237"/>
      <c r="AG507" s="237"/>
      <c r="AH507" s="237"/>
      <c r="AI507" s="237"/>
      <c r="AJ507" s="237"/>
      <c r="AK507" s="237"/>
      <c r="AL507" s="237"/>
      <c r="AM507" s="237"/>
      <c r="AN507" s="237"/>
      <c r="AO507" s="237"/>
      <c r="AP507" s="237"/>
      <c r="AQ507" s="237"/>
      <c r="AR507" s="237"/>
      <c r="AS507" s="237"/>
      <c r="AT507" s="237"/>
      <c r="AU507" s="237"/>
      <c r="AV507" s="237"/>
      <c r="AW507" s="237"/>
      <c r="AX507" s="237"/>
      <c r="AY507" s="237"/>
      <c r="AZ507" s="237"/>
      <c r="BA507" s="237"/>
      <c r="BB507" s="237"/>
      <c r="BC507" s="237"/>
      <c r="BD507" s="237"/>
      <c r="BE507" s="237"/>
      <c r="BF507" s="237"/>
      <c r="BG507" s="237"/>
      <c r="BH507" s="237"/>
      <c r="BI507" s="237"/>
      <c r="BJ507" s="237"/>
      <c r="BK507" s="237"/>
      <c r="BL507" s="237"/>
      <c r="BM507" s="237"/>
      <c r="BN507" s="237"/>
      <c r="BO507" s="237"/>
      <c r="BP507" s="237"/>
      <c r="BQ507" s="237"/>
      <c r="BR507" s="237"/>
      <c r="BS507" s="237"/>
      <c r="BT507" s="237"/>
      <c r="BU507" s="237"/>
      <c r="BV507" s="237"/>
      <c r="BW507" s="237"/>
      <c r="BX507" s="237"/>
      <c r="BY507" s="237"/>
      <c r="BZ507" s="237"/>
    </row>
    <row r="508" spans="1:78">
      <c r="A508" s="332"/>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c r="AA508" s="237"/>
      <c r="AB508" s="237"/>
      <c r="AC508" s="237"/>
      <c r="AD508" s="237"/>
      <c r="AE508" s="237"/>
      <c r="AF508" s="237"/>
      <c r="AG508" s="237"/>
      <c r="AH508" s="237"/>
      <c r="AI508" s="237"/>
      <c r="AJ508" s="237"/>
      <c r="AK508" s="237"/>
      <c r="AL508" s="237"/>
      <c r="AM508" s="237"/>
      <c r="AN508" s="237"/>
      <c r="AO508" s="237"/>
      <c r="AP508" s="237"/>
      <c r="AQ508" s="237"/>
      <c r="AR508" s="237"/>
      <c r="AS508" s="237"/>
      <c r="AT508" s="237"/>
      <c r="AU508" s="237"/>
      <c r="AV508" s="237"/>
      <c r="AW508" s="237"/>
      <c r="AX508" s="237"/>
      <c r="AY508" s="237"/>
      <c r="AZ508" s="237"/>
      <c r="BA508" s="237"/>
      <c r="BB508" s="237"/>
      <c r="BC508" s="237"/>
      <c r="BD508" s="237"/>
      <c r="BE508" s="237"/>
      <c r="BF508" s="237"/>
      <c r="BG508" s="237"/>
      <c r="BH508" s="237"/>
      <c r="BI508" s="237"/>
      <c r="BJ508" s="237"/>
      <c r="BK508" s="237"/>
      <c r="BL508" s="237"/>
      <c r="BM508" s="237"/>
      <c r="BN508" s="237"/>
      <c r="BO508" s="237"/>
      <c r="BP508" s="237"/>
      <c r="BQ508" s="237"/>
      <c r="BR508" s="237"/>
      <c r="BS508" s="237"/>
      <c r="BT508" s="237"/>
      <c r="BU508" s="237"/>
      <c r="BV508" s="237"/>
      <c r="BW508" s="237"/>
      <c r="BX508" s="237"/>
      <c r="BY508" s="237"/>
      <c r="BZ508" s="237"/>
    </row>
    <row r="509" spans="1:78">
      <c r="A509" s="332"/>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c r="AA509" s="237"/>
      <c r="AB509" s="237"/>
      <c r="AC509" s="237"/>
      <c r="AD509" s="237"/>
      <c r="AE509" s="237"/>
      <c r="AF509" s="237"/>
      <c r="AG509" s="237"/>
      <c r="AH509" s="237"/>
      <c r="AI509" s="237"/>
      <c r="AJ509" s="237"/>
      <c r="AK509" s="237"/>
      <c r="AL509" s="237"/>
      <c r="AM509" s="237"/>
      <c r="AN509" s="237"/>
      <c r="AO509" s="237"/>
      <c r="AP509" s="237"/>
      <c r="AQ509" s="237"/>
      <c r="AR509" s="237"/>
      <c r="AS509" s="237"/>
      <c r="AT509" s="237"/>
      <c r="AU509" s="237"/>
      <c r="AV509" s="237"/>
      <c r="AW509" s="237"/>
      <c r="AX509" s="237"/>
      <c r="AY509" s="237"/>
      <c r="AZ509" s="237"/>
      <c r="BA509" s="237"/>
      <c r="BB509" s="237"/>
      <c r="BC509" s="237"/>
      <c r="BD509" s="237"/>
      <c r="BE509" s="237"/>
      <c r="BF509" s="237"/>
      <c r="BG509" s="237"/>
      <c r="BH509" s="237"/>
      <c r="BI509" s="237"/>
      <c r="BJ509" s="237"/>
      <c r="BK509" s="237"/>
      <c r="BL509" s="237"/>
      <c r="BM509" s="237"/>
      <c r="BN509" s="237"/>
      <c r="BO509" s="237"/>
      <c r="BP509" s="237"/>
      <c r="BQ509" s="237"/>
      <c r="BR509" s="237"/>
      <c r="BS509" s="237"/>
      <c r="BT509" s="237"/>
      <c r="BU509" s="237"/>
      <c r="BV509" s="237"/>
      <c r="BW509" s="237"/>
      <c r="BX509" s="237"/>
      <c r="BY509" s="237"/>
      <c r="BZ509" s="237"/>
    </row>
    <row r="510" spans="1:78">
      <c r="A510" s="332"/>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c r="AA510" s="237"/>
      <c r="AB510" s="237"/>
      <c r="AC510" s="237"/>
      <c r="AD510" s="237"/>
      <c r="AE510" s="237"/>
      <c r="AF510" s="237"/>
      <c r="AG510" s="237"/>
      <c r="AH510" s="237"/>
      <c r="AI510" s="237"/>
      <c r="AJ510" s="237"/>
      <c r="AK510" s="237"/>
      <c r="AL510" s="237"/>
      <c r="AM510" s="237"/>
      <c r="AN510" s="237"/>
      <c r="AO510" s="237"/>
      <c r="AP510" s="237"/>
      <c r="AQ510" s="237"/>
      <c r="AR510" s="237"/>
      <c r="AS510" s="237"/>
      <c r="AT510" s="237"/>
      <c r="AU510" s="237"/>
      <c r="AV510" s="237"/>
      <c r="AW510" s="237"/>
      <c r="AX510" s="237"/>
      <c r="AY510" s="237"/>
      <c r="AZ510" s="237"/>
      <c r="BA510" s="237"/>
      <c r="BB510" s="237"/>
      <c r="BC510" s="237"/>
      <c r="BD510" s="237"/>
      <c r="BE510" s="237"/>
      <c r="BF510" s="237"/>
      <c r="BG510" s="237"/>
      <c r="BH510" s="237"/>
      <c r="BI510" s="237"/>
      <c r="BJ510" s="237"/>
      <c r="BK510" s="237"/>
      <c r="BL510" s="237"/>
      <c r="BM510" s="237"/>
      <c r="BN510" s="237"/>
      <c r="BO510" s="237"/>
      <c r="BP510" s="237"/>
      <c r="BQ510" s="237"/>
      <c r="BR510" s="237"/>
      <c r="BS510" s="237"/>
      <c r="BT510" s="237"/>
      <c r="BU510" s="237"/>
      <c r="BV510" s="237"/>
      <c r="BW510" s="237"/>
      <c r="BX510" s="237"/>
      <c r="BY510" s="237"/>
      <c r="BZ510" s="237"/>
    </row>
    <row r="511" spans="1:78">
      <c r="A511" s="332"/>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c r="AA511" s="237"/>
      <c r="AB511" s="237"/>
      <c r="AC511" s="237"/>
      <c r="AD511" s="237"/>
      <c r="AE511" s="237"/>
      <c r="AF511" s="237"/>
      <c r="AG511" s="237"/>
      <c r="AH511" s="237"/>
      <c r="AI511" s="237"/>
      <c r="AJ511" s="237"/>
      <c r="AK511" s="237"/>
      <c r="AL511" s="237"/>
      <c r="AM511" s="237"/>
      <c r="AN511" s="237"/>
      <c r="AO511" s="237"/>
      <c r="AP511" s="237"/>
      <c r="AQ511" s="237"/>
      <c r="AR511" s="237"/>
      <c r="AS511" s="237"/>
      <c r="AT511" s="237"/>
      <c r="AU511" s="237"/>
      <c r="AV511" s="237"/>
      <c r="AW511" s="237"/>
      <c r="AX511" s="237"/>
      <c r="AY511" s="237"/>
      <c r="AZ511" s="237"/>
      <c r="BA511" s="237"/>
      <c r="BB511" s="237"/>
      <c r="BC511" s="237"/>
      <c r="BD511" s="237"/>
      <c r="BE511" s="237"/>
      <c r="BF511" s="237"/>
      <c r="BG511" s="237"/>
      <c r="BH511" s="237"/>
      <c r="BI511" s="237"/>
      <c r="BJ511" s="237"/>
      <c r="BK511" s="237"/>
      <c r="BL511" s="237"/>
      <c r="BM511" s="237"/>
      <c r="BN511" s="237"/>
      <c r="BO511" s="237"/>
      <c r="BP511" s="237"/>
      <c r="BQ511" s="237"/>
      <c r="BR511" s="237"/>
      <c r="BS511" s="237"/>
      <c r="BT511" s="237"/>
      <c r="BU511" s="237"/>
      <c r="BV511" s="237"/>
      <c r="BW511" s="237"/>
      <c r="BX511" s="237"/>
      <c r="BY511" s="237"/>
      <c r="BZ511" s="237"/>
    </row>
    <row r="512" spans="1:78">
      <c r="A512" s="332"/>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c r="AA512" s="237"/>
      <c r="AB512" s="237"/>
      <c r="AC512" s="237"/>
      <c r="AD512" s="237"/>
      <c r="AE512" s="237"/>
      <c r="AF512" s="237"/>
      <c r="AG512" s="237"/>
      <c r="AH512" s="237"/>
      <c r="AI512" s="237"/>
      <c r="AJ512" s="237"/>
      <c r="AK512" s="237"/>
      <c r="AL512" s="237"/>
      <c r="AM512" s="237"/>
      <c r="AN512" s="237"/>
      <c r="AO512" s="237"/>
      <c r="AP512" s="237"/>
      <c r="AQ512" s="237"/>
      <c r="AR512" s="237"/>
      <c r="AS512" s="237"/>
      <c r="AT512" s="237"/>
      <c r="AU512" s="237"/>
      <c r="AV512" s="237"/>
      <c r="AW512" s="237"/>
      <c r="AX512" s="237"/>
      <c r="AY512" s="237"/>
      <c r="AZ512" s="237"/>
      <c r="BA512" s="237"/>
      <c r="BB512" s="237"/>
      <c r="BC512" s="237"/>
      <c r="BD512" s="237"/>
      <c r="BE512" s="237"/>
      <c r="BF512" s="237"/>
      <c r="BG512" s="237"/>
      <c r="BH512" s="237"/>
      <c r="BI512" s="237"/>
      <c r="BJ512" s="237"/>
      <c r="BK512" s="237"/>
      <c r="BL512" s="237"/>
      <c r="BM512" s="237"/>
      <c r="BN512" s="237"/>
      <c r="BO512" s="237"/>
      <c r="BP512" s="237"/>
      <c r="BQ512" s="237"/>
      <c r="BR512" s="237"/>
      <c r="BS512" s="237"/>
      <c r="BT512" s="237"/>
      <c r="BU512" s="237"/>
      <c r="BV512" s="237"/>
      <c r="BW512" s="237"/>
      <c r="BX512" s="237"/>
      <c r="BY512" s="237"/>
      <c r="BZ512" s="237"/>
    </row>
    <row r="513" spans="1:78">
      <c r="A513" s="332"/>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c r="AA513" s="237"/>
      <c r="AB513" s="237"/>
      <c r="AC513" s="237"/>
      <c r="AD513" s="237"/>
      <c r="AE513" s="237"/>
      <c r="AF513" s="237"/>
      <c r="AG513" s="237"/>
      <c r="AH513" s="237"/>
      <c r="AI513" s="237"/>
      <c r="AJ513" s="237"/>
      <c r="AK513" s="237"/>
      <c r="AL513" s="237"/>
      <c r="AM513" s="237"/>
      <c r="AN513" s="237"/>
      <c r="AO513" s="237"/>
      <c r="AP513" s="237"/>
      <c r="AQ513" s="237"/>
      <c r="AR513" s="237"/>
      <c r="AS513" s="237"/>
      <c r="AT513" s="237"/>
      <c r="AU513" s="237"/>
      <c r="AV513" s="237"/>
      <c r="AW513" s="237"/>
      <c r="AX513" s="237"/>
      <c r="AY513" s="237"/>
      <c r="AZ513" s="237"/>
      <c r="BA513" s="237"/>
      <c r="BB513" s="237"/>
      <c r="BC513" s="237"/>
      <c r="BD513" s="237"/>
      <c r="BE513" s="237"/>
      <c r="BF513" s="237"/>
      <c r="BG513" s="237"/>
      <c r="BH513" s="237"/>
      <c r="BI513" s="237"/>
      <c r="BJ513" s="237"/>
      <c r="BK513" s="237"/>
      <c r="BL513" s="237"/>
      <c r="BM513" s="237"/>
      <c r="BN513" s="237"/>
      <c r="BO513" s="237"/>
      <c r="BP513" s="237"/>
      <c r="BQ513" s="237"/>
      <c r="BR513" s="237"/>
      <c r="BS513" s="237"/>
      <c r="BT513" s="237"/>
      <c r="BU513" s="237"/>
      <c r="BV513" s="237"/>
      <c r="BW513" s="237"/>
      <c r="BX513" s="237"/>
      <c r="BY513" s="237"/>
      <c r="BZ513" s="237"/>
    </row>
    <row r="514" spans="1:78">
      <c r="A514" s="332"/>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c r="AA514" s="237"/>
      <c r="AB514" s="237"/>
      <c r="AC514" s="237"/>
      <c r="AD514" s="237"/>
      <c r="AE514" s="237"/>
      <c r="AF514" s="237"/>
      <c r="AG514" s="237"/>
      <c r="AH514" s="237"/>
      <c r="AI514" s="237"/>
      <c r="AJ514" s="237"/>
      <c r="AK514" s="237"/>
      <c r="AL514" s="237"/>
      <c r="AM514" s="237"/>
      <c r="AN514" s="237"/>
      <c r="AO514" s="237"/>
      <c r="AP514" s="237"/>
      <c r="AQ514" s="237"/>
      <c r="AR514" s="237"/>
      <c r="AS514" s="237"/>
      <c r="AT514" s="237"/>
      <c r="AU514" s="237"/>
      <c r="AV514" s="237"/>
      <c r="AW514" s="237"/>
      <c r="AX514" s="237"/>
      <c r="AY514" s="237"/>
      <c r="AZ514" s="237"/>
      <c r="BA514" s="237"/>
      <c r="BB514" s="237"/>
      <c r="BC514" s="237"/>
      <c r="BD514" s="237"/>
      <c r="BE514" s="237"/>
      <c r="BF514" s="237"/>
      <c r="BG514" s="237"/>
      <c r="BH514" s="237"/>
      <c r="BI514" s="237"/>
      <c r="BJ514" s="237"/>
      <c r="BK514" s="237"/>
      <c r="BL514" s="237"/>
      <c r="BM514" s="237"/>
      <c r="BN514" s="237"/>
      <c r="BO514" s="237"/>
      <c r="BP514" s="237"/>
      <c r="BQ514" s="237"/>
      <c r="BR514" s="237"/>
      <c r="BS514" s="237"/>
      <c r="BT514" s="237"/>
      <c r="BU514" s="237"/>
      <c r="BV514" s="237"/>
      <c r="BW514" s="237"/>
      <c r="BX514" s="237"/>
      <c r="BY514" s="237"/>
      <c r="BZ514" s="237"/>
    </row>
    <row r="515" spans="1:78">
      <c r="A515" s="332"/>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c r="AA515" s="237"/>
      <c r="AB515" s="237"/>
      <c r="AC515" s="237"/>
      <c r="AD515" s="237"/>
      <c r="AE515" s="237"/>
      <c r="AF515" s="237"/>
      <c r="AG515" s="237"/>
      <c r="AH515" s="237"/>
      <c r="AI515" s="237"/>
      <c r="AJ515" s="237"/>
      <c r="AK515" s="237"/>
      <c r="AL515" s="237"/>
      <c r="AM515" s="237"/>
      <c r="AN515" s="237"/>
      <c r="AO515" s="237"/>
      <c r="AP515" s="237"/>
      <c r="AQ515" s="237"/>
      <c r="AR515" s="237"/>
      <c r="AS515" s="237"/>
      <c r="AT515" s="237"/>
      <c r="AU515" s="237"/>
      <c r="AV515" s="237"/>
      <c r="AW515" s="237"/>
      <c r="AX515" s="237"/>
      <c r="AY515" s="237"/>
      <c r="AZ515" s="237"/>
      <c r="BA515" s="237"/>
      <c r="BB515" s="237"/>
      <c r="BC515" s="237"/>
      <c r="BD515" s="237"/>
      <c r="BE515" s="237"/>
      <c r="BF515" s="237"/>
      <c r="BG515" s="237"/>
      <c r="BH515" s="237"/>
      <c r="BI515" s="237"/>
      <c r="BJ515" s="237"/>
      <c r="BK515" s="237"/>
      <c r="BL515" s="237"/>
      <c r="BM515" s="237"/>
      <c r="BN515" s="237"/>
      <c r="BO515" s="237"/>
      <c r="BP515" s="237"/>
      <c r="BQ515" s="237"/>
      <c r="BR515" s="237"/>
      <c r="BS515" s="237"/>
      <c r="BT515" s="237"/>
      <c r="BU515" s="237"/>
      <c r="BV515" s="237"/>
      <c r="BW515" s="237"/>
      <c r="BX515" s="237"/>
      <c r="BY515" s="237"/>
      <c r="BZ515" s="237"/>
    </row>
    <row r="516" spans="1:78">
      <c r="A516" s="332"/>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c r="AA516" s="237"/>
      <c r="AB516" s="237"/>
      <c r="AC516" s="237"/>
      <c r="AD516" s="237"/>
      <c r="AE516" s="237"/>
      <c r="AF516" s="237"/>
      <c r="AG516" s="237"/>
      <c r="AH516" s="237"/>
      <c r="AI516" s="237"/>
      <c r="AJ516" s="237"/>
      <c r="AK516" s="237"/>
      <c r="AL516" s="237"/>
      <c r="AM516" s="237"/>
      <c r="AN516" s="237"/>
      <c r="AO516" s="237"/>
      <c r="AP516" s="237"/>
      <c r="AQ516" s="237"/>
      <c r="AR516" s="237"/>
      <c r="AS516" s="237"/>
      <c r="AT516" s="237"/>
      <c r="AU516" s="237"/>
      <c r="AV516" s="237"/>
      <c r="AW516" s="237"/>
      <c r="AX516" s="237"/>
      <c r="AY516" s="237"/>
      <c r="AZ516" s="237"/>
      <c r="BA516" s="237"/>
      <c r="BB516" s="237"/>
      <c r="BC516" s="237"/>
      <c r="BD516" s="237"/>
      <c r="BE516" s="237"/>
      <c r="BF516" s="237"/>
      <c r="BG516" s="237"/>
      <c r="BH516" s="237"/>
      <c r="BI516" s="237"/>
      <c r="BJ516" s="237"/>
      <c r="BK516" s="237"/>
      <c r="BL516" s="237"/>
      <c r="BM516" s="237"/>
      <c r="BN516" s="237"/>
      <c r="BO516" s="237"/>
      <c r="BP516" s="237"/>
      <c r="BQ516" s="237"/>
      <c r="BR516" s="237"/>
      <c r="BS516" s="237"/>
      <c r="BT516" s="237"/>
      <c r="BU516" s="237"/>
      <c r="BV516" s="237"/>
      <c r="BW516" s="237"/>
      <c r="BX516" s="237"/>
      <c r="BY516" s="237"/>
      <c r="BZ516" s="237"/>
    </row>
    <row r="517" spans="1:78">
      <c r="A517" s="332"/>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7"/>
      <c r="AN517" s="237"/>
      <c r="AO517" s="237"/>
      <c r="AP517" s="237"/>
      <c r="AQ517" s="237"/>
      <c r="AR517" s="237"/>
      <c r="AS517" s="237"/>
      <c r="AT517" s="237"/>
      <c r="AU517" s="237"/>
      <c r="AV517" s="237"/>
      <c r="AW517" s="237"/>
      <c r="AX517" s="237"/>
      <c r="AY517" s="237"/>
      <c r="AZ517" s="237"/>
      <c r="BA517" s="237"/>
      <c r="BB517" s="237"/>
      <c r="BC517" s="237"/>
      <c r="BD517" s="237"/>
      <c r="BE517" s="237"/>
      <c r="BF517" s="237"/>
      <c r="BG517" s="237"/>
      <c r="BH517" s="237"/>
      <c r="BI517" s="237"/>
      <c r="BJ517" s="237"/>
      <c r="BK517" s="237"/>
      <c r="BL517" s="237"/>
      <c r="BM517" s="237"/>
      <c r="BN517" s="237"/>
      <c r="BO517" s="237"/>
      <c r="BP517" s="237"/>
      <c r="BQ517" s="237"/>
      <c r="BR517" s="237"/>
      <c r="BS517" s="237"/>
      <c r="BT517" s="237"/>
      <c r="BU517" s="237"/>
      <c r="BV517" s="237"/>
      <c r="BW517" s="237"/>
      <c r="BX517" s="237"/>
      <c r="BY517" s="237"/>
      <c r="BZ517" s="237"/>
    </row>
    <row r="518" spans="1:78">
      <c r="A518" s="332"/>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c r="AN518" s="237"/>
      <c r="AO518" s="237"/>
      <c r="AP518" s="237"/>
      <c r="AQ518" s="237"/>
      <c r="AR518" s="237"/>
      <c r="AS518" s="237"/>
      <c r="AT518" s="237"/>
      <c r="AU518" s="237"/>
      <c r="AV518" s="237"/>
      <c r="AW518" s="237"/>
      <c r="AX518" s="237"/>
      <c r="AY518" s="237"/>
      <c r="AZ518" s="237"/>
      <c r="BA518" s="237"/>
      <c r="BB518" s="237"/>
      <c r="BC518" s="237"/>
      <c r="BD518" s="237"/>
      <c r="BE518" s="237"/>
      <c r="BF518" s="237"/>
      <c r="BG518" s="237"/>
      <c r="BH518" s="237"/>
      <c r="BI518" s="237"/>
      <c r="BJ518" s="237"/>
      <c r="BK518" s="237"/>
      <c r="BL518" s="237"/>
      <c r="BM518" s="237"/>
      <c r="BN518" s="237"/>
      <c r="BO518" s="237"/>
      <c r="BP518" s="237"/>
      <c r="BQ518" s="237"/>
      <c r="BR518" s="237"/>
      <c r="BS518" s="237"/>
      <c r="BT518" s="237"/>
      <c r="BU518" s="237"/>
      <c r="BV518" s="237"/>
      <c r="BW518" s="237"/>
      <c r="BX518" s="237"/>
      <c r="BY518" s="237"/>
      <c r="BZ518" s="237"/>
    </row>
    <row r="519" spans="1:78">
      <c r="A519" s="332"/>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row>
    <row r="520" spans="1:78">
      <c r="A520" s="332"/>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c r="AA520" s="237"/>
      <c r="AB520" s="237"/>
      <c r="AC520" s="237"/>
      <c r="AD520" s="237"/>
      <c r="AE520" s="237"/>
      <c r="AF520" s="237"/>
      <c r="AG520" s="237"/>
      <c r="AH520" s="237"/>
      <c r="AI520" s="237"/>
      <c r="AJ520" s="237"/>
      <c r="AK520" s="237"/>
      <c r="AL520" s="237"/>
      <c r="AM520" s="237"/>
      <c r="AN520" s="237"/>
      <c r="AO520" s="237"/>
      <c r="AP520" s="237"/>
      <c r="AQ520" s="237"/>
      <c r="AR520" s="237"/>
      <c r="AS520" s="237"/>
      <c r="AT520" s="237"/>
      <c r="AU520" s="237"/>
      <c r="AV520" s="237"/>
      <c r="AW520" s="237"/>
      <c r="AX520" s="237"/>
      <c r="AY520" s="237"/>
      <c r="AZ520" s="237"/>
      <c r="BA520" s="237"/>
      <c r="BB520" s="237"/>
      <c r="BC520" s="237"/>
      <c r="BD520" s="237"/>
      <c r="BE520" s="237"/>
      <c r="BF520" s="237"/>
      <c r="BG520" s="237"/>
      <c r="BH520" s="237"/>
      <c r="BI520" s="237"/>
      <c r="BJ520" s="237"/>
      <c r="BK520" s="237"/>
      <c r="BL520" s="237"/>
      <c r="BM520" s="237"/>
      <c r="BN520" s="237"/>
      <c r="BO520" s="237"/>
      <c r="BP520" s="237"/>
      <c r="BQ520" s="237"/>
      <c r="BR520" s="237"/>
      <c r="BS520" s="237"/>
      <c r="BT520" s="237"/>
      <c r="BU520" s="237"/>
      <c r="BV520" s="237"/>
      <c r="BW520" s="237"/>
      <c r="BX520" s="237"/>
      <c r="BY520" s="237"/>
      <c r="BZ520" s="237"/>
    </row>
    <row r="521" spans="1:78">
      <c r="A521" s="332"/>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c r="AA521" s="237"/>
      <c r="AB521" s="237"/>
      <c r="AC521" s="237"/>
      <c r="AD521" s="237"/>
      <c r="AE521" s="237"/>
      <c r="AF521" s="237"/>
      <c r="AG521" s="237"/>
      <c r="AH521" s="237"/>
      <c r="AI521" s="237"/>
      <c r="AJ521" s="237"/>
      <c r="AK521" s="237"/>
      <c r="AL521" s="237"/>
      <c r="AM521" s="237"/>
      <c r="AN521" s="237"/>
      <c r="AO521" s="237"/>
      <c r="AP521" s="237"/>
      <c r="AQ521" s="237"/>
      <c r="AR521" s="237"/>
      <c r="AS521" s="237"/>
      <c r="AT521" s="237"/>
      <c r="AU521" s="237"/>
      <c r="AV521" s="237"/>
      <c r="AW521" s="237"/>
      <c r="AX521" s="237"/>
      <c r="AY521" s="237"/>
      <c r="AZ521" s="237"/>
      <c r="BA521" s="237"/>
      <c r="BB521" s="237"/>
      <c r="BC521" s="237"/>
      <c r="BD521" s="237"/>
      <c r="BE521" s="237"/>
      <c r="BF521" s="237"/>
      <c r="BG521" s="237"/>
      <c r="BH521" s="237"/>
      <c r="BI521" s="237"/>
      <c r="BJ521" s="237"/>
      <c r="BK521" s="237"/>
      <c r="BL521" s="237"/>
      <c r="BM521" s="237"/>
      <c r="BN521" s="237"/>
      <c r="BO521" s="237"/>
      <c r="BP521" s="237"/>
      <c r="BQ521" s="237"/>
      <c r="BR521" s="237"/>
      <c r="BS521" s="237"/>
      <c r="BT521" s="237"/>
      <c r="BU521" s="237"/>
      <c r="BV521" s="237"/>
      <c r="BW521" s="237"/>
      <c r="BX521" s="237"/>
      <c r="BY521" s="237"/>
      <c r="BZ521" s="237"/>
    </row>
    <row r="522" spans="1:78">
      <c r="A522" s="332"/>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c r="AA522" s="237"/>
      <c r="AB522" s="237"/>
      <c r="AC522" s="237"/>
      <c r="AD522" s="237"/>
      <c r="AE522" s="237"/>
      <c r="AF522" s="237"/>
      <c r="AG522" s="237"/>
      <c r="AH522" s="237"/>
      <c r="AI522" s="237"/>
      <c r="AJ522" s="237"/>
      <c r="AK522" s="237"/>
      <c r="AL522" s="237"/>
      <c r="AM522" s="237"/>
      <c r="AN522" s="237"/>
      <c r="AO522" s="237"/>
      <c r="AP522" s="237"/>
      <c r="AQ522" s="237"/>
      <c r="AR522" s="237"/>
      <c r="AS522" s="237"/>
      <c r="AT522" s="237"/>
      <c r="AU522" s="237"/>
      <c r="AV522" s="237"/>
      <c r="AW522" s="237"/>
      <c r="AX522" s="237"/>
      <c r="AY522" s="237"/>
      <c r="AZ522" s="237"/>
      <c r="BA522" s="237"/>
      <c r="BB522" s="237"/>
      <c r="BC522" s="237"/>
      <c r="BD522" s="237"/>
      <c r="BE522" s="237"/>
      <c r="BF522" s="237"/>
      <c r="BG522" s="237"/>
      <c r="BH522" s="237"/>
      <c r="BI522" s="237"/>
      <c r="BJ522" s="237"/>
      <c r="BK522" s="237"/>
      <c r="BL522" s="237"/>
      <c r="BM522" s="237"/>
      <c r="BN522" s="237"/>
      <c r="BO522" s="237"/>
      <c r="BP522" s="237"/>
      <c r="BQ522" s="237"/>
      <c r="BR522" s="237"/>
      <c r="BS522" s="237"/>
      <c r="BT522" s="237"/>
      <c r="BU522" s="237"/>
      <c r="BV522" s="237"/>
      <c r="BW522" s="237"/>
      <c r="BX522" s="237"/>
      <c r="BY522" s="237"/>
      <c r="BZ522" s="237"/>
    </row>
    <row r="523" spans="1:78">
      <c r="A523" s="332"/>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c r="AA523" s="237"/>
      <c r="AB523" s="237"/>
      <c r="AC523" s="237"/>
      <c r="AD523" s="237"/>
      <c r="AE523" s="237"/>
      <c r="AF523" s="237"/>
      <c r="AG523" s="237"/>
      <c r="AH523" s="237"/>
      <c r="AI523" s="237"/>
      <c r="AJ523" s="237"/>
      <c r="AK523" s="237"/>
      <c r="AL523" s="237"/>
      <c r="AM523" s="237"/>
      <c r="AN523" s="237"/>
      <c r="AO523" s="237"/>
      <c r="AP523" s="237"/>
      <c r="AQ523" s="237"/>
      <c r="AR523" s="237"/>
      <c r="AS523" s="237"/>
      <c r="AT523" s="237"/>
      <c r="AU523" s="237"/>
      <c r="AV523" s="237"/>
      <c r="AW523" s="237"/>
      <c r="AX523" s="237"/>
      <c r="AY523" s="237"/>
      <c r="AZ523" s="237"/>
      <c r="BA523" s="237"/>
      <c r="BB523" s="237"/>
      <c r="BC523" s="237"/>
      <c r="BD523" s="237"/>
      <c r="BE523" s="237"/>
      <c r="BF523" s="237"/>
      <c r="BG523" s="237"/>
      <c r="BH523" s="237"/>
      <c r="BI523" s="237"/>
      <c r="BJ523" s="237"/>
      <c r="BK523" s="237"/>
      <c r="BL523" s="237"/>
      <c r="BM523" s="237"/>
      <c r="BN523" s="237"/>
      <c r="BO523" s="237"/>
      <c r="BP523" s="237"/>
      <c r="BQ523" s="237"/>
      <c r="BR523" s="237"/>
      <c r="BS523" s="237"/>
      <c r="BT523" s="237"/>
      <c r="BU523" s="237"/>
      <c r="BV523" s="237"/>
      <c r="BW523" s="237"/>
      <c r="BX523" s="237"/>
      <c r="BY523" s="237"/>
      <c r="BZ523" s="237"/>
    </row>
    <row r="524" spans="1:78">
      <c r="A524" s="332"/>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c r="AA524" s="237"/>
      <c r="AB524" s="237"/>
      <c r="AC524" s="237"/>
      <c r="AD524" s="237"/>
      <c r="AE524" s="237"/>
      <c r="AF524" s="237"/>
      <c r="AG524" s="237"/>
      <c r="AH524" s="237"/>
      <c r="AI524" s="237"/>
      <c r="AJ524" s="237"/>
      <c r="AK524" s="237"/>
      <c r="AL524" s="237"/>
      <c r="AM524" s="237"/>
      <c r="AN524" s="237"/>
      <c r="AO524" s="237"/>
      <c r="AP524" s="237"/>
      <c r="AQ524" s="237"/>
      <c r="AR524" s="237"/>
      <c r="AS524" s="237"/>
      <c r="AT524" s="237"/>
      <c r="AU524" s="237"/>
      <c r="AV524" s="237"/>
      <c r="AW524" s="237"/>
      <c r="AX524" s="237"/>
      <c r="AY524" s="237"/>
      <c r="AZ524" s="237"/>
      <c r="BA524" s="237"/>
      <c r="BB524" s="237"/>
      <c r="BC524" s="237"/>
      <c r="BD524" s="237"/>
      <c r="BE524" s="237"/>
      <c r="BF524" s="237"/>
      <c r="BG524" s="237"/>
      <c r="BH524" s="237"/>
      <c r="BI524" s="237"/>
      <c r="BJ524" s="237"/>
      <c r="BK524" s="237"/>
      <c r="BL524" s="237"/>
      <c r="BM524" s="237"/>
      <c r="BN524" s="237"/>
      <c r="BO524" s="237"/>
      <c r="BP524" s="237"/>
      <c r="BQ524" s="237"/>
      <c r="BR524" s="237"/>
      <c r="BS524" s="237"/>
      <c r="BT524" s="237"/>
      <c r="BU524" s="237"/>
      <c r="BV524" s="237"/>
      <c r="BW524" s="237"/>
      <c r="BX524" s="237"/>
      <c r="BY524" s="237"/>
      <c r="BZ524" s="237"/>
    </row>
    <row r="525" spans="1:78">
      <c r="A525" s="332"/>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c r="AN525" s="237"/>
      <c r="AO525" s="237"/>
      <c r="AP525" s="237"/>
      <c r="AQ525" s="237"/>
      <c r="AR525" s="237"/>
      <c r="AS525" s="237"/>
      <c r="AT525" s="237"/>
      <c r="AU525" s="237"/>
      <c r="AV525" s="237"/>
      <c r="AW525" s="237"/>
      <c r="AX525" s="237"/>
      <c r="AY525" s="237"/>
      <c r="AZ525" s="237"/>
      <c r="BA525" s="237"/>
      <c r="BB525" s="237"/>
      <c r="BC525" s="237"/>
      <c r="BD525" s="237"/>
      <c r="BE525" s="237"/>
      <c r="BF525" s="237"/>
      <c r="BG525" s="237"/>
      <c r="BH525" s="237"/>
      <c r="BI525" s="237"/>
      <c r="BJ525" s="237"/>
      <c r="BK525" s="237"/>
      <c r="BL525" s="237"/>
      <c r="BM525" s="237"/>
      <c r="BN525" s="237"/>
      <c r="BO525" s="237"/>
      <c r="BP525" s="237"/>
      <c r="BQ525" s="237"/>
      <c r="BR525" s="237"/>
      <c r="BS525" s="237"/>
      <c r="BT525" s="237"/>
      <c r="BU525" s="237"/>
      <c r="BV525" s="237"/>
      <c r="BW525" s="237"/>
      <c r="BX525" s="237"/>
      <c r="BY525" s="237"/>
      <c r="BZ525" s="237"/>
    </row>
    <row r="526" spans="1:78">
      <c r="A526" s="332"/>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c r="AA526" s="237"/>
      <c r="AB526" s="237"/>
      <c r="AC526" s="237"/>
      <c r="AD526" s="237"/>
      <c r="AE526" s="237"/>
      <c r="AF526" s="237"/>
      <c r="AG526" s="237"/>
      <c r="AH526" s="237"/>
      <c r="AI526" s="237"/>
      <c r="AJ526" s="237"/>
      <c r="AK526" s="237"/>
      <c r="AL526" s="237"/>
      <c r="AM526" s="237"/>
      <c r="AN526" s="237"/>
      <c r="AO526" s="237"/>
      <c r="AP526" s="237"/>
      <c r="AQ526" s="237"/>
      <c r="AR526" s="237"/>
      <c r="AS526" s="237"/>
      <c r="AT526" s="237"/>
      <c r="AU526" s="237"/>
      <c r="AV526" s="237"/>
      <c r="AW526" s="237"/>
      <c r="AX526" s="237"/>
      <c r="AY526" s="237"/>
      <c r="AZ526" s="237"/>
      <c r="BA526" s="237"/>
      <c r="BB526" s="237"/>
      <c r="BC526" s="237"/>
      <c r="BD526" s="237"/>
      <c r="BE526" s="237"/>
      <c r="BF526" s="237"/>
      <c r="BG526" s="237"/>
      <c r="BH526" s="237"/>
      <c r="BI526" s="237"/>
      <c r="BJ526" s="237"/>
      <c r="BK526" s="237"/>
      <c r="BL526" s="237"/>
      <c r="BM526" s="237"/>
      <c r="BN526" s="237"/>
      <c r="BO526" s="237"/>
      <c r="BP526" s="237"/>
      <c r="BQ526" s="237"/>
      <c r="BR526" s="237"/>
      <c r="BS526" s="237"/>
      <c r="BT526" s="237"/>
      <c r="BU526" s="237"/>
      <c r="BV526" s="237"/>
      <c r="BW526" s="237"/>
      <c r="BX526" s="237"/>
      <c r="BY526" s="237"/>
      <c r="BZ526" s="237"/>
    </row>
    <row r="527" spans="1:78">
      <c r="A527" s="332"/>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c r="AA527" s="237"/>
      <c r="AB527" s="237"/>
      <c r="AC527" s="237"/>
      <c r="AD527" s="237"/>
      <c r="AE527" s="237"/>
      <c r="AF527" s="237"/>
      <c r="AG527" s="237"/>
      <c r="AH527" s="237"/>
      <c r="AI527" s="237"/>
      <c r="AJ527" s="237"/>
      <c r="AK527" s="237"/>
      <c r="AL527" s="237"/>
      <c r="AM527" s="237"/>
      <c r="AN527" s="237"/>
      <c r="AO527" s="237"/>
      <c r="AP527" s="237"/>
      <c r="AQ527" s="237"/>
      <c r="AR527" s="237"/>
      <c r="AS527" s="237"/>
      <c r="AT527" s="237"/>
      <c r="AU527" s="237"/>
      <c r="AV527" s="237"/>
      <c r="AW527" s="237"/>
      <c r="AX527" s="237"/>
      <c r="AY527" s="237"/>
      <c r="AZ527" s="237"/>
      <c r="BA527" s="237"/>
      <c r="BB527" s="237"/>
      <c r="BC527" s="237"/>
      <c r="BD527" s="237"/>
      <c r="BE527" s="237"/>
      <c r="BF527" s="237"/>
      <c r="BG527" s="237"/>
      <c r="BH527" s="237"/>
      <c r="BI527" s="237"/>
      <c r="BJ527" s="237"/>
      <c r="BK527" s="237"/>
      <c r="BL527" s="237"/>
      <c r="BM527" s="237"/>
      <c r="BN527" s="237"/>
      <c r="BO527" s="237"/>
      <c r="BP527" s="237"/>
      <c r="BQ527" s="237"/>
      <c r="BR527" s="237"/>
      <c r="BS527" s="237"/>
      <c r="BT527" s="237"/>
      <c r="BU527" s="237"/>
      <c r="BV527" s="237"/>
      <c r="BW527" s="237"/>
      <c r="BX527" s="237"/>
      <c r="BY527" s="237"/>
      <c r="BZ527" s="237"/>
    </row>
    <row r="528" spans="1:78">
      <c r="A528" s="332"/>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c r="AA528" s="237"/>
      <c r="AB528" s="237"/>
      <c r="AC528" s="237"/>
      <c r="AD528" s="237"/>
      <c r="AE528" s="237"/>
      <c r="AF528" s="237"/>
      <c r="AG528" s="237"/>
      <c r="AH528" s="237"/>
      <c r="AI528" s="237"/>
      <c r="AJ528" s="237"/>
      <c r="AK528" s="237"/>
      <c r="AL528" s="237"/>
      <c r="AM528" s="237"/>
      <c r="AN528" s="237"/>
      <c r="AO528" s="237"/>
      <c r="AP528" s="237"/>
      <c r="AQ528" s="237"/>
      <c r="AR528" s="237"/>
      <c r="AS528" s="237"/>
      <c r="AT528" s="237"/>
      <c r="AU528" s="237"/>
      <c r="AV528" s="237"/>
      <c r="AW528" s="237"/>
      <c r="AX528" s="237"/>
      <c r="AY528" s="237"/>
      <c r="AZ528" s="237"/>
      <c r="BA528" s="237"/>
      <c r="BB528" s="237"/>
      <c r="BC528" s="237"/>
      <c r="BD528" s="237"/>
      <c r="BE528" s="237"/>
      <c r="BF528" s="237"/>
      <c r="BG528" s="237"/>
      <c r="BH528" s="237"/>
      <c r="BI528" s="237"/>
      <c r="BJ528" s="237"/>
      <c r="BK528" s="237"/>
      <c r="BL528" s="237"/>
      <c r="BM528" s="237"/>
      <c r="BN528" s="237"/>
      <c r="BO528" s="237"/>
      <c r="BP528" s="237"/>
      <c r="BQ528" s="237"/>
      <c r="BR528" s="237"/>
      <c r="BS528" s="237"/>
      <c r="BT528" s="237"/>
      <c r="BU528" s="237"/>
      <c r="BV528" s="237"/>
      <c r="BW528" s="237"/>
      <c r="BX528" s="237"/>
      <c r="BY528" s="237"/>
      <c r="BZ528" s="237"/>
    </row>
    <row r="529" spans="1:78">
      <c r="A529" s="332"/>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c r="AA529" s="237"/>
      <c r="AB529" s="237"/>
      <c r="AC529" s="237"/>
      <c r="AD529" s="237"/>
      <c r="AE529" s="237"/>
      <c r="AF529" s="237"/>
      <c r="AG529" s="237"/>
      <c r="AH529" s="237"/>
      <c r="AI529" s="237"/>
      <c r="AJ529" s="237"/>
      <c r="AK529" s="237"/>
      <c r="AL529" s="237"/>
      <c r="AM529" s="237"/>
      <c r="AN529" s="237"/>
      <c r="AO529" s="237"/>
      <c r="AP529" s="237"/>
      <c r="AQ529" s="237"/>
      <c r="AR529" s="237"/>
      <c r="AS529" s="237"/>
      <c r="AT529" s="237"/>
      <c r="AU529" s="237"/>
      <c r="AV529" s="237"/>
      <c r="AW529" s="237"/>
      <c r="AX529" s="237"/>
      <c r="AY529" s="237"/>
      <c r="AZ529" s="237"/>
      <c r="BA529" s="237"/>
      <c r="BB529" s="237"/>
      <c r="BC529" s="237"/>
      <c r="BD529" s="237"/>
      <c r="BE529" s="237"/>
      <c r="BF529" s="237"/>
      <c r="BG529" s="237"/>
      <c r="BH529" s="237"/>
      <c r="BI529" s="237"/>
      <c r="BJ529" s="237"/>
      <c r="BK529" s="237"/>
      <c r="BL529" s="237"/>
      <c r="BM529" s="237"/>
      <c r="BN529" s="237"/>
      <c r="BO529" s="237"/>
      <c r="BP529" s="237"/>
      <c r="BQ529" s="237"/>
      <c r="BR529" s="237"/>
      <c r="BS529" s="237"/>
      <c r="BT529" s="237"/>
      <c r="BU529" s="237"/>
      <c r="BV529" s="237"/>
      <c r="BW529" s="237"/>
      <c r="BX529" s="237"/>
      <c r="BY529" s="237"/>
      <c r="BZ529" s="237"/>
    </row>
    <row r="530" spans="1:78">
      <c r="A530" s="332"/>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c r="AA530" s="237"/>
      <c r="AB530" s="237"/>
      <c r="AC530" s="237"/>
      <c r="AD530" s="237"/>
      <c r="AE530" s="237"/>
      <c r="AF530" s="237"/>
      <c r="AG530" s="237"/>
      <c r="AH530" s="237"/>
      <c r="AI530" s="237"/>
      <c r="AJ530" s="237"/>
      <c r="AK530" s="237"/>
      <c r="AL530" s="237"/>
      <c r="AM530" s="237"/>
      <c r="AN530" s="237"/>
      <c r="AO530" s="237"/>
      <c r="AP530" s="237"/>
      <c r="AQ530" s="237"/>
      <c r="AR530" s="237"/>
      <c r="AS530" s="237"/>
      <c r="AT530" s="237"/>
      <c r="AU530" s="237"/>
      <c r="AV530" s="237"/>
      <c r="AW530" s="237"/>
      <c r="AX530" s="237"/>
      <c r="AY530" s="237"/>
      <c r="AZ530" s="237"/>
      <c r="BA530" s="237"/>
      <c r="BB530" s="237"/>
      <c r="BC530" s="237"/>
      <c r="BD530" s="237"/>
      <c r="BE530" s="237"/>
      <c r="BF530" s="237"/>
      <c r="BG530" s="237"/>
      <c r="BH530" s="237"/>
      <c r="BI530" s="237"/>
      <c r="BJ530" s="237"/>
      <c r="BK530" s="237"/>
      <c r="BL530" s="237"/>
      <c r="BM530" s="237"/>
      <c r="BN530" s="237"/>
      <c r="BO530" s="237"/>
      <c r="BP530" s="237"/>
      <c r="BQ530" s="237"/>
      <c r="BR530" s="237"/>
      <c r="BS530" s="237"/>
      <c r="BT530" s="237"/>
      <c r="BU530" s="237"/>
      <c r="BV530" s="237"/>
      <c r="BW530" s="237"/>
      <c r="BX530" s="237"/>
      <c r="BY530" s="237"/>
      <c r="BZ530" s="237"/>
    </row>
    <row r="531" spans="1:78">
      <c r="A531" s="332"/>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237"/>
      <c r="AL531" s="237"/>
      <c r="AM531" s="237"/>
      <c r="AN531" s="237"/>
      <c r="AO531" s="237"/>
      <c r="AP531" s="237"/>
      <c r="AQ531" s="237"/>
      <c r="AR531" s="237"/>
      <c r="AS531" s="237"/>
      <c r="AT531" s="237"/>
      <c r="AU531" s="237"/>
      <c r="AV531" s="237"/>
      <c r="AW531" s="237"/>
      <c r="AX531" s="237"/>
      <c r="AY531" s="237"/>
      <c r="AZ531" s="237"/>
      <c r="BA531" s="237"/>
      <c r="BB531" s="237"/>
      <c r="BC531" s="237"/>
      <c r="BD531" s="237"/>
      <c r="BE531" s="237"/>
      <c r="BF531" s="237"/>
      <c r="BG531" s="237"/>
      <c r="BH531" s="237"/>
      <c r="BI531" s="237"/>
      <c r="BJ531" s="237"/>
      <c r="BK531" s="237"/>
      <c r="BL531" s="237"/>
      <c r="BM531" s="237"/>
      <c r="BN531" s="237"/>
      <c r="BO531" s="237"/>
      <c r="BP531" s="237"/>
      <c r="BQ531" s="237"/>
      <c r="BR531" s="237"/>
      <c r="BS531" s="237"/>
      <c r="BT531" s="237"/>
      <c r="BU531" s="237"/>
      <c r="BV531" s="237"/>
      <c r="BW531" s="237"/>
      <c r="BX531" s="237"/>
      <c r="BY531" s="237"/>
      <c r="BZ531" s="237"/>
    </row>
    <row r="532" spans="1:78">
      <c r="A532" s="332"/>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c r="AA532" s="237"/>
      <c r="AB532" s="237"/>
      <c r="AC532" s="237"/>
      <c r="AD532" s="237"/>
      <c r="AE532" s="237"/>
      <c r="AF532" s="237"/>
      <c r="AG532" s="237"/>
      <c r="AH532" s="237"/>
      <c r="AI532" s="237"/>
      <c r="AJ532" s="237"/>
      <c r="AK532" s="237"/>
      <c r="AL532" s="237"/>
      <c r="AM532" s="237"/>
      <c r="AN532" s="237"/>
      <c r="AO532" s="237"/>
      <c r="AP532" s="237"/>
      <c r="AQ532" s="237"/>
      <c r="AR532" s="237"/>
      <c r="AS532" s="237"/>
      <c r="AT532" s="237"/>
      <c r="AU532" s="237"/>
      <c r="AV532" s="237"/>
      <c r="AW532" s="237"/>
      <c r="AX532" s="237"/>
      <c r="AY532" s="237"/>
      <c r="AZ532" s="237"/>
      <c r="BA532" s="237"/>
      <c r="BB532" s="237"/>
      <c r="BC532" s="237"/>
      <c r="BD532" s="237"/>
      <c r="BE532" s="237"/>
      <c r="BF532" s="237"/>
      <c r="BG532" s="237"/>
      <c r="BH532" s="237"/>
      <c r="BI532" s="237"/>
      <c r="BJ532" s="237"/>
      <c r="BK532" s="237"/>
      <c r="BL532" s="237"/>
      <c r="BM532" s="237"/>
      <c r="BN532" s="237"/>
      <c r="BO532" s="237"/>
      <c r="BP532" s="237"/>
      <c r="BQ532" s="237"/>
      <c r="BR532" s="237"/>
      <c r="BS532" s="237"/>
      <c r="BT532" s="237"/>
      <c r="BU532" s="237"/>
      <c r="BV532" s="237"/>
      <c r="BW532" s="237"/>
      <c r="BX532" s="237"/>
      <c r="BY532" s="237"/>
      <c r="BZ532" s="237"/>
    </row>
    <row r="533" spans="1:78">
      <c r="A533" s="332"/>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c r="AA533" s="237"/>
      <c r="AB533" s="237"/>
      <c r="AC533" s="237"/>
      <c r="AD533" s="237"/>
      <c r="AE533" s="237"/>
      <c r="AF533" s="237"/>
      <c r="AG533" s="237"/>
      <c r="AH533" s="237"/>
      <c r="AI533" s="237"/>
      <c r="AJ533" s="237"/>
      <c r="AK533" s="237"/>
      <c r="AL533" s="237"/>
      <c r="AM533" s="237"/>
      <c r="AN533" s="237"/>
      <c r="AO533" s="237"/>
      <c r="AP533" s="237"/>
      <c r="AQ533" s="237"/>
      <c r="AR533" s="237"/>
      <c r="AS533" s="237"/>
      <c r="AT533" s="237"/>
      <c r="AU533" s="237"/>
      <c r="AV533" s="237"/>
      <c r="AW533" s="237"/>
      <c r="AX533" s="237"/>
      <c r="AY533" s="237"/>
      <c r="AZ533" s="237"/>
      <c r="BA533" s="237"/>
      <c r="BB533" s="237"/>
      <c r="BC533" s="237"/>
      <c r="BD533" s="237"/>
      <c r="BE533" s="237"/>
      <c r="BF533" s="237"/>
      <c r="BG533" s="237"/>
      <c r="BH533" s="237"/>
      <c r="BI533" s="237"/>
      <c r="BJ533" s="237"/>
      <c r="BK533" s="237"/>
      <c r="BL533" s="237"/>
      <c r="BM533" s="237"/>
      <c r="BN533" s="237"/>
      <c r="BO533" s="237"/>
      <c r="BP533" s="237"/>
      <c r="BQ533" s="237"/>
      <c r="BR533" s="237"/>
      <c r="BS533" s="237"/>
      <c r="BT533" s="237"/>
      <c r="BU533" s="237"/>
      <c r="BV533" s="237"/>
      <c r="BW533" s="237"/>
      <c r="BX533" s="237"/>
      <c r="BY533" s="237"/>
      <c r="BZ533" s="237"/>
    </row>
    <row r="534" spans="1:78">
      <c r="A534" s="332"/>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c r="AA534" s="237"/>
      <c r="AB534" s="237"/>
      <c r="AC534" s="237"/>
      <c r="AD534" s="237"/>
      <c r="AE534" s="237"/>
      <c r="AF534" s="237"/>
      <c r="AG534" s="237"/>
      <c r="AH534" s="237"/>
      <c r="AI534" s="237"/>
      <c r="AJ534" s="237"/>
      <c r="AK534" s="237"/>
      <c r="AL534" s="237"/>
      <c r="AM534" s="237"/>
      <c r="AN534" s="237"/>
      <c r="AO534" s="237"/>
      <c r="AP534" s="237"/>
      <c r="AQ534" s="237"/>
      <c r="AR534" s="237"/>
      <c r="AS534" s="237"/>
      <c r="AT534" s="237"/>
      <c r="AU534" s="237"/>
      <c r="AV534" s="237"/>
      <c r="AW534" s="237"/>
      <c r="AX534" s="237"/>
      <c r="AY534" s="237"/>
      <c r="AZ534" s="237"/>
      <c r="BA534" s="237"/>
      <c r="BB534" s="237"/>
      <c r="BC534" s="237"/>
      <c r="BD534" s="237"/>
      <c r="BE534" s="237"/>
      <c r="BF534" s="237"/>
      <c r="BG534" s="237"/>
      <c r="BH534" s="237"/>
      <c r="BI534" s="237"/>
      <c r="BJ534" s="237"/>
      <c r="BK534" s="237"/>
      <c r="BL534" s="237"/>
      <c r="BM534" s="237"/>
      <c r="BN534" s="237"/>
      <c r="BO534" s="237"/>
      <c r="BP534" s="237"/>
      <c r="BQ534" s="237"/>
      <c r="BR534" s="237"/>
      <c r="BS534" s="237"/>
      <c r="BT534" s="237"/>
      <c r="BU534" s="237"/>
      <c r="BV534" s="237"/>
      <c r="BW534" s="237"/>
      <c r="BX534" s="237"/>
      <c r="BY534" s="237"/>
      <c r="BZ534" s="237"/>
    </row>
    <row r="535" spans="1:78">
      <c r="A535" s="332"/>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7"/>
      <c r="AY535" s="237"/>
      <c r="AZ535" s="237"/>
      <c r="BA535" s="237"/>
      <c r="BB535" s="237"/>
      <c r="BC535" s="237"/>
      <c r="BD535" s="237"/>
      <c r="BE535" s="237"/>
      <c r="BF535" s="237"/>
      <c r="BG535" s="237"/>
      <c r="BH535" s="237"/>
      <c r="BI535" s="237"/>
      <c r="BJ535" s="237"/>
      <c r="BK535" s="237"/>
      <c r="BL535" s="237"/>
      <c r="BM535" s="237"/>
      <c r="BN535" s="237"/>
      <c r="BO535" s="237"/>
      <c r="BP535" s="237"/>
      <c r="BQ535" s="237"/>
      <c r="BR535" s="237"/>
      <c r="BS535" s="237"/>
      <c r="BT535" s="237"/>
      <c r="BU535" s="237"/>
      <c r="BV535" s="237"/>
      <c r="BW535" s="237"/>
      <c r="BX535" s="237"/>
      <c r="BY535" s="237"/>
      <c r="BZ535" s="237"/>
    </row>
    <row r="536" spans="1:78">
      <c r="A536" s="332"/>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7"/>
      <c r="AK536" s="237"/>
      <c r="AL536" s="237"/>
      <c r="AM536" s="237"/>
      <c r="AN536" s="237"/>
      <c r="AO536" s="237"/>
      <c r="AP536" s="237"/>
      <c r="AQ536" s="237"/>
      <c r="AR536" s="237"/>
      <c r="AS536" s="237"/>
      <c r="AT536" s="237"/>
      <c r="AU536" s="237"/>
      <c r="AV536" s="237"/>
      <c r="AW536" s="237"/>
      <c r="AX536" s="237"/>
      <c r="AY536" s="237"/>
      <c r="AZ536" s="237"/>
      <c r="BA536" s="237"/>
      <c r="BB536" s="237"/>
      <c r="BC536" s="237"/>
      <c r="BD536" s="237"/>
      <c r="BE536" s="237"/>
      <c r="BF536" s="237"/>
      <c r="BG536" s="237"/>
      <c r="BH536" s="237"/>
      <c r="BI536" s="237"/>
      <c r="BJ536" s="237"/>
      <c r="BK536" s="237"/>
      <c r="BL536" s="237"/>
      <c r="BM536" s="237"/>
      <c r="BN536" s="237"/>
      <c r="BO536" s="237"/>
      <c r="BP536" s="237"/>
      <c r="BQ536" s="237"/>
      <c r="BR536" s="237"/>
      <c r="BS536" s="237"/>
      <c r="BT536" s="237"/>
      <c r="BU536" s="237"/>
      <c r="BV536" s="237"/>
      <c r="BW536" s="237"/>
      <c r="BX536" s="237"/>
      <c r="BY536" s="237"/>
      <c r="BZ536" s="237"/>
    </row>
    <row r="537" spans="1:78">
      <c r="A537" s="332"/>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7"/>
      <c r="AN537" s="237"/>
      <c r="AO537" s="237"/>
      <c r="AP537" s="237"/>
      <c r="AQ537" s="237"/>
      <c r="AR537" s="237"/>
      <c r="AS537" s="237"/>
      <c r="AT537" s="237"/>
      <c r="AU537" s="237"/>
      <c r="AV537" s="237"/>
      <c r="AW537" s="237"/>
      <c r="AX537" s="237"/>
      <c r="AY537" s="237"/>
      <c r="AZ537" s="237"/>
      <c r="BA537" s="237"/>
      <c r="BB537" s="237"/>
      <c r="BC537" s="237"/>
      <c r="BD537" s="237"/>
      <c r="BE537" s="237"/>
      <c r="BF537" s="237"/>
      <c r="BG537" s="237"/>
      <c r="BH537" s="237"/>
      <c r="BI537" s="237"/>
      <c r="BJ537" s="237"/>
      <c r="BK537" s="237"/>
      <c r="BL537" s="237"/>
      <c r="BM537" s="237"/>
      <c r="BN537" s="237"/>
      <c r="BO537" s="237"/>
      <c r="BP537" s="237"/>
      <c r="BQ537" s="237"/>
      <c r="BR537" s="237"/>
      <c r="BS537" s="237"/>
      <c r="BT537" s="237"/>
      <c r="BU537" s="237"/>
      <c r="BV537" s="237"/>
      <c r="BW537" s="237"/>
      <c r="BX537" s="237"/>
      <c r="BY537" s="237"/>
      <c r="BZ537" s="237"/>
    </row>
    <row r="538" spans="1:78">
      <c r="A538" s="332"/>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7"/>
      <c r="AY538" s="237"/>
      <c r="AZ538" s="237"/>
      <c r="BA538" s="237"/>
      <c r="BB538" s="237"/>
      <c r="BC538" s="237"/>
      <c r="BD538" s="237"/>
      <c r="BE538" s="237"/>
      <c r="BF538" s="237"/>
      <c r="BG538" s="237"/>
      <c r="BH538" s="237"/>
      <c r="BI538" s="237"/>
      <c r="BJ538" s="237"/>
      <c r="BK538" s="237"/>
      <c r="BL538" s="237"/>
      <c r="BM538" s="237"/>
      <c r="BN538" s="237"/>
      <c r="BO538" s="237"/>
      <c r="BP538" s="237"/>
      <c r="BQ538" s="237"/>
      <c r="BR538" s="237"/>
      <c r="BS538" s="237"/>
      <c r="BT538" s="237"/>
      <c r="BU538" s="237"/>
      <c r="BV538" s="237"/>
      <c r="BW538" s="237"/>
      <c r="BX538" s="237"/>
      <c r="BY538" s="237"/>
      <c r="BZ538" s="237"/>
    </row>
    <row r="539" spans="1:78">
      <c r="A539" s="332"/>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c r="AA539" s="237"/>
      <c r="AB539" s="237"/>
      <c r="AC539" s="237"/>
      <c r="AD539" s="237"/>
      <c r="AE539" s="237"/>
      <c r="AF539" s="237"/>
      <c r="AG539" s="237"/>
      <c r="AH539" s="237"/>
      <c r="AI539" s="237"/>
      <c r="AJ539" s="237"/>
      <c r="AK539" s="237"/>
      <c r="AL539" s="237"/>
      <c r="AM539" s="237"/>
      <c r="AN539" s="237"/>
      <c r="AO539" s="237"/>
      <c r="AP539" s="237"/>
      <c r="AQ539" s="237"/>
      <c r="AR539" s="237"/>
      <c r="AS539" s="237"/>
      <c r="AT539" s="237"/>
      <c r="AU539" s="237"/>
      <c r="AV539" s="237"/>
      <c r="AW539" s="237"/>
      <c r="AX539" s="237"/>
      <c r="AY539" s="237"/>
      <c r="AZ539" s="237"/>
      <c r="BA539" s="237"/>
      <c r="BB539" s="237"/>
      <c r="BC539" s="237"/>
      <c r="BD539" s="237"/>
      <c r="BE539" s="237"/>
      <c r="BF539" s="237"/>
      <c r="BG539" s="237"/>
      <c r="BH539" s="237"/>
      <c r="BI539" s="237"/>
      <c r="BJ539" s="237"/>
      <c r="BK539" s="237"/>
      <c r="BL539" s="237"/>
      <c r="BM539" s="237"/>
      <c r="BN539" s="237"/>
      <c r="BO539" s="237"/>
      <c r="BP539" s="237"/>
      <c r="BQ539" s="237"/>
      <c r="BR539" s="237"/>
      <c r="BS539" s="237"/>
      <c r="BT539" s="237"/>
      <c r="BU539" s="237"/>
      <c r="BV539" s="237"/>
      <c r="BW539" s="237"/>
      <c r="BX539" s="237"/>
      <c r="BY539" s="237"/>
      <c r="BZ539" s="237"/>
    </row>
    <row r="540" spans="1:78">
      <c r="A540" s="332"/>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c r="AA540" s="237"/>
      <c r="AB540" s="237"/>
      <c r="AC540" s="237"/>
      <c r="AD540" s="237"/>
      <c r="AE540" s="237"/>
      <c r="AF540" s="237"/>
      <c r="AG540" s="237"/>
      <c r="AH540" s="237"/>
      <c r="AI540" s="237"/>
      <c r="AJ540" s="237"/>
      <c r="AK540" s="237"/>
      <c r="AL540" s="237"/>
      <c r="AM540" s="237"/>
      <c r="AN540" s="237"/>
      <c r="AO540" s="237"/>
      <c r="AP540" s="237"/>
      <c r="AQ540" s="237"/>
      <c r="AR540" s="237"/>
      <c r="AS540" s="237"/>
      <c r="AT540" s="237"/>
      <c r="AU540" s="237"/>
      <c r="AV540" s="237"/>
      <c r="AW540" s="237"/>
      <c r="AX540" s="237"/>
      <c r="AY540" s="237"/>
      <c r="AZ540" s="237"/>
      <c r="BA540" s="237"/>
      <c r="BB540" s="237"/>
      <c r="BC540" s="237"/>
      <c r="BD540" s="237"/>
      <c r="BE540" s="237"/>
      <c r="BF540" s="237"/>
      <c r="BG540" s="237"/>
      <c r="BH540" s="237"/>
      <c r="BI540" s="237"/>
      <c r="BJ540" s="237"/>
      <c r="BK540" s="237"/>
      <c r="BL540" s="237"/>
      <c r="BM540" s="237"/>
      <c r="BN540" s="237"/>
      <c r="BO540" s="237"/>
      <c r="BP540" s="237"/>
      <c r="BQ540" s="237"/>
      <c r="BR540" s="237"/>
      <c r="BS540" s="237"/>
      <c r="BT540" s="237"/>
      <c r="BU540" s="237"/>
      <c r="BV540" s="237"/>
      <c r="BW540" s="237"/>
      <c r="BX540" s="237"/>
      <c r="BY540" s="237"/>
      <c r="BZ540" s="237"/>
    </row>
    <row r="541" spans="1:78">
      <c r="A541" s="332"/>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c r="AA541" s="237"/>
      <c r="AB541" s="237"/>
      <c r="AC541" s="237"/>
      <c r="AD541" s="237"/>
      <c r="AE541" s="237"/>
      <c r="AF541" s="237"/>
      <c r="AG541" s="237"/>
      <c r="AH541" s="237"/>
      <c r="AI541" s="237"/>
      <c r="AJ541" s="237"/>
      <c r="AK541" s="237"/>
      <c r="AL541" s="237"/>
      <c r="AM541" s="237"/>
      <c r="AN541" s="237"/>
      <c r="AO541" s="237"/>
      <c r="AP541" s="237"/>
      <c r="AQ541" s="237"/>
      <c r="AR541" s="237"/>
      <c r="AS541" s="237"/>
      <c r="AT541" s="237"/>
      <c r="AU541" s="237"/>
      <c r="AV541" s="237"/>
      <c r="AW541" s="237"/>
      <c r="AX541" s="237"/>
      <c r="AY541" s="237"/>
      <c r="AZ541" s="237"/>
      <c r="BA541" s="237"/>
      <c r="BB541" s="237"/>
      <c r="BC541" s="237"/>
      <c r="BD541" s="237"/>
      <c r="BE541" s="237"/>
      <c r="BF541" s="237"/>
      <c r="BG541" s="237"/>
      <c r="BH541" s="237"/>
      <c r="BI541" s="237"/>
      <c r="BJ541" s="237"/>
      <c r="BK541" s="237"/>
      <c r="BL541" s="237"/>
      <c r="BM541" s="237"/>
      <c r="BN541" s="237"/>
      <c r="BO541" s="237"/>
      <c r="BP541" s="237"/>
      <c r="BQ541" s="237"/>
      <c r="BR541" s="237"/>
      <c r="BS541" s="237"/>
      <c r="BT541" s="237"/>
      <c r="BU541" s="237"/>
      <c r="BV541" s="237"/>
      <c r="BW541" s="237"/>
      <c r="BX541" s="237"/>
      <c r="BY541" s="237"/>
      <c r="BZ541" s="237"/>
    </row>
    <row r="542" spans="1:78">
      <c r="A542" s="332"/>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c r="AA542" s="237"/>
      <c r="AB542" s="237"/>
      <c r="AC542" s="237"/>
      <c r="AD542" s="237"/>
      <c r="AE542" s="237"/>
      <c r="AF542" s="237"/>
      <c r="AG542" s="237"/>
      <c r="AH542" s="237"/>
      <c r="AI542" s="237"/>
      <c r="AJ542" s="237"/>
      <c r="AK542" s="237"/>
      <c r="AL542" s="237"/>
      <c r="AM542" s="237"/>
      <c r="AN542" s="237"/>
      <c r="AO542" s="237"/>
      <c r="AP542" s="237"/>
      <c r="AQ542" s="237"/>
      <c r="AR542" s="237"/>
      <c r="AS542" s="237"/>
      <c r="AT542" s="237"/>
      <c r="AU542" s="237"/>
      <c r="AV542" s="237"/>
      <c r="AW542" s="237"/>
      <c r="AX542" s="237"/>
      <c r="AY542" s="237"/>
      <c r="AZ542" s="237"/>
      <c r="BA542" s="237"/>
      <c r="BB542" s="237"/>
      <c r="BC542" s="237"/>
      <c r="BD542" s="237"/>
      <c r="BE542" s="237"/>
      <c r="BF542" s="237"/>
      <c r="BG542" s="237"/>
      <c r="BH542" s="237"/>
      <c r="BI542" s="237"/>
      <c r="BJ542" s="237"/>
      <c r="BK542" s="237"/>
      <c r="BL542" s="237"/>
      <c r="BM542" s="237"/>
      <c r="BN542" s="237"/>
      <c r="BO542" s="237"/>
      <c r="BP542" s="237"/>
      <c r="BQ542" s="237"/>
      <c r="BR542" s="237"/>
      <c r="BS542" s="237"/>
      <c r="BT542" s="237"/>
      <c r="BU542" s="237"/>
      <c r="BV542" s="237"/>
      <c r="BW542" s="237"/>
      <c r="BX542" s="237"/>
      <c r="BY542" s="237"/>
      <c r="BZ542" s="237"/>
    </row>
    <row r="543" spans="1:78">
      <c r="A543" s="332"/>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c r="AA543" s="237"/>
      <c r="AB543" s="237"/>
      <c r="AC543" s="237"/>
      <c r="AD543" s="237"/>
      <c r="AE543" s="237"/>
      <c r="AF543" s="237"/>
      <c r="AG543" s="237"/>
      <c r="AH543" s="237"/>
      <c r="AI543" s="237"/>
      <c r="AJ543" s="237"/>
      <c r="AK543" s="237"/>
      <c r="AL543" s="237"/>
      <c r="AM543" s="237"/>
      <c r="AN543" s="237"/>
      <c r="AO543" s="237"/>
      <c r="AP543" s="237"/>
      <c r="AQ543" s="237"/>
      <c r="AR543" s="237"/>
      <c r="AS543" s="237"/>
      <c r="AT543" s="237"/>
      <c r="AU543" s="237"/>
      <c r="AV543" s="237"/>
      <c r="AW543" s="237"/>
      <c r="AX543" s="237"/>
      <c r="AY543" s="237"/>
      <c r="AZ543" s="237"/>
      <c r="BA543" s="237"/>
      <c r="BB543" s="237"/>
      <c r="BC543" s="237"/>
      <c r="BD543" s="237"/>
      <c r="BE543" s="237"/>
      <c r="BF543" s="237"/>
      <c r="BG543" s="237"/>
      <c r="BH543" s="237"/>
      <c r="BI543" s="237"/>
      <c r="BJ543" s="237"/>
      <c r="BK543" s="237"/>
      <c r="BL543" s="237"/>
      <c r="BM543" s="237"/>
      <c r="BN543" s="237"/>
      <c r="BO543" s="237"/>
      <c r="BP543" s="237"/>
      <c r="BQ543" s="237"/>
      <c r="BR543" s="237"/>
      <c r="BS543" s="237"/>
      <c r="BT543" s="237"/>
      <c r="BU543" s="237"/>
      <c r="BV543" s="237"/>
      <c r="BW543" s="237"/>
      <c r="BX543" s="237"/>
      <c r="BY543" s="237"/>
      <c r="BZ543" s="237"/>
    </row>
    <row r="544" spans="1:78">
      <c r="A544" s="332"/>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c r="AA544" s="237"/>
      <c r="AB544" s="237"/>
      <c r="AC544" s="237"/>
      <c r="AD544" s="237"/>
      <c r="AE544" s="237"/>
      <c r="AF544" s="237"/>
      <c r="AG544" s="237"/>
      <c r="AH544" s="237"/>
      <c r="AI544" s="237"/>
      <c r="AJ544" s="237"/>
      <c r="AK544" s="237"/>
      <c r="AL544" s="237"/>
      <c r="AM544" s="237"/>
      <c r="AN544" s="237"/>
      <c r="AO544" s="237"/>
      <c r="AP544" s="237"/>
      <c r="AQ544" s="237"/>
      <c r="AR544" s="237"/>
      <c r="AS544" s="237"/>
      <c r="AT544" s="237"/>
      <c r="AU544" s="237"/>
      <c r="AV544" s="237"/>
      <c r="AW544" s="237"/>
      <c r="AX544" s="237"/>
      <c r="AY544" s="237"/>
      <c r="AZ544" s="237"/>
      <c r="BA544" s="237"/>
      <c r="BB544" s="237"/>
      <c r="BC544" s="237"/>
      <c r="BD544" s="237"/>
      <c r="BE544" s="237"/>
      <c r="BF544" s="237"/>
      <c r="BG544" s="237"/>
      <c r="BH544" s="237"/>
      <c r="BI544" s="237"/>
      <c r="BJ544" s="237"/>
      <c r="BK544" s="237"/>
      <c r="BL544" s="237"/>
      <c r="BM544" s="237"/>
      <c r="BN544" s="237"/>
      <c r="BO544" s="237"/>
      <c r="BP544" s="237"/>
      <c r="BQ544" s="237"/>
      <c r="BR544" s="237"/>
      <c r="BS544" s="237"/>
      <c r="BT544" s="237"/>
      <c r="BU544" s="237"/>
      <c r="BV544" s="237"/>
      <c r="BW544" s="237"/>
      <c r="BX544" s="237"/>
      <c r="BY544" s="237"/>
      <c r="BZ544" s="237"/>
    </row>
    <row r="545" spans="1:78">
      <c r="A545" s="332"/>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c r="AA545" s="237"/>
      <c r="AB545" s="237"/>
      <c r="AC545" s="237"/>
      <c r="AD545" s="237"/>
      <c r="AE545" s="237"/>
      <c r="AF545" s="237"/>
      <c r="AG545" s="237"/>
      <c r="AH545" s="237"/>
      <c r="AI545" s="237"/>
      <c r="AJ545" s="237"/>
      <c r="AK545" s="237"/>
      <c r="AL545" s="237"/>
      <c r="AM545" s="237"/>
      <c r="AN545" s="237"/>
      <c r="AO545" s="237"/>
      <c r="AP545" s="237"/>
      <c r="AQ545" s="237"/>
      <c r="AR545" s="237"/>
      <c r="AS545" s="237"/>
      <c r="AT545" s="237"/>
      <c r="AU545" s="237"/>
      <c r="AV545" s="237"/>
      <c r="AW545" s="237"/>
      <c r="AX545" s="237"/>
      <c r="AY545" s="237"/>
      <c r="AZ545" s="237"/>
      <c r="BA545" s="237"/>
      <c r="BB545" s="237"/>
      <c r="BC545" s="237"/>
      <c r="BD545" s="237"/>
      <c r="BE545" s="237"/>
      <c r="BF545" s="237"/>
      <c r="BG545" s="237"/>
      <c r="BH545" s="237"/>
      <c r="BI545" s="237"/>
      <c r="BJ545" s="237"/>
      <c r="BK545" s="237"/>
      <c r="BL545" s="237"/>
      <c r="BM545" s="237"/>
      <c r="BN545" s="237"/>
      <c r="BO545" s="237"/>
      <c r="BP545" s="237"/>
      <c r="BQ545" s="237"/>
      <c r="BR545" s="237"/>
      <c r="BS545" s="237"/>
      <c r="BT545" s="237"/>
      <c r="BU545" s="237"/>
      <c r="BV545" s="237"/>
      <c r="BW545" s="237"/>
      <c r="BX545" s="237"/>
      <c r="BY545" s="237"/>
      <c r="BZ545" s="237"/>
    </row>
    <row r="546" spans="1:78">
      <c r="A546" s="332"/>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7"/>
      <c r="AM546" s="237"/>
      <c r="AN546" s="237"/>
      <c r="AO546" s="237"/>
      <c r="AP546" s="237"/>
      <c r="AQ546" s="237"/>
      <c r="AR546" s="237"/>
      <c r="AS546" s="237"/>
      <c r="AT546" s="237"/>
      <c r="AU546" s="237"/>
      <c r="AV546" s="237"/>
      <c r="AW546" s="237"/>
      <c r="AX546" s="237"/>
      <c r="AY546" s="237"/>
      <c r="AZ546" s="237"/>
      <c r="BA546" s="237"/>
      <c r="BB546" s="237"/>
      <c r="BC546" s="237"/>
      <c r="BD546" s="237"/>
      <c r="BE546" s="237"/>
      <c r="BF546" s="237"/>
      <c r="BG546" s="237"/>
      <c r="BH546" s="237"/>
      <c r="BI546" s="237"/>
      <c r="BJ546" s="237"/>
      <c r="BK546" s="237"/>
      <c r="BL546" s="237"/>
      <c r="BM546" s="237"/>
      <c r="BN546" s="237"/>
      <c r="BO546" s="237"/>
      <c r="BP546" s="237"/>
      <c r="BQ546" s="237"/>
      <c r="BR546" s="237"/>
      <c r="BS546" s="237"/>
      <c r="BT546" s="237"/>
      <c r="BU546" s="237"/>
      <c r="BV546" s="237"/>
      <c r="BW546" s="237"/>
      <c r="BX546" s="237"/>
      <c r="BY546" s="237"/>
      <c r="BZ546" s="237"/>
    </row>
    <row r="547" spans="1:78">
      <c r="A547" s="332"/>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c r="AA547" s="237"/>
      <c r="AB547" s="237"/>
      <c r="AC547" s="237"/>
      <c r="AD547" s="237"/>
      <c r="AE547" s="237"/>
      <c r="AF547" s="237"/>
      <c r="AG547" s="237"/>
      <c r="AH547" s="237"/>
      <c r="AI547" s="237"/>
      <c r="AJ547" s="237"/>
      <c r="AK547" s="237"/>
      <c r="AL547" s="237"/>
      <c r="AM547" s="237"/>
      <c r="AN547" s="237"/>
      <c r="AO547" s="237"/>
      <c r="AP547" s="237"/>
      <c r="AQ547" s="237"/>
      <c r="AR547" s="237"/>
      <c r="AS547" s="237"/>
      <c r="AT547" s="237"/>
      <c r="AU547" s="237"/>
      <c r="AV547" s="237"/>
      <c r="AW547" s="237"/>
      <c r="AX547" s="237"/>
      <c r="AY547" s="237"/>
      <c r="AZ547" s="237"/>
      <c r="BA547" s="237"/>
      <c r="BB547" s="237"/>
      <c r="BC547" s="237"/>
      <c r="BD547" s="237"/>
      <c r="BE547" s="237"/>
      <c r="BF547" s="237"/>
      <c r="BG547" s="237"/>
      <c r="BH547" s="237"/>
      <c r="BI547" s="237"/>
      <c r="BJ547" s="237"/>
      <c r="BK547" s="237"/>
      <c r="BL547" s="237"/>
      <c r="BM547" s="237"/>
      <c r="BN547" s="237"/>
      <c r="BO547" s="237"/>
      <c r="BP547" s="237"/>
      <c r="BQ547" s="237"/>
      <c r="BR547" s="237"/>
      <c r="BS547" s="237"/>
      <c r="BT547" s="237"/>
      <c r="BU547" s="237"/>
      <c r="BV547" s="237"/>
      <c r="BW547" s="237"/>
      <c r="BX547" s="237"/>
      <c r="BY547" s="237"/>
      <c r="BZ547" s="237"/>
    </row>
    <row r="548" spans="1:78">
      <c r="A548" s="332"/>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c r="AA548" s="237"/>
      <c r="AB548" s="237"/>
      <c r="AC548" s="237"/>
      <c r="AD548" s="237"/>
      <c r="AE548" s="237"/>
      <c r="AF548" s="237"/>
      <c r="AG548" s="237"/>
      <c r="AH548" s="237"/>
      <c r="AI548" s="237"/>
      <c r="AJ548" s="237"/>
      <c r="AK548" s="237"/>
      <c r="AL548" s="237"/>
      <c r="AM548" s="237"/>
      <c r="AN548" s="237"/>
      <c r="AO548" s="237"/>
      <c r="AP548" s="237"/>
      <c r="AQ548" s="237"/>
      <c r="AR548" s="237"/>
      <c r="AS548" s="237"/>
      <c r="AT548" s="237"/>
      <c r="AU548" s="237"/>
      <c r="AV548" s="237"/>
      <c r="AW548" s="237"/>
      <c r="AX548" s="237"/>
      <c r="AY548" s="237"/>
      <c r="AZ548" s="237"/>
      <c r="BA548" s="237"/>
      <c r="BB548" s="237"/>
      <c r="BC548" s="237"/>
      <c r="BD548" s="237"/>
      <c r="BE548" s="237"/>
      <c r="BF548" s="237"/>
      <c r="BG548" s="237"/>
      <c r="BH548" s="237"/>
      <c r="BI548" s="237"/>
      <c r="BJ548" s="237"/>
      <c r="BK548" s="237"/>
      <c r="BL548" s="237"/>
      <c r="BM548" s="237"/>
      <c r="BN548" s="237"/>
      <c r="BO548" s="237"/>
      <c r="BP548" s="237"/>
      <c r="BQ548" s="237"/>
      <c r="BR548" s="237"/>
      <c r="BS548" s="237"/>
      <c r="BT548" s="237"/>
      <c r="BU548" s="237"/>
      <c r="BV548" s="237"/>
      <c r="BW548" s="237"/>
      <c r="BX548" s="237"/>
      <c r="BY548" s="237"/>
      <c r="BZ548" s="237"/>
    </row>
    <row r="549" spans="1:78">
      <c r="A549" s="332"/>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c r="AA549" s="237"/>
      <c r="AB549" s="237"/>
      <c r="AC549" s="237"/>
      <c r="AD549" s="237"/>
      <c r="AE549" s="237"/>
      <c r="AF549" s="237"/>
      <c r="AG549" s="237"/>
      <c r="AH549" s="237"/>
      <c r="AI549" s="237"/>
      <c r="AJ549" s="237"/>
      <c r="AK549" s="237"/>
      <c r="AL549" s="237"/>
      <c r="AM549" s="237"/>
      <c r="AN549" s="237"/>
      <c r="AO549" s="237"/>
      <c r="AP549" s="237"/>
      <c r="AQ549" s="237"/>
      <c r="AR549" s="237"/>
      <c r="AS549" s="237"/>
      <c r="AT549" s="237"/>
      <c r="AU549" s="237"/>
      <c r="AV549" s="237"/>
      <c r="AW549" s="237"/>
      <c r="AX549" s="237"/>
      <c r="AY549" s="237"/>
      <c r="AZ549" s="237"/>
      <c r="BA549" s="237"/>
      <c r="BB549" s="237"/>
      <c r="BC549" s="237"/>
      <c r="BD549" s="237"/>
      <c r="BE549" s="237"/>
      <c r="BF549" s="237"/>
      <c r="BG549" s="237"/>
      <c r="BH549" s="237"/>
      <c r="BI549" s="237"/>
      <c r="BJ549" s="237"/>
      <c r="BK549" s="237"/>
      <c r="BL549" s="237"/>
      <c r="BM549" s="237"/>
      <c r="BN549" s="237"/>
      <c r="BO549" s="237"/>
      <c r="BP549" s="237"/>
      <c r="BQ549" s="237"/>
      <c r="BR549" s="237"/>
      <c r="BS549" s="237"/>
      <c r="BT549" s="237"/>
      <c r="BU549" s="237"/>
      <c r="BV549" s="237"/>
      <c r="BW549" s="237"/>
      <c r="BX549" s="237"/>
      <c r="BY549" s="237"/>
      <c r="BZ549" s="237"/>
    </row>
    <row r="550" spans="1:78">
      <c r="A550" s="332"/>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c r="AA550" s="237"/>
      <c r="AB550" s="237"/>
      <c r="AC550" s="237"/>
      <c r="AD550" s="237"/>
      <c r="AE550" s="237"/>
      <c r="AF550" s="237"/>
      <c r="AG550" s="237"/>
      <c r="AH550" s="237"/>
      <c r="AI550" s="237"/>
      <c r="AJ550" s="237"/>
      <c r="AK550" s="237"/>
      <c r="AL550" s="237"/>
      <c r="AM550" s="237"/>
      <c r="AN550" s="237"/>
      <c r="AO550" s="237"/>
      <c r="AP550" s="237"/>
      <c r="AQ550" s="237"/>
      <c r="AR550" s="237"/>
      <c r="AS550" s="237"/>
      <c r="AT550" s="237"/>
      <c r="AU550" s="237"/>
      <c r="AV550" s="237"/>
      <c r="AW550" s="237"/>
      <c r="AX550" s="237"/>
      <c r="AY550" s="237"/>
      <c r="AZ550" s="237"/>
      <c r="BA550" s="237"/>
      <c r="BB550" s="237"/>
      <c r="BC550" s="237"/>
      <c r="BD550" s="237"/>
      <c r="BE550" s="237"/>
      <c r="BF550" s="237"/>
      <c r="BG550" s="237"/>
      <c r="BH550" s="237"/>
      <c r="BI550" s="237"/>
      <c r="BJ550" s="237"/>
      <c r="BK550" s="237"/>
      <c r="BL550" s="237"/>
      <c r="BM550" s="237"/>
      <c r="BN550" s="237"/>
      <c r="BO550" s="237"/>
      <c r="BP550" s="237"/>
      <c r="BQ550" s="237"/>
      <c r="BR550" s="237"/>
      <c r="BS550" s="237"/>
      <c r="BT550" s="237"/>
      <c r="BU550" s="237"/>
      <c r="BV550" s="237"/>
      <c r="BW550" s="237"/>
      <c r="BX550" s="237"/>
      <c r="BY550" s="237"/>
      <c r="BZ550" s="237"/>
    </row>
    <row r="551" spans="1:78">
      <c r="A551" s="332"/>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237"/>
      <c r="AL551" s="237"/>
      <c r="AM551" s="237"/>
      <c r="AN551" s="237"/>
      <c r="AO551" s="237"/>
      <c r="AP551" s="237"/>
      <c r="AQ551" s="237"/>
      <c r="AR551" s="237"/>
      <c r="AS551" s="237"/>
      <c r="AT551" s="237"/>
      <c r="AU551" s="237"/>
      <c r="AV551" s="237"/>
      <c r="AW551" s="237"/>
      <c r="AX551" s="237"/>
      <c r="AY551" s="237"/>
      <c r="AZ551" s="237"/>
      <c r="BA551" s="237"/>
      <c r="BB551" s="237"/>
      <c r="BC551" s="237"/>
      <c r="BD551" s="237"/>
      <c r="BE551" s="237"/>
      <c r="BF551" s="237"/>
      <c r="BG551" s="237"/>
      <c r="BH551" s="237"/>
      <c r="BI551" s="237"/>
      <c r="BJ551" s="237"/>
      <c r="BK551" s="237"/>
      <c r="BL551" s="237"/>
      <c r="BM551" s="237"/>
      <c r="BN551" s="237"/>
      <c r="BO551" s="237"/>
      <c r="BP551" s="237"/>
      <c r="BQ551" s="237"/>
      <c r="BR551" s="237"/>
      <c r="BS551" s="237"/>
      <c r="BT551" s="237"/>
      <c r="BU551" s="237"/>
      <c r="BV551" s="237"/>
      <c r="BW551" s="237"/>
      <c r="BX551" s="237"/>
      <c r="BY551" s="237"/>
      <c r="BZ551" s="237"/>
    </row>
    <row r="552" spans="1:78">
      <c r="A552" s="332"/>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c r="AA552" s="237"/>
      <c r="AB552" s="237"/>
      <c r="AC552" s="237"/>
      <c r="AD552" s="237"/>
      <c r="AE552" s="237"/>
      <c r="AF552" s="237"/>
      <c r="AG552" s="237"/>
      <c r="AH552" s="237"/>
      <c r="AI552" s="237"/>
      <c r="AJ552" s="237"/>
      <c r="AK552" s="237"/>
      <c r="AL552" s="237"/>
      <c r="AM552" s="237"/>
      <c r="AN552" s="237"/>
      <c r="AO552" s="237"/>
      <c r="AP552" s="237"/>
      <c r="AQ552" s="237"/>
      <c r="AR552" s="237"/>
      <c r="AS552" s="237"/>
      <c r="AT552" s="237"/>
      <c r="AU552" s="237"/>
      <c r="AV552" s="237"/>
      <c r="AW552" s="237"/>
      <c r="AX552" s="237"/>
      <c r="AY552" s="237"/>
      <c r="AZ552" s="237"/>
      <c r="BA552" s="237"/>
      <c r="BB552" s="237"/>
      <c r="BC552" s="237"/>
      <c r="BD552" s="237"/>
      <c r="BE552" s="237"/>
      <c r="BF552" s="237"/>
      <c r="BG552" s="237"/>
      <c r="BH552" s="237"/>
      <c r="BI552" s="237"/>
      <c r="BJ552" s="237"/>
      <c r="BK552" s="237"/>
      <c r="BL552" s="237"/>
      <c r="BM552" s="237"/>
      <c r="BN552" s="237"/>
      <c r="BO552" s="237"/>
      <c r="BP552" s="237"/>
      <c r="BQ552" s="237"/>
      <c r="BR552" s="237"/>
      <c r="BS552" s="237"/>
      <c r="BT552" s="237"/>
      <c r="BU552" s="237"/>
      <c r="BV552" s="237"/>
      <c r="BW552" s="237"/>
      <c r="BX552" s="237"/>
      <c r="BY552" s="237"/>
      <c r="BZ552" s="237"/>
    </row>
    <row r="553" spans="1:78">
      <c r="A553" s="332"/>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c r="AN553" s="237"/>
      <c r="AO553" s="237"/>
      <c r="AP553" s="237"/>
      <c r="AQ553" s="237"/>
      <c r="AR553" s="237"/>
      <c r="AS553" s="237"/>
      <c r="AT553" s="237"/>
      <c r="AU553" s="237"/>
      <c r="AV553" s="237"/>
      <c r="AW553" s="237"/>
      <c r="AX553" s="237"/>
      <c r="AY553" s="237"/>
      <c r="AZ553" s="237"/>
      <c r="BA553" s="237"/>
      <c r="BB553" s="237"/>
      <c r="BC553" s="237"/>
      <c r="BD553" s="237"/>
      <c r="BE553" s="237"/>
      <c r="BF553" s="237"/>
      <c r="BG553" s="237"/>
      <c r="BH553" s="237"/>
      <c r="BI553" s="237"/>
      <c r="BJ553" s="237"/>
      <c r="BK553" s="237"/>
      <c r="BL553" s="237"/>
      <c r="BM553" s="237"/>
      <c r="BN553" s="237"/>
      <c r="BO553" s="237"/>
      <c r="BP553" s="237"/>
      <c r="BQ553" s="237"/>
      <c r="BR553" s="237"/>
      <c r="BS553" s="237"/>
      <c r="BT553" s="237"/>
      <c r="BU553" s="237"/>
      <c r="BV553" s="237"/>
      <c r="BW553" s="237"/>
      <c r="BX553" s="237"/>
      <c r="BY553" s="237"/>
      <c r="BZ553" s="237"/>
    </row>
    <row r="554" spans="1:78">
      <c r="A554" s="332"/>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row>
    <row r="555" spans="1:78">
      <c r="A555" s="332"/>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c r="AA555" s="237"/>
      <c r="AB555" s="237"/>
      <c r="AC555" s="237"/>
      <c r="AD555" s="237"/>
      <c r="AE555" s="237"/>
      <c r="AF555" s="237"/>
      <c r="AG555" s="237"/>
      <c r="AH555" s="237"/>
      <c r="AI555" s="237"/>
      <c r="AJ555" s="237"/>
      <c r="AK555" s="237"/>
      <c r="AL555" s="237"/>
      <c r="AM555" s="237"/>
      <c r="AN555" s="237"/>
      <c r="AO555" s="237"/>
      <c r="AP555" s="237"/>
      <c r="AQ555" s="237"/>
      <c r="AR555" s="237"/>
      <c r="AS555" s="237"/>
      <c r="AT555" s="237"/>
      <c r="AU555" s="237"/>
      <c r="AV555" s="237"/>
      <c r="AW555" s="237"/>
      <c r="AX555" s="237"/>
      <c r="AY555" s="237"/>
      <c r="AZ555" s="237"/>
      <c r="BA555" s="237"/>
      <c r="BB555" s="237"/>
      <c r="BC555" s="237"/>
      <c r="BD555" s="237"/>
      <c r="BE555" s="237"/>
      <c r="BF555" s="237"/>
      <c r="BG555" s="237"/>
      <c r="BH555" s="237"/>
      <c r="BI555" s="237"/>
      <c r="BJ555" s="237"/>
      <c r="BK555" s="237"/>
      <c r="BL555" s="237"/>
      <c r="BM555" s="237"/>
      <c r="BN555" s="237"/>
      <c r="BO555" s="237"/>
      <c r="BP555" s="237"/>
      <c r="BQ555" s="237"/>
      <c r="BR555" s="237"/>
      <c r="BS555" s="237"/>
      <c r="BT555" s="237"/>
      <c r="BU555" s="237"/>
      <c r="BV555" s="237"/>
      <c r="BW555" s="237"/>
      <c r="BX555" s="237"/>
      <c r="BY555" s="237"/>
      <c r="BZ555" s="237"/>
    </row>
    <row r="556" spans="1:78">
      <c r="A556" s="332"/>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c r="AN556" s="237"/>
      <c r="AO556" s="237"/>
      <c r="AP556" s="237"/>
      <c r="AQ556" s="237"/>
      <c r="AR556" s="237"/>
      <c r="AS556" s="237"/>
      <c r="AT556" s="237"/>
      <c r="AU556" s="237"/>
      <c r="AV556" s="237"/>
      <c r="AW556" s="237"/>
      <c r="AX556" s="237"/>
      <c r="AY556" s="237"/>
      <c r="AZ556" s="237"/>
      <c r="BA556" s="237"/>
      <c r="BB556" s="237"/>
      <c r="BC556" s="237"/>
      <c r="BD556" s="237"/>
      <c r="BE556" s="237"/>
      <c r="BF556" s="237"/>
      <c r="BG556" s="237"/>
      <c r="BH556" s="237"/>
      <c r="BI556" s="237"/>
      <c r="BJ556" s="237"/>
      <c r="BK556" s="237"/>
      <c r="BL556" s="237"/>
      <c r="BM556" s="237"/>
      <c r="BN556" s="237"/>
      <c r="BO556" s="237"/>
      <c r="BP556" s="237"/>
      <c r="BQ556" s="237"/>
      <c r="BR556" s="237"/>
      <c r="BS556" s="237"/>
      <c r="BT556" s="237"/>
      <c r="BU556" s="237"/>
      <c r="BV556" s="237"/>
      <c r="BW556" s="237"/>
      <c r="BX556" s="237"/>
      <c r="BY556" s="237"/>
      <c r="BZ556" s="237"/>
    </row>
    <row r="557" spans="1:78">
      <c r="A557" s="332"/>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c r="AA557" s="237"/>
      <c r="AB557" s="237"/>
      <c r="AC557" s="237"/>
      <c r="AD557" s="237"/>
      <c r="AE557" s="237"/>
      <c r="AF557" s="237"/>
      <c r="AG557" s="237"/>
      <c r="AH557" s="237"/>
      <c r="AI557" s="237"/>
      <c r="AJ557" s="237"/>
      <c r="AK557" s="237"/>
      <c r="AL557" s="237"/>
      <c r="AM557" s="237"/>
      <c r="AN557" s="237"/>
      <c r="AO557" s="237"/>
      <c r="AP557" s="237"/>
      <c r="AQ557" s="237"/>
      <c r="AR557" s="237"/>
      <c r="AS557" s="237"/>
      <c r="AT557" s="237"/>
      <c r="AU557" s="237"/>
      <c r="AV557" s="237"/>
      <c r="AW557" s="237"/>
      <c r="AX557" s="237"/>
      <c r="AY557" s="237"/>
      <c r="AZ557" s="237"/>
      <c r="BA557" s="237"/>
      <c r="BB557" s="237"/>
      <c r="BC557" s="237"/>
      <c r="BD557" s="237"/>
      <c r="BE557" s="237"/>
      <c r="BF557" s="237"/>
      <c r="BG557" s="237"/>
      <c r="BH557" s="237"/>
      <c r="BI557" s="237"/>
      <c r="BJ557" s="237"/>
      <c r="BK557" s="237"/>
      <c r="BL557" s="237"/>
      <c r="BM557" s="237"/>
      <c r="BN557" s="237"/>
      <c r="BO557" s="237"/>
      <c r="BP557" s="237"/>
      <c r="BQ557" s="237"/>
      <c r="BR557" s="237"/>
      <c r="BS557" s="237"/>
      <c r="BT557" s="237"/>
      <c r="BU557" s="237"/>
      <c r="BV557" s="237"/>
      <c r="BW557" s="237"/>
      <c r="BX557" s="237"/>
      <c r="BY557" s="237"/>
      <c r="BZ557" s="237"/>
    </row>
    <row r="558" spans="1:78">
      <c r="A558" s="332"/>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c r="AA558" s="237"/>
      <c r="AB558" s="237"/>
      <c r="AC558" s="237"/>
      <c r="AD558" s="237"/>
      <c r="AE558" s="237"/>
      <c r="AF558" s="237"/>
      <c r="AG558" s="237"/>
      <c r="AH558" s="237"/>
      <c r="AI558" s="237"/>
      <c r="AJ558" s="237"/>
      <c r="AK558" s="237"/>
      <c r="AL558" s="237"/>
      <c r="AM558" s="237"/>
      <c r="AN558" s="237"/>
      <c r="AO558" s="237"/>
      <c r="AP558" s="237"/>
      <c r="AQ558" s="237"/>
      <c r="AR558" s="237"/>
      <c r="AS558" s="237"/>
      <c r="AT558" s="237"/>
      <c r="AU558" s="237"/>
      <c r="AV558" s="237"/>
      <c r="AW558" s="237"/>
      <c r="AX558" s="237"/>
      <c r="AY558" s="237"/>
      <c r="AZ558" s="237"/>
      <c r="BA558" s="237"/>
      <c r="BB558" s="237"/>
      <c r="BC558" s="237"/>
      <c r="BD558" s="237"/>
      <c r="BE558" s="237"/>
      <c r="BF558" s="237"/>
      <c r="BG558" s="237"/>
      <c r="BH558" s="237"/>
      <c r="BI558" s="237"/>
      <c r="BJ558" s="237"/>
      <c r="BK558" s="237"/>
      <c r="BL558" s="237"/>
      <c r="BM558" s="237"/>
      <c r="BN558" s="237"/>
      <c r="BO558" s="237"/>
      <c r="BP558" s="237"/>
      <c r="BQ558" s="237"/>
      <c r="BR558" s="237"/>
      <c r="BS558" s="237"/>
      <c r="BT558" s="237"/>
      <c r="BU558" s="237"/>
      <c r="BV558" s="237"/>
      <c r="BW558" s="237"/>
      <c r="BX558" s="237"/>
      <c r="BY558" s="237"/>
      <c r="BZ558" s="237"/>
    </row>
    <row r="559" spans="1:78">
      <c r="A559" s="332"/>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c r="AN559" s="237"/>
      <c r="AO559" s="237"/>
      <c r="AP559" s="237"/>
      <c r="AQ559" s="237"/>
      <c r="AR559" s="237"/>
      <c r="AS559" s="237"/>
      <c r="AT559" s="237"/>
      <c r="AU559" s="237"/>
      <c r="AV559" s="237"/>
      <c r="AW559" s="237"/>
      <c r="AX559" s="237"/>
      <c r="AY559" s="237"/>
      <c r="AZ559" s="237"/>
      <c r="BA559" s="237"/>
      <c r="BB559" s="237"/>
      <c r="BC559" s="237"/>
      <c r="BD559" s="237"/>
      <c r="BE559" s="237"/>
      <c r="BF559" s="237"/>
      <c r="BG559" s="237"/>
      <c r="BH559" s="237"/>
      <c r="BI559" s="237"/>
      <c r="BJ559" s="237"/>
      <c r="BK559" s="237"/>
      <c r="BL559" s="237"/>
      <c r="BM559" s="237"/>
      <c r="BN559" s="237"/>
      <c r="BO559" s="237"/>
      <c r="BP559" s="237"/>
      <c r="BQ559" s="237"/>
      <c r="BR559" s="237"/>
      <c r="BS559" s="237"/>
      <c r="BT559" s="237"/>
      <c r="BU559" s="237"/>
      <c r="BV559" s="237"/>
      <c r="BW559" s="237"/>
      <c r="BX559" s="237"/>
      <c r="BY559" s="237"/>
      <c r="BZ559" s="237"/>
    </row>
    <row r="560" spans="1:78">
      <c r="A560" s="332"/>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c r="AA560" s="237"/>
      <c r="AB560" s="237"/>
      <c r="AC560" s="237"/>
      <c r="AD560" s="237"/>
      <c r="AE560" s="237"/>
      <c r="AF560" s="237"/>
      <c r="AG560" s="237"/>
      <c r="AH560" s="237"/>
      <c r="AI560" s="237"/>
      <c r="AJ560" s="237"/>
      <c r="AK560" s="237"/>
      <c r="AL560" s="237"/>
      <c r="AM560" s="237"/>
      <c r="AN560" s="237"/>
      <c r="AO560" s="237"/>
      <c r="AP560" s="237"/>
      <c r="AQ560" s="237"/>
      <c r="AR560" s="237"/>
      <c r="AS560" s="237"/>
      <c r="AT560" s="237"/>
      <c r="AU560" s="237"/>
      <c r="AV560" s="237"/>
      <c r="AW560" s="237"/>
      <c r="AX560" s="237"/>
      <c r="AY560" s="237"/>
      <c r="AZ560" s="237"/>
      <c r="BA560" s="237"/>
      <c r="BB560" s="237"/>
      <c r="BC560" s="237"/>
      <c r="BD560" s="237"/>
      <c r="BE560" s="237"/>
      <c r="BF560" s="237"/>
      <c r="BG560" s="237"/>
      <c r="BH560" s="237"/>
      <c r="BI560" s="237"/>
      <c r="BJ560" s="237"/>
      <c r="BK560" s="237"/>
      <c r="BL560" s="237"/>
      <c r="BM560" s="237"/>
      <c r="BN560" s="237"/>
      <c r="BO560" s="237"/>
      <c r="BP560" s="237"/>
      <c r="BQ560" s="237"/>
      <c r="BR560" s="237"/>
      <c r="BS560" s="237"/>
      <c r="BT560" s="237"/>
      <c r="BU560" s="237"/>
      <c r="BV560" s="237"/>
      <c r="BW560" s="237"/>
      <c r="BX560" s="237"/>
      <c r="BY560" s="237"/>
      <c r="BZ560" s="237"/>
    </row>
    <row r="561" spans="1:78">
      <c r="A561" s="332"/>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c r="AA561" s="237"/>
      <c r="AB561" s="237"/>
      <c r="AC561" s="237"/>
      <c r="AD561" s="237"/>
      <c r="AE561" s="237"/>
      <c r="AF561" s="237"/>
      <c r="AG561" s="237"/>
      <c r="AH561" s="237"/>
      <c r="AI561" s="237"/>
      <c r="AJ561" s="237"/>
      <c r="AK561" s="237"/>
      <c r="AL561" s="237"/>
      <c r="AM561" s="237"/>
      <c r="AN561" s="237"/>
      <c r="AO561" s="237"/>
      <c r="AP561" s="237"/>
      <c r="AQ561" s="237"/>
      <c r="AR561" s="237"/>
      <c r="AS561" s="237"/>
      <c r="AT561" s="237"/>
      <c r="AU561" s="237"/>
      <c r="AV561" s="237"/>
      <c r="AW561" s="237"/>
      <c r="AX561" s="237"/>
      <c r="AY561" s="237"/>
      <c r="AZ561" s="237"/>
      <c r="BA561" s="237"/>
      <c r="BB561" s="237"/>
      <c r="BC561" s="237"/>
      <c r="BD561" s="237"/>
      <c r="BE561" s="237"/>
      <c r="BF561" s="237"/>
      <c r="BG561" s="237"/>
      <c r="BH561" s="237"/>
      <c r="BI561" s="237"/>
      <c r="BJ561" s="237"/>
      <c r="BK561" s="237"/>
      <c r="BL561" s="237"/>
      <c r="BM561" s="237"/>
      <c r="BN561" s="237"/>
      <c r="BO561" s="237"/>
      <c r="BP561" s="237"/>
      <c r="BQ561" s="237"/>
      <c r="BR561" s="237"/>
      <c r="BS561" s="237"/>
      <c r="BT561" s="237"/>
      <c r="BU561" s="237"/>
      <c r="BV561" s="237"/>
      <c r="BW561" s="237"/>
      <c r="BX561" s="237"/>
      <c r="BY561" s="237"/>
      <c r="BZ561" s="237"/>
    </row>
    <row r="562" spans="1:78">
      <c r="A562" s="332"/>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c r="AA562" s="237"/>
      <c r="AB562" s="237"/>
      <c r="AC562" s="237"/>
      <c r="AD562" s="237"/>
      <c r="AE562" s="237"/>
      <c r="AF562" s="237"/>
      <c r="AG562" s="237"/>
      <c r="AH562" s="237"/>
      <c r="AI562" s="237"/>
      <c r="AJ562" s="237"/>
      <c r="AK562" s="237"/>
      <c r="AL562" s="237"/>
      <c r="AM562" s="237"/>
      <c r="AN562" s="237"/>
      <c r="AO562" s="237"/>
      <c r="AP562" s="237"/>
      <c r="AQ562" s="237"/>
      <c r="AR562" s="237"/>
      <c r="AS562" s="237"/>
      <c r="AT562" s="237"/>
      <c r="AU562" s="237"/>
      <c r="AV562" s="237"/>
      <c r="AW562" s="237"/>
      <c r="AX562" s="237"/>
      <c r="AY562" s="237"/>
      <c r="AZ562" s="237"/>
      <c r="BA562" s="237"/>
      <c r="BB562" s="237"/>
      <c r="BC562" s="237"/>
      <c r="BD562" s="237"/>
      <c r="BE562" s="237"/>
      <c r="BF562" s="237"/>
      <c r="BG562" s="237"/>
      <c r="BH562" s="237"/>
      <c r="BI562" s="237"/>
      <c r="BJ562" s="237"/>
      <c r="BK562" s="237"/>
      <c r="BL562" s="237"/>
      <c r="BM562" s="237"/>
      <c r="BN562" s="237"/>
      <c r="BO562" s="237"/>
      <c r="BP562" s="237"/>
      <c r="BQ562" s="237"/>
      <c r="BR562" s="237"/>
      <c r="BS562" s="237"/>
      <c r="BT562" s="237"/>
      <c r="BU562" s="237"/>
      <c r="BV562" s="237"/>
      <c r="BW562" s="237"/>
      <c r="BX562" s="237"/>
      <c r="BY562" s="237"/>
      <c r="BZ562" s="237"/>
    </row>
    <row r="563" spans="1:78">
      <c r="A563" s="332"/>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c r="AA563" s="237"/>
      <c r="AB563" s="237"/>
      <c r="AC563" s="237"/>
      <c r="AD563" s="237"/>
      <c r="AE563" s="237"/>
      <c r="AF563" s="237"/>
      <c r="AG563" s="237"/>
      <c r="AH563" s="237"/>
      <c r="AI563" s="237"/>
      <c r="AJ563" s="237"/>
      <c r="AK563" s="237"/>
      <c r="AL563" s="237"/>
      <c r="AM563" s="237"/>
      <c r="AN563" s="237"/>
      <c r="AO563" s="237"/>
      <c r="AP563" s="237"/>
      <c r="AQ563" s="237"/>
      <c r="AR563" s="237"/>
      <c r="AS563" s="237"/>
      <c r="AT563" s="237"/>
      <c r="AU563" s="237"/>
      <c r="AV563" s="237"/>
      <c r="AW563" s="237"/>
      <c r="AX563" s="237"/>
      <c r="AY563" s="237"/>
      <c r="AZ563" s="237"/>
      <c r="BA563" s="237"/>
      <c r="BB563" s="237"/>
      <c r="BC563" s="237"/>
      <c r="BD563" s="237"/>
      <c r="BE563" s="237"/>
      <c r="BF563" s="237"/>
      <c r="BG563" s="237"/>
      <c r="BH563" s="237"/>
      <c r="BI563" s="237"/>
      <c r="BJ563" s="237"/>
      <c r="BK563" s="237"/>
      <c r="BL563" s="237"/>
      <c r="BM563" s="237"/>
      <c r="BN563" s="237"/>
      <c r="BO563" s="237"/>
      <c r="BP563" s="237"/>
      <c r="BQ563" s="237"/>
      <c r="BR563" s="237"/>
      <c r="BS563" s="237"/>
      <c r="BT563" s="237"/>
      <c r="BU563" s="237"/>
      <c r="BV563" s="237"/>
      <c r="BW563" s="237"/>
      <c r="BX563" s="237"/>
      <c r="BY563" s="237"/>
      <c r="BZ563" s="237"/>
    </row>
    <row r="564" spans="1:78">
      <c r="A564" s="332"/>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237"/>
      <c r="AL564" s="237"/>
      <c r="AM564" s="237"/>
      <c r="AN564" s="237"/>
      <c r="AO564" s="237"/>
      <c r="AP564" s="237"/>
      <c r="AQ564" s="237"/>
      <c r="AR564" s="237"/>
      <c r="AS564" s="237"/>
      <c r="AT564" s="237"/>
      <c r="AU564" s="237"/>
      <c r="AV564" s="237"/>
      <c r="AW564" s="237"/>
      <c r="AX564" s="237"/>
      <c r="AY564" s="237"/>
      <c r="AZ564" s="237"/>
      <c r="BA564" s="237"/>
      <c r="BB564" s="237"/>
      <c r="BC564" s="237"/>
      <c r="BD564" s="237"/>
      <c r="BE564" s="237"/>
      <c r="BF564" s="237"/>
      <c r="BG564" s="237"/>
      <c r="BH564" s="237"/>
      <c r="BI564" s="237"/>
      <c r="BJ564" s="237"/>
      <c r="BK564" s="237"/>
      <c r="BL564" s="237"/>
      <c r="BM564" s="237"/>
      <c r="BN564" s="237"/>
      <c r="BO564" s="237"/>
      <c r="BP564" s="237"/>
      <c r="BQ564" s="237"/>
      <c r="BR564" s="237"/>
      <c r="BS564" s="237"/>
      <c r="BT564" s="237"/>
      <c r="BU564" s="237"/>
      <c r="BV564" s="237"/>
      <c r="BW564" s="237"/>
      <c r="BX564" s="237"/>
      <c r="BY564" s="237"/>
      <c r="BZ564" s="237"/>
    </row>
    <row r="565" spans="1:78">
      <c r="A565" s="332"/>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c r="AA565" s="237"/>
      <c r="AB565" s="237"/>
      <c r="AC565" s="237"/>
      <c r="AD565" s="237"/>
      <c r="AE565" s="237"/>
      <c r="AF565" s="237"/>
      <c r="AG565" s="237"/>
      <c r="AH565" s="237"/>
      <c r="AI565" s="237"/>
      <c r="AJ565" s="237"/>
      <c r="AK565" s="237"/>
      <c r="AL565" s="237"/>
      <c r="AM565" s="237"/>
      <c r="AN565" s="237"/>
      <c r="AO565" s="237"/>
      <c r="AP565" s="237"/>
      <c r="AQ565" s="237"/>
      <c r="AR565" s="237"/>
      <c r="AS565" s="237"/>
      <c r="AT565" s="237"/>
      <c r="AU565" s="237"/>
      <c r="AV565" s="237"/>
      <c r="AW565" s="237"/>
      <c r="AX565" s="237"/>
      <c r="AY565" s="237"/>
      <c r="AZ565" s="237"/>
      <c r="BA565" s="237"/>
      <c r="BB565" s="237"/>
      <c r="BC565" s="237"/>
      <c r="BD565" s="237"/>
      <c r="BE565" s="237"/>
      <c r="BF565" s="237"/>
      <c r="BG565" s="237"/>
      <c r="BH565" s="237"/>
      <c r="BI565" s="237"/>
      <c r="BJ565" s="237"/>
      <c r="BK565" s="237"/>
      <c r="BL565" s="237"/>
      <c r="BM565" s="237"/>
      <c r="BN565" s="237"/>
      <c r="BO565" s="237"/>
      <c r="BP565" s="237"/>
      <c r="BQ565" s="237"/>
      <c r="BR565" s="237"/>
      <c r="BS565" s="237"/>
      <c r="BT565" s="237"/>
      <c r="BU565" s="237"/>
      <c r="BV565" s="237"/>
      <c r="BW565" s="237"/>
      <c r="BX565" s="237"/>
      <c r="BY565" s="237"/>
      <c r="BZ565" s="237"/>
    </row>
    <row r="566" spans="1:78">
      <c r="A566" s="332"/>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c r="AA566" s="237"/>
      <c r="AB566" s="237"/>
      <c r="AC566" s="237"/>
      <c r="AD566" s="237"/>
      <c r="AE566" s="237"/>
      <c r="AF566" s="237"/>
      <c r="AG566" s="237"/>
      <c r="AH566" s="237"/>
      <c r="AI566" s="237"/>
      <c r="AJ566" s="237"/>
      <c r="AK566" s="237"/>
      <c r="AL566" s="237"/>
      <c r="AM566" s="237"/>
      <c r="AN566" s="237"/>
      <c r="AO566" s="237"/>
      <c r="AP566" s="237"/>
      <c r="AQ566" s="237"/>
      <c r="AR566" s="237"/>
      <c r="AS566" s="237"/>
      <c r="AT566" s="237"/>
      <c r="AU566" s="237"/>
      <c r="AV566" s="237"/>
      <c r="AW566" s="237"/>
      <c r="AX566" s="237"/>
      <c r="AY566" s="237"/>
      <c r="AZ566" s="237"/>
      <c r="BA566" s="237"/>
      <c r="BB566" s="237"/>
      <c r="BC566" s="237"/>
      <c r="BD566" s="237"/>
      <c r="BE566" s="237"/>
      <c r="BF566" s="237"/>
      <c r="BG566" s="237"/>
      <c r="BH566" s="237"/>
      <c r="BI566" s="237"/>
      <c r="BJ566" s="237"/>
      <c r="BK566" s="237"/>
      <c r="BL566" s="237"/>
      <c r="BM566" s="237"/>
      <c r="BN566" s="237"/>
      <c r="BO566" s="237"/>
      <c r="BP566" s="237"/>
      <c r="BQ566" s="237"/>
      <c r="BR566" s="237"/>
      <c r="BS566" s="237"/>
      <c r="BT566" s="237"/>
      <c r="BU566" s="237"/>
      <c r="BV566" s="237"/>
      <c r="BW566" s="237"/>
      <c r="BX566" s="237"/>
      <c r="BY566" s="237"/>
      <c r="BZ566" s="237"/>
    </row>
    <row r="567" spans="1:78">
      <c r="A567" s="332"/>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c r="AA567" s="237"/>
      <c r="AB567" s="237"/>
      <c r="AC567" s="237"/>
      <c r="AD567" s="237"/>
      <c r="AE567" s="237"/>
      <c r="AF567" s="237"/>
      <c r="AG567" s="237"/>
      <c r="AH567" s="237"/>
      <c r="AI567" s="237"/>
      <c r="AJ567" s="237"/>
      <c r="AK567" s="237"/>
      <c r="AL567" s="237"/>
      <c r="AM567" s="237"/>
      <c r="AN567" s="237"/>
      <c r="AO567" s="237"/>
      <c r="AP567" s="237"/>
      <c r="AQ567" s="237"/>
      <c r="AR567" s="237"/>
      <c r="AS567" s="237"/>
      <c r="AT567" s="237"/>
      <c r="AU567" s="237"/>
      <c r="AV567" s="237"/>
      <c r="AW567" s="237"/>
      <c r="AX567" s="237"/>
      <c r="AY567" s="237"/>
      <c r="AZ567" s="237"/>
      <c r="BA567" s="237"/>
      <c r="BB567" s="237"/>
      <c r="BC567" s="237"/>
      <c r="BD567" s="237"/>
      <c r="BE567" s="237"/>
      <c r="BF567" s="237"/>
      <c r="BG567" s="237"/>
      <c r="BH567" s="237"/>
      <c r="BI567" s="237"/>
      <c r="BJ567" s="237"/>
      <c r="BK567" s="237"/>
      <c r="BL567" s="237"/>
      <c r="BM567" s="237"/>
      <c r="BN567" s="237"/>
      <c r="BO567" s="237"/>
      <c r="BP567" s="237"/>
      <c r="BQ567" s="237"/>
      <c r="BR567" s="237"/>
      <c r="BS567" s="237"/>
      <c r="BT567" s="237"/>
      <c r="BU567" s="237"/>
      <c r="BV567" s="237"/>
      <c r="BW567" s="237"/>
      <c r="BX567" s="237"/>
      <c r="BY567" s="237"/>
      <c r="BZ567" s="237"/>
    </row>
    <row r="568" spans="1:78">
      <c r="A568" s="332"/>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c r="AT568" s="237"/>
      <c r="AU568" s="237"/>
      <c r="AV568" s="237"/>
      <c r="AW568" s="237"/>
      <c r="AX568" s="237"/>
      <c r="AY568" s="237"/>
      <c r="AZ568" s="237"/>
      <c r="BA568" s="237"/>
      <c r="BB568" s="237"/>
      <c r="BC568" s="237"/>
      <c r="BD568" s="237"/>
      <c r="BE568" s="237"/>
      <c r="BF568" s="237"/>
      <c r="BG568" s="237"/>
      <c r="BH568" s="237"/>
      <c r="BI568" s="237"/>
      <c r="BJ568" s="237"/>
      <c r="BK568" s="237"/>
      <c r="BL568" s="237"/>
      <c r="BM568" s="237"/>
      <c r="BN568" s="237"/>
      <c r="BO568" s="237"/>
      <c r="BP568" s="237"/>
      <c r="BQ568" s="237"/>
      <c r="BR568" s="237"/>
      <c r="BS568" s="237"/>
      <c r="BT568" s="237"/>
      <c r="BU568" s="237"/>
      <c r="BV568" s="237"/>
      <c r="BW568" s="237"/>
      <c r="BX568" s="237"/>
      <c r="BY568" s="237"/>
      <c r="BZ568" s="237"/>
    </row>
    <row r="569" spans="1:78">
      <c r="A569" s="332"/>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c r="AN569" s="237"/>
      <c r="AO569" s="237"/>
      <c r="AP569" s="237"/>
      <c r="AQ569" s="237"/>
      <c r="AR569" s="237"/>
      <c r="AS569" s="237"/>
      <c r="AT569" s="237"/>
      <c r="AU569" s="237"/>
      <c r="AV569" s="237"/>
      <c r="AW569" s="237"/>
      <c r="AX569" s="237"/>
      <c r="AY569" s="237"/>
      <c r="AZ569" s="237"/>
      <c r="BA569" s="237"/>
      <c r="BB569" s="237"/>
      <c r="BC569" s="237"/>
      <c r="BD569" s="237"/>
      <c r="BE569" s="237"/>
      <c r="BF569" s="237"/>
      <c r="BG569" s="237"/>
      <c r="BH569" s="237"/>
      <c r="BI569" s="237"/>
      <c r="BJ569" s="237"/>
      <c r="BK569" s="237"/>
      <c r="BL569" s="237"/>
      <c r="BM569" s="237"/>
      <c r="BN569" s="237"/>
      <c r="BO569" s="237"/>
      <c r="BP569" s="237"/>
      <c r="BQ569" s="237"/>
      <c r="BR569" s="237"/>
      <c r="BS569" s="237"/>
      <c r="BT569" s="237"/>
      <c r="BU569" s="237"/>
      <c r="BV569" s="237"/>
      <c r="BW569" s="237"/>
      <c r="BX569" s="237"/>
      <c r="BY569" s="237"/>
      <c r="BZ569" s="237"/>
    </row>
    <row r="570" spans="1:78">
      <c r="A570" s="332"/>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c r="AT570" s="237"/>
      <c r="AU570" s="237"/>
      <c r="AV570" s="237"/>
      <c r="AW570" s="237"/>
      <c r="AX570" s="237"/>
      <c r="AY570" s="237"/>
      <c r="AZ570" s="237"/>
      <c r="BA570" s="237"/>
      <c r="BB570" s="237"/>
      <c r="BC570" s="237"/>
      <c r="BD570" s="237"/>
      <c r="BE570" s="237"/>
      <c r="BF570" s="237"/>
      <c r="BG570" s="237"/>
      <c r="BH570" s="237"/>
      <c r="BI570" s="237"/>
      <c r="BJ570" s="237"/>
      <c r="BK570" s="237"/>
      <c r="BL570" s="237"/>
      <c r="BM570" s="237"/>
      <c r="BN570" s="237"/>
      <c r="BO570" s="237"/>
      <c r="BP570" s="237"/>
      <c r="BQ570" s="237"/>
      <c r="BR570" s="237"/>
      <c r="BS570" s="237"/>
      <c r="BT570" s="237"/>
      <c r="BU570" s="237"/>
      <c r="BV570" s="237"/>
      <c r="BW570" s="237"/>
      <c r="BX570" s="237"/>
      <c r="BY570" s="237"/>
      <c r="BZ570" s="237"/>
    </row>
    <row r="571" spans="1:78">
      <c r="A571" s="332"/>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c r="AA571" s="237"/>
      <c r="AB571" s="237"/>
      <c r="AC571" s="237"/>
      <c r="AD571" s="237"/>
      <c r="AE571" s="237"/>
      <c r="AF571" s="237"/>
      <c r="AG571" s="237"/>
      <c r="AH571" s="237"/>
      <c r="AI571" s="237"/>
      <c r="AJ571" s="237"/>
      <c r="AK571" s="237"/>
      <c r="AL571" s="237"/>
      <c r="AM571" s="237"/>
      <c r="AN571" s="237"/>
      <c r="AO571" s="237"/>
      <c r="AP571" s="237"/>
      <c r="AQ571" s="237"/>
      <c r="AR571" s="237"/>
      <c r="AS571" s="237"/>
      <c r="AT571" s="237"/>
      <c r="AU571" s="237"/>
      <c r="AV571" s="237"/>
      <c r="AW571" s="237"/>
      <c r="AX571" s="237"/>
      <c r="AY571" s="237"/>
      <c r="AZ571" s="237"/>
      <c r="BA571" s="237"/>
      <c r="BB571" s="237"/>
      <c r="BC571" s="237"/>
      <c r="BD571" s="237"/>
      <c r="BE571" s="237"/>
      <c r="BF571" s="237"/>
      <c r="BG571" s="237"/>
      <c r="BH571" s="237"/>
      <c r="BI571" s="237"/>
      <c r="BJ571" s="237"/>
      <c r="BK571" s="237"/>
      <c r="BL571" s="237"/>
      <c r="BM571" s="237"/>
      <c r="BN571" s="237"/>
      <c r="BO571" s="237"/>
      <c r="BP571" s="237"/>
      <c r="BQ571" s="237"/>
      <c r="BR571" s="237"/>
      <c r="BS571" s="237"/>
      <c r="BT571" s="237"/>
      <c r="BU571" s="237"/>
      <c r="BV571" s="237"/>
      <c r="BW571" s="237"/>
      <c r="BX571" s="237"/>
      <c r="BY571" s="237"/>
      <c r="BZ571" s="237"/>
    </row>
    <row r="572" spans="1:78">
      <c r="A572" s="332"/>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c r="AA572" s="237"/>
      <c r="AB572" s="237"/>
      <c r="AC572" s="237"/>
      <c r="AD572" s="237"/>
      <c r="AE572" s="237"/>
      <c r="AF572" s="237"/>
      <c r="AG572" s="237"/>
      <c r="AH572" s="237"/>
      <c r="AI572" s="237"/>
      <c r="AJ572" s="237"/>
      <c r="AK572" s="237"/>
      <c r="AL572" s="237"/>
      <c r="AM572" s="237"/>
      <c r="AN572" s="237"/>
      <c r="AO572" s="237"/>
      <c r="AP572" s="237"/>
      <c r="AQ572" s="237"/>
      <c r="AR572" s="237"/>
      <c r="AS572" s="237"/>
      <c r="AT572" s="237"/>
      <c r="AU572" s="237"/>
      <c r="AV572" s="237"/>
      <c r="AW572" s="237"/>
      <c r="AX572" s="237"/>
      <c r="AY572" s="237"/>
      <c r="AZ572" s="237"/>
      <c r="BA572" s="237"/>
      <c r="BB572" s="237"/>
      <c r="BC572" s="237"/>
      <c r="BD572" s="237"/>
      <c r="BE572" s="237"/>
      <c r="BF572" s="237"/>
      <c r="BG572" s="237"/>
      <c r="BH572" s="237"/>
      <c r="BI572" s="237"/>
      <c r="BJ572" s="237"/>
      <c r="BK572" s="237"/>
      <c r="BL572" s="237"/>
      <c r="BM572" s="237"/>
      <c r="BN572" s="237"/>
      <c r="BO572" s="237"/>
      <c r="BP572" s="237"/>
      <c r="BQ572" s="237"/>
      <c r="BR572" s="237"/>
      <c r="BS572" s="237"/>
      <c r="BT572" s="237"/>
      <c r="BU572" s="237"/>
      <c r="BV572" s="237"/>
      <c r="BW572" s="237"/>
      <c r="BX572" s="237"/>
      <c r="BY572" s="237"/>
      <c r="BZ572" s="237"/>
    </row>
    <row r="573" spans="1:78">
      <c r="A573" s="332"/>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c r="AA573" s="237"/>
      <c r="AB573" s="237"/>
      <c r="AC573" s="237"/>
      <c r="AD573" s="237"/>
      <c r="AE573" s="237"/>
      <c r="AF573" s="237"/>
      <c r="AG573" s="237"/>
      <c r="AH573" s="237"/>
      <c r="AI573" s="237"/>
      <c r="AJ573" s="237"/>
      <c r="AK573" s="237"/>
      <c r="AL573" s="237"/>
      <c r="AM573" s="237"/>
      <c r="AN573" s="237"/>
      <c r="AO573" s="237"/>
      <c r="AP573" s="237"/>
      <c r="AQ573" s="237"/>
      <c r="AR573" s="237"/>
      <c r="AS573" s="237"/>
      <c r="AT573" s="237"/>
      <c r="AU573" s="237"/>
      <c r="AV573" s="237"/>
      <c r="AW573" s="237"/>
      <c r="AX573" s="237"/>
      <c r="AY573" s="237"/>
      <c r="AZ573" s="237"/>
      <c r="BA573" s="237"/>
      <c r="BB573" s="237"/>
      <c r="BC573" s="237"/>
      <c r="BD573" s="237"/>
      <c r="BE573" s="237"/>
      <c r="BF573" s="237"/>
      <c r="BG573" s="237"/>
      <c r="BH573" s="237"/>
      <c r="BI573" s="237"/>
      <c r="BJ573" s="237"/>
      <c r="BK573" s="237"/>
      <c r="BL573" s="237"/>
      <c r="BM573" s="237"/>
      <c r="BN573" s="237"/>
      <c r="BO573" s="237"/>
      <c r="BP573" s="237"/>
      <c r="BQ573" s="237"/>
      <c r="BR573" s="237"/>
      <c r="BS573" s="237"/>
      <c r="BT573" s="237"/>
      <c r="BU573" s="237"/>
      <c r="BV573" s="237"/>
      <c r="BW573" s="237"/>
      <c r="BX573" s="237"/>
      <c r="BY573" s="237"/>
      <c r="BZ573" s="237"/>
    </row>
    <row r="574" spans="1:78">
      <c r="A574" s="332"/>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c r="AA574" s="237"/>
      <c r="AB574" s="237"/>
      <c r="AC574" s="237"/>
      <c r="AD574" s="237"/>
      <c r="AE574" s="237"/>
      <c r="AF574" s="237"/>
      <c r="AG574" s="237"/>
      <c r="AH574" s="237"/>
      <c r="AI574" s="237"/>
      <c r="AJ574" s="237"/>
      <c r="AK574" s="237"/>
      <c r="AL574" s="237"/>
      <c r="AM574" s="237"/>
      <c r="AN574" s="237"/>
      <c r="AO574" s="237"/>
      <c r="AP574" s="237"/>
      <c r="AQ574" s="237"/>
      <c r="AR574" s="237"/>
      <c r="AS574" s="237"/>
      <c r="AT574" s="237"/>
      <c r="AU574" s="237"/>
      <c r="AV574" s="237"/>
      <c r="AW574" s="237"/>
      <c r="AX574" s="237"/>
      <c r="AY574" s="237"/>
      <c r="AZ574" s="237"/>
      <c r="BA574" s="237"/>
      <c r="BB574" s="237"/>
      <c r="BC574" s="237"/>
      <c r="BD574" s="237"/>
      <c r="BE574" s="237"/>
      <c r="BF574" s="237"/>
      <c r="BG574" s="237"/>
      <c r="BH574" s="237"/>
      <c r="BI574" s="237"/>
      <c r="BJ574" s="237"/>
      <c r="BK574" s="237"/>
      <c r="BL574" s="237"/>
      <c r="BM574" s="237"/>
      <c r="BN574" s="237"/>
      <c r="BO574" s="237"/>
      <c r="BP574" s="237"/>
      <c r="BQ574" s="237"/>
      <c r="BR574" s="237"/>
      <c r="BS574" s="237"/>
      <c r="BT574" s="237"/>
      <c r="BU574" s="237"/>
      <c r="BV574" s="237"/>
      <c r="BW574" s="237"/>
      <c r="BX574" s="237"/>
      <c r="BY574" s="237"/>
      <c r="BZ574" s="237"/>
    </row>
    <row r="575" spans="1:78">
      <c r="A575" s="332"/>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c r="AA575" s="237"/>
      <c r="AB575" s="237"/>
      <c r="AC575" s="237"/>
      <c r="AD575" s="237"/>
      <c r="AE575" s="237"/>
      <c r="AF575" s="237"/>
      <c r="AG575" s="237"/>
      <c r="AH575" s="237"/>
      <c r="AI575" s="237"/>
      <c r="AJ575" s="237"/>
      <c r="AK575" s="237"/>
      <c r="AL575" s="237"/>
      <c r="AM575" s="237"/>
      <c r="AN575" s="237"/>
      <c r="AO575" s="237"/>
      <c r="AP575" s="237"/>
      <c r="AQ575" s="237"/>
      <c r="AR575" s="237"/>
      <c r="AS575" s="237"/>
      <c r="AT575" s="237"/>
      <c r="AU575" s="237"/>
      <c r="AV575" s="237"/>
      <c r="AW575" s="237"/>
      <c r="AX575" s="237"/>
      <c r="AY575" s="237"/>
      <c r="AZ575" s="237"/>
      <c r="BA575" s="237"/>
      <c r="BB575" s="237"/>
      <c r="BC575" s="237"/>
      <c r="BD575" s="237"/>
      <c r="BE575" s="237"/>
      <c r="BF575" s="237"/>
      <c r="BG575" s="237"/>
      <c r="BH575" s="237"/>
      <c r="BI575" s="237"/>
      <c r="BJ575" s="237"/>
      <c r="BK575" s="237"/>
      <c r="BL575" s="237"/>
      <c r="BM575" s="237"/>
      <c r="BN575" s="237"/>
      <c r="BO575" s="237"/>
      <c r="BP575" s="237"/>
      <c r="BQ575" s="237"/>
      <c r="BR575" s="237"/>
      <c r="BS575" s="237"/>
      <c r="BT575" s="237"/>
      <c r="BU575" s="237"/>
      <c r="BV575" s="237"/>
      <c r="BW575" s="237"/>
      <c r="BX575" s="237"/>
      <c r="BY575" s="237"/>
      <c r="BZ575" s="237"/>
    </row>
    <row r="576" spans="1:78">
      <c r="A576" s="332"/>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c r="AA576" s="237"/>
      <c r="AB576" s="237"/>
      <c r="AC576" s="237"/>
      <c r="AD576" s="237"/>
      <c r="AE576" s="237"/>
      <c r="AF576" s="237"/>
      <c r="AG576" s="237"/>
      <c r="AH576" s="237"/>
      <c r="AI576" s="237"/>
      <c r="AJ576" s="237"/>
      <c r="AK576" s="237"/>
      <c r="AL576" s="237"/>
      <c r="AM576" s="237"/>
      <c r="AN576" s="237"/>
      <c r="AO576" s="237"/>
      <c r="AP576" s="237"/>
      <c r="AQ576" s="237"/>
      <c r="AR576" s="237"/>
      <c r="AS576" s="237"/>
      <c r="AT576" s="237"/>
      <c r="AU576" s="237"/>
      <c r="AV576" s="237"/>
      <c r="AW576" s="237"/>
      <c r="AX576" s="237"/>
      <c r="AY576" s="237"/>
      <c r="AZ576" s="237"/>
      <c r="BA576" s="237"/>
      <c r="BB576" s="237"/>
      <c r="BC576" s="237"/>
      <c r="BD576" s="237"/>
      <c r="BE576" s="237"/>
      <c r="BF576" s="237"/>
      <c r="BG576" s="237"/>
      <c r="BH576" s="237"/>
      <c r="BI576" s="237"/>
      <c r="BJ576" s="237"/>
      <c r="BK576" s="237"/>
      <c r="BL576" s="237"/>
      <c r="BM576" s="237"/>
      <c r="BN576" s="237"/>
      <c r="BO576" s="237"/>
      <c r="BP576" s="237"/>
      <c r="BQ576" s="237"/>
      <c r="BR576" s="237"/>
      <c r="BS576" s="237"/>
      <c r="BT576" s="237"/>
      <c r="BU576" s="237"/>
      <c r="BV576" s="237"/>
      <c r="BW576" s="237"/>
      <c r="BX576" s="237"/>
      <c r="BY576" s="237"/>
      <c r="BZ576" s="237"/>
    </row>
    <row r="577" spans="1:78">
      <c r="A577" s="332"/>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c r="AA577" s="237"/>
      <c r="AB577" s="237"/>
      <c r="AC577" s="237"/>
      <c r="AD577" s="237"/>
      <c r="AE577" s="237"/>
      <c r="AF577" s="237"/>
      <c r="AG577" s="237"/>
      <c r="AH577" s="237"/>
      <c r="AI577" s="237"/>
      <c r="AJ577" s="237"/>
      <c r="AK577" s="237"/>
      <c r="AL577" s="237"/>
      <c r="AM577" s="237"/>
      <c r="AN577" s="237"/>
      <c r="AO577" s="237"/>
      <c r="AP577" s="237"/>
      <c r="AQ577" s="237"/>
      <c r="AR577" s="237"/>
      <c r="AS577" s="237"/>
      <c r="AT577" s="237"/>
      <c r="AU577" s="237"/>
      <c r="AV577" s="237"/>
      <c r="AW577" s="237"/>
      <c r="AX577" s="237"/>
      <c r="AY577" s="237"/>
      <c r="AZ577" s="237"/>
      <c r="BA577" s="237"/>
      <c r="BB577" s="237"/>
      <c r="BC577" s="237"/>
      <c r="BD577" s="237"/>
      <c r="BE577" s="237"/>
      <c r="BF577" s="237"/>
      <c r="BG577" s="237"/>
      <c r="BH577" s="237"/>
      <c r="BI577" s="237"/>
      <c r="BJ577" s="237"/>
      <c r="BK577" s="237"/>
      <c r="BL577" s="237"/>
      <c r="BM577" s="237"/>
      <c r="BN577" s="237"/>
      <c r="BO577" s="237"/>
      <c r="BP577" s="237"/>
      <c r="BQ577" s="237"/>
      <c r="BR577" s="237"/>
      <c r="BS577" s="237"/>
      <c r="BT577" s="237"/>
      <c r="BU577" s="237"/>
      <c r="BV577" s="237"/>
      <c r="BW577" s="237"/>
      <c r="BX577" s="237"/>
      <c r="BY577" s="237"/>
      <c r="BZ577" s="237"/>
    </row>
    <row r="578" spans="1:78">
      <c r="A578" s="332"/>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c r="AA578" s="237"/>
      <c r="AB578" s="237"/>
      <c r="AC578" s="237"/>
      <c r="AD578" s="237"/>
      <c r="AE578" s="237"/>
      <c r="AF578" s="237"/>
      <c r="AG578" s="237"/>
      <c r="AH578" s="237"/>
      <c r="AI578" s="237"/>
      <c r="AJ578" s="237"/>
      <c r="AK578" s="237"/>
      <c r="AL578" s="237"/>
      <c r="AM578" s="237"/>
      <c r="AN578" s="237"/>
      <c r="AO578" s="237"/>
      <c r="AP578" s="237"/>
      <c r="AQ578" s="237"/>
      <c r="AR578" s="237"/>
      <c r="AS578" s="237"/>
      <c r="AT578" s="237"/>
      <c r="AU578" s="237"/>
      <c r="AV578" s="237"/>
      <c r="AW578" s="237"/>
      <c r="AX578" s="237"/>
      <c r="AY578" s="237"/>
      <c r="AZ578" s="237"/>
      <c r="BA578" s="237"/>
      <c r="BB578" s="237"/>
      <c r="BC578" s="237"/>
      <c r="BD578" s="237"/>
      <c r="BE578" s="237"/>
      <c r="BF578" s="237"/>
      <c r="BG578" s="237"/>
      <c r="BH578" s="237"/>
      <c r="BI578" s="237"/>
      <c r="BJ578" s="237"/>
      <c r="BK578" s="237"/>
      <c r="BL578" s="237"/>
      <c r="BM578" s="237"/>
      <c r="BN578" s="237"/>
      <c r="BO578" s="237"/>
      <c r="BP578" s="237"/>
      <c r="BQ578" s="237"/>
      <c r="BR578" s="237"/>
      <c r="BS578" s="237"/>
      <c r="BT578" s="237"/>
      <c r="BU578" s="237"/>
      <c r="BV578" s="237"/>
      <c r="BW578" s="237"/>
      <c r="BX578" s="237"/>
      <c r="BY578" s="237"/>
      <c r="BZ578" s="237"/>
    </row>
    <row r="579" spans="1:78">
      <c r="A579" s="332"/>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c r="AA579" s="237"/>
      <c r="AB579" s="237"/>
      <c r="AC579" s="237"/>
      <c r="AD579" s="237"/>
      <c r="AE579" s="237"/>
      <c r="AF579" s="237"/>
      <c r="AG579" s="237"/>
      <c r="AH579" s="237"/>
      <c r="AI579" s="237"/>
      <c r="AJ579" s="237"/>
      <c r="AK579" s="237"/>
      <c r="AL579" s="237"/>
      <c r="AM579" s="237"/>
      <c r="AN579" s="237"/>
      <c r="AO579" s="237"/>
      <c r="AP579" s="237"/>
      <c r="AQ579" s="237"/>
      <c r="AR579" s="237"/>
      <c r="AS579" s="237"/>
      <c r="AT579" s="237"/>
      <c r="AU579" s="237"/>
      <c r="AV579" s="237"/>
      <c r="AW579" s="237"/>
      <c r="AX579" s="237"/>
      <c r="AY579" s="237"/>
      <c r="AZ579" s="237"/>
      <c r="BA579" s="237"/>
      <c r="BB579" s="237"/>
      <c r="BC579" s="237"/>
      <c r="BD579" s="237"/>
      <c r="BE579" s="237"/>
      <c r="BF579" s="237"/>
      <c r="BG579" s="237"/>
      <c r="BH579" s="237"/>
      <c r="BI579" s="237"/>
      <c r="BJ579" s="237"/>
      <c r="BK579" s="237"/>
      <c r="BL579" s="237"/>
      <c r="BM579" s="237"/>
      <c r="BN579" s="237"/>
      <c r="BO579" s="237"/>
      <c r="BP579" s="237"/>
      <c r="BQ579" s="237"/>
      <c r="BR579" s="237"/>
      <c r="BS579" s="237"/>
      <c r="BT579" s="237"/>
      <c r="BU579" s="237"/>
      <c r="BV579" s="237"/>
      <c r="BW579" s="237"/>
      <c r="BX579" s="237"/>
      <c r="BY579" s="237"/>
      <c r="BZ579" s="237"/>
    </row>
    <row r="580" spans="1:78">
      <c r="A580" s="332"/>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c r="AA580" s="237"/>
      <c r="AB580" s="237"/>
      <c r="AC580" s="237"/>
      <c r="AD580" s="237"/>
      <c r="AE580" s="237"/>
      <c r="AF580" s="237"/>
      <c r="AG580" s="237"/>
      <c r="AH580" s="237"/>
      <c r="AI580" s="237"/>
      <c r="AJ580" s="237"/>
      <c r="AK580" s="237"/>
      <c r="AL580" s="237"/>
      <c r="AM580" s="237"/>
      <c r="AN580" s="237"/>
      <c r="AO580" s="237"/>
      <c r="AP580" s="237"/>
      <c r="AQ580" s="237"/>
      <c r="AR580" s="237"/>
      <c r="AS580" s="237"/>
      <c r="AT580" s="237"/>
      <c r="AU580" s="237"/>
      <c r="AV580" s="237"/>
      <c r="AW580" s="237"/>
      <c r="AX580" s="237"/>
      <c r="AY580" s="237"/>
      <c r="AZ580" s="237"/>
      <c r="BA580" s="237"/>
      <c r="BB580" s="237"/>
      <c r="BC580" s="237"/>
      <c r="BD580" s="237"/>
      <c r="BE580" s="237"/>
      <c r="BF580" s="237"/>
      <c r="BG580" s="237"/>
      <c r="BH580" s="237"/>
      <c r="BI580" s="237"/>
      <c r="BJ580" s="237"/>
      <c r="BK580" s="237"/>
      <c r="BL580" s="237"/>
      <c r="BM580" s="237"/>
      <c r="BN580" s="237"/>
      <c r="BO580" s="237"/>
      <c r="BP580" s="237"/>
      <c r="BQ580" s="237"/>
      <c r="BR580" s="237"/>
      <c r="BS580" s="237"/>
      <c r="BT580" s="237"/>
      <c r="BU580" s="237"/>
      <c r="BV580" s="237"/>
      <c r="BW580" s="237"/>
      <c r="BX580" s="237"/>
      <c r="BY580" s="237"/>
      <c r="BZ580" s="237"/>
    </row>
    <row r="581" spans="1:78">
      <c r="A581" s="332"/>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c r="AA581" s="237"/>
      <c r="AB581" s="237"/>
      <c r="AC581" s="237"/>
      <c r="AD581" s="237"/>
      <c r="AE581" s="237"/>
      <c r="AF581" s="237"/>
      <c r="AG581" s="237"/>
      <c r="AH581" s="237"/>
      <c r="AI581" s="237"/>
      <c r="AJ581" s="237"/>
      <c r="AK581" s="237"/>
      <c r="AL581" s="237"/>
      <c r="AM581" s="237"/>
      <c r="AN581" s="237"/>
      <c r="AO581" s="237"/>
      <c r="AP581" s="237"/>
      <c r="AQ581" s="237"/>
      <c r="AR581" s="237"/>
      <c r="AS581" s="237"/>
      <c r="AT581" s="237"/>
      <c r="AU581" s="237"/>
      <c r="AV581" s="237"/>
      <c r="AW581" s="237"/>
      <c r="AX581" s="237"/>
      <c r="AY581" s="237"/>
      <c r="AZ581" s="237"/>
      <c r="BA581" s="237"/>
      <c r="BB581" s="237"/>
      <c r="BC581" s="237"/>
      <c r="BD581" s="237"/>
      <c r="BE581" s="237"/>
      <c r="BF581" s="237"/>
      <c r="BG581" s="237"/>
      <c r="BH581" s="237"/>
      <c r="BI581" s="237"/>
      <c r="BJ581" s="237"/>
      <c r="BK581" s="237"/>
      <c r="BL581" s="237"/>
      <c r="BM581" s="237"/>
      <c r="BN581" s="237"/>
      <c r="BO581" s="237"/>
      <c r="BP581" s="237"/>
      <c r="BQ581" s="237"/>
      <c r="BR581" s="237"/>
      <c r="BS581" s="237"/>
      <c r="BT581" s="237"/>
      <c r="BU581" s="237"/>
      <c r="BV581" s="237"/>
      <c r="BW581" s="237"/>
      <c r="BX581" s="237"/>
      <c r="BY581" s="237"/>
      <c r="BZ581" s="237"/>
    </row>
    <row r="582" spans="1:78">
      <c r="A582" s="332"/>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c r="AA582" s="237"/>
      <c r="AB582" s="237"/>
      <c r="AC582" s="237"/>
      <c r="AD582" s="237"/>
      <c r="AE582" s="237"/>
      <c r="AF582" s="237"/>
      <c r="AG582" s="237"/>
      <c r="AH582" s="237"/>
      <c r="AI582" s="237"/>
      <c r="AJ582" s="237"/>
      <c r="AK582" s="237"/>
      <c r="AL582" s="237"/>
      <c r="AM582" s="237"/>
      <c r="AN582" s="237"/>
      <c r="AO582" s="237"/>
      <c r="AP582" s="237"/>
      <c r="AQ582" s="237"/>
      <c r="AR582" s="237"/>
      <c r="AS582" s="237"/>
      <c r="AT582" s="237"/>
      <c r="AU582" s="237"/>
      <c r="AV582" s="237"/>
      <c r="AW582" s="237"/>
      <c r="AX582" s="237"/>
      <c r="AY582" s="237"/>
      <c r="AZ582" s="237"/>
      <c r="BA582" s="237"/>
      <c r="BB582" s="237"/>
      <c r="BC582" s="237"/>
      <c r="BD582" s="237"/>
      <c r="BE582" s="237"/>
      <c r="BF582" s="237"/>
      <c r="BG582" s="237"/>
      <c r="BH582" s="237"/>
      <c r="BI582" s="237"/>
      <c r="BJ582" s="237"/>
      <c r="BK582" s="237"/>
      <c r="BL582" s="237"/>
      <c r="BM582" s="237"/>
      <c r="BN582" s="237"/>
      <c r="BO582" s="237"/>
      <c r="BP582" s="237"/>
      <c r="BQ582" s="237"/>
      <c r="BR582" s="237"/>
      <c r="BS582" s="237"/>
      <c r="BT582" s="237"/>
      <c r="BU582" s="237"/>
      <c r="BV582" s="237"/>
      <c r="BW582" s="237"/>
      <c r="BX582" s="237"/>
      <c r="BY582" s="237"/>
      <c r="BZ582" s="237"/>
    </row>
    <row r="583" spans="1:78">
      <c r="A583" s="332"/>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c r="AA583" s="237"/>
      <c r="AB583" s="237"/>
      <c r="AC583" s="237"/>
      <c r="AD583" s="237"/>
      <c r="AE583" s="237"/>
      <c r="AF583" s="237"/>
      <c r="AG583" s="237"/>
      <c r="AH583" s="237"/>
      <c r="AI583" s="237"/>
      <c r="AJ583" s="237"/>
      <c r="AK583" s="237"/>
      <c r="AL583" s="237"/>
      <c r="AM583" s="237"/>
      <c r="AN583" s="237"/>
      <c r="AO583" s="237"/>
      <c r="AP583" s="237"/>
      <c r="AQ583" s="237"/>
      <c r="AR583" s="237"/>
      <c r="AS583" s="237"/>
      <c r="AT583" s="237"/>
      <c r="AU583" s="237"/>
      <c r="AV583" s="237"/>
      <c r="AW583" s="237"/>
      <c r="AX583" s="237"/>
      <c r="AY583" s="237"/>
      <c r="AZ583" s="237"/>
      <c r="BA583" s="237"/>
      <c r="BB583" s="237"/>
      <c r="BC583" s="237"/>
      <c r="BD583" s="237"/>
      <c r="BE583" s="237"/>
      <c r="BF583" s="237"/>
      <c r="BG583" s="237"/>
      <c r="BH583" s="237"/>
      <c r="BI583" s="237"/>
      <c r="BJ583" s="237"/>
      <c r="BK583" s="237"/>
      <c r="BL583" s="237"/>
      <c r="BM583" s="237"/>
      <c r="BN583" s="237"/>
      <c r="BO583" s="237"/>
      <c r="BP583" s="237"/>
      <c r="BQ583" s="237"/>
      <c r="BR583" s="237"/>
      <c r="BS583" s="237"/>
      <c r="BT583" s="237"/>
      <c r="BU583" s="237"/>
      <c r="BV583" s="237"/>
      <c r="BW583" s="237"/>
      <c r="BX583" s="237"/>
      <c r="BY583" s="237"/>
      <c r="BZ583" s="237"/>
    </row>
    <row r="584" spans="1:78">
      <c r="A584" s="332"/>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c r="AA584" s="237"/>
      <c r="AB584" s="237"/>
      <c r="AC584" s="237"/>
      <c r="AD584" s="237"/>
      <c r="AE584" s="237"/>
      <c r="AF584" s="237"/>
      <c r="AG584" s="237"/>
      <c r="AH584" s="237"/>
      <c r="AI584" s="237"/>
      <c r="AJ584" s="237"/>
      <c r="AK584" s="237"/>
      <c r="AL584" s="237"/>
      <c r="AM584" s="237"/>
      <c r="AN584" s="237"/>
      <c r="AO584" s="237"/>
      <c r="AP584" s="237"/>
      <c r="AQ584" s="237"/>
      <c r="AR584" s="237"/>
      <c r="AS584" s="237"/>
      <c r="AT584" s="237"/>
      <c r="AU584" s="237"/>
      <c r="AV584" s="237"/>
      <c r="AW584" s="237"/>
      <c r="AX584" s="237"/>
      <c r="AY584" s="237"/>
      <c r="AZ584" s="237"/>
      <c r="BA584" s="237"/>
      <c r="BB584" s="237"/>
      <c r="BC584" s="237"/>
      <c r="BD584" s="237"/>
      <c r="BE584" s="237"/>
      <c r="BF584" s="237"/>
      <c r="BG584" s="237"/>
      <c r="BH584" s="237"/>
      <c r="BI584" s="237"/>
      <c r="BJ584" s="237"/>
      <c r="BK584" s="237"/>
      <c r="BL584" s="237"/>
      <c r="BM584" s="237"/>
      <c r="BN584" s="237"/>
      <c r="BO584" s="237"/>
      <c r="BP584" s="237"/>
      <c r="BQ584" s="237"/>
      <c r="BR584" s="237"/>
      <c r="BS584" s="237"/>
      <c r="BT584" s="237"/>
      <c r="BU584" s="237"/>
      <c r="BV584" s="237"/>
      <c r="BW584" s="237"/>
      <c r="BX584" s="237"/>
      <c r="BY584" s="237"/>
      <c r="BZ584" s="237"/>
    </row>
    <row r="585" spans="1:78">
      <c r="A585" s="332"/>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c r="AA585" s="237"/>
      <c r="AB585" s="237"/>
      <c r="AC585" s="237"/>
      <c r="AD585" s="237"/>
      <c r="AE585" s="237"/>
      <c r="AF585" s="237"/>
      <c r="AG585" s="237"/>
      <c r="AH585" s="237"/>
      <c r="AI585" s="237"/>
      <c r="AJ585" s="237"/>
      <c r="AK585" s="237"/>
      <c r="AL585" s="237"/>
      <c r="AM585" s="237"/>
      <c r="AN585" s="237"/>
      <c r="AO585" s="237"/>
      <c r="AP585" s="237"/>
      <c r="AQ585" s="237"/>
      <c r="AR585" s="237"/>
      <c r="AS585" s="237"/>
      <c r="AT585" s="237"/>
      <c r="AU585" s="237"/>
      <c r="AV585" s="237"/>
      <c r="AW585" s="237"/>
      <c r="AX585" s="237"/>
      <c r="AY585" s="237"/>
      <c r="AZ585" s="237"/>
      <c r="BA585" s="237"/>
      <c r="BB585" s="237"/>
      <c r="BC585" s="237"/>
      <c r="BD585" s="237"/>
      <c r="BE585" s="237"/>
      <c r="BF585" s="237"/>
      <c r="BG585" s="237"/>
      <c r="BH585" s="237"/>
      <c r="BI585" s="237"/>
      <c r="BJ585" s="237"/>
      <c r="BK585" s="237"/>
      <c r="BL585" s="237"/>
      <c r="BM585" s="237"/>
      <c r="BN585" s="237"/>
      <c r="BO585" s="237"/>
      <c r="BP585" s="237"/>
      <c r="BQ585" s="237"/>
      <c r="BR585" s="237"/>
      <c r="BS585" s="237"/>
      <c r="BT585" s="237"/>
      <c r="BU585" s="237"/>
      <c r="BV585" s="237"/>
      <c r="BW585" s="237"/>
      <c r="BX585" s="237"/>
      <c r="BY585" s="237"/>
      <c r="BZ585" s="237"/>
    </row>
    <row r="586" spans="1:78">
      <c r="A586" s="332"/>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c r="AA586" s="237"/>
      <c r="AB586" s="237"/>
      <c r="AC586" s="237"/>
      <c r="AD586" s="237"/>
      <c r="AE586" s="237"/>
      <c r="AF586" s="237"/>
      <c r="AG586" s="237"/>
      <c r="AH586" s="237"/>
      <c r="AI586" s="237"/>
      <c r="AJ586" s="237"/>
      <c r="AK586" s="237"/>
      <c r="AL586" s="237"/>
      <c r="AM586" s="237"/>
      <c r="AN586" s="237"/>
      <c r="AO586" s="237"/>
      <c r="AP586" s="237"/>
      <c r="AQ586" s="237"/>
      <c r="AR586" s="237"/>
      <c r="AS586" s="237"/>
      <c r="AT586" s="237"/>
      <c r="AU586" s="237"/>
      <c r="AV586" s="237"/>
      <c r="AW586" s="237"/>
      <c r="AX586" s="237"/>
      <c r="AY586" s="237"/>
      <c r="AZ586" s="237"/>
      <c r="BA586" s="237"/>
      <c r="BB586" s="237"/>
      <c r="BC586" s="237"/>
      <c r="BD586" s="237"/>
      <c r="BE586" s="237"/>
      <c r="BF586" s="237"/>
      <c r="BG586" s="237"/>
      <c r="BH586" s="237"/>
      <c r="BI586" s="237"/>
      <c r="BJ586" s="237"/>
      <c r="BK586" s="237"/>
      <c r="BL586" s="237"/>
      <c r="BM586" s="237"/>
      <c r="BN586" s="237"/>
      <c r="BO586" s="237"/>
      <c r="BP586" s="237"/>
      <c r="BQ586" s="237"/>
      <c r="BR586" s="237"/>
      <c r="BS586" s="237"/>
      <c r="BT586" s="237"/>
      <c r="BU586" s="237"/>
      <c r="BV586" s="237"/>
      <c r="BW586" s="237"/>
      <c r="BX586" s="237"/>
      <c r="BY586" s="237"/>
      <c r="BZ586" s="237"/>
    </row>
    <row r="587" spans="1:78">
      <c r="A587" s="332"/>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c r="AA587" s="237"/>
      <c r="AB587" s="237"/>
      <c r="AC587" s="237"/>
      <c r="AD587" s="237"/>
      <c r="AE587" s="237"/>
      <c r="AF587" s="237"/>
      <c r="AG587" s="237"/>
      <c r="AH587" s="237"/>
      <c r="AI587" s="237"/>
      <c r="AJ587" s="237"/>
      <c r="AK587" s="237"/>
      <c r="AL587" s="237"/>
      <c r="AM587" s="237"/>
      <c r="AN587" s="237"/>
      <c r="AO587" s="237"/>
      <c r="AP587" s="237"/>
      <c r="AQ587" s="237"/>
      <c r="AR587" s="237"/>
      <c r="AS587" s="237"/>
      <c r="AT587" s="237"/>
      <c r="AU587" s="237"/>
      <c r="AV587" s="237"/>
      <c r="AW587" s="237"/>
      <c r="AX587" s="237"/>
      <c r="AY587" s="237"/>
      <c r="AZ587" s="237"/>
      <c r="BA587" s="237"/>
      <c r="BB587" s="237"/>
      <c r="BC587" s="237"/>
      <c r="BD587" s="237"/>
      <c r="BE587" s="237"/>
      <c r="BF587" s="237"/>
      <c r="BG587" s="237"/>
      <c r="BH587" s="237"/>
      <c r="BI587" s="237"/>
      <c r="BJ587" s="237"/>
      <c r="BK587" s="237"/>
      <c r="BL587" s="237"/>
      <c r="BM587" s="237"/>
      <c r="BN587" s="237"/>
      <c r="BO587" s="237"/>
      <c r="BP587" s="237"/>
      <c r="BQ587" s="237"/>
      <c r="BR587" s="237"/>
      <c r="BS587" s="237"/>
      <c r="BT587" s="237"/>
      <c r="BU587" s="237"/>
      <c r="BV587" s="237"/>
      <c r="BW587" s="237"/>
      <c r="BX587" s="237"/>
      <c r="BY587" s="237"/>
      <c r="BZ587" s="237"/>
    </row>
    <row r="588" spans="1:78">
      <c r="A588" s="332"/>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row>
    <row r="589" spans="1:78">
      <c r="A589" s="332"/>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row>
    <row r="590" spans="1:78">
      <c r="A590" s="332"/>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37"/>
      <c r="AJ590" s="237"/>
      <c r="AK590" s="237"/>
      <c r="AL590" s="237"/>
      <c r="AM590" s="237"/>
      <c r="AN590" s="237"/>
      <c r="AO590" s="237"/>
      <c r="AP590" s="237"/>
      <c r="AQ590" s="237"/>
      <c r="AR590" s="237"/>
      <c r="AS590" s="237"/>
      <c r="AT590" s="237"/>
      <c r="AU590" s="237"/>
      <c r="AV590" s="237"/>
      <c r="AW590" s="237"/>
      <c r="AX590" s="237"/>
      <c r="AY590" s="237"/>
      <c r="AZ590" s="237"/>
      <c r="BA590" s="237"/>
      <c r="BB590" s="237"/>
      <c r="BC590" s="237"/>
      <c r="BD590" s="237"/>
      <c r="BE590" s="237"/>
      <c r="BF590" s="237"/>
      <c r="BG590" s="237"/>
      <c r="BH590" s="237"/>
      <c r="BI590" s="237"/>
      <c r="BJ590" s="237"/>
      <c r="BK590" s="237"/>
      <c r="BL590" s="237"/>
      <c r="BM590" s="237"/>
      <c r="BN590" s="237"/>
      <c r="BO590" s="237"/>
      <c r="BP590" s="237"/>
      <c r="BQ590" s="237"/>
      <c r="BR590" s="237"/>
      <c r="BS590" s="237"/>
      <c r="BT590" s="237"/>
      <c r="BU590" s="237"/>
      <c r="BV590" s="237"/>
      <c r="BW590" s="237"/>
      <c r="BX590" s="237"/>
      <c r="BY590" s="237"/>
      <c r="BZ590" s="237"/>
    </row>
    <row r="591" spans="1:78">
      <c r="A591" s="332"/>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c r="AA591" s="237"/>
      <c r="AB591" s="237"/>
      <c r="AC591" s="237"/>
      <c r="AD591" s="237"/>
      <c r="AE591" s="237"/>
      <c r="AF591" s="237"/>
      <c r="AG591" s="237"/>
      <c r="AH591" s="237"/>
      <c r="AI591" s="237"/>
      <c r="AJ591" s="237"/>
      <c r="AK591" s="237"/>
      <c r="AL591" s="237"/>
      <c r="AM591" s="237"/>
      <c r="AN591" s="237"/>
      <c r="AO591" s="237"/>
      <c r="AP591" s="237"/>
      <c r="AQ591" s="237"/>
      <c r="AR591" s="237"/>
      <c r="AS591" s="237"/>
      <c r="AT591" s="237"/>
      <c r="AU591" s="237"/>
      <c r="AV591" s="237"/>
      <c r="AW591" s="237"/>
      <c r="AX591" s="237"/>
      <c r="AY591" s="237"/>
      <c r="AZ591" s="237"/>
      <c r="BA591" s="237"/>
      <c r="BB591" s="237"/>
      <c r="BC591" s="237"/>
      <c r="BD591" s="237"/>
      <c r="BE591" s="237"/>
      <c r="BF591" s="237"/>
      <c r="BG591" s="237"/>
      <c r="BH591" s="237"/>
      <c r="BI591" s="237"/>
      <c r="BJ591" s="237"/>
      <c r="BK591" s="237"/>
      <c r="BL591" s="237"/>
      <c r="BM591" s="237"/>
      <c r="BN591" s="237"/>
      <c r="BO591" s="237"/>
      <c r="BP591" s="237"/>
      <c r="BQ591" s="237"/>
      <c r="BR591" s="237"/>
      <c r="BS591" s="237"/>
      <c r="BT591" s="237"/>
      <c r="BU591" s="237"/>
      <c r="BV591" s="237"/>
      <c r="BW591" s="237"/>
      <c r="BX591" s="237"/>
      <c r="BY591" s="237"/>
      <c r="BZ591" s="237"/>
    </row>
    <row r="592" spans="1:78">
      <c r="A592" s="332"/>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7"/>
      <c r="AY592" s="237"/>
      <c r="AZ592" s="237"/>
      <c r="BA592" s="237"/>
      <c r="BB592" s="237"/>
      <c r="BC592" s="237"/>
      <c r="BD592" s="237"/>
      <c r="BE592" s="237"/>
      <c r="BF592" s="237"/>
      <c r="BG592" s="237"/>
      <c r="BH592" s="237"/>
      <c r="BI592" s="237"/>
      <c r="BJ592" s="237"/>
      <c r="BK592" s="237"/>
      <c r="BL592" s="237"/>
      <c r="BM592" s="237"/>
      <c r="BN592" s="237"/>
      <c r="BO592" s="237"/>
      <c r="BP592" s="237"/>
      <c r="BQ592" s="237"/>
      <c r="BR592" s="237"/>
      <c r="BS592" s="237"/>
      <c r="BT592" s="237"/>
      <c r="BU592" s="237"/>
      <c r="BV592" s="237"/>
      <c r="BW592" s="237"/>
      <c r="BX592" s="237"/>
      <c r="BY592" s="237"/>
      <c r="BZ592" s="237"/>
    </row>
    <row r="593" spans="1:78">
      <c r="A593" s="332"/>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c r="AA593" s="237"/>
      <c r="AB593" s="237"/>
      <c r="AC593" s="237"/>
      <c r="AD593" s="237"/>
      <c r="AE593" s="237"/>
      <c r="AF593" s="237"/>
      <c r="AG593" s="237"/>
      <c r="AH593" s="237"/>
      <c r="AI593" s="237"/>
      <c r="AJ593" s="237"/>
      <c r="AK593" s="237"/>
      <c r="AL593" s="237"/>
      <c r="AM593" s="237"/>
      <c r="AN593" s="237"/>
      <c r="AO593" s="237"/>
      <c r="AP593" s="237"/>
      <c r="AQ593" s="237"/>
      <c r="AR593" s="237"/>
      <c r="AS593" s="237"/>
      <c r="AT593" s="237"/>
      <c r="AU593" s="237"/>
      <c r="AV593" s="237"/>
      <c r="AW593" s="237"/>
      <c r="AX593" s="237"/>
      <c r="AY593" s="237"/>
      <c r="AZ593" s="237"/>
      <c r="BA593" s="237"/>
      <c r="BB593" s="237"/>
      <c r="BC593" s="237"/>
      <c r="BD593" s="237"/>
      <c r="BE593" s="237"/>
      <c r="BF593" s="237"/>
      <c r="BG593" s="237"/>
      <c r="BH593" s="237"/>
      <c r="BI593" s="237"/>
      <c r="BJ593" s="237"/>
      <c r="BK593" s="237"/>
      <c r="BL593" s="237"/>
      <c r="BM593" s="237"/>
      <c r="BN593" s="237"/>
      <c r="BO593" s="237"/>
      <c r="BP593" s="237"/>
      <c r="BQ593" s="237"/>
      <c r="BR593" s="237"/>
      <c r="BS593" s="237"/>
      <c r="BT593" s="237"/>
      <c r="BU593" s="237"/>
      <c r="BV593" s="237"/>
      <c r="BW593" s="237"/>
      <c r="BX593" s="237"/>
      <c r="BY593" s="237"/>
      <c r="BZ593" s="237"/>
    </row>
    <row r="594" spans="1:78">
      <c r="A594" s="332"/>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c r="AA594" s="237"/>
      <c r="AB594" s="237"/>
      <c r="AC594" s="237"/>
      <c r="AD594" s="237"/>
      <c r="AE594" s="237"/>
      <c r="AF594" s="237"/>
      <c r="AG594" s="237"/>
      <c r="AH594" s="237"/>
      <c r="AI594" s="237"/>
      <c r="AJ594" s="237"/>
      <c r="AK594" s="237"/>
      <c r="AL594" s="237"/>
      <c r="AM594" s="237"/>
      <c r="AN594" s="237"/>
      <c r="AO594" s="237"/>
      <c r="AP594" s="237"/>
      <c r="AQ594" s="237"/>
      <c r="AR594" s="237"/>
      <c r="AS594" s="237"/>
      <c r="AT594" s="237"/>
      <c r="AU594" s="237"/>
      <c r="AV594" s="237"/>
      <c r="AW594" s="237"/>
      <c r="AX594" s="237"/>
      <c r="AY594" s="237"/>
      <c r="AZ594" s="237"/>
      <c r="BA594" s="237"/>
      <c r="BB594" s="237"/>
      <c r="BC594" s="237"/>
      <c r="BD594" s="237"/>
      <c r="BE594" s="237"/>
      <c r="BF594" s="237"/>
      <c r="BG594" s="237"/>
      <c r="BH594" s="237"/>
      <c r="BI594" s="237"/>
      <c r="BJ594" s="237"/>
      <c r="BK594" s="237"/>
      <c r="BL594" s="237"/>
      <c r="BM594" s="237"/>
      <c r="BN594" s="237"/>
      <c r="BO594" s="237"/>
      <c r="BP594" s="237"/>
      <c r="BQ594" s="237"/>
      <c r="BR594" s="237"/>
      <c r="BS594" s="237"/>
      <c r="BT594" s="237"/>
      <c r="BU594" s="237"/>
      <c r="BV594" s="237"/>
      <c r="BW594" s="237"/>
      <c r="BX594" s="237"/>
      <c r="BY594" s="237"/>
      <c r="BZ594" s="237"/>
    </row>
    <row r="595" spans="1:78">
      <c r="A595" s="332"/>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c r="AA595" s="237"/>
      <c r="AB595" s="237"/>
      <c r="AC595" s="237"/>
      <c r="AD595" s="237"/>
      <c r="AE595" s="237"/>
      <c r="AF595" s="237"/>
      <c r="AG595" s="237"/>
      <c r="AH595" s="237"/>
      <c r="AI595" s="237"/>
      <c r="AJ595" s="237"/>
      <c r="AK595" s="237"/>
      <c r="AL595" s="237"/>
      <c r="AM595" s="237"/>
      <c r="AN595" s="237"/>
      <c r="AO595" s="237"/>
      <c r="AP595" s="237"/>
      <c r="AQ595" s="237"/>
      <c r="AR595" s="237"/>
      <c r="AS595" s="237"/>
      <c r="AT595" s="237"/>
      <c r="AU595" s="237"/>
      <c r="AV595" s="237"/>
      <c r="AW595" s="237"/>
      <c r="AX595" s="237"/>
      <c r="AY595" s="237"/>
      <c r="AZ595" s="237"/>
      <c r="BA595" s="237"/>
      <c r="BB595" s="237"/>
      <c r="BC595" s="237"/>
      <c r="BD595" s="237"/>
      <c r="BE595" s="237"/>
      <c r="BF595" s="237"/>
      <c r="BG595" s="237"/>
      <c r="BH595" s="237"/>
      <c r="BI595" s="237"/>
      <c r="BJ595" s="237"/>
      <c r="BK595" s="237"/>
      <c r="BL595" s="237"/>
      <c r="BM595" s="237"/>
      <c r="BN595" s="237"/>
      <c r="BO595" s="237"/>
      <c r="BP595" s="237"/>
      <c r="BQ595" s="237"/>
      <c r="BR595" s="237"/>
      <c r="BS595" s="237"/>
      <c r="BT595" s="237"/>
      <c r="BU595" s="237"/>
      <c r="BV595" s="237"/>
      <c r="BW595" s="237"/>
      <c r="BX595" s="237"/>
      <c r="BY595" s="237"/>
      <c r="BZ595" s="237"/>
    </row>
    <row r="596" spans="1:78">
      <c r="A596" s="332"/>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c r="AA596" s="237"/>
      <c r="AB596" s="237"/>
      <c r="AC596" s="237"/>
      <c r="AD596" s="237"/>
      <c r="AE596" s="237"/>
      <c r="AF596" s="237"/>
      <c r="AG596" s="237"/>
      <c r="AH596" s="237"/>
      <c r="AI596" s="237"/>
      <c r="AJ596" s="237"/>
      <c r="AK596" s="237"/>
      <c r="AL596" s="237"/>
      <c r="AM596" s="237"/>
      <c r="AN596" s="237"/>
      <c r="AO596" s="237"/>
      <c r="AP596" s="237"/>
      <c r="AQ596" s="237"/>
      <c r="AR596" s="237"/>
      <c r="AS596" s="237"/>
      <c r="AT596" s="237"/>
      <c r="AU596" s="237"/>
      <c r="AV596" s="237"/>
      <c r="AW596" s="237"/>
      <c r="AX596" s="237"/>
      <c r="AY596" s="237"/>
      <c r="AZ596" s="237"/>
      <c r="BA596" s="237"/>
      <c r="BB596" s="237"/>
      <c r="BC596" s="237"/>
      <c r="BD596" s="237"/>
      <c r="BE596" s="237"/>
      <c r="BF596" s="237"/>
      <c r="BG596" s="237"/>
      <c r="BH596" s="237"/>
      <c r="BI596" s="237"/>
      <c r="BJ596" s="237"/>
      <c r="BK596" s="237"/>
      <c r="BL596" s="237"/>
      <c r="BM596" s="237"/>
      <c r="BN596" s="237"/>
      <c r="BO596" s="237"/>
      <c r="BP596" s="237"/>
      <c r="BQ596" s="237"/>
      <c r="BR596" s="237"/>
      <c r="BS596" s="237"/>
      <c r="BT596" s="237"/>
      <c r="BU596" s="237"/>
      <c r="BV596" s="237"/>
      <c r="BW596" s="237"/>
      <c r="BX596" s="237"/>
      <c r="BY596" s="237"/>
      <c r="BZ596" s="237"/>
    </row>
    <row r="597" spans="1:78">
      <c r="A597" s="332"/>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7"/>
      <c r="AN597" s="237"/>
      <c r="AO597" s="237"/>
      <c r="AP597" s="237"/>
      <c r="AQ597" s="237"/>
      <c r="AR597" s="237"/>
      <c r="AS597" s="237"/>
      <c r="AT597" s="237"/>
      <c r="AU597" s="237"/>
      <c r="AV597" s="237"/>
      <c r="AW597" s="237"/>
      <c r="AX597" s="237"/>
      <c r="AY597" s="237"/>
      <c r="AZ597" s="237"/>
      <c r="BA597" s="237"/>
      <c r="BB597" s="237"/>
      <c r="BC597" s="237"/>
      <c r="BD597" s="237"/>
      <c r="BE597" s="237"/>
      <c r="BF597" s="237"/>
      <c r="BG597" s="237"/>
      <c r="BH597" s="237"/>
      <c r="BI597" s="237"/>
      <c r="BJ597" s="237"/>
      <c r="BK597" s="237"/>
      <c r="BL597" s="237"/>
      <c r="BM597" s="237"/>
      <c r="BN597" s="237"/>
      <c r="BO597" s="237"/>
      <c r="BP597" s="237"/>
      <c r="BQ597" s="237"/>
      <c r="BR597" s="237"/>
      <c r="BS597" s="237"/>
      <c r="BT597" s="237"/>
      <c r="BU597" s="237"/>
      <c r="BV597" s="237"/>
      <c r="BW597" s="237"/>
      <c r="BX597" s="237"/>
      <c r="BY597" s="237"/>
      <c r="BZ597" s="237"/>
    </row>
    <row r="598" spans="1:78">
      <c r="A598" s="332"/>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c r="AA598" s="237"/>
      <c r="AB598" s="237"/>
      <c r="AC598" s="237"/>
      <c r="AD598" s="237"/>
      <c r="AE598" s="237"/>
      <c r="AF598" s="237"/>
      <c r="AG598" s="237"/>
      <c r="AH598" s="237"/>
      <c r="AI598" s="237"/>
      <c r="AJ598" s="237"/>
      <c r="AK598" s="237"/>
      <c r="AL598" s="237"/>
      <c r="AM598" s="237"/>
      <c r="AN598" s="237"/>
      <c r="AO598" s="237"/>
      <c r="AP598" s="237"/>
      <c r="AQ598" s="237"/>
      <c r="AR598" s="237"/>
      <c r="AS598" s="237"/>
      <c r="AT598" s="237"/>
      <c r="AU598" s="237"/>
      <c r="AV598" s="237"/>
      <c r="AW598" s="237"/>
      <c r="AX598" s="237"/>
      <c r="AY598" s="237"/>
      <c r="AZ598" s="237"/>
      <c r="BA598" s="237"/>
      <c r="BB598" s="237"/>
      <c r="BC598" s="237"/>
      <c r="BD598" s="237"/>
      <c r="BE598" s="237"/>
      <c r="BF598" s="237"/>
      <c r="BG598" s="237"/>
      <c r="BH598" s="237"/>
      <c r="BI598" s="237"/>
      <c r="BJ598" s="237"/>
      <c r="BK598" s="237"/>
      <c r="BL598" s="237"/>
      <c r="BM598" s="237"/>
      <c r="BN598" s="237"/>
      <c r="BO598" s="237"/>
      <c r="BP598" s="237"/>
      <c r="BQ598" s="237"/>
      <c r="BR598" s="237"/>
      <c r="BS598" s="237"/>
      <c r="BT598" s="237"/>
      <c r="BU598" s="237"/>
      <c r="BV598" s="237"/>
      <c r="BW598" s="237"/>
      <c r="BX598" s="237"/>
      <c r="BY598" s="237"/>
      <c r="BZ598" s="237"/>
    </row>
    <row r="599" spans="1:78">
      <c r="A599" s="332"/>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37"/>
      <c r="AJ599" s="237"/>
      <c r="AK599" s="237"/>
      <c r="AL599" s="237"/>
      <c r="AM599" s="237"/>
      <c r="AN599" s="237"/>
      <c r="AO599" s="237"/>
      <c r="AP599" s="237"/>
      <c r="AQ599" s="237"/>
      <c r="AR599" s="237"/>
      <c r="AS599" s="237"/>
      <c r="AT599" s="237"/>
      <c r="AU599" s="237"/>
      <c r="AV599" s="237"/>
      <c r="AW599" s="237"/>
      <c r="AX599" s="237"/>
      <c r="AY599" s="237"/>
      <c r="AZ599" s="237"/>
      <c r="BA599" s="237"/>
      <c r="BB599" s="237"/>
      <c r="BC599" s="237"/>
      <c r="BD599" s="237"/>
      <c r="BE599" s="237"/>
      <c r="BF599" s="237"/>
      <c r="BG599" s="237"/>
      <c r="BH599" s="237"/>
      <c r="BI599" s="237"/>
      <c r="BJ599" s="237"/>
      <c r="BK599" s="237"/>
      <c r="BL599" s="237"/>
      <c r="BM599" s="237"/>
      <c r="BN599" s="237"/>
      <c r="BO599" s="237"/>
      <c r="BP599" s="237"/>
      <c r="BQ599" s="237"/>
      <c r="BR599" s="237"/>
      <c r="BS599" s="237"/>
      <c r="BT599" s="237"/>
      <c r="BU599" s="237"/>
      <c r="BV599" s="237"/>
      <c r="BW599" s="237"/>
      <c r="BX599" s="237"/>
      <c r="BY599" s="237"/>
      <c r="BZ599" s="237"/>
    </row>
    <row r="600" spans="1:78">
      <c r="A600" s="332"/>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c r="AA600" s="237"/>
      <c r="AB600" s="237"/>
      <c r="AC600" s="237"/>
      <c r="AD600" s="237"/>
      <c r="AE600" s="237"/>
      <c r="AF600" s="237"/>
      <c r="AG600" s="237"/>
      <c r="AH600" s="237"/>
      <c r="AI600" s="237"/>
      <c r="AJ600" s="237"/>
      <c r="AK600" s="237"/>
      <c r="AL600" s="237"/>
      <c r="AM600" s="237"/>
      <c r="AN600" s="237"/>
      <c r="AO600" s="237"/>
      <c r="AP600" s="237"/>
      <c r="AQ600" s="237"/>
      <c r="AR600" s="237"/>
      <c r="AS600" s="237"/>
      <c r="AT600" s="237"/>
      <c r="AU600" s="237"/>
      <c r="AV600" s="237"/>
      <c r="AW600" s="237"/>
      <c r="AX600" s="237"/>
      <c r="AY600" s="237"/>
      <c r="AZ600" s="237"/>
      <c r="BA600" s="237"/>
      <c r="BB600" s="237"/>
      <c r="BC600" s="237"/>
      <c r="BD600" s="237"/>
      <c r="BE600" s="237"/>
      <c r="BF600" s="237"/>
      <c r="BG600" s="237"/>
      <c r="BH600" s="237"/>
      <c r="BI600" s="237"/>
      <c r="BJ600" s="237"/>
      <c r="BK600" s="237"/>
      <c r="BL600" s="237"/>
      <c r="BM600" s="237"/>
      <c r="BN600" s="237"/>
      <c r="BO600" s="237"/>
      <c r="BP600" s="237"/>
      <c r="BQ600" s="237"/>
      <c r="BR600" s="237"/>
      <c r="BS600" s="237"/>
      <c r="BT600" s="237"/>
      <c r="BU600" s="237"/>
      <c r="BV600" s="237"/>
      <c r="BW600" s="237"/>
      <c r="BX600" s="237"/>
      <c r="BY600" s="237"/>
      <c r="BZ600" s="237"/>
    </row>
    <row r="601" spans="1:78">
      <c r="A601" s="332"/>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c r="AA601" s="237"/>
      <c r="AB601" s="237"/>
      <c r="AC601" s="237"/>
      <c r="AD601" s="237"/>
      <c r="AE601" s="237"/>
      <c r="AF601" s="237"/>
      <c r="AG601" s="237"/>
      <c r="AH601" s="237"/>
      <c r="AI601" s="237"/>
      <c r="AJ601" s="237"/>
      <c r="AK601" s="237"/>
      <c r="AL601" s="237"/>
      <c r="AM601" s="237"/>
      <c r="AN601" s="237"/>
      <c r="AO601" s="237"/>
      <c r="AP601" s="237"/>
      <c r="AQ601" s="237"/>
      <c r="AR601" s="237"/>
      <c r="AS601" s="237"/>
      <c r="AT601" s="237"/>
      <c r="AU601" s="237"/>
      <c r="AV601" s="237"/>
      <c r="AW601" s="237"/>
      <c r="AX601" s="237"/>
      <c r="AY601" s="237"/>
      <c r="AZ601" s="237"/>
      <c r="BA601" s="237"/>
      <c r="BB601" s="237"/>
      <c r="BC601" s="237"/>
      <c r="BD601" s="237"/>
      <c r="BE601" s="237"/>
      <c r="BF601" s="237"/>
      <c r="BG601" s="237"/>
      <c r="BH601" s="237"/>
      <c r="BI601" s="237"/>
      <c r="BJ601" s="237"/>
      <c r="BK601" s="237"/>
      <c r="BL601" s="237"/>
      <c r="BM601" s="237"/>
      <c r="BN601" s="237"/>
      <c r="BO601" s="237"/>
      <c r="BP601" s="237"/>
      <c r="BQ601" s="237"/>
      <c r="BR601" s="237"/>
      <c r="BS601" s="237"/>
      <c r="BT601" s="237"/>
      <c r="BU601" s="237"/>
      <c r="BV601" s="237"/>
      <c r="BW601" s="237"/>
      <c r="BX601" s="237"/>
      <c r="BY601" s="237"/>
      <c r="BZ601" s="237"/>
    </row>
    <row r="602" spans="1:78">
      <c r="A602" s="332"/>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c r="AA602" s="237"/>
      <c r="AB602" s="237"/>
      <c r="AC602" s="237"/>
      <c r="AD602" s="237"/>
      <c r="AE602" s="237"/>
      <c r="AF602" s="237"/>
      <c r="AG602" s="237"/>
      <c r="AH602" s="237"/>
      <c r="AI602" s="237"/>
      <c r="AJ602" s="237"/>
      <c r="AK602" s="237"/>
      <c r="AL602" s="237"/>
      <c r="AM602" s="237"/>
      <c r="AN602" s="237"/>
      <c r="AO602" s="237"/>
      <c r="AP602" s="237"/>
      <c r="AQ602" s="237"/>
      <c r="AR602" s="237"/>
      <c r="AS602" s="237"/>
      <c r="AT602" s="237"/>
      <c r="AU602" s="237"/>
      <c r="AV602" s="237"/>
      <c r="AW602" s="237"/>
      <c r="AX602" s="237"/>
      <c r="AY602" s="237"/>
      <c r="AZ602" s="237"/>
      <c r="BA602" s="237"/>
      <c r="BB602" s="237"/>
      <c r="BC602" s="237"/>
      <c r="BD602" s="237"/>
      <c r="BE602" s="237"/>
      <c r="BF602" s="237"/>
      <c r="BG602" s="237"/>
      <c r="BH602" s="237"/>
      <c r="BI602" s="237"/>
      <c r="BJ602" s="237"/>
      <c r="BK602" s="237"/>
      <c r="BL602" s="237"/>
      <c r="BM602" s="237"/>
      <c r="BN602" s="237"/>
      <c r="BO602" s="237"/>
      <c r="BP602" s="237"/>
      <c r="BQ602" s="237"/>
      <c r="BR602" s="237"/>
      <c r="BS602" s="237"/>
      <c r="BT602" s="237"/>
      <c r="BU602" s="237"/>
      <c r="BV602" s="237"/>
      <c r="BW602" s="237"/>
      <c r="BX602" s="237"/>
      <c r="BY602" s="237"/>
      <c r="BZ602" s="237"/>
    </row>
  </sheetData>
  <sheetProtection sheet="1" objects="1" scenarios="1" selectLockedCells="1"/>
  <dataConsolidate/>
  <mergeCells count="75">
    <mergeCell ref="C10:D10"/>
    <mergeCell ref="K10:L10"/>
    <mergeCell ref="C15:D15"/>
    <mergeCell ref="K15:L15"/>
    <mergeCell ref="K20:L20"/>
    <mergeCell ref="C20:D20"/>
    <mergeCell ref="J11:K11"/>
    <mergeCell ref="L11:N11"/>
    <mergeCell ref="C14:F14"/>
    <mergeCell ref="G14:H14"/>
    <mergeCell ref="I14:L14"/>
    <mergeCell ref="M14:N14"/>
    <mergeCell ref="G19:H19"/>
    <mergeCell ref="I19:L19"/>
    <mergeCell ref="M19:N19"/>
    <mergeCell ref="A2:Q2"/>
    <mergeCell ref="A4:Q4"/>
    <mergeCell ref="A5:Q5"/>
    <mergeCell ref="A6:Q6"/>
    <mergeCell ref="A8:A12"/>
    <mergeCell ref="C8:F8"/>
    <mergeCell ref="G8:I8"/>
    <mergeCell ref="J8:L8"/>
    <mergeCell ref="M8:Q8"/>
    <mergeCell ref="C9:F9"/>
    <mergeCell ref="G9:H9"/>
    <mergeCell ref="I9:L9"/>
    <mergeCell ref="M9:N9"/>
    <mergeCell ref="O9:Q9"/>
    <mergeCell ref="B11:F11"/>
    <mergeCell ref="G11:I11"/>
    <mergeCell ref="O11:Q11"/>
    <mergeCell ref="A13:A17"/>
    <mergeCell ref="C13:F13"/>
    <mergeCell ref="G13:I13"/>
    <mergeCell ref="J13:L13"/>
    <mergeCell ref="M13:Q13"/>
    <mergeCell ref="B12:F12"/>
    <mergeCell ref="G12:I12"/>
    <mergeCell ref="J12:K12"/>
    <mergeCell ref="L12:N12"/>
    <mergeCell ref="O12:Q12"/>
    <mergeCell ref="B16:F16"/>
    <mergeCell ref="G16:I16"/>
    <mergeCell ref="J16:K16"/>
    <mergeCell ref="L16:N16"/>
    <mergeCell ref="O16:Q16"/>
    <mergeCell ref="O14:Q14"/>
    <mergeCell ref="B17:F17"/>
    <mergeCell ref="G17:I17"/>
    <mergeCell ref="J17:K17"/>
    <mergeCell ref="L17:N17"/>
    <mergeCell ref="O17:Q17"/>
    <mergeCell ref="O19:Q19"/>
    <mergeCell ref="B21:F21"/>
    <mergeCell ref="G21:I21"/>
    <mergeCell ref="J21:K21"/>
    <mergeCell ref="L21:N21"/>
    <mergeCell ref="O21:Q21"/>
    <mergeCell ref="A25:Q25"/>
    <mergeCell ref="A26:Q26"/>
    <mergeCell ref="B22:F22"/>
    <mergeCell ref="G22:I22"/>
    <mergeCell ref="J22:K22"/>
    <mergeCell ref="L22:N22"/>
    <mergeCell ref="O22:Q22"/>
    <mergeCell ref="A23:K23"/>
    <mergeCell ref="L23:N23"/>
    <mergeCell ref="O23:Q23"/>
    <mergeCell ref="A18:A22"/>
    <mergeCell ref="C18:F18"/>
    <mergeCell ref="G18:I18"/>
    <mergeCell ref="J18:L18"/>
    <mergeCell ref="M18:Q18"/>
    <mergeCell ref="C19:F19"/>
  </mergeCells>
  <phoneticPr fontId="1"/>
  <conditionalFormatting sqref="H10">
    <cfRule type="cellIs" dxfId="5" priority="18" operator="greaterThan">
      <formula>#REF!</formula>
    </cfRule>
  </conditionalFormatting>
  <conditionalFormatting sqref="P10">
    <cfRule type="cellIs" dxfId="4" priority="5" operator="greaterThan">
      <formula>#REF!</formula>
    </cfRule>
  </conditionalFormatting>
  <conditionalFormatting sqref="H15">
    <cfRule type="cellIs" dxfId="3" priority="4" operator="greaterThan">
      <formula>#REF!</formula>
    </cfRule>
  </conditionalFormatting>
  <conditionalFormatting sqref="P15">
    <cfRule type="cellIs" dxfId="2" priority="3" operator="greaterThan">
      <formula>#REF!</formula>
    </cfRule>
  </conditionalFormatting>
  <conditionalFormatting sqref="H20">
    <cfRule type="cellIs" dxfId="1" priority="2" operator="greaterThan">
      <formula>#REF!</formula>
    </cfRule>
  </conditionalFormatting>
  <conditionalFormatting sqref="P20">
    <cfRule type="cellIs" dxfId="0" priority="1" operator="greaterThan">
      <formula>#REF!</formula>
    </cfRule>
  </conditionalFormatting>
  <printOptions horizontalCentered="1"/>
  <pageMargins left="0.59055118110236227" right="0.59055118110236227" top="0.74803149606299213" bottom="0.35433070866141736" header="0.31496062992125984" footer="0.19685039370078741"/>
  <pageSetup paperSize="9" scale="95" orientation="portrait" r:id="rId1"/>
  <headerFooter>
    <oddHeader>&amp;R&amp;"-,太字"&amp;16&amp;K0070C0小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sizeWithCells="1">
                  <from>
                    <xdr:col>2</xdr:col>
                    <xdr:colOff>114300</xdr:colOff>
                    <xdr:row>17</xdr:row>
                    <xdr:rowOff>95250</xdr:rowOff>
                  </from>
                  <to>
                    <xdr:col>4</xdr:col>
                    <xdr:colOff>200025</xdr:colOff>
                    <xdr:row>17</xdr:row>
                    <xdr:rowOff>314325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sizeWithCells="1">
                  <from>
                    <xdr:col>6</xdr:col>
                    <xdr:colOff>19050</xdr:colOff>
                    <xdr:row>17</xdr:row>
                    <xdr:rowOff>104775</xdr:rowOff>
                  </from>
                  <to>
                    <xdr:col>8</xdr:col>
                    <xdr:colOff>38100</xdr:colOff>
                    <xdr:row>17</xdr:row>
                    <xdr:rowOff>333375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sizeWithCells="1">
                  <from>
                    <xdr:col>8</xdr:col>
                    <xdr:colOff>285750</xdr:colOff>
                    <xdr:row>17</xdr:row>
                    <xdr:rowOff>95250</xdr:rowOff>
                  </from>
                  <to>
                    <xdr:col>11</xdr:col>
                    <xdr:colOff>314325</xdr:colOff>
                    <xdr:row>17</xdr:row>
                    <xdr:rowOff>361950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sizeWithCells="1">
                  <from>
                    <xdr:col>12</xdr:col>
                    <xdr:colOff>9525</xdr:colOff>
                    <xdr:row>17</xdr:row>
                    <xdr:rowOff>85725</xdr:rowOff>
                  </from>
                  <to>
                    <xdr:col>15</xdr:col>
                    <xdr:colOff>400050</xdr:colOff>
                    <xdr:row>17</xdr:row>
                    <xdr:rowOff>352425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sizeWithCells="1">
                  <from>
                    <xdr:col>2</xdr:col>
                    <xdr:colOff>38100</xdr:colOff>
                    <xdr:row>7</xdr:row>
                    <xdr:rowOff>57150</xdr:rowOff>
                  </from>
                  <to>
                    <xdr:col>4</xdr:col>
                    <xdr:colOff>133350</xdr:colOff>
                    <xdr:row>7</xdr:row>
                    <xdr:rowOff>276225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sizeWithCells="1">
                  <from>
                    <xdr:col>5</xdr:col>
                    <xdr:colOff>285750</xdr:colOff>
                    <xdr:row>7</xdr:row>
                    <xdr:rowOff>66675</xdr:rowOff>
                  </from>
                  <to>
                    <xdr:col>7</xdr:col>
                    <xdr:colOff>495300</xdr:colOff>
                    <xdr:row>7</xdr:row>
                    <xdr:rowOff>295275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sizeWithCells="1">
                  <from>
                    <xdr:col>8</xdr:col>
                    <xdr:colOff>209550</xdr:colOff>
                    <xdr:row>7</xdr:row>
                    <xdr:rowOff>57150</xdr:rowOff>
                  </from>
                  <to>
                    <xdr:col>11</xdr:col>
                    <xdr:colOff>247650</xdr:colOff>
                    <xdr:row>7</xdr:row>
                    <xdr:rowOff>333375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sizeWithCells="1">
                  <from>
                    <xdr:col>11</xdr:col>
                    <xdr:colOff>447675</xdr:colOff>
                    <xdr:row>7</xdr:row>
                    <xdr:rowOff>57150</xdr:rowOff>
                  </from>
                  <to>
                    <xdr:col>15</xdr:col>
                    <xdr:colOff>323850</xdr:colOff>
                    <xdr:row>7</xdr:row>
                    <xdr:rowOff>314325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sizeWithCells="1">
                  <from>
                    <xdr:col>2</xdr:col>
                    <xdr:colOff>85725</xdr:colOff>
                    <xdr:row>12</xdr:row>
                    <xdr:rowOff>95250</xdr:rowOff>
                  </from>
                  <to>
                    <xdr:col>4</xdr:col>
                    <xdr:colOff>180975</xdr:colOff>
                    <xdr:row>12</xdr:row>
                    <xdr:rowOff>314325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sizeWithCells="1">
                  <from>
                    <xdr:col>5</xdr:col>
                    <xdr:colOff>333375</xdr:colOff>
                    <xdr:row>12</xdr:row>
                    <xdr:rowOff>104775</xdr:rowOff>
                  </from>
                  <to>
                    <xdr:col>8</xdr:col>
                    <xdr:colOff>19050</xdr:colOff>
                    <xdr:row>12</xdr:row>
                    <xdr:rowOff>333375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sizeWithCells="1">
                  <from>
                    <xdr:col>8</xdr:col>
                    <xdr:colOff>257175</xdr:colOff>
                    <xdr:row>12</xdr:row>
                    <xdr:rowOff>95250</xdr:rowOff>
                  </from>
                  <to>
                    <xdr:col>11</xdr:col>
                    <xdr:colOff>285750</xdr:colOff>
                    <xdr:row>12</xdr:row>
                    <xdr:rowOff>361950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sizeWithCells="1">
                  <from>
                    <xdr:col>11</xdr:col>
                    <xdr:colOff>495300</xdr:colOff>
                    <xdr:row>12</xdr:row>
                    <xdr:rowOff>85725</xdr:rowOff>
                  </from>
                  <to>
                    <xdr:col>15</xdr:col>
                    <xdr:colOff>371475</xdr:colOff>
                    <xdr:row>12</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誓約書</vt:lpstr>
      <vt:lpstr>小規模であることの宣誓書</vt:lpstr>
      <vt:lpstr>申請書表紙</vt:lpstr>
      <vt:lpstr>１申請者概要２申請状況</vt:lpstr>
      <vt:lpstr>３役員・株主</vt:lpstr>
      <vt:lpstr>４申請要件５申請概要６日程表</vt:lpstr>
      <vt:lpstr>７資金計画</vt:lpstr>
      <vt:lpstr>８経費一覧(国内展示会)</vt:lpstr>
      <vt:lpstr>９経費一覧(海外展示会) </vt:lpstr>
      <vt:lpstr>10経費一覧(広告) </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'10経費一覧(広告) '!Print_Area</vt:lpstr>
      <vt:lpstr>'１申請者概要２申請状況'!Print_Area</vt:lpstr>
      <vt:lpstr>'３役員・株主'!Print_Area</vt:lpstr>
      <vt:lpstr>'４申請要件５申請概要６日程表'!Print_Area</vt:lpstr>
      <vt:lpstr>'７資金計画'!Print_Area</vt:lpstr>
      <vt:lpstr>'８経費一覧(国内展示会)'!Print_Area</vt:lpstr>
      <vt:lpstr>'９経費一覧(海外展示会) '!Print_Area</vt:lpstr>
      <vt:lpstr>小規模であることの宣誓書!Print_Area</vt:lpstr>
      <vt:lpstr>申請書表紙!Print_Area</vt:lpstr>
      <vt:lpstr>誓約書!Print_Area</vt:lpstr>
      <vt:lpstr>Q_複合ｻｰﾋﾞｽ事業</vt:lpstr>
      <vt:lpstr>R_ｻｰﾋﾞｽ業〈他に分類されないもの〉</vt:lpstr>
      <vt:lpstr>S_公務〈他に分類されるものを除く〉</vt:lpstr>
      <vt:lpstr>T_分類不能の産業</vt:lpstr>
      <vt:lpstr>大分類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2018-03-30T07:37:17Z</dcterms:modified>
</cp:coreProperties>
</file>