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585" yWindow="-15" windowWidth="9630" windowHeight="11670" tabRatio="661"/>
  </bookViews>
  <sheets>
    <sheet name="1-1" sheetId="1" r:id="rId1"/>
    <sheet name="2-1" sheetId="54" r:id="rId2"/>
    <sheet name="2-2" sheetId="55" r:id="rId3"/>
    <sheet name="2-3 " sheetId="56" r:id="rId4"/>
    <sheet name="3-1" sheetId="43" r:id="rId5"/>
    <sheet name="3-1 (2)" sheetId="46" r:id="rId6"/>
    <sheet name="3-2" sheetId="45" r:id="rId7"/>
    <sheet name="3-3" sheetId="53" r:id="rId8"/>
    <sheet name="3-4" sheetId="35" r:id="rId9"/>
    <sheet name="3-5" sheetId="34" r:id="rId10"/>
    <sheet name="3-6" sheetId="47" r:id="rId11"/>
    <sheet name="3-7" sheetId="33" r:id="rId12"/>
    <sheet name="3-8" sheetId="36" r:id="rId13"/>
    <sheet name="4-1" sheetId="13" r:id="rId14"/>
    <sheet name="4-2" sheetId="14" r:id="rId15"/>
    <sheet name="4-3" sheetId="25" r:id="rId16"/>
    <sheet name="4-4" sheetId="19" r:id="rId17"/>
    <sheet name="4-5" sheetId="26" r:id="rId18"/>
    <sheet name="4-6" sheetId="20" r:id="rId19"/>
  </sheets>
  <definedNames>
    <definedName name="_9．資金支出明細" localSheetId="15">'4-3'!$A$1:$J$17</definedName>
    <definedName name="_9．資金支出明細" localSheetId="17">'4-5'!$A$3:$G$16</definedName>
    <definedName name="_9．資金支出明細">'4-2'!$A$1:$I$16</definedName>
    <definedName name="_ftn1" localSheetId="3">'2-3 '!#REF!</definedName>
    <definedName name="_ftnref1" localSheetId="3">'2-3 '!$E$4</definedName>
    <definedName name="_xlnm.Print_Area" localSheetId="0">'1-1'!$A$1:$O$44</definedName>
    <definedName name="_xlnm.Print_Area" localSheetId="1">'2-1'!$A$1:$J$34</definedName>
    <definedName name="_xlnm.Print_Area" localSheetId="2">'2-2'!$A$1:$G$28</definedName>
    <definedName name="_xlnm.Print_Area" localSheetId="3">'2-3 '!$A$1:$G$26</definedName>
    <definedName name="_xlnm.Print_Area" localSheetId="4">'3-1'!$A$1:$AF$17</definedName>
    <definedName name="_xlnm.Print_Area" localSheetId="5">'3-1 (2)'!$A$1:$AG$21</definedName>
    <definedName name="_xlnm.Print_Area" localSheetId="6">'3-2'!$A$1:$AF$18</definedName>
    <definedName name="_xlnm.Print_Area" localSheetId="7">'3-3'!$A$1:$AF$31</definedName>
    <definedName name="_xlnm.Print_Area" localSheetId="8">'3-4'!$A$1:$P$43</definedName>
    <definedName name="_xlnm.Print_Area" localSheetId="9">'3-5'!$A$1:$R$15</definedName>
    <definedName name="_xlnm.Print_Area" localSheetId="10">'3-6'!$A$1:$R$22</definedName>
    <definedName name="_xlnm.Print_Area" localSheetId="11">'3-7'!$A$1:$T$48</definedName>
    <definedName name="_xlnm.Print_Area" localSheetId="12">'3-8'!$A$1:$T$61</definedName>
    <definedName name="_xlnm.Print_Area" localSheetId="13">'4-1'!$A$1:$BH$38</definedName>
    <definedName name="_xlnm.Print_Area" localSheetId="14">'4-2'!$A$1:$K$16</definedName>
    <definedName name="_xlnm.Print_Area" localSheetId="15">'4-3'!$A$1:$K$17</definedName>
    <definedName name="_xlnm.Print_Area" localSheetId="16">'4-4'!$A$1:$AT$37</definedName>
    <definedName name="_xlnm.Print_Area" localSheetId="17">'4-5'!$A$1:$H$23</definedName>
    <definedName name="_xlnm.Print_Area" localSheetId="18">'4-6'!$A$1:$AM$26</definedName>
    <definedName name="ｚ">#REF!</definedName>
    <definedName name="Z_78A06D35_997C_49BE_BF64_1932D8EC4307_.wvu.PrintArea" localSheetId="13" hidden="1">'4-1'!$A$1:$AS$38</definedName>
    <definedName name="Z_78A06D35_997C_49BE_BF64_1932D8EC4307_.wvu.PrintArea" localSheetId="14" hidden="1">'4-2'!$A$1:$I$10</definedName>
    <definedName name="Z_78A06D35_997C_49BE_BF64_1932D8EC4307_.wvu.PrintArea" localSheetId="15" hidden="1">'4-3'!$A$1:$J$11</definedName>
    <definedName name="Z_78A06D35_997C_49BE_BF64_1932D8EC4307_.wvu.PrintArea" localSheetId="16" hidden="1">'4-4'!$A$1:$AU$1</definedName>
    <definedName name="Z_78A06D35_997C_49BE_BF64_1932D8EC4307_.wvu.PrintArea" localSheetId="17" hidden="1">'4-5'!$A$3:$G$10</definedName>
    <definedName name="Z_78A06D35_997C_49BE_BF64_1932D8EC4307_.wvu.PrintArea" localSheetId="18" hidden="1">'4-6'!#REF!</definedName>
    <definedName name="Z_78A06D35_997C_49BE_BF64_1932D8EC4307_.wvu.Rows" localSheetId="18" hidden="1">'4-6'!#REF!</definedName>
    <definedName name="サービス業" localSheetId="1">'2-1'!$O$2:$O$30</definedName>
    <definedName name="サービス業">#REF!</definedName>
    <definedName name="卸売業" localSheetId="1">'2-1'!$N$2:$N$7</definedName>
    <definedName name="卸売業">#REF!</definedName>
    <definedName name="小売業" localSheetId="1">'2-1'!$P$2:$P$9</definedName>
    <definedName name="小売業">#REF!</definedName>
    <definedName name="製造業その他" localSheetId="1">'2-1'!$M$2:$M$60</definedName>
    <definedName name="製造業その他">#REF!</definedName>
  </definedNames>
  <calcPr calcId="145621"/>
</workbook>
</file>

<file path=xl/calcChain.xml><?xml version="1.0" encoding="utf-8"?>
<calcChain xmlns="http://schemas.openxmlformats.org/spreadsheetml/2006/main">
  <c r="L7" i="1" l="1"/>
  <c r="L7" i="25" l="1"/>
  <c r="L8" i="25" l="1"/>
  <c r="L9" i="25"/>
  <c r="L10" i="25"/>
  <c r="L11" i="25"/>
  <c r="L12" i="25"/>
  <c r="L13" i="25"/>
  <c r="L14" i="25"/>
  <c r="L15" i="25"/>
  <c r="L16" i="25"/>
  <c r="F15" i="56" l="1"/>
  <c r="F15" i="26"/>
  <c r="G15" i="26" s="1"/>
  <c r="I7" i="25"/>
  <c r="J7" i="25" l="1"/>
  <c r="D22" i="47"/>
  <c r="D26" i="1"/>
  <c r="D23" i="1"/>
  <c r="K19" i="54" l="1"/>
  <c r="P26" i="1"/>
  <c r="P23" i="1"/>
  <c r="P7" i="1"/>
  <c r="I8" i="25" l="1"/>
  <c r="I9" i="25"/>
  <c r="I10" i="25"/>
  <c r="J10" i="25" s="1"/>
  <c r="I11" i="25"/>
  <c r="J11" i="25" s="1"/>
  <c r="I12" i="25"/>
  <c r="J12" i="25" s="1"/>
  <c r="I13" i="25"/>
  <c r="J13" i="25" s="1"/>
  <c r="I14" i="25"/>
  <c r="J14" i="25" s="1"/>
  <c r="I15" i="25"/>
  <c r="J15" i="25" s="1"/>
  <c r="I16" i="25"/>
  <c r="J16" i="25" s="1"/>
  <c r="J9" i="25" l="1"/>
  <c r="J8" i="25"/>
  <c r="J17" i="25"/>
  <c r="P9" i="13" s="1"/>
  <c r="I17" i="25"/>
  <c r="Z9" i="13" s="1"/>
  <c r="AJ9" i="13" s="1"/>
  <c r="F20" i="26"/>
  <c r="J8" i="35" l="1"/>
  <c r="L8" i="35"/>
  <c r="N8" i="35"/>
  <c r="L12" i="1" l="1"/>
  <c r="P12" i="1" s="1"/>
  <c r="L11" i="1"/>
  <c r="P11" i="1" s="1"/>
  <c r="L9" i="1"/>
  <c r="P9" i="1" s="1"/>
  <c r="F21" i="26" l="1"/>
  <c r="F22" i="26"/>
  <c r="F6" i="26"/>
  <c r="F7" i="26"/>
  <c r="F8" i="26"/>
  <c r="G8" i="26" s="1"/>
  <c r="F9" i="26"/>
  <c r="G9" i="26" s="1"/>
  <c r="F10" i="26"/>
  <c r="G10" i="26" s="1"/>
  <c r="F11" i="26"/>
  <c r="G11" i="26" s="1"/>
  <c r="F12" i="26"/>
  <c r="G12" i="26" s="1"/>
  <c r="F13" i="26"/>
  <c r="G13" i="26" s="1"/>
  <c r="F14" i="26"/>
  <c r="G14" i="26" s="1"/>
  <c r="G7" i="26" l="1"/>
  <c r="G6" i="26"/>
  <c r="F23" i="26"/>
  <c r="P11" i="13" s="1"/>
  <c r="G16" i="26"/>
  <c r="F16" i="26"/>
  <c r="Z10" i="13" s="1"/>
  <c r="P10" i="13"/>
  <c r="AJ10" i="13" l="1"/>
  <c r="G5" i="56"/>
  <c r="G6" i="56"/>
  <c r="G7" i="56"/>
  <c r="G8" i="56"/>
  <c r="G9" i="56"/>
  <c r="G10" i="56"/>
  <c r="G11" i="56"/>
  <c r="G12" i="56"/>
  <c r="G13" i="56"/>
  <c r="G14" i="56"/>
  <c r="G15" i="56" l="1"/>
  <c r="H6" i="14"/>
  <c r="I6" i="14" s="1"/>
  <c r="H7" i="14"/>
  <c r="I7" i="14" s="1"/>
  <c r="H8" i="14"/>
  <c r="I8" i="14" s="1"/>
  <c r="H9" i="14"/>
  <c r="I9" i="14" s="1"/>
  <c r="H10" i="14"/>
  <c r="I10" i="14" s="1"/>
  <c r="H11" i="14"/>
  <c r="I11" i="14" s="1"/>
  <c r="H12" i="14"/>
  <c r="I12" i="14" s="1"/>
  <c r="H13" i="14"/>
  <c r="I13" i="14" s="1"/>
  <c r="H14" i="14"/>
  <c r="I14" i="14" s="1"/>
  <c r="H15" i="14"/>
  <c r="I15" i="14" s="1"/>
  <c r="AI11" i="45"/>
  <c r="I16" i="14" l="1"/>
  <c r="P8" i="13" s="1"/>
  <c r="P12" i="13" s="1"/>
  <c r="M22" i="47" s="1"/>
  <c r="H16" i="14"/>
  <c r="Z8" i="13" s="1"/>
  <c r="AJ8" i="13" s="1"/>
  <c r="BN10" i="13" s="1"/>
  <c r="A14" i="56"/>
  <c r="A13" i="56"/>
  <c r="A12" i="56"/>
  <c r="A11" i="56"/>
  <c r="A10" i="56"/>
  <c r="A9" i="56"/>
  <c r="A8" i="56"/>
  <c r="A7" i="56"/>
  <c r="A6" i="56"/>
  <c r="A5" i="56"/>
  <c r="K18" i="54"/>
  <c r="K17" i="54"/>
  <c r="Z12" i="13" l="1"/>
  <c r="AJ12" i="13"/>
  <c r="G31" i="1" s="1"/>
  <c r="P31" i="1" s="1"/>
  <c r="AH11" i="43" l="1"/>
  <c r="AI3" i="45"/>
  <c r="U47" i="33" l="1"/>
  <c r="U24" i="36" l="1"/>
  <c r="S15" i="34"/>
  <c r="S8" i="34"/>
  <c r="U36" i="33"/>
  <c r="U18" i="33"/>
  <c r="AH9" i="43"/>
  <c r="AH8" i="43"/>
  <c r="AH3" i="43" l="1"/>
  <c r="AH15" i="43"/>
  <c r="I6" i="26" l="1"/>
  <c r="I7" i="26"/>
  <c r="I8" i="26"/>
  <c r="I9" i="26"/>
  <c r="I10" i="26"/>
  <c r="I11" i="26"/>
  <c r="I12" i="26"/>
  <c r="I13" i="26"/>
  <c r="I14" i="26"/>
  <c r="I15" i="26"/>
  <c r="K6" i="14" l="1"/>
  <c r="K7" i="14"/>
  <c r="K8" i="14"/>
  <c r="K9" i="14"/>
  <c r="K10" i="14"/>
  <c r="K11" i="14"/>
  <c r="K12" i="14"/>
  <c r="K13" i="14"/>
  <c r="K14" i="14"/>
  <c r="K15" i="14"/>
  <c r="A13" i="25" l="1"/>
  <c r="A7" i="14" l="1"/>
  <c r="A8" i="14"/>
  <c r="A9" i="14"/>
  <c r="A10" i="14"/>
  <c r="A11" i="14"/>
  <c r="A12" i="14"/>
  <c r="A13" i="14"/>
  <c r="A14" i="14"/>
  <c r="A15" i="14"/>
  <c r="A7" i="26" l="1"/>
  <c r="A8" i="26"/>
  <c r="A9" i="26"/>
  <c r="A10" i="26"/>
  <c r="A11" i="26"/>
  <c r="A12" i="26"/>
  <c r="A13" i="26"/>
  <c r="A14" i="26"/>
  <c r="A15" i="26"/>
  <c r="A6" i="26" l="1"/>
  <c r="A8" i="25" l="1"/>
  <c r="A9" i="25"/>
  <c r="A10" i="25"/>
  <c r="A11" i="25"/>
  <c r="A12" i="25"/>
  <c r="A14" i="25"/>
  <c r="A15" i="25"/>
  <c r="A16" i="25"/>
  <c r="A7" i="25"/>
  <c r="A6" i="14" l="1"/>
  <c r="M23" i="13" l="1"/>
  <c r="BH18" i="13" l="1"/>
  <c r="M24" i="13"/>
</calcChain>
</file>

<file path=xl/sharedStrings.xml><?xml version="1.0" encoding="utf-8"?>
<sst xmlns="http://schemas.openxmlformats.org/spreadsheetml/2006/main" count="671" uniqueCount="502">
  <si>
    <t>公益財団法人　東京都中小企業振興公社</t>
  </si>
  <si>
    <t>受付番号</t>
  </si>
  <si>
    <t>受付日</t>
  </si>
  <si>
    <t>受付者</t>
  </si>
  <si>
    <t>理　　事　　長　　殿</t>
    <phoneticPr fontId="1"/>
  </si>
  <si>
    <t>公　　社　　記　　入　　欄</t>
    <phoneticPr fontId="1"/>
  </si>
  <si>
    <t>所在地</t>
    <rPh sb="0" eb="3">
      <t>ショザイチ</t>
    </rPh>
    <phoneticPr fontId="1"/>
  </si>
  <si>
    <t>名称</t>
    <rPh sb="0" eb="2">
      <t>メイショウ</t>
    </rPh>
    <phoneticPr fontId="1"/>
  </si>
  <si>
    <t>代表者</t>
    <rPh sb="0" eb="3">
      <t>ダイヒョウシャ</t>
    </rPh>
    <phoneticPr fontId="1"/>
  </si>
  <si>
    <t>（役職）</t>
    <rPh sb="1" eb="3">
      <t>ヤクショク</t>
    </rPh>
    <phoneticPr fontId="1"/>
  </si>
  <si>
    <t>（氏名）</t>
    <rPh sb="1" eb="3">
      <t>シメイ</t>
    </rPh>
    <phoneticPr fontId="1"/>
  </si>
  <si>
    <t>実印</t>
    <rPh sb="0" eb="2">
      <t>ジツイン</t>
    </rPh>
    <phoneticPr fontId="1"/>
  </si>
  <si>
    <t>　下記のとおり助成事業を実施したいので、別紙の書類を添えて、助成金の交付を申請します。</t>
    <phoneticPr fontId="1"/>
  </si>
  <si>
    <t>記</t>
    <rPh sb="0" eb="1">
      <t>キ</t>
    </rPh>
    <phoneticPr fontId="1"/>
  </si>
  <si>
    <t>申　請　テ　ー　マ</t>
    <rPh sb="0" eb="1">
      <t>サル</t>
    </rPh>
    <rPh sb="2" eb="3">
      <t>ショウ</t>
    </rPh>
    <phoneticPr fontId="1"/>
  </si>
  <si>
    <t>助成金交付申請額</t>
    <rPh sb="0" eb="2">
      <t>ジョセイ</t>
    </rPh>
    <rPh sb="2" eb="3">
      <t>キン</t>
    </rPh>
    <rPh sb="3" eb="5">
      <t>コウフ</t>
    </rPh>
    <rPh sb="5" eb="8">
      <t>シンセイガク</t>
    </rPh>
    <phoneticPr fontId="1"/>
  </si>
  <si>
    <t>円</t>
    <rPh sb="0" eb="1">
      <t>エン</t>
    </rPh>
    <phoneticPr fontId="1"/>
  </si>
  <si>
    <t>事業終了予定日</t>
    <rPh sb="0" eb="2">
      <t>ジギョウ</t>
    </rPh>
    <rPh sb="2" eb="4">
      <t>シュウリョウ</t>
    </rPh>
    <rPh sb="4" eb="7">
      <t>ヨテイビ</t>
    </rPh>
    <phoneticPr fontId="1"/>
  </si>
  <si>
    <t>年</t>
    <rPh sb="0" eb="1">
      <t>ネン</t>
    </rPh>
    <phoneticPr fontId="1"/>
  </si>
  <si>
    <t>月</t>
    <rPh sb="0" eb="1">
      <t>ツキ</t>
    </rPh>
    <phoneticPr fontId="1"/>
  </si>
  <si>
    <t>日</t>
    <rPh sb="0" eb="1">
      <t>ニチ</t>
    </rPh>
    <phoneticPr fontId="1"/>
  </si>
  <si>
    <t>別紙</t>
    <rPh sb="0" eb="2">
      <t>ベッシ</t>
    </rPh>
    <phoneticPr fontId="1"/>
  </si>
  <si>
    <t>連　絡　先
所　在　地</t>
    <rPh sb="0" eb="1">
      <t>レン</t>
    </rPh>
    <rPh sb="2" eb="3">
      <t>ラク</t>
    </rPh>
    <rPh sb="4" eb="5">
      <t>サキ</t>
    </rPh>
    <rPh sb="6" eb="7">
      <t>ショ</t>
    </rPh>
    <rPh sb="8" eb="9">
      <t>ザイ</t>
    </rPh>
    <rPh sb="10" eb="11">
      <t>チ</t>
    </rPh>
    <phoneticPr fontId="1"/>
  </si>
  <si>
    <t>氏　　　　　　名</t>
    <rPh sb="0" eb="1">
      <t>シ</t>
    </rPh>
    <rPh sb="7" eb="8">
      <t>メイ</t>
    </rPh>
    <phoneticPr fontId="1"/>
  </si>
  <si>
    <t>従業員数</t>
    <rPh sb="0" eb="3">
      <t>ジュウギョウイン</t>
    </rPh>
    <rPh sb="3" eb="4">
      <t>スウ</t>
    </rPh>
    <phoneticPr fontId="1"/>
  </si>
  <si>
    <t>人（監査役を含む）</t>
    <rPh sb="0" eb="1">
      <t>ニン</t>
    </rPh>
    <rPh sb="2" eb="5">
      <t>カンサヤク</t>
    </rPh>
    <rPh sb="6" eb="7">
      <t>フク</t>
    </rPh>
    <phoneticPr fontId="1"/>
  </si>
  <si>
    <t>人）</t>
    <rPh sb="0" eb="1">
      <t>ニン</t>
    </rPh>
    <phoneticPr fontId="1"/>
  </si>
  <si>
    <t>持ち株数</t>
  </si>
  <si>
    <t>その他の株主</t>
    <rPh sb="2" eb="3">
      <t>タ</t>
    </rPh>
    <rPh sb="4" eb="6">
      <t>カブヌシ</t>
    </rPh>
    <phoneticPr fontId="1"/>
  </si>
  <si>
    <t>役員・株主名簿が「履歴事項全部証明書」又は「確定申告書 別表二」と異なる理由</t>
    <rPh sb="5" eb="7">
      <t>メイボ</t>
    </rPh>
    <rPh sb="30" eb="31">
      <t>２</t>
    </rPh>
    <phoneticPr fontId="1"/>
  </si>
  <si>
    <t>企 業 名</t>
    <rPh sb="0" eb="1">
      <t>キ</t>
    </rPh>
    <rPh sb="2" eb="3">
      <t>ギョウ</t>
    </rPh>
    <rPh sb="4" eb="5">
      <t>メイ</t>
    </rPh>
    <phoneticPr fontId="1"/>
  </si>
  <si>
    <t>資本金額</t>
    <rPh sb="0" eb="3">
      <t>シホンキン</t>
    </rPh>
    <rPh sb="3" eb="4">
      <t>ガク</t>
    </rPh>
    <phoneticPr fontId="1"/>
  </si>
  <si>
    <t>業　　種</t>
    <rPh sb="0" eb="1">
      <t>ギョウ</t>
    </rPh>
    <rPh sb="3" eb="4">
      <t>タネ</t>
    </rPh>
    <phoneticPr fontId="1"/>
  </si>
  <si>
    <t>（２）</t>
  </si>
  <si>
    <t>（３）</t>
  </si>
  <si>
    <t>（４）</t>
  </si>
  <si>
    <t>（５）</t>
  </si>
  <si>
    <t>（６）</t>
  </si>
  <si>
    <t>（７）</t>
  </si>
  <si>
    <t>（８）</t>
  </si>
  <si>
    <t>（９）</t>
  </si>
  <si>
    <t>（１０）</t>
  </si>
  <si>
    <t>内-</t>
    <phoneticPr fontId="14"/>
  </si>
  <si>
    <t>原-</t>
    <rPh sb="0" eb="1">
      <t>ゲン</t>
    </rPh>
    <phoneticPr fontId="14"/>
  </si>
  <si>
    <t>機-</t>
    <rPh sb="0" eb="1">
      <t>キ</t>
    </rPh>
    <phoneticPr fontId="14"/>
  </si>
  <si>
    <t>外-</t>
  </si>
  <si>
    <t>技-</t>
  </si>
  <si>
    <t>産-</t>
  </si>
  <si>
    <t>人-</t>
  </si>
  <si>
    <t>他-</t>
    <rPh sb="0" eb="1">
      <t>ホカ</t>
    </rPh>
    <phoneticPr fontId="14"/>
  </si>
  <si>
    <t>経費区分</t>
    <rPh sb="0" eb="2">
      <t>ケイヒ</t>
    </rPh>
    <rPh sb="2" eb="4">
      <t>クブン</t>
    </rPh>
    <phoneticPr fontId="14"/>
  </si>
  <si>
    <t>資金調達</t>
  </si>
  <si>
    <t>計</t>
    <rPh sb="0" eb="1">
      <t>ケイ</t>
    </rPh>
    <phoneticPr fontId="14"/>
  </si>
  <si>
    <t>###</t>
    <phoneticPr fontId="14"/>
  </si>
  <si>
    <t>助成対象期間の全体経費を記入してください。</t>
    <phoneticPr fontId="14"/>
  </si>
  <si>
    <t>(1)　経費区分別内訳</t>
    <phoneticPr fontId="14"/>
  </si>
  <si>
    <t xml:space="preserve">（単位：円） </t>
  </si>
  <si>
    <t>経　費　区　分</t>
  </si>
  <si>
    <t>助成事業に要する経費</t>
    <phoneticPr fontId="14"/>
  </si>
  <si>
    <t>助 成 対 象 経 費　　</t>
    <rPh sb="0" eb="1">
      <t>スケ</t>
    </rPh>
    <rPh sb="2" eb="3">
      <t>セイ</t>
    </rPh>
    <rPh sb="4" eb="5">
      <t>ツイ</t>
    </rPh>
    <rPh sb="6" eb="7">
      <t>ゾウ</t>
    </rPh>
    <rPh sb="8" eb="9">
      <t>キョウ</t>
    </rPh>
    <rPh sb="10" eb="11">
      <t>ヒ</t>
    </rPh>
    <phoneticPr fontId="14"/>
  </si>
  <si>
    <t>助成金交付申請額 　</t>
    <rPh sb="0" eb="3">
      <t>ジョセイキン</t>
    </rPh>
    <rPh sb="3" eb="5">
      <t>コウフ</t>
    </rPh>
    <rPh sb="5" eb="7">
      <t>シンセイ</t>
    </rPh>
    <rPh sb="7" eb="8">
      <t>ガク</t>
    </rPh>
    <phoneticPr fontId="14"/>
  </si>
  <si>
    <t>（税抜）</t>
    <phoneticPr fontId="14"/>
  </si>
  <si>
    <t>(千円未満切捨) 　</t>
    <phoneticPr fontId="14"/>
  </si>
  <si>
    <t>内　　訳</t>
    <rPh sb="0" eb="1">
      <t>ウチ</t>
    </rPh>
    <rPh sb="3" eb="4">
      <t>ワケ</t>
    </rPh>
    <phoneticPr fontId="14"/>
  </si>
  <si>
    <t xml:space="preserve">(1)原材料・副資材費 </t>
    <phoneticPr fontId="14"/>
  </si>
  <si>
    <t>内-</t>
    <rPh sb="0" eb="1">
      <t>ウチ</t>
    </rPh>
    <phoneticPr fontId="14"/>
  </si>
  <si>
    <t>###</t>
  </si>
  <si>
    <t>合　　　計</t>
    <phoneticPr fontId="14"/>
  </si>
  <si>
    <t>(2)　資金調達内訳</t>
    <phoneticPr fontId="14"/>
  </si>
  <si>
    <t xml:space="preserve">（単位：円） </t>
    <rPh sb="1" eb="3">
      <t>タンイ</t>
    </rPh>
    <rPh sb="4" eb="5">
      <t>エン</t>
    </rPh>
    <phoneticPr fontId="14"/>
  </si>
  <si>
    <t xml:space="preserve"> 　区　　　　　　　分　</t>
    <phoneticPr fontId="14"/>
  </si>
  <si>
    <t>資 金 調 達 金 額</t>
    <rPh sb="2" eb="3">
      <t>キン</t>
    </rPh>
    <rPh sb="4" eb="5">
      <t>チョウ</t>
    </rPh>
    <phoneticPr fontId="14"/>
  </si>
  <si>
    <t>調達先（名称等）</t>
    <rPh sb="0" eb="3">
      <t>チョウタツサキ</t>
    </rPh>
    <rPh sb="4" eb="6">
      <t>メイショウ</t>
    </rPh>
    <rPh sb="6" eb="7">
      <t>ナド</t>
    </rPh>
    <phoneticPr fontId="14"/>
  </si>
  <si>
    <t>進捗状況等</t>
    <rPh sb="0" eb="2">
      <t>シンチョク</t>
    </rPh>
    <rPh sb="2" eb="4">
      <t>ジョウキョウ</t>
    </rPh>
    <rPh sb="4" eb="5">
      <t>ナド</t>
    </rPh>
    <phoneticPr fontId="14"/>
  </si>
  <si>
    <t>内 訳</t>
    <rPh sb="0" eb="1">
      <t>ナイ</t>
    </rPh>
    <rPh sb="2" eb="3">
      <t>ヤク</t>
    </rPh>
    <phoneticPr fontId="14"/>
  </si>
  <si>
    <t>自　己　資　金</t>
    <phoneticPr fontId="14"/>
  </si>
  <si>
    <t>自己</t>
    <rPh sb="0" eb="2">
      <t>ジコ</t>
    </rPh>
    <phoneticPr fontId="14"/>
  </si>
  <si>
    <t>銀 行 借 入 金</t>
    <phoneticPr fontId="14"/>
  </si>
  <si>
    <t>銀行</t>
    <rPh sb="0" eb="2">
      <t>ギンコウ</t>
    </rPh>
    <phoneticPr fontId="14"/>
  </si>
  <si>
    <t>役 員 借 入 金</t>
    <phoneticPr fontId="14"/>
  </si>
  <si>
    <t>役員</t>
    <rPh sb="0" eb="2">
      <t>ヤクイン</t>
    </rPh>
    <phoneticPr fontId="14"/>
  </si>
  <si>
    <t>その他</t>
    <phoneticPr fontId="14"/>
  </si>
  <si>
    <t>その他</t>
    <rPh sb="2" eb="3">
      <t>ホカ</t>
    </rPh>
    <phoneticPr fontId="14"/>
  </si>
  <si>
    <t>資金調達</t>
    <rPh sb="0" eb="2">
      <t>シキン</t>
    </rPh>
    <rPh sb="2" eb="4">
      <t>チョウタツ</t>
    </rPh>
    <phoneticPr fontId="14"/>
  </si>
  <si>
    <t>（単位：円）</t>
    <rPh sb="1" eb="3">
      <t>タンイ</t>
    </rPh>
    <rPh sb="4" eb="5">
      <t>エン</t>
    </rPh>
    <phoneticPr fontId="14"/>
  </si>
  <si>
    <t>品　名</t>
    <rPh sb="0" eb="1">
      <t>ヒン</t>
    </rPh>
    <rPh sb="2" eb="3">
      <t>メイ</t>
    </rPh>
    <phoneticPr fontId="14"/>
  </si>
  <si>
    <t>仕　様</t>
    <rPh sb="0" eb="1">
      <t>ツコウ</t>
    </rPh>
    <rPh sb="2" eb="3">
      <t>サマ</t>
    </rPh>
    <phoneticPr fontId="14"/>
  </si>
  <si>
    <t>数量
(A)</t>
    <rPh sb="0" eb="1">
      <t>カズ</t>
    </rPh>
    <rPh sb="1" eb="2">
      <t>リョウ</t>
    </rPh>
    <phoneticPr fontId="14"/>
  </si>
  <si>
    <t>単価(B)
（税抜）</t>
    <rPh sb="0" eb="1">
      <t>タン</t>
    </rPh>
    <rPh sb="1" eb="2">
      <t>カ</t>
    </rPh>
    <phoneticPr fontId="14"/>
  </si>
  <si>
    <t>購入企業名</t>
    <rPh sb="0" eb="2">
      <t>コウニュウ</t>
    </rPh>
    <rPh sb="2" eb="4">
      <t>キギョウ</t>
    </rPh>
    <rPh sb="4" eb="5">
      <t>メイ</t>
    </rPh>
    <phoneticPr fontId="14"/>
  </si>
  <si>
    <t xml:space="preserve">リース・
レンタル先
及び
購入企業名      </t>
    <rPh sb="11" eb="12">
      <t>オヨ</t>
    </rPh>
    <rPh sb="14" eb="16">
      <t>コウニュウ</t>
    </rPh>
    <phoneticPr fontId="14"/>
  </si>
  <si>
    <t>＜機械装置・工具器具購入計画書＞</t>
    <rPh sb="1" eb="3">
      <t>キカイ</t>
    </rPh>
    <rPh sb="3" eb="5">
      <t>ソウチ</t>
    </rPh>
    <rPh sb="6" eb="8">
      <t>コウグ</t>
    </rPh>
    <rPh sb="8" eb="10">
      <t>キグ</t>
    </rPh>
    <rPh sb="10" eb="12">
      <t>コウニュウ</t>
    </rPh>
    <rPh sb="12" eb="15">
      <t>ケイカクショ</t>
    </rPh>
    <phoneticPr fontId="14"/>
  </si>
  <si>
    <t>購入先</t>
    <rPh sb="0" eb="2">
      <t>コウニュウ</t>
    </rPh>
    <rPh sb="2" eb="3">
      <t>サキ</t>
    </rPh>
    <phoneticPr fontId="14"/>
  </si>
  <si>
    <t>企 業 名</t>
    <rPh sb="0" eb="1">
      <t>キ</t>
    </rPh>
    <rPh sb="2" eb="3">
      <t>ギョウ</t>
    </rPh>
    <rPh sb="4" eb="5">
      <t>メイ</t>
    </rPh>
    <phoneticPr fontId="14"/>
  </si>
  <si>
    <t>代表者名</t>
    <rPh sb="0" eb="3">
      <t>ダイヒョウシャ</t>
    </rPh>
    <rPh sb="3" eb="4">
      <t>メイ</t>
    </rPh>
    <phoneticPr fontId="14"/>
  </si>
  <si>
    <t>電　　話</t>
    <rPh sb="0" eb="1">
      <t>デン</t>
    </rPh>
    <rPh sb="3" eb="4">
      <t>ハナシ</t>
    </rPh>
    <phoneticPr fontId="14"/>
  </si>
  <si>
    <t>所 在 地</t>
    <rPh sb="0" eb="1">
      <t>ショ</t>
    </rPh>
    <rPh sb="2" eb="3">
      <t>ザイ</t>
    </rPh>
    <rPh sb="4" eb="5">
      <t>チ</t>
    </rPh>
    <phoneticPr fontId="14"/>
  </si>
  <si>
    <t>担当部署</t>
    <rPh sb="0" eb="2">
      <t>タントウ</t>
    </rPh>
    <rPh sb="2" eb="4">
      <t>ブショ</t>
    </rPh>
    <phoneticPr fontId="14"/>
  </si>
  <si>
    <t>担当者名</t>
    <rPh sb="0" eb="3">
      <t>タントウシャ</t>
    </rPh>
    <rPh sb="3" eb="4">
      <t>メイ</t>
    </rPh>
    <phoneticPr fontId="14"/>
  </si>
  <si>
    <t>購入予定時期</t>
    <rPh sb="0" eb="2">
      <t>コウニュウ</t>
    </rPh>
    <rPh sb="2" eb="3">
      <t>ヨ</t>
    </rPh>
    <rPh sb="3" eb="4">
      <t>サダム</t>
    </rPh>
    <rPh sb="4" eb="6">
      <t>ジキ</t>
    </rPh>
    <phoneticPr fontId="14"/>
  </si>
  <si>
    <t>＜委託・外注計画書＞</t>
    <rPh sb="1" eb="3">
      <t>イタク</t>
    </rPh>
    <rPh sb="4" eb="6">
      <t>ガイチュウ</t>
    </rPh>
    <rPh sb="6" eb="9">
      <t>ケイカクショ</t>
    </rPh>
    <phoneticPr fontId="14"/>
  </si>
  <si>
    <t>契約先</t>
    <rPh sb="0" eb="3">
      <t>ケイヤクサキ</t>
    </rPh>
    <phoneticPr fontId="14"/>
  </si>
  <si>
    <t>契約期間</t>
    <rPh sb="0" eb="2">
      <t>ケイヤク</t>
    </rPh>
    <rPh sb="2" eb="4">
      <t>キカン</t>
    </rPh>
    <phoneticPr fontId="14"/>
  </si>
  <si>
    <t>年</t>
    <rPh sb="0" eb="1">
      <t>ネン</t>
    </rPh>
    <phoneticPr fontId="14"/>
  </si>
  <si>
    <t>月</t>
    <rPh sb="0" eb="1">
      <t>ツキ</t>
    </rPh>
    <phoneticPr fontId="14"/>
  </si>
  <si>
    <t>～</t>
    <phoneticPr fontId="14"/>
  </si>
  <si>
    <t>委託・外注内容</t>
    <rPh sb="0" eb="2">
      <t>イタク</t>
    </rPh>
    <rPh sb="3" eb="5">
      <t>ガイチュウ</t>
    </rPh>
    <rPh sb="5" eb="7">
      <t>ナイヨウ</t>
    </rPh>
    <phoneticPr fontId="14"/>
  </si>
  <si>
    <t>選定理由</t>
    <rPh sb="0" eb="2">
      <t>センテイ</t>
    </rPh>
    <rPh sb="2" eb="4">
      <t>リユウ</t>
    </rPh>
    <phoneticPr fontId="14"/>
  </si>
  <si>
    <t>市場投入時期</t>
    <rPh sb="0" eb="2">
      <t>シジョウ</t>
    </rPh>
    <rPh sb="2" eb="4">
      <t>トウニュウ</t>
    </rPh>
    <rPh sb="4" eb="6">
      <t>ジキ</t>
    </rPh>
    <phoneticPr fontId="1"/>
  </si>
  <si>
    <t>計</t>
    <rPh sb="0" eb="1">
      <t>ケイ</t>
    </rPh>
    <phoneticPr fontId="14"/>
  </si>
  <si>
    <t>列1</t>
  </si>
  <si>
    <t>助成金交付申請額の合計</t>
    <rPh sb="0" eb="2">
      <t>ジョセイ</t>
    </rPh>
    <rPh sb="2" eb="3">
      <t>キン</t>
    </rPh>
    <rPh sb="3" eb="5">
      <t>コウフ</t>
    </rPh>
    <rPh sb="5" eb="8">
      <t>シンセイガク</t>
    </rPh>
    <rPh sb="9" eb="11">
      <t>ゴウケイ</t>
    </rPh>
    <phoneticPr fontId="1"/>
  </si>
  <si>
    <t>調達方法</t>
    <rPh sb="0" eb="2">
      <t>チョウタツ</t>
    </rPh>
    <rPh sb="2" eb="4">
      <t>ホウホウ</t>
    </rPh>
    <phoneticPr fontId="1"/>
  </si>
  <si>
    <t>設置期間</t>
    <rPh sb="0" eb="2">
      <t>セッチ</t>
    </rPh>
    <rPh sb="2" eb="4">
      <t>キカン</t>
    </rPh>
    <phoneticPr fontId="1"/>
  </si>
  <si>
    <t>数量(A)</t>
    <rPh sb="0" eb="2">
      <t>スウリョウ</t>
    </rPh>
    <phoneticPr fontId="1"/>
  </si>
  <si>
    <t>用　途</t>
    <rPh sb="0" eb="1">
      <t>ヨウ</t>
    </rPh>
    <rPh sb="2" eb="3">
      <t>ト</t>
    </rPh>
    <phoneticPr fontId="14"/>
  </si>
  <si>
    <t>品　名</t>
    <rPh sb="0" eb="1">
      <t>ヒン</t>
    </rPh>
    <rPh sb="2" eb="3">
      <t>メイ</t>
    </rPh>
    <phoneticPr fontId="1"/>
  </si>
  <si>
    <t>単価(B)
(税抜)</t>
    <rPh sb="0" eb="2">
      <t>タンカ</t>
    </rPh>
    <rPh sb="7" eb="9">
      <t>ゼイヌキ</t>
    </rPh>
    <phoneticPr fontId="1"/>
  </si>
  <si>
    <t>企業名</t>
    <rPh sb="0" eb="2">
      <t>キギョウ</t>
    </rPh>
    <rPh sb="2" eb="3">
      <t>メイ</t>
    </rPh>
    <phoneticPr fontId="1"/>
  </si>
  <si>
    <t>円</t>
    <rPh sb="0" eb="1">
      <t>エン</t>
    </rPh>
    <phoneticPr fontId="1"/>
  </si>
  <si>
    <t>番　号</t>
    <rPh sb="0" eb="1">
      <t>バン</t>
    </rPh>
    <rPh sb="2" eb="3">
      <t>ゴウ</t>
    </rPh>
    <phoneticPr fontId="14"/>
  </si>
  <si>
    <t>(1) 原材料・副資材費</t>
    <phoneticPr fontId="14"/>
  </si>
  <si>
    <t>(2) 機械装置・工具器具費</t>
    <rPh sb="4" eb="6">
      <t>キカイ</t>
    </rPh>
    <rPh sb="6" eb="8">
      <t>ソウチ</t>
    </rPh>
    <rPh sb="9" eb="11">
      <t>コウグ</t>
    </rPh>
    <rPh sb="11" eb="13">
      <t>キグ</t>
    </rPh>
    <rPh sb="13" eb="14">
      <t>ヒ</t>
    </rPh>
    <phoneticPr fontId="14"/>
  </si>
  <si>
    <t>円</t>
    <rPh sb="0" eb="1">
      <t>エン</t>
    </rPh>
    <phoneticPr fontId="14"/>
  </si>
  <si>
    <t>年</t>
    <rPh sb="0" eb="1">
      <t>ネン</t>
    </rPh>
    <phoneticPr fontId="14"/>
  </si>
  <si>
    <t>月</t>
    <rPh sb="0" eb="1">
      <t>ツキ</t>
    </rPh>
    <phoneticPr fontId="14"/>
  </si>
  <si>
    <t>見積金額</t>
    <rPh sb="0" eb="2">
      <t>ミツ</t>
    </rPh>
    <rPh sb="2" eb="4">
      <t>キンガク</t>
    </rPh>
    <phoneticPr fontId="14"/>
  </si>
  <si>
    <t>１社目</t>
    <rPh sb="1" eb="2">
      <t>シャ</t>
    </rPh>
    <rPh sb="2" eb="3">
      <t>メ</t>
    </rPh>
    <phoneticPr fontId="14"/>
  </si>
  <si>
    <t>２社目</t>
    <rPh sb="1" eb="2">
      <t>シャ</t>
    </rPh>
    <rPh sb="2" eb="3">
      <t>メ</t>
    </rPh>
    <phoneticPr fontId="14"/>
  </si>
  <si>
    <t>事業内容</t>
    <rPh sb="0" eb="2">
      <t>ジギョウ</t>
    </rPh>
    <rPh sb="2" eb="4">
      <t>ナイヨウ</t>
    </rPh>
    <phoneticPr fontId="14"/>
  </si>
  <si>
    <t>千円</t>
    <rPh sb="0" eb="2">
      <t>センエン</t>
    </rPh>
    <phoneticPr fontId="1"/>
  </si>
  <si>
    <t>法人設立</t>
    <rPh sb="0" eb="1">
      <t>ホウ</t>
    </rPh>
    <rPh sb="1" eb="2">
      <t>ニン</t>
    </rPh>
    <rPh sb="2" eb="3">
      <t>セツ</t>
    </rPh>
    <rPh sb="3" eb="4">
      <t>タテ</t>
    </rPh>
    <phoneticPr fontId="1"/>
  </si>
  <si>
    <t>申請先</t>
    <rPh sb="0" eb="2">
      <t>シンセイ</t>
    </rPh>
    <rPh sb="2" eb="3">
      <t>サキ</t>
    </rPh>
    <phoneticPr fontId="1"/>
  </si>
  <si>
    <t>助成事業名</t>
    <rPh sb="0" eb="2">
      <t>ジョセイ</t>
    </rPh>
    <rPh sb="2" eb="4">
      <t>ジギョウ</t>
    </rPh>
    <rPh sb="4" eb="5">
      <t>メイ</t>
    </rPh>
    <phoneticPr fontId="1"/>
  </si>
  <si>
    <t>申請テーマ</t>
    <rPh sb="0" eb="2">
      <t>シンセイ</t>
    </rPh>
    <phoneticPr fontId="1"/>
  </si>
  <si>
    <t>助成金額（円）</t>
    <rPh sb="0" eb="2">
      <t>ジョセイ</t>
    </rPh>
    <rPh sb="2" eb="4">
      <t>キンガク</t>
    </rPh>
    <rPh sb="5" eb="6">
      <t>エン</t>
    </rPh>
    <phoneticPr fontId="1"/>
  </si>
  <si>
    <t>列1</t>
    <phoneticPr fontId="14"/>
  </si>
  <si>
    <t>単位</t>
    <rPh sb="0" eb="2">
      <t>タンイ</t>
    </rPh>
    <phoneticPr fontId="14"/>
  </si>
  <si>
    <t>単位</t>
    <rPh sb="0" eb="2">
      <t>タンイ</t>
    </rPh>
    <phoneticPr fontId="1"/>
  </si>
  <si>
    <t>業種区分</t>
    <rPh sb="0" eb="2">
      <t>ギョウシュ</t>
    </rPh>
    <rPh sb="2" eb="4">
      <t>クブン</t>
    </rPh>
    <phoneticPr fontId="1"/>
  </si>
  <si>
    <t>【注意事項】</t>
    <rPh sb="1" eb="3">
      <t>チュウイ</t>
    </rPh>
    <rPh sb="3" eb="5">
      <t>ジコウ</t>
    </rPh>
    <phoneticPr fontId="1"/>
  </si>
  <si>
    <t>①具体的な作業項目、資金支出明細の番号を記入してください。</t>
    <rPh sb="1" eb="4">
      <t>グタイテキ</t>
    </rPh>
    <phoneticPr fontId="1"/>
  </si>
  <si>
    <t>No.</t>
    <phoneticPr fontId="1"/>
  </si>
  <si>
    <t>作業項目
（簡潔に）</t>
    <rPh sb="0" eb="2">
      <t>サギョウ</t>
    </rPh>
    <rPh sb="2" eb="4">
      <t>コウモク</t>
    </rPh>
    <rPh sb="6" eb="8">
      <t>カンケツ</t>
    </rPh>
    <phoneticPr fontId="1"/>
  </si>
  <si>
    <t>（１）</t>
    <phoneticPr fontId="1"/>
  </si>
  <si>
    <t>製品改良・規格等適合化支援事業申請書</t>
    <rPh sb="0" eb="2">
      <t>セイヒン</t>
    </rPh>
    <rPh sb="2" eb="4">
      <t>カイリョウ</t>
    </rPh>
    <rPh sb="5" eb="7">
      <t>キカク</t>
    </rPh>
    <rPh sb="7" eb="8">
      <t>ナド</t>
    </rPh>
    <rPh sb="8" eb="10">
      <t>テキゴウ</t>
    </rPh>
    <rPh sb="10" eb="11">
      <t>カ</t>
    </rPh>
    <rPh sb="11" eb="13">
      <t>シエン</t>
    </rPh>
    <rPh sb="13" eb="15">
      <t>ジギョウ</t>
    </rPh>
    <rPh sb="15" eb="18">
      <t>シンセイショ</t>
    </rPh>
    <phoneticPr fontId="1"/>
  </si>
  <si>
    <t>委託・外注内容</t>
    <rPh sb="0" eb="2">
      <t>イタク</t>
    </rPh>
    <rPh sb="3" eb="5">
      <t>ガイチュウ</t>
    </rPh>
    <rPh sb="5" eb="7">
      <t>ナイヨウ</t>
    </rPh>
    <phoneticPr fontId="1"/>
  </si>
  <si>
    <t>「助成事業に要する経費」には、助成事業を遂行するために必要な経費を記入してください。</t>
    <rPh sb="15" eb="17">
      <t>ジョセイ</t>
    </rPh>
    <rPh sb="17" eb="19">
      <t>ジギョウ</t>
    </rPh>
    <phoneticPr fontId="14"/>
  </si>
  <si>
    <t>販路開拓先</t>
    <rPh sb="0" eb="2">
      <t>ハンロ</t>
    </rPh>
    <rPh sb="2" eb="4">
      <t>カイタク</t>
    </rPh>
    <rPh sb="4" eb="5">
      <t>サキ</t>
    </rPh>
    <phoneticPr fontId="1"/>
  </si>
  <si>
    <t>申請区分</t>
    <rPh sb="0" eb="2">
      <t>シンセイ</t>
    </rPh>
    <rPh sb="2" eb="4">
      <t>クブン</t>
    </rPh>
    <phoneticPr fontId="1"/>
  </si>
  <si>
    <t>市場</t>
    <rPh sb="0" eb="2">
      <t>シジョウ</t>
    </rPh>
    <phoneticPr fontId="1"/>
  </si>
  <si>
    <t>番号</t>
    <rPh sb="0" eb="2">
      <t>バンゴウ</t>
    </rPh>
    <phoneticPr fontId="25"/>
  </si>
  <si>
    <t>課題に対する解決方法</t>
    <rPh sb="0" eb="2">
      <t>カダイ</t>
    </rPh>
    <rPh sb="3" eb="4">
      <t>タイ</t>
    </rPh>
    <rPh sb="6" eb="8">
      <t>カイケツ</t>
    </rPh>
    <rPh sb="8" eb="10">
      <t>ホウホウ</t>
    </rPh>
    <phoneticPr fontId="25"/>
  </si>
  <si>
    <t>最終成果物</t>
    <rPh sb="0" eb="2">
      <t>サイシュウ</t>
    </rPh>
    <rPh sb="2" eb="5">
      <t>セイカブツ</t>
    </rPh>
    <phoneticPr fontId="25"/>
  </si>
  <si>
    <t>課題</t>
    <rPh sb="0" eb="2">
      <t>カダイ</t>
    </rPh>
    <phoneticPr fontId="25"/>
  </si>
  <si>
    <t>（イ）事業の主担当者</t>
    <rPh sb="3" eb="5">
      <t>ジギョウ</t>
    </rPh>
    <rPh sb="6" eb="7">
      <t>シュ</t>
    </rPh>
    <rPh sb="7" eb="10">
      <t>タントウシャ</t>
    </rPh>
    <phoneticPr fontId="1"/>
  </si>
  <si>
    <t>規格・認証の名称</t>
    <rPh sb="0" eb="2">
      <t>キカク</t>
    </rPh>
    <rPh sb="3" eb="5">
      <t>ニンショウ</t>
    </rPh>
    <rPh sb="6" eb="8">
      <t>メイショウ</t>
    </rPh>
    <phoneticPr fontId="25"/>
  </si>
  <si>
    <t>規格・認証の概要</t>
    <rPh sb="0" eb="2">
      <t>キカク</t>
    </rPh>
    <rPh sb="3" eb="5">
      <t>ニンショウ</t>
    </rPh>
    <rPh sb="6" eb="8">
      <t>ガイヨウ</t>
    </rPh>
    <phoneticPr fontId="25"/>
  </si>
  <si>
    <t>対象国、地域</t>
    <rPh sb="0" eb="2">
      <t>タイショウ</t>
    </rPh>
    <rPh sb="2" eb="3">
      <t>コク</t>
    </rPh>
    <rPh sb="4" eb="6">
      <t>チイキ</t>
    </rPh>
    <phoneticPr fontId="25"/>
  </si>
  <si>
    <t>試験・認証機関の名称</t>
    <rPh sb="0" eb="2">
      <t>シケン</t>
    </rPh>
    <rPh sb="3" eb="5">
      <t>ニンショウ</t>
    </rPh>
    <rPh sb="5" eb="7">
      <t>キカン</t>
    </rPh>
    <rPh sb="8" eb="10">
      <t>メイショウ</t>
    </rPh>
    <phoneticPr fontId="1"/>
  </si>
  <si>
    <t>適用規格・認証</t>
    <rPh sb="0" eb="2">
      <t>テキヨウ</t>
    </rPh>
    <rPh sb="2" eb="4">
      <t>キカク</t>
    </rPh>
    <rPh sb="5" eb="7">
      <t>ニンショウ</t>
    </rPh>
    <phoneticPr fontId="1"/>
  </si>
  <si>
    <t>認定、認証対象事業所</t>
    <rPh sb="0" eb="2">
      <t>ニンテイ</t>
    </rPh>
    <rPh sb="3" eb="5">
      <t>ニンショウ</t>
    </rPh>
    <rPh sb="5" eb="7">
      <t>タイショウ</t>
    </rPh>
    <rPh sb="7" eb="10">
      <t>ジギョウショ</t>
    </rPh>
    <phoneticPr fontId="25"/>
  </si>
  <si>
    <t>資金支出明細の番号</t>
    <rPh sb="0" eb="2">
      <t>シキン</t>
    </rPh>
    <rPh sb="2" eb="4">
      <t>シシュツ</t>
    </rPh>
    <rPh sb="4" eb="6">
      <t>メイサイ</t>
    </rPh>
    <rPh sb="7" eb="9">
      <t>バンゴウ</t>
    </rPh>
    <phoneticPr fontId="1"/>
  </si>
  <si>
    <t>規格
型番</t>
    <rPh sb="0" eb="1">
      <t>タダシ</t>
    </rPh>
    <rPh sb="1" eb="2">
      <t>カク</t>
    </rPh>
    <rPh sb="3" eb="5">
      <t>カタバン</t>
    </rPh>
    <phoneticPr fontId="14"/>
  </si>
  <si>
    <t>番号</t>
    <rPh sb="0" eb="2">
      <t>バンゴウ</t>
    </rPh>
    <phoneticPr fontId="14"/>
  </si>
  <si>
    <t>助成事業に
要する経費
（税込）</t>
    <rPh sb="0" eb="2">
      <t>ジョセイ</t>
    </rPh>
    <rPh sb="2" eb="4">
      <t>ジギョウ</t>
    </rPh>
    <rPh sb="6" eb="7">
      <t>ヨウ</t>
    </rPh>
    <rPh sb="9" eb="11">
      <t>ケイヒ</t>
    </rPh>
    <rPh sb="13" eb="15">
      <t>ゼイコミ</t>
    </rPh>
    <phoneticPr fontId="14"/>
  </si>
  <si>
    <t>備考</t>
    <rPh sb="0" eb="2">
      <t>ビコウ</t>
    </rPh>
    <phoneticPr fontId="1"/>
  </si>
  <si>
    <t>計</t>
    <rPh sb="0" eb="1">
      <t>ケイ</t>
    </rPh>
    <phoneticPr fontId="1"/>
  </si>
  <si>
    <t>(４) その他:助成対象外となる経費を記載</t>
    <rPh sb="6" eb="7">
      <t>タ</t>
    </rPh>
    <rPh sb="8" eb="10">
      <t>ジョセイ</t>
    </rPh>
    <rPh sb="10" eb="12">
      <t>タイショウ</t>
    </rPh>
    <rPh sb="12" eb="13">
      <t>ガイ</t>
    </rPh>
    <rPh sb="16" eb="18">
      <t>ケイヒ</t>
    </rPh>
    <rPh sb="19" eb="21">
      <t>キサイ</t>
    </rPh>
    <phoneticPr fontId="14"/>
  </si>
  <si>
    <t>経費内容</t>
    <rPh sb="0" eb="2">
      <t>ケイヒ</t>
    </rPh>
    <rPh sb="2" eb="4">
      <t>ナイヨウ</t>
    </rPh>
    <phoneticPr fontId="14"/>
  </si>
  <si>
    <t>数量（A)</t>
    <rPh sb="0" eb="2">
      <t>スウリョウ</t>
    </rPh>
    <phoneticPr fontId="1"/>
  </si>
  <si>
    <t>単位</t>
    <rPh sb="0" eb="2">
      <t>タンイ</t>
    </rPh>
    <phoneticPr fontId="1"/>
  </si>
  <si>
    <t>単価(B)
(税込)</t>
    <rPh sb="0" eb="2">
      <t>タンカ2</t>
    </rPh>
    <phoneticPr fontId="1"/>
  </si>
  <si>
    <r>
      <t>　</t>
    </r>
    <r>
      <rPr>
        <b/>
        <sz val="11"/>
        <color theme="1"/>
        <rFont val="ＭＳ Ｐゴシック"/>
        <family val="3"/>
        <charset val="128"/>
        <scheme val="minor"/>
      </rPr>
      <t>専門用語の解説</t>
    </r>
    <r>
      <rPr>
        <sz val="10"/>
        <color theme="1"/>
        <rFont val="ＭＳ Ｐゴシック"/>
        <family val="3"/>
        <charset val="128"/>
        <scheme val="minor"/>
      </rPr>
      <t>（本助成事業において解説が必要な用語がある場合は記入してください）</t>
    </r>
    <rPh sb="1" eb="3">
      <t>センモン</t>
    </rPh>
    <rPh sb="3" eb="5">
      <t>ヨウゴ</t>
    </rPh>
    <rPh sb="6" eb="8">
      <t>カイセツ</t>
    </rPh>
    <rPh sb="9" eb="10">
      <t>ホン</t>
    </rPh>
    <rPh sb="10" eb="12">
      <t>ジョセイ</t>
    </rPh>
    <rPh sb="12" eb="14">
      <t>ジギョウ</t>
    </rPh>
    <rPh sb="18" eb="20">
      <t>カイセツ</t>
    </rPh>
    <rPh sb="21" eb="23">
      <t>ヒツヨウ</t>
    </rPh>
    <rPh sb="24" eb="26">
      <t>ヨウゴ</t>
    </rPh>
    <rPh sb="29" eb="31">
      <t>バアイ</t>
    </rPh>
    <rPh sb="32" eb="34">
      <t>キニュウ</t>
    </rPh>
    <phoneticPr fontId="1"/>
  </si>
  <si>
    <t>概要</t>
    <rPh sb="0" eb="2">
      <t>ガイヨウ</t>
    </rPh>
    <phoneticPr fontId="25"/>
  </si>
  <si>
    <t>完成時期</t>
    <rPh sb="0" eb="2">
      <t>カンセイ</t>
    </rPh>
    <rPh sb="2" eb="4">
      <t>ジキ</t>
    </rPh>
    <phoneticPr fontId="25"/>
  </si>
  <si>
    <t>単価</t>
    <rPh sb="0" eb="2">
      <t>タンカ</t>
    </rPh>
    <phoneticPr fontId="1"/>
  </si>
  <si>
    <t>数量</t>
    <rPh sb="0" eb="2">
      <t>スウリョウ</t>
    </rPh>
    <phoneticPr fontId="25"/>
  </si>
  <si>
    <t>所属部署・役職</t>
    <rPh sb="0" eb="2">
      <t>ショゾク</t>
    </rPh>
    <rPh sb="2" eb="4">
      <t>ブショ</t>
    </rPh>
    <rPh sb="5" eb="7">
      <t>ヤクショク</t>
    </rPh>
    <phoneticPr fontId="1"/>
  </si>
  <si>
    <t>経　歴
能　力</t>
    <rPh sb="0" eb="1">
      <t>ヘ</t>
    </rPh>
    <rPh sb="2" eb="3">
      <t>レキ</t>
    </rPh>
    <rPh sb="4" eb="5">
      <t>ノウ</t>
    </rPh>
    <rPh sb="6" eb="7">
      <t>チカラ</t>
    </rPh>
    <phoneticPr fontId="1"/>
  </si>
  <si>
    <t>前年度売上高</t>
    <rPh sb="0" eb="3">
      <t>ゼンネンド</t>
    </rPh>
    <rPh sb="3" eb="5">
      <t>ウリアゲ</t>
    </rPh>
    <rPh sb="5" eb="6">
      <t>ダカ</t>
    </rPh>
    <phoneticPr fontId="1"/>
  </si>
  <si>
    <t>７.優秀性</t>
    <rPh sb="2" eb="5">
      <t>ユウシュウセイ</t>
    </rPh>
    <phoneticPr fontId="25"/>
  </si>
  <si>
    <t>年</t>
    <rPh sb="0" eb="1">
      <t>ネン</t>
    </rPh>
    <phoneticPr fontId="1"/>
  </si>
  <si>
    <t>月</t>
    <rPh sb="0" eb="1">
      <t>ガツ</t>
    </rPh>
    <phoneticPr fontId="1"/>
  </si>
  <si>
    <t>日</t>
    <rPh sb="0" eb="1">
      <t>ニチ</t>
    </rPh>
    <phoneticPr fontId="1"/>
  </si>
  <si>
    <t>【コピーして使用】</t>
    <rPh sb="6" eb="8">
      <t>シヨウ</t>
    </rPh>
    <phoneticPr fontId="1"/>
  </si>
  <si>
    <t>②自社作業は〇、委託作業は●を使い実線で結んでください。</t>
    <rPh sb="1" eb="3">
      <t>ジシャ</t>
    </rPh>
    <rPh sb="3" eb="5">
      <t>サギョウ</t>
    </rPh>
    <rPh sb="8" eb="10">
      <t>イタク</t>
    </rPh>
    <rPh sb="10" eb="12">
      <t>サギョウ</t>
    </rPh>
    <rPh sb="15" eb="16">
      <t>ツカ</t>
    </rPh>
    <rPh sb="17" eb="19">
      <t>ジッセン</t>
    </rPh>
    <rPh sb="20" eb="21">
      <t>ムス</t>
    </rPh>
    <phoneticPr fontId="1"/>
  </si>
  <si>
    <t>９．成長・発展性</t>
    <rPh sb="2" eb="4">
      <t>セイチョウ</t>
    </rPh>
    <rPh sb="5" eb="7">
      <t>ハッテン</t>
    </rPh>
    <rPh sb="7" eb="8">
      <t>セイ</t>
    </rPh>
    <phoneticPr fontId="1"/>
  </si>
  <si>
    <t>１０．産業財産権（特許権、実用新案権、意匠権、商標権）</t>
    <rPh sb="3" eb="5">
      <t>サンギョウ</t>
    </rPh>
    <rPh sb="5" eb="8">
      <t>ザイサンケン</t>
    </rPh>
    <rPh sb="9" eb="12">
      <t>トッキョケン</t>
    </rPh>
    <rPh sb="13" eb="15">
      <t>ジツヨウ</t>
    </rPh>
    <rPh sb="15" eb="17">
      <t>シンアン</t>
    </rPh>
    <rPh sb="17" eb="18">
      <t>ケン</t>
    </rPh>
    <rPh sb="19" eb="22">
      <t>イショウケン</t>
    </rPh>
    <rPh sb="23" eb="26">
      <t>ショウヒョウケン</t>
    </rPh>
    <phoneticPr fontId="1"/>
  </si>
  <si>
    <t>１１．補足</t>
    <rPh sb="3" eb="5">
      <t>ホソク</t>
    </rPh>
    <phoneticPr fontId="1"/>
  </si>
  <si>
    <t>１３．資金支出明細</t>
    <rPh sb="3" eb="5">
      <t>シキン</t>
    </rPh>
    <rPh sb="5" eb="7">
      <t>シシュツ</t>
    </rPh>
    <rPh sb="7" eb="9">
      <t>メイサイ</t>
    </rPh>
    <phoneticPr fontId="14"/>
  </si>
  <si>
    <t>（３）　事業終了時の最終成果物</t>
    <rPh sb="4" eb="6">
      <t>ジギョウ</t>
    </rPh>
    <rPh sb="6" eb="8">
      <t>シュウリョウ</t>
    </rPh>
    <rPh sb="8" eb="9">
      <t>ジ</t>
    </rPh>
    <rPh sb="10" eb="12">
      <t>サイシュウ</t>
    </rPh>
    <rPh sb="12" eb="15">
      <t>セイカブツ</t>
    </rPh>
    <phoneticPr fontId="25"/>
  </si>
  <si>
    <t>構成（図による解説）</t>
    <rPh sb="0" eb="2">
      <t>コウセイ</t>
    </rPh>
    <rPh sb="3" eb="4">
      <t>ズ</t>
    </rPh>
    <rPh sb="7" eb="9">
      <t>カイセツ</t>
    </rPh>
    <phoneticPr fontId="25"/>
  </si>
  <si>
    <t>対象製品</t>
    <rPh sb="0" eb="2">
      <t>タイショウ</t>
    </rPh>
    <rPh sb="2" eb="4">
      <t>セイヒン</t>
    </rPh>
    <phoneticPr fontId="25"/>
  </si>
  <si>
    <t>規格・認証</t>
    <rPh sb="0" eb="2">
      <t>キカク</t>
    </rPh>
    <rPh sb="3" eb="5">
      <t>ニンショウ</t>
    </rPh>
    <phoneticPr fontId="1"/>
  </si>
  <si>
    <t>【 達成目標 】</t>
    <phoneticPr fontId="25"/>
  </si>
  <si>
    <t>【 提 出 物 】</t>
    <phoneticPr fontId="25"/>
  </si>
  <si>
    <t>①</t>
    <phoneticPr fontId="25"/>
  </si>
  <si>
    <t>②</t>
    <phoneticPr fontId="25"/>
  </si>
  <si>
    <t>③</t>
    <phoneticPr fontId="1"/>
  </si>
  <si>
    <t>④</t>
    <phoneticPr fontId="1"/>
  </si>
  <si>
    <t>①</t>
    <phoneticPr fontId="1"/>
  </si>
  <si>
    <t>②</t>
    <phoneticPr fontId="1"/>
  </si>
  <si>
    <t>③</t>
    <phoneticPr fontId="1"/>
  </si>
  <si>
    <t>改　良</t>
    <rPh sb="0" eb="1">
      <t>カイ</t>
    </rPh>
    <rPh sb="2" eb="3">
      <t>リョウ</t>
    </rPh>
    <phoneticPr fontId="25"/>
  </si>
  <si>
    <t>規格・認証</t>
    <rPh sb="0" eb="1">
      <t>タダシ</t>
    </rPh>
    <rPh sb="1" eb="2">
      <t>カク</t>
    </rPh>
    <rPh sb="3" eb="4">
      <t>シノブ</t>
    </rPh>
    <rPh sb="4" eb="5">
      <t>アカシ</t>
    </rPh>
    <phoneticPr fontId="25"/>
  </si>
  <si>
    <t>仕様・仕組み・システム・フロー等の改良前後の差異が分かるように記載して下さい</t>
    <rPh sb="0" eb="2">
      <t>シヨウ</t>
    </rPh>
    <rPh sb="3" eb="5">
      <t>シク</t>
    </rPh>
    <rPh sb="15" eb="16">
      <t>ナド</t>
    </rPh>
    <rPh sb="17" eb="19">
      <t>カイリョウ</t>
    </rPh>
    <rPh sb="19" eb="21">
      <t>ゼンゴ</t>
    </rPh>
    <rPh sb="22" eb="24">
      <t>サイ</t>
    </rPh>
    <rPh sb="25" eb="26">
      <t>ワ</t>
    </rPh>
    <rPh sb="31" eb="33">
      <t>キサイ</t>
    </rPh>
    <rPh sb="35" eb="36">
      <t>クダ</t>
    </rPh>
    <phoneticPr fontId="1"/>
  </si>
  <si>
    <t>（ア）本事業に必要な産業財産権を出願又は保有している</t>
    <rPh sb="3" eb="4">
      <t>ホン</t>
    </rPh>
    <rPh sb="4" eb="6">
      <t>ジギョウ</t>
    </rPh>
    <rPh sb="7" eb="9">
      <t>ヒツヨウ</t>
    </rPh>
    <rPh sb="10" eb="12">
      <t>サンギョウ</t>
    </rPh>
    <rPh sb="12" eb="15">
      <t>ザイサンケン</t>
    </rPh>
    <rPh sb="16" eb="18">
      <t>シュツガン</t>
    </rPh>
    <rPh sb="18" eb="19">
      <t>マタ</t>
    </rPh>
    <rPh sb="20" eb="22">
      <t>ホユウ</t>
    </rPh>
    <phoneticPr fontId="1"/>
  </si>
  <si>
    <t>（イ）（ア）の権利はどのような権利か</t>
    <rPh sb="7" eb="9">
      <t>ケンリ</t>
    </rPh>
    <rPh sb="15" eb="17">
      <t>ケンリ</t>
    </rPh>
    <phoneticPr fontId="1"/>
  </si>
  <si>
    <t>（ウ）他者の産業財産権の使用に対して許諾を受ける予定か</t>
    <rPh sb="3" eb="4">
      <t>ホカ</t>
    </rPh>
    <rPh sb="4" eb="5">
      <t>シャ</t>
    </rPh>
    <rPh sb="6" eb="8">
      <t>サンギョウ</t>
    </rPh>
    <rPh sb="8" eb="11">
      <t>ザイサンケン</t>
    </rPh>
    <rPh sb="12" eb="14">
      <t>シヨウ</t>
    </rPh>
    <rPh sb="15" eb="16">
      <t>タイ</t>
    </rPh>
    <rPh sb="18" eb="20">
      <t>キョダク</t>
    </rPh>
    <rPh sb="21" eb="22">
      <t>ウ</t>
    </rPh>
    <rPh sb="24" eb="26">
      <t>ヨテイ</t>
    </rPh>
    <phoneticPr fontId="1"/>
  </si>
  <si>
    <t>（エ）（ウ）の権利はどのような権利か</t>
    <rPh sb="7" eb="9">
      <t>ケンリ</t>
    </rPh>
    <rPh sb="15" eb="17">
      <t>ケンリ</t>
    </rPh>
    <phoneticPr fontId="1"/>
  </si>
  <si>
    <t>（オ）本助成事業の成果を産業財産権として出願する</t>
    <rPh sb="3" eb="4">
      <t>ホン</t>
    </rPh>
    <rPh sb="4" eb="6">
      <t>ジョセイ</t>
    </rPh>
    <rPh sb="6" eb="8">
      <t>ジギョウ</t>
    </rPh>
    <rPh sb="9" eb="11">
      <t>セイカ</t>
    </rPh>
    <rPh sb="12" eb="14">
      <t>サンギョウ</t>
    </rPh>
    <rPh sb="14" eb="17">
      <t>ザイサンケン</t>
    </rPh>
    <rPh sb="20" eb="22">
      <t>シュツガン</t>
    </rPh>
    <phoneticPr fontId="1"/>
  </si>
  <si>
    <t>（イ）　規格・認証の内容及び認証機関に関する説明</t>
    <rPh sb="4" eb="6">
      <t>キカク</t>
    </rPh>
    <rPh sb="7" eb="9">
      <t>ニンショウ</t>
    </rPh>
    <rPh sb="10" eb="12">
      <t>ナイヨウ</t>
    </rPh>
    <rPh sb="12" eb="13">
      <t>オヨ</t>
    </rPh>
    <rPh sb="14" eb="16">
      <t>ニンショウ</t>
    </rPh>
    <rPh sb="16" eb="18">
      <t>キカン</t>
    </rPh>
    <rPh sb="19" eb="20">
      <t>カン</t>
    </rPh>
    <rPh sb="22" eb="24">
      <t>セツメイ</t>
    </rPh>
    <phoneticPr fontId="25"/>
  </si>
  <si>
    <t>改　良</t>
    <rPh sb="0" eb="1">
      <t>カイ</t>
    </rPh>
    <rPh sb="2" eb="3">
      <t>リョウ</t>
    </rPh>
    <phoneticPr fontId="1"/>
  </si>
  <si>
    <t>※工場、事業所に対する認定、認証の場合、対象となる事業所を記入してください。（都外・国外含む）</t>
    <rPh sb="1" eb="3">
      <t>コウジョウ</t>
    </rPh>
    <rPh sb="4" eb="7">
      <t>ジギョウショ</t>
    </rPh>
    <rPh sb="8" eb="9">
      <t>タイ</t>
    </rPh>
    <rPh sb="11" eb="13">
      <t>ニンテイ</t>
    </rPh>
    <rPh sb="14" eb="16">
      <t>ニンショウ</t>
    </rPh>
    <rPh sb="17" eb="19">
      <t>バアイ</t>
    </rPh>
    <rPh sb="20" eb="22">
      <t>タイショウ</t>
    </rPh>
    <rPh sb="25" eb="28">
      <t>ジギョウショ</t>
    </rPh>
    <rPh sb="29" eb="31">
      <t>キニュウ</t>
    </rPh>
    <rPh sb="39" eb="40">
      <t>ト</t>
    </rPh>
    <rPh sb="40" eb="41">
      <t>ガイ</t>
    </rPh>
    <rPh sb="42" eb="44">
      <t>コクガイ</t>
    </rPh>
    <rPh sb="44" eb="45">
      <t>フク</t>
    </rPh>
    <phoneticPr fontId="1"/>
  </si>
  <si>
    <t>販売実績
（200字以内）</t>
    <rPh sb="0" eb="2">
      <t>ハンバイ</t>
    </rPh>
    <rPh sb="2" eb="4">
      <t>ジッセキ</t>
    </rPh>
    <rPh sb="9" eb="10">
      <t>ジ</t>
    </rPh>
    <rPh sb="10" eb="12">
      <t>イナイ</t>
    </rPh>
    <phoneticPr fontId="1"/>
  </si>
  <si>
    <t>【　現　状　】</t>
    <rPh sb="2" eb="3">
      <t>ウツツ</t>
    </rPh>
    <rPh sb="4" eb="5">
      <t>ジョウ</t>
    </rPh>
    <phoneticPr fontId="1"/>
  </si>
  <si>
    <t>処理・機能仕様・規格等</t>
    <rPh sb="0" eb="2">
      <t>ショリ</t>
    </rPh>
    <rPh sb="3" eb="5">
      <t>キノウ</t>
    </rPh>
    <rPh sb="5" eb="7">
      <t>シヨウ</t>
    </rPh>
    <rPh sb="8" eb="10">
      <t>キカク</t>
    </rPh>
    <rPh sb="10" eb="11">
      <t>ナド</t>
    </rPh>
    <phoneticPr fontId="25"/>
  </si>
  <si>
    <t>※適合・取得を目指す規格・認証を記入してください</t>
    <rPh sb="1" eb="3">
      <t>テキゴウ</t>
    </rPh>
    <rPh sb="4" eb="6">
      <t>シュトク</t>
    </rPh>
    <rPh sb="7" eb="9">
      <t>メザ</t>
    </rPh>
    <rPh sb="10" eb="12">
      <t>キカク</t>
    </rPh>
    <rPh sb="13" eb="15">
      <t>ニンショウ</t>
    </rPh>
    <rPh sb="16" eb="18">
      <t>キニュウ</t>
    </rPh>
    <phoneticPr fontId="25"/>
  </si>
  <si>
    <t>※現状の機能・性能（達成目標に対する現状）について比較できるように具体的に記入してください</t>
    <rPh sb="1" eb="3">
      <t>ゲンジョウ</t>
    </rPh>
    <rPh sb="4" eb="6">
      <t>キノウ</t>
    </rPh>
    <rPh sb="7" eb="9">
      <t>セイノウ</t>
    </rPh>
    <rPh sb="10" eb="12">
      <t>タッセイ</t>
    </rPh>
    <rPh sb="12" eb="14">
      <t>モクヒョウ</t>
    </rPh>
    <rPh sb="15" eb="16">
      <t>タイ</t>
    </rPh>
    <rPh sb="18" eb="20">
      <t>ゲンジョウ</t>
    </rPh>
    <rPh sb="25" eb="27">
      <t>ヒカク</t>
    </rPh>
    <rPh sb="33" eb="36">
      <t>グタイテキ</t>
    </rPh>
    <rPh sb="37" eb="39">
      <t>キニュウ</t>
    </rPh>
    <phoneticPr fontId="25"/>
  </si>
  <si>
    <r>
      <t>（カ）本事業遂行にあたっての法令遵守、環境配慮、安全性確保への取り組み　</t>
    </r>
    <r>
      <rPr>
        <sz val="11"/>
        <rFont val="ＭＳ Ｐゴシック"/>
        <family val="3"/>
        <charset val="128"/>
        <scheme val="minor"/>
      </rPr>
      <t>（200字以内）</t>
    </r>
    <rPh sb="3" eb="4">
      <t>ホン</t>
    </rPh>
    <rPh sb="4" eb="6">
      <t>ジギョウ</t>
    </rPh>
    <rPh sb="6" eb="8">
      <t>スイコウ</t>
    </rPh>
    <rPh sb="14" eb="16">
      <t>ホウレイ</t>
    </rPh>
    <rPh sb="16" eb="18">
      <t>ジュンシュ</t>
    </rPh>
    <rPh sb="19" eb="21">
      <t>カンキョウ</t>
    </rPh>
    <rPh sb="21" eb="23">
      <t>ハイリョ</t>
    </rPh>
    <rPh sb="24" eb="27">
      <t>アンゼンセイ</t>
    </rPh>
    <rPh sb="27" eb="29">
      <t>カクホ</t>
    </rPh>
    <rPh sb="31" eb="32">
      <t>ト</t>
    </rPh>
    <rPh sb="33" eb="34">
      <t>ク</t>
    </rPh>
    <rPh sb="40" eb="41">
      <t>ジ</t>
    </rPh>
    <rPh sb="41" eb="43">
      <t>イナイ</t>
    </rPh>
    <phoneticPr fontId="1"/>
  </si>
  <si>
    <r>
      <t>（イ）アピールポイント（上記以外の特筆すべき点）　</t>
    </r>
    <r>
      <rPr>
        <sz val="11"/>
        <rFont val="ＭＳ Ｐゴシック"/>
        <family val="3"/>
        <charset val="128"/>
        <scheme val="minor"/>
      </rPr>
      <t>（600字以内）</t>
    </r>
    <rPh sb="12" eb="13">
      <t>ウエ</t>
    </rPh>
    <rPh sb="14" eb="16">
      <t>イガイ</t>
    </rPh>
    <rPh sb="17" eb="19">
      <t>トクヒツ</t>
    </rPh>
    <rPh sb="22" eb="23">
      <t>テン</t>
    </rPh>
    <rPh sb="29" eb="30">
      <t>ジ</t>
    </rPh>
    <rPh sb="30" eb="32">
      <t>イナイ</t>
    </rPh>
    <phoneticPr fontId="1"/>
  </si>
  <si>
    <t>用途</t>
    <rPh sb="0" eb="1">
      <t>ヨウ</t>
    </rPh>
    <rPh sb="1" eb="2">
      <t>ト</t>
    </rPh>
    <phoneticPr fontId="1"/>
  </si>
  <si>
    <t>※リース・レンタルの場合は、助成実施期間内の月数×月額リース料･レンタル料を計上してください</t>
    <phoneticPr fontId="1"/>
  </si>
  <si>
    <t>※設置場所は自社に限ります</t>
    <rPh sb="1" eb="3">
      <t>セッチ</t>
    </rPh>
    <rPh sb="3" eb="5">
      <t>バショ</t>
    </rPh>
    <rPh sb="6" eb="8">
      <t>ジシャ</t>
    </rPh>
    <rPh sb="9" eb="10">
      <t>カギ</t>
    </rPh>
    <phoneticPr fontId="1"/>
  </si>
  <si>
    <t>※生産・量産を目的とした費用、運用・保守費用は対象外です</t>
    <rPh sb="1" eb="3">
      <t>セイサン</t>
    </rPh>
    <rPh sb="4" eb="6">
      <t>リョウサン</t>
    </rPh>
    <rPh sb="7" eb="9">
      <t>モクテキ</t>
    </rPh>
    <rPh sb="12" eb="14">
      <t>ヒヨウ</t>
    </rPh>
    <rPh sb="15" eb="17">
      <t>ウンヨウ</t>
    </rPh>
    <rPh sb="18" eb="20">
      <t>ホシュ</t>
    </rPh>
    <rPh sb="20" eb="22">
      <t>ヒヨウ</t>
    </rPh>
    <rPh sb="23" eb="26">
      <t>タイショウガイ</t>
    </rPh>
    <phoneticPr fontId="14"/>
  </si>
  <si>
    <t>※第三者への再委託、サーベイランス（定期審査）維持審査料、認証継続費用は対象外です</t>
    <rPh sb="1" eb="3">
      <t>ダイサン</t>
    </rPh>
    <rPh sb="3" eb="4">
      <t>シャ</t>
    </rPh>
    <rPh sb="6" eb="9">
      <t>サイイタク</t>
    </rPh>
    <rPh sb="18" eb="20">
      <t>テイキ</t>
    </rPh>
    <rPh sb="20" eb="22">
      <t>シンサ</t>
    </rPh>
    <rPh sb="23" eb="25">
      <t>イジ</t>
    </rPh>
    <rPh sb="25" eb="27">
      <t>シンサ</t>
    </rPh>
    <rPh sb="27" eb="28">
      <t>リョウ</t>
    </rPh>
    <rPh sb="29" eb="31">
      <t>ニンショウ</t>
    </rPh>
    <rPh sb="31" eb="33">
      <t>ケイゾク</t>
    </rPh>
    <rPh sb="33" eb="35">
      <t>ヒヨウ</t>
    </rPh>
    <phoneticPr fontId="1"/>
  </si>
  <si>
    <t>（ア）　申請内容</t>
    <rPh sb="4" eb="6">
      <t>シンセイ</t>
    </rPh>
    <rPh sb="6" eb="8">
      <t>ナイヨウ</t>
    </rPh>
    <phoneticPr fontId="25"/>
  </si>
  <si>
    <t>（２）　改良の計画概要 (改良して目指すこと、狙い、目的）　（400字以内）</t>
    <rPh sb="4" eb="6">
      <t>カイリョウ</t>
    </rPh>
    <rPh sb="7" eb="9">
      <t>ケイカク</t>
    </rPh>
    <rPh sb="9" eb="11">
      <t>ガイヨウ</t>
    </rPh>
    <rPh sb="13" eb="15">
      <t>カイリョウ</t>
    </rPh>
    <rPh sb="17" eb="19">
      <t>メザ</t>
    </rPh>
    <rPh sb="23" eb="24">
      <t>ネラ</t>
    </rPh>
    <rPh sb="26" eb="28">
      <t>モクテキ</t>
    </rPh>
    <rPh sb="34" eb="35">
      <t>ジ</t>
    </rPh>
    <rPh sb="35" eb="37">
      <t>イナイ</t>
    </rPh>
    <phoneticPr fontId="25"/>
  </si>
  <si>
    <t>申請テーマ
（20字以内）</t>
    <rPh sb="0" eb="2">
      <t>シンセイ</t>
    </rPh>
    <rPh sb="9" eb="10">
      <t>ジ</t>
    </rPh>
    <rPh sb="10" eb="12">
      <t>イナイ</t>
    </rPh>
    <phoneticPr fontId="25"/>
  </si>
  <si>
    <t>設置場所
所在地</t>
    <rPh sb="5" eb="8">
      <t>ショザイチ</t>
    </rPh>
    <phoneticPr fontId="14"/>
  </si>
  <si>
    <t>設置場所は
自社である</t>
    <rPh sb="0" eb="2">
      <t>セッチ</t>
    </rPh>
    <rPh sb="2" eb="4">
      <t>バショ</t>
    </rPh>
    <rPh sb="6" eb="8">
      <t>ジシャ</t>
    </rPh>
    <phoneticPr fontId="1"/>
  </si>
  <si>
    <t>委託・外注先の名称</t>
    <rPh sb="0" eb="2">
      <t>イタク</t>
    </rPh>
    <rPh sb="3" eb="6">
      <t>ガイチュウサキ</t>
    </rPh>
    <rPh sb="7" eb="9">
      <t>メイショウ</t>
    </rPh>
    <phoneticPr fontId="14"/>
  </si>
  <si>
    <t>試作品</t>
    <phoneticPr fontId="1"/>
  </si>
  <si>
    <t>既存製品</t>
    <phoneticPr fontId="1"/>
  </si>
  <si>
    <t>※どちらかの○を選択</t>
    <rPh sb="8" eb="10">
      <t>センタク</t>
    </rPh>
    <phoneticPr fontId="1"/>
  </si>
  <si>
    <t>年</t>
    <rPh sb="0" eb="1">
      <t>ネン</t>
    </rPh>
    <phoneticPr fontId="1"/>
  </si>
  <si>
    <t>月</t>
    <rPh sb="0" eb="1">
      <t>ガツ</t>
    </rPh>
    <phoneticPr fontId="1"/>
  </si>
  <si>
    <t>※本事業で目指す具体的な機能・性能について数値（数値目標）を使って記入してください</t>
    <rPh sb="1" eb="2">
      <t>ホン</t>
    </rPh>
    <rPh sb="2" eb="4">
      <t>ジギョウ</t>
    </rPh>
    <rPh sb="5" eb="7">
      <t>メザ</t>
    </rPh>
    <rPh sb="8" eb="11">
      <t>グタイテキ</t>
    </rPh>
    <rPh sb="12" eb="14">
      <t>キノウ</t>
    </rPh>
    <rPh sb="15" eb="17">
      <t>セイノウ</t>
    </rPh>
    <rPh sb="21" eb="23">
      <t>スウチ</t>
    </rPh>
    <rPh sb="24" eb="26">
      <t>スウチ</t>
    </rPh>
    <rPh sb="26" eb="28">
      <t>モクヒョウ</t>
    </rPh>
    <rPh sb="30" eb="31">
      <t>ツカ</t>
    </rPh>
    <rPh sb="33" eb="35">
      <t>キニュウ</t>
    </rPh>
    <phoneticPr fontId="25"/>
  </si>
  <si>
    <t>購入品名</t>
    <phoneticPr fontId="14"/>
  </si>
  <si>
    <r>
      <t>　規格適合・認証取得の計画概要</t>
    </r>
    <r>
      <rPr>
        <sz val="9"/>
        <color theme="1"/>
        <rFont val="ＭＳ ゴシック"/>
        <family val="3"/>
        <charset val="128"/>
      </rPr>
      <t>（規格・認証取得を目指す狙い、意義、目的）</t>
    </r>
    <r>
      <rPr>
        <sz val="10.5"/>
        <color theme="1"/>
        <rFont val="ＭＳ ゴシック"/>
        <family val="3"/>
        <charset val="128"/>
      </rPr>
      <t>（400字以内）</t>
    </r>
    <rPh sb="1" eb="3">
      <t>キカク</t>
    </rPh>
    <rPh sb="3" eb="5">
      <t>テキゴウ</t>
    </rPh>
    <rPh sb="6" eb="8">
      <t>ニンショウ</t>
    </rPh>
    <rPh sb="8" eb="10">
      <t>シュトク</t>
    </rPh>
    <rPh sb="16" eb="18">
      <t>キカク</t>
    </rPh>
    <rPh sb="19" eb="21">
      <t>ニンショウ</t>
    </rPh>
    <rPh sb="21" eb="23">
      <t>シュトク</t>
    </rPh>
    <rPh sb="24" eb="26">
      <t>メザ</t>
    </rPh>
    <rPh sb="27" eb="28">
      <t>ネラ</t>
    </rPh>
    <rPh sb="30" eb="32">
      <t>イギ</t>
    </rPh>
    <rPh sb="33" eb="35">
      <t>モクテキ</t>
    </rPh>
    <phoneticPr fontId="25"/>
  </si>
  <si>
    <t>　資金調達金額の内訳を足して合計額になるように記入してください。
　「助成事業に要する経費」と「資金調達金額」の合計が一致するように自動計算式が組んであります。</t>
    <rPh sb="1" eb="3">
      <t>シキン</t>
    </rPh>
    <rPh sb="3" eb="5">
      <t>チョウタツ</t>
    </rPh>
    <rPh sb="5" eb="7">
      <t>キンガク</t>
    </rPh>
    <rPh sb="8" eb="10">
      <t>ウチワケ</t>
    </rPh>
    <rPh sb="11" eb="12">
      <t>タ</t>
    </rPh>
    <rPh sb="14" eb="16">
      <t>ゴウケイ</t>
    </rPh>
    <rPh sb="16" eb="17">
      <t>ガク</t>
    </rPh>
    <rPh sb="23" eb="25">
      <t>キニュウ</t>
    </rPh>
    <rPh sb="35" eb="37">
      <t>ジョセイ</t>
    </rPh>
    <rPh sb="37" eb="39">
      <t>ジギョウ</t>
    </rPh>
    <rPh sb="40" eb="41">
      <t>ヨウ</t>
    </rPh>
    <rPh sb="43" eb="45">
      <t>ケイヒ</t>
    </rPh>
    <rPh sb="48" eb="50">
      <t>シキン</t>
    </rPh>
    <rPh sb="50" eb="52">
      <t>チョウタツ</t>
    </rPh>
    <rPh sb="52" eb="54">
      <t>キンガク</t>
    </rPh>
    <rPh sb="56" eb="58">
      <t>ゴウケイ</t>
    </rPh>
    <rPh sb="59" eb="61">
      <t>イッチ</t>
    </rPh>
    <rPh sb="66" eb="68">
      <t>ジドウ</t>
    </rPh>
    <rPh sb="68" eb="70">
      <t>ケイサン</t>
    </rPh>
    <rPh sb="70" eb="71">
      <t>シキ</t>
    </rPh>
    <rPh sb="72" eb="73">
      <t>ク</t>
    </rPh>
    <phoneticPr fontId="1"/>
  </si>
  <si>
    <t>仕様書</t>
    <rPh sb="0" eb="3">
      <t>シヨウショ</t>
    </rPh>
    <phoneticPr fontId="25"/>
  </si>
  <si>
    <t>試験結果報告書</t>
    <rPh sb="0" eb="2">
      <t>シケン</t>
    </rPh>
    <rPh sb="2" eb="4">
      <t>ケッカ</t>
    </rPh>
    <rPh sb="4" eb="7">
      <t>ホウコクショ</t>
    </rPh>
    <phoneticPr fontId="25"/>
  </si>
  <si>
    <t>設計書</t>
    <rPh sb="0" eb="3">
      <t>セッケイショ</t>
    </rPh>
    <phoneticPr fontId="25"/>
  </si>
  <si>
    <t>図面</t>
    <rPh sb="0" eb="2">
      <t>ズメン</t>
    </rPh>
    <phoneticPr fontId="25"/>
  </si>
  <si>
    <t>写真</t>
    <rPh sb="0" eb="2">
      <t>シャシン</t>
    </rPh>
    <phoneticPr fontId="25"/>
  </si>
  <si>
    <t>その他</t>
    <rPh sb="2" eb="3">
      <t>タ</t>
    </rPh>
    <phoneticPr fontId="25"/>
  </si>
  <si>
    <t>（　　　　　　　）</t>
    <phoneticPr fontId="25"/>
  </si>
  <si>
    <t>※目標の達成を裏付ける客観的な確認書類を選んでください
裏付けとなる提出物すべてに●を選択してください</t>
    <rPh sb="7" eb="9">
      <t>ウラヅ</t>
    </rPh>
    <rPh sb="11" eb="14">
      <t>キャッカンテキ</t>
    </rPh>
    <rPh sb="20" eb="21">
      <t>エラ</t>
    </rPh>
    <rPh sb="28" eb="30">
      <t>ウラヅ</t>
    </rPh>
    <rPh sb="34" eb="36">
      <t>テイシュツ</t>
    </rPh>
    <rPh sb="36" eb="37">
      <t>ブツ</t>
    </rPh>
    <rPh sb="43" eb="45">
      <t>センタク</t>
    </rPh>
    <phoneticPr fontId="25"/>
  </si>
  <si>
    <t>ソースコード</t>
    <phoneticPr fontId="25"/>
  </si>
  <si>
    <t>適合宣言書</t>
    <rPh sb="0" eb="2">
      <t>テキゴウ</t>
    </rPh>
    <rPh sb="2" eb="4">
      <t>センゲン</t>
    </rPh>
    <rPh sb="4" eb="5">
      <t>ショ</t>
    </rPh>
    <phoneticPr fontId="25"/>
  </si>
  <si>
    <t>認定書・証明書</t>
    <rPh sb="0" eb="3">
      <t>ニンテイショ</t>
    </rPh>
    <rPh sb="4" eb="7">
      <t>ショウメイショ</t>
    </rPh>
    <phoneticPr fontId="25"/>
  </si>
  <si>
    <t>技術文書</t>
    <rPh sb="0" eb="2">
      <t>ギジュツ</t>
    </rPh>
    <rPh sb="2" eb="4">
      <t>ブンショ</t>
    </rPh>
    <phoneticPr fontId="25"/>
  </si>
  <si>
    <t>※目標の達成を裏付ける客観的な確認書類等を選んでください
裏付けとなる提出物すべてに●を選択してください</t>
    <rPh sb="7" eb="9">
      <t>ウラヅ</t>
    </rPh>
    <rPh sb="11" eb="14">
      <t>キャッカンテキ</t>
    </rPh>
    <rPh sb="21" eb="22">
      <t>エラ</t>
    </rPh>
    <phoneticPr fontId="25"/>
  </si>
  <si>
    <t>製品が抱える
課題
（200字以内）</t>
    <rPh sb="0" eb="2">
      <t>セイヒン</t>
    </rPh>
    <rPh sb="3" eb="4">
      <t>カカ</t>
    </rPh>
    <rPh sb="7" eb="9">
      <t>カダイ</t>
    </rPh>
    <rPh sb="14" eb="15">
      <t>ジ</t>
    </rPh>
    <rPh sb="15" eb="17">
      <t>イナイ</t>
    </rPh>
    <phoneticPr fontId="25"/>
  </si>
  <si>
    <t>（ア）　事業実施の社内体制及び委託先との役割分担を図示　（社内外体制図）</t>
    <rPh sb="4" eb="6">
      <t>ジギョウ</t>
    </rPh>
    <rPh sb="6" eb="8">
      <t>ジッシ</t>
    </rPh>
    <rPh sb="9" eb="11">
      <t>シャナイ</t>
    </rPh>
    <rPh sb="11" eb="13">
      <t>タイセイ</t>
    </rPh>
    <rPh sb="13" eb="14">
      <t>オヨ</t>
    </rPh>
    <rPh sb="15" eb="18">
      <t>イタクサキ</t>
    </rPh>
    <rPh sb="20" eb="22">
      <t>ヤクワリ</t>
    </rPh>
    <rPh sb="22" eb="24">
      <t>ブンタン</t>
    </rPh>
    <rPh sb="25" eb="27">
      <t>ズシ</t>
    </rPh>
    <rPh sb="29" eb="32">
      <t>シャナイガイ</t>
    </rPh>
    <rPh sb="32" eb="34">
      <t>タイセイ</t>
    </rPh>
    <rPh sb="34" eb="35">
      <t>ズ</t>
    </rPh>
    <phoneticPr fontId="1"/>
  </si>
  <si>
    <r>
      <t xml:space="preserve">【 </t>
    </r>
    <r>
      <rPr>
        <b/>
        <u/>
        <sz val="11"/>
        <color theme="1"/>
        <rFont val="ＭＳ ゴシック"/>
        <family val="3"/>
        <charset val="128"/>
      </rPr>
      <t>改良後</t>
    </r>
    <r>
      <rPr>
        <b/>
        <sz val="11"/>
        <color theme="1"/>
        <rFont val="ＭＳ ゴシック"/>
        <family val="3"/>
        <charset val="128"/>
      </rPr>
      <t>製品の全体像 】</t>
    </r>
    <rPh sb="2" eb="4">
      <t>カイリョウ</t>
    </rPh>
    <rPh sb="4" eb="5">
      <t>ゴ</t>
    </rPh>
    <rPh sb="5" eb="7">
      <t>セイヒン</t>
    </rPh>
    <rPh sb="8" eb="10">
      <t>ゼンタイ</t>
    </rPh>
    <rPh sb="10" eb="11">
      <t>ゾウ</t>
    </rPh>
    <phoneticPr fontId="25"/>
  </si>
  <si>
    <r>
      <t>【　</t>
    </r>
    <r>
      <rPr>
        <b/>
        <u/>
        <sz val="11"/>
        <color theme="1"/>
        <rFont val="ＭＳ ゴシック"/>
        <family val="3"/>
        <charset val="128"/>
      </rPr>
      <t>改良前</t>
    </r>
    <r>
      <rPr>
        <b/>
        <sz val="11"/>
        <color theme="1"/>
        <rFont val="ＭＳ ゴシック"/>
        <family val="3"/>
        <charset val="128"/>
      </rPr>
      <t>製品の全体像　】</t>
    </r>
    <rPh sb="2" eb="4">
      <t>カイリョウ</t>
    </rPh>
    <rPh sb="4" eb="5">
      <t>マエ</t>
    </rPh>
    <rPh sb="5" eb="7">
      <t>セイヒン</t>
    </rPh>
    <rPh sb="8" eb="11">
      <t>ゼンタイゾウ</t>
    </rPh>
    <phoneticPr fontId="1"/>
  </si>
  <si>
    <t>「助成対象経費」には、「助成事業に要する経費」から消費税、振込手数料、通信費、光熱費等の間接経費を除いたものを記入してください。</t>
    <rPh sb="29" eb="31">
      <t>フリコミ</t>
    </rPh>
    <rPh sb="31" eb="34">
      <t>テスウリョウ</t>
    </rPh>
    <phoneticPr fontId="14"/>
  </si>
  <si>
    <t>購入が必要な理由
※リース・レンタル又は外部委託しない理由</t>
    <rPh sb="0" eb="2">
      <t>コウニュウ</t>
    </rPh>
    <rPh sb="3" eb="5">
      <t>ヒツヨウ</t>
    </rPh>
    <rPh sb="6" eb="8">
      <t>リユウ</t>
    </rPh>
    <rPh sb="18" eb="19">
      <t>マタ</t>
    </rPh>
    <rPh sb="20" eb="22">
      <t>ガイブ</t>
    </rPh>
    <rPh sb="22" eb="24">
      <t>イタク</t>
    </rPh>
    <rPh sb="27" eb="29">
      <t>リユウ</t>
    </rPh>
    <phoneticPr fontId="14"/>
  </si>
  <si>
    <t>（ウ）売上規模と助成事業規模の比較</t>
    <rPh sb="3" eb="5">
      <t>ウリアゲ</t>
    </rPh>
    <rPh sb="5" eb="7">
      <t>キボ</t>
    </rPh>
    <rPh sb="8" eb="10">
      <t>ジョセイ</t>
    </rPh>
    <rPh sb="10" eb="12">
      <t>ジギョウ</t>
    </rPh>
    <rPh sb="12" eb="14">
      <t>キボ</t>
    </rPh>
    <rPh sb="15" eb="17">
      <t>ヒカク</t>
    </rPh>
    <phoneticPr fontId="1"/>
  </si>
  <si>
    <t>助成事業に
要する経費</t>
    <rPh sb="0" eb="2">
      <t>ジョセイ</t>
    </rPh>
    <rPh sb="2" eb="4">
      <t>ジギョウ</t>
    </rPh>
    <rPh sb="6" eb="7">
      <t>ヨウ</t>
    </rPh>
    <rPh sb="9" eb="11">
      <t>ケイヒ</t>
    </rPh>
    <phoneticPr fontId="1"/>
  </si>
  <si>
    <t>２者以上の見積書が入手困難な場合の理由</t>
    <rPh sb="1" eb="2">
      <t>モノ</t>
    </rPh>
    <rPh sb="2" eb="4">
      <t>イジョウ</t>
    </rPh>
    <rPh sb="5" eb="8">
      <t>ミツモリショ</t>
    </rPh>
    <rPh sb="9" eb="11">
      <t>ニュウシュ</t>
    </rPh>
    <rPh sb="11" eb="13">
      <t>コンナン</t>
    </rPh>
    <rPh sb="14" eb="16">
      <t>バアイ</t>
    </rPh>
    <rPh sb="17" eb="19">
      <t>リユウ</t>
    </rPh>
    <phoneticPr fontId="14"/>
  </si>
  <si>
    <t>上記購入先は、自社と資本関係、役員または従業員の兼務、自社代表者３親等以内の親族による経営はない。</t>
    <rPh sb="0" eb="2">
      <t>ジョウキ</t>
    </rPh>
    <rPh sb="2" eb="4">
      <t>コウニュウ</t>
    </rPh>
    <rPh sb="4" eb="5">
      <t>サキ</t>
    </rPh>
    <rPh sb="7" eb="9">
      <t>ジシャ</t>
    </rPh>
    <rPh sb="10" eb="12">
      <t>シホン</t>
    </rPh>
    <rPh sb="12" eb="14">
      <t>カンケイ</t>
    </rPh>
    <rPh sb="15" eb="17">
      <t>ヤクイン</t>
    </rPh>
    <rPh sb="20" eb="23">
      <t>ジュウギョウイン</t>
    </rPh>
    <rPh sb="24" eb="26">
      <t>ケンム</t>
    </rPh>
    <rPh sb="27" eb="29">
      <t>ジシャ</t>
    </rPh>
    <rPh sb="29" eb="32">
      <t>ダイヒョウシャ</t>
    </rPh>
    <rPh sb="33" eb="35">
      <t>シントウ</t>
    </rPh>
    <rPh sb="35" eb="37">
      <t>イナイ</t>
    </rPh>
    <rPh sb="38" eb="40">
      <t>シンゾク</t>
    </rPh>
    <rPh sb="43" eb="45">
      <t>ケイエイ</t>
    </rPh>
    <phoneticPr fontId="14"/>
  </si>
  <si>
    <t>２者以上の見積書を入手していない理由</t>
    <rPh sb="1" eb="2">
      <t>シャ</t>
    </rPh>
    <rPh sb="9" eb="11">
      <t>ニュウシュ</t>
    </rPh>
    <phoneticPr fontId="1"/>
  </si>
  <si>
    <t>製造業その他</t>
    <rPh sb="0" eb="3">
      <t>セイゾウギョウ</t>
    </rPh>
    <rPh sb="5" eb="6">
      <t>ホカ</t>
    </rPh>
    <phoneticPr fontId="25"/>
  </si>
  <si>
    <t>卸売業</t>
    <rPh sb="0" eb="3">
      <t>オロシウリギョウ</t>
    </rPh>
    <phoneticPr fontId="25"/>
  </si>
  <si>
    <t>サービス業</t>
    <rPh sb="4" eb="5">
      <t>ギョウ</t>
    </rPh>
    <phoneticPr fontId="25"/>
  </si>
  <si>
    <t>小売業</t>
    <rPh sb="0" eb="3">
      <t>コウリギョウ</t>
    </rPh>
    <phoneticPr fontId="25"/>
  </si>
  <si>
    <t>実施計画</t>
    <rPh sb="0" eb="1">
      <t>ミノル</t>
    </rPh>
    <rPh sb="1" eb="2">
      <t>シ</t>
    </rPh>
    <rPh sb="2" eb="3">
      <t>ケイ</t>
    </rPh>
    <rPh sb="3" eb="4">
      <t>ガ</t>
    </rPh>
    <phoneticPr fontId="1"/>
  </si>
  <si>
    <t>01農業</t>
  </si>
  <si>
    <t>50各種商品卸売業</t>
  </si>
  <si>
    <t>38放送業</t>
  </si>
  <si>
    <t>56各種商品小売業</t>
  </si>
  <si>
    <t>１．申請者の概要</t>
    <rPh sb="2" eb="5">
      <t>シンセイシャ</t>
    </rPh>
    <rPh sb="6" eb="8">
      <t>ガイヨウ</t>
    </rPh>
    <phoneticPr fontId="1"/>
  </si>
  <si>
    <t>02林業</t>
  </si>
  <si>
    <t>51繊維・衣服等卸売業</t>
  </si>
  <si>
    <r>
      <t>39情報サービス業　</t>
    </r>
    <r>
      <rPr>
        <b/>
        <sz val="9"/>
        <color rgb="FFFF0000"/>
        <rFont val="ＭＳ Ｐゴシック"/>
        <family val="3"/>
        <charset val="128"/>
        <scheme val="minor"/>
      </rPr>
      <t>※ソフトウェア業、情報処理・提供サービス業除く</t>
    </r>
    <phoneticPr fontId="1"/>
  </si>
  <si>
    <t>57織物・衣服・身の回り品小売業</t>
  </si>
  <si>
    <t>フリガナ</t>
    <phoneticPr fontId="1"/>
  </si>
  <si>
    <t>代   表   者</t>
    <rPh sb="0" eb="1">
      <t>ダイ</t>
    </rPh>
    <rPh sb="4" eb="5">
      <t>ヒョウ</t>
    </rPh>
    <rPh sb="8" eb="9">
      <t>モノ</t>
    </rPh>
    <phoneticPr fontId="1"/>
  </si>
  <si>
    <t>03漁業</t>
  </si>
  <si>
    <t>52飲食料品卸売業</t>
  </si>
  <si>
    <r>
      <t>41映像・音声・文字情報制作業　</t>
    </r>
    <r>
      <rPr>
        <b/>
        <sz val="9"/>
        <color rgb="FFFF0000"/>
        <rFont val="ＭＳ Ｐゴシック"/>
        <family val="3"/>
        <charset val="128"/>
        <scheme val="minor"/>
      </rPr>
      <t>※新聞業、出版業を除く</t>
    </r>
    <phoneticPr fontId="1"/>
  </si>
  <si>
    <t>58飲食料品小売業</t>
  </si>
  <si>
    <t>名    　　称</t>
    <rPh sb="0" eb="1">
      <t>ナ</t>
    </rPh>
    <rPh sb="7" eb="8">
      <t>ショウ</t>
    </rPh>
    <phoneticPr fontId="1"/>
  </si>
  <si>
    <t>氏    名</t>
    <rPh sb="0" eb="1">
      <t>シ</t>
    </rPh>
    <rPh sb="5" eb="6">
      <t>メイ</t>
    </rPh>
    <phoneticPr fontId="1"/>
  </si>
  <si>
    <t>04水産養殖業</t>
  </si>
  <si>
    <t>53建築材料・鉱物・金属材料等卸売業</t>
  </si>
  <si>
    <r>
      <t>69不動産賃貸業・管理業　</t>
    </r>
    <r>
      <rPr>
        <b/>
        <sz val="9"/>
        <color rgb="FFFF0000"/>
        <rFont val="ＭＳ Ｐゴシック"/>
        <family val="3"/>
        <charset val="128"/>
        <scheme val="minor"/>
      </rPr>
      <t>※駐車場業のみ</t>
    </r>
    <phoneticPr fontId="1"/>
  </si>
  <si>
    <t>59機械器具小売業</t>
  </si>
  <si>
    <t>組 織 形 態
※基準日時点</t>
    <rPh sb="0" eb="1">
      <t>クミ</t>
    </rPh>
    <rPh sb="2" eb="3">
      <t>オリ</t>
    </rPh>
    <rPh sb="4" eb="5">
      <t>カタチ</t>
    </rPh>
    <rPh sb="6" eb="7">
      <t>タイ</t>
    </rPh>
    <rPh sb="9" eb="12">
      <t>キジュンビ</t>
    </rPh>
    <rPh sb="12" eb="14">
      <t>ジテン</t>
    </rPh>
    <phoneticPr fontId="1"/>
  </si>
  <si>
    <t>役    職</t>
    <rPh sb="0" eb="1">
      <t>ヤク</t>
    </rPh>
    <rPh sb="5" eb="6">
      <t>ショク</t>
    </rPh>
    <phoneticPr fontId="1"/>
  </si>
  <si>
    <t>05鉱業、採石業、砂利採取業</t>
  </si>
  <si>
    <t>54機械器具卸売業</t>
  </si>
  <si>
    <t>70物品賃貸業</t>
  </si>
  <si>
    <t>60その他の小売業</t>
  </si>
  <si>
    <t>本　 　  　店
所   在 　地</t>
    <rPh sb="0" eb="1">
      <t>ホン</t>
    </rPh>
    <rPh sb="7" eb="8">
      <t>ミセ</t>
    </rPh>
    <rPh sb="9" eb="10">
      <t>ショ</t>
    </rPh>
    <rPh sb="13" eb="14">
      <t>ザイ</t>
    </rPh>
    <rPh sb="16" eb="17">
      <t>チ</t>
    </rPh>
    <phoneticPr fontId="1"/>
  </si>
  <si>
    <t>郵便番号</t>
    <rPh sb="0" eb="4">
      <t>ユウビンバンゴウ</t>
    </rPh>
    <phoneticPr fontId="1"/>
  </si>
  <si>
    <t>住    所</t>
    <rPh sb="0" eb="1">
      <t>ジュウ</t>
    </rPh>
    <rPh sb="5" eb="6">
      <t>ショ</t>
    </rPh>
    <phoneticPr fontId="1"/>
  </si>
  <si>
    <t>06総合工事業</t>
  </si>
  <si>
    <t>55その他の卸売業</t>
  </si>
  <si>
    <t>71学術・開発研究機関</t>
  </si>
  <si>
    <t>61無店舗小売業</t>
  </si>
  <si>
    <t>T   E   L</t>
    <phoneticPr fontId="1"/>
  </si>
  <si>
    <t>07職別工事業（設備工事業を除く）</t>
  </si>
  <si>
    <t>72専門ｻｰﾋﾞｽ業（他に分類されないもの）</t>
  </si>
  <si>
    <t>76飲食店</t>
  </si>
  <si>
    <t>都 内 登 記
所   在   地</t>
    <rPh sb="0" eb="1">
      <t>ト</t>
    </rPh>
    <rPh sb="2" eb="3">
      <t>ナイ</t>
    </rPh>
    <rPh sb="4" eb="5">
      <t>ノボル</t>
    </rPh>
    <rPh sb="6" eb="7">
      <t>キ</t>
    </rPh>
    <rPh sb="8" eb="9">
      <t>ショ</t>
    </rPh>
    <rPh sb="12" eb="13">
      <t>ザイ</t>
    </rPh>
    <rPh sb="16" eb="17">
      <t>チ</t>
    </rPh>
    <phoneticPr fontId="1"/>
  </si>
  <si>
    <t>08設備工事業</t>
  </si>
  <si>
    <t>73広告業</t>
  </si>
  <si>
    <t>77持ち帰り・配達飲食ｻｰﾋﾞｽ業</t>
  </si>
  <si>
    <r>
      <t>※本店所在地が</t>
    </r>
    <r>
      <rPr>
        <b/>
        <sz val="9"/>
        <color theme="1"/>
        <rFont val="ＭＳ Ｐゴシック"/>
        <family val="3"/>
        <charset val="128"/>
        <scheme val="minor"/>
      </rPr>
      <t>都外</t>
    </r>
    <r>
      <rPr>
        <sz val="9"/>
        <color theme="1"/>
        <rFont val="ＭＳ Ｐゴシック"/>
        <family val="2"/>
        <charset val="128"/>
        <scheme val="minor"/>
      </rPr>
      <t>の場合のみ、記載してください</t>
    </r>
    <phoneticPr fontId="1"/>
  </si>
  <si>
    <t>09食料品製造業</t>
  </si>
  <si>
    <t>74技術サービス業（他に分類されないもの）</t>
  </si>
  <si>
    <t>10飲料・たばこ・飼料製造業</t>
  </si>
  <si>
    <t>75宿泊業</t>
  </si>
  <si>
    <t>T   E   L</t>
    <phoneticPr fontId="1"/>
  </si>
  <si>
    <t>11繊維工業</t>
  </si>
  <si>
    <t>78洗濯・理容・美容・浴場業</t>
  </si>
  <si>
    <t>連絡担当者</t>
    <rPh sb="0" eb="1">
      <t>レン</t>
    </rPh>
    <rPh sb="1" eb="2">
      <t>カラメル</t>
    </rPh>
    <rPh sb="2" eb="3">
      <t>タン</t>
    </rPh>
    <rPh sb="3" eb="4">
      <t>トウ</t>
    </rPh>
    <rPh sb="4" eb="5">
      <t>モノ</t>
    </rPh>
    <phoneticPr fontId="1"/>
  </si>
  <si>
    <t>部    　　署
（役    職）</t>
    <rPh sb="0" eb="1">
      <t>ブ</t>
    </rPh>
    <rPh sb="7" eb="8">
      <t>ショ</t>
    </rPh>
    <rPh sb="11" eb="12">
      <t>ヤク</t>
    </rPh>
    <rPh sb="16" eb="17">
      <t>ショク</t>
    </rPh>
    <phoneticPr fontId="1"/>
  </si>
  <si>
    <t>12木材・木製品製造業（家具を除く）</t>
  </si>
  <si>
    <t>79その他の生活関連サービス業</t>
  </si>
  <si>
    <t>13家具・装備品製造業</t>
  </si>
  <si>
    <t>80娯楽業</t>
  </si>
  <si>
    <t>E-mail</t>
    <phoneticPr fontId="1"/>
  </si>
  <si>
    <t>　＠　　　　co.jp</t>
    <phoneticPr fontId="1"/>
  </si>
  <si>
    <t>14パルプ・紙・紙加工品製造業</t>
  </si>
  <si>
    <t>81学校教育</t>
  </si>
  <si>
    <t>事業開始年月日
※西暦</t>
    <rPh sb="0" eb="2">
      <t>ジギョウ</t>
    </rPh>
    <rPh sb="2" eb="4">
      <t>カイシ</t>
    </rPh>
    <rPh sb="4" eb="7">
      <t>ネンガッピ</t>
    </rPh>
    <rPh sb="10" eb="12">
      <t>セイレキ</t>
    </rPh>
    <phoneticPr fontId="1"/>
  </si>
  <si>
    <t>創    業</t>
    <rPh sb="0" eb="1">
      <t>キズ</t>
    </rPh>
    <rPh sb="5" eb="6">
      <t>ギョウ</t>
    </rPh>
    <phoneticPr fontId="1"/>
  </si>
  <si>
    <t>資   本   金</t>
    <rPh sb="0" eb="1">
      <t>シ</t>
    </rPh>
    <rPh sb="4" eb="5">
      <t>ホン</t>
    </rPh>
    <rPh sb="8" eb="9">
      <t>キン</t>
    </rPh>
    <phoneticPr fontId="1"/>
  </si>
  <si>
    <t>千円</t>
    <rPh sb="0" eb="1">
      <t>セン</t>
    </rPh>
    <rPh sb="1" eb="2">
      <t>エン</t>
    </rPh>
    <phoneticPr fontId="1"/>
  </si>
  <si>
    <t>15印刷・同関連業</t>
  </si>
  <si>
    <t>82その他の教育・学習支援業</t>
  </si>
  <si>
    <t>大企業出資分</t>
    <rPh sb="0" eb="3">
      <t>ダイキギョウ</t>
    </rPh>
    <rPh sb="3" eb="5">
      <t>シュッシ</t>
    </rPh>
    <rPh sb="5" eb="6">
      <t>ブン</t>
    </rPh>
    <phoneticPr fontId="1"/>
  </si>
  <si>
    <t>16化学工業</t>
  </si>
  <si>
    <t>83医療業</t>
  </si>
  <si>
    <t>役  員  数</t>
    <rPh sb="0" eb="1">
      <t>ヤク</t>
    </rPh>
    <rPh sb="3" eb="4">
      <t>イン</t>
    </rPh>
    <rPh sb="6" eb="7">
      <t>スウ</t>
    </rPh>
    <phoneticPr fontId="1"/>
  </si>
  <si>
    <t>従 業 員 数</t>
    <rPh sb="0" eb="1">
      <t>ジュウ</t>
    </rPh>
    <rPh sb="2" eb="3">
      <t>ギョウ</t>
    </rPh>
    <rPh sb="4" eb="5">
      <t>イン</t>
    </rPh>
    <rPh sb="6" eb="7">
      <t>スウ</t>
    </rPh>
    <phoneticPr fontId="1"/>
  </si>
  <si>
    <t>人　（うち正社員</t>
    <rPh sb="0" eb="1">
      <t>ニン</t>
    </rPh>
    <phoneticPr fontId="1"/>
  </si>
  <si>
    <t>17石油製品・石炭製品製造業</t>
  </si>
  <si>
    <t>84保健衛生</t>
  </si>
  <si>
    <t>業　　　  種</t>
    <rPh sb="0" eb="1">
      <t>ギョウ</t>
    </rPh>
    <rPh sb="6" eb="7">
      <t>タネ</t>
    </rPh>
    <phoneticPr fontId="1"/>
  </si>
  <si>
    <t>中   分   類</t>
    <rPh sb="0" eb="1">
      <t>ナカ</t>
    </rPh>
    <rPh sb="4" eb="5">
      <t>フン</t>
    </rPh>
    <rPh sb="8" eb="9">
      <t>タグイ</t>
    </rPh>
    <phoneticPr fontId="1"/>
  </si>
  <si>
    <t>18プラスチック製品製造業（別掲を除く）</t>
    <phoneticPr fontId="1"/>
  </si>
  <si>
    <t>85社会保険・社会福祉・介護事業</t>
  </si>
  <si>
    <t>事 業 概 要</t>
    <rPh sb="0" eb="1">
      <t>コト</t>
    </rPh>
    <rPh sb="2" eb="3">
      <t>ギョウ</t>
    </rPh>
    <rPh sb="4" eb="5">
      <t>オオムネ</t>
    </rPh>
    <rPh sb="6" eb="7">
      <t>ヨウ</t>
    </rPh>
    <phoneticPr fontId="1"/>
  </si>
  <si>
    <t>19ゴム製品製造業</t>
  </si>
  <si>
    <t>86郵便局</t>
  </si>
  <si>
    <t>主 要 製 品</t>
    <rPh sb="0" eb="1">
      <t>シュ</t>
    </rPh>
    <rPh sb="2" eb="3">
      <t>ヨウ</t>
    </rPh>
    <rPh sb="4" eb="5">
      <t>セイ</t>
    </rPh>
    <rPh sb="6" eb="7">
      <t>ヒン</t>
    </rPh>
    <phoneticPr fontId="1"/>
  </si>
  <si>
    <t>20なめし革・同製品・毛皮製造業</t>
  </si>
  <si>
    <t>87協同組合（他に分類されないもの）</t>
  </si>
  <si>
    <t>直近の売上高</t>
    <phoneticPr fontId="1"/>
  </si>
  <si>
    <t>WEBサイトURL</t>
    <phoneticPr fontId="1"/>
  </si>
  <si>
    <t>21窯業・土石製品製造業</t>
  </si>
  <si>
    <t>88廃棄物処理業</t>
  </si>
  <si>
    <t>主要取引先</t>
    <rPh sb="0" eb="1">
      <t>オモ</t>
    </rPh>
    <rPh sb="1" eb="2">
      <t>ヨウ</t>
    </rPh>
    <rPh sb="2" eb="3">
      <t>トリ</t>
    </rPh>
    <rPh sb="3" eb="4">
      <t>イン</t>
    </rPh>
    <rPh sb="4" eb="5">
      <t>サキ</t>
    </rPh>
    <phoneticPr fontId="1"/>
  </si>
  <si>
    <t>順    位</t>
    <rPh sb="0" eb="1">
      <t>ジュン</t>
    </rPh>
    <rPh sb="5" eb="6">
      <t>クライ</t>
    </rPh>
    <phoneticPr fontId="1"/>
  </si>
  <si>
    <t>販売先名称</t>
    <rPh sb="0" eb="2">
      <t>ハンバイ</t>
    </rPh>
    <rPh sb="2" eb="3">
      <t>サキ</t>
    </rPh>
    <rPh sb="3" eb="5">
      <t>メイショウ</t>
    </rPh>
    <phoneticPr fontId="1"/>
  </si>
  <si>
    <t>売   上   高</t>
    <rPh sb="0" eb="1">
      <t>バイ</t>
    </rPh>
    <rPh sb="4" eb="5">
      <t>ウエ</t>
    </rPh>
    <rPh sb="8" eb="9">
      <t>ダカ</t>
    </rPh>
    <phoneticPr fontId="1"/>
  </si>
  <si>
    <t>22鉄鋼業</t>
  </si>
  <si>
    <t>89自動車整備業</t>
  </si>
  <si>
    <t>第 1 位</t>
    <rPh sb="0" eb="1">
      <t>ダイ</t>
    </rPh>
    <rPh sb="4" eb="5">
      <t>イ</t>
    </rPh>
    <phoneticPr fontId="1"/>
  </si>
  <si>
    <t>23非鉄金属製造業</t>
  </si>
  <si>
    <t>90機械等修理業（別掲を除く）</t>
  </si>
  <si>
    <t>第 2 位</t>
    <rPh sb="0" eb="1">
      <t>ダイ</t>
    </rPh>
    <rPh sb="4" eb="5">
      <t>イ</t>
    </rPh>
    <phoneticPr fontId="1"/>
  </si>
  <si>
    <t>24金属製品製造業</t>
  </si>
  <si>
    <t>91職業紹介・労働者派遣業</t>
  </si>
  <si>
    <t>第 3 位</t>
    <rPh sb="0" eb="1">
      <t>ダイ</t>
    </rPh>
    <rPh sb="4" eb="5">
      <t>イ</t>
    </rPh>
    <phoneticPr fontId="1"/>
  </si>
  <si>
    <t>25はん用機械器具製造業</t>
  </si>
  <si>
    <t>92その他の事業サービス業</t>
  </si>
  <si>
    <t>26生産用機械器具製造業</t>
  </si>
  <si>
    <t>93政治・経済・文化団体</t>
  </si>
  <si>
    <t>２．事業の実施場所</t>
    <rPh sb="2" eb="4">
      <t>ジギョウ</t>
    </rPh>
    <rPh sb="5" eb="7">
      <t>ジッシ</t>
    </rPh>
    <rPh sb="7" eb="9">
      <t>バショ</t>
    </rPh>
    <phoneticPr fontId="1"/>
  </si>
  <si>
    <t>27業務用機械器具製造業</t>
  </si>
  <si>
    <t>94宗教</t>
  </si>
  <si>
    <t>28電子部品・デバイス・電子回路製造業</t>
  </si>
  <si>
    <t>95その他のサービス業</t>
  </si>
  <si>
    <t>T   E   L</t>
    <phoneticPr fontId="1"/>
  </si>
  <si>
    <t>29電気機械器具製造業</t>
  </si>
  <si>
    <t>96外国公務</t>
  </si>
  <si>
    <t>所   在   地</t>
    <rPh sb="0" eb="1">
      <t>トコロ</t>
    </rPh>
    <rPh sb="4" eb="5">
      <t>ザイ</t>
    </rPh>
    <rPh sb="8" eb="9">
      <t>チ</t>
    </rPh>
    <phoneticPr fontId="1"/>
  </si>
  <si>
    <t>30情報通信機械器具製造業</t>
  </si>
  <si>
    <t>33電気業</t>
  </si>
  <si>
    <t>34ガス業</t>
  </si>
  <si>
    <t>35熱供給業</t>
  </si>
  <si>
    <t>36水道業</t>
  </si>
  <si>
    <t>37通信業</t>
  </si>
  <si>
    <r>
      <t>39情報サービス業　</t>
    </r>
    <r>
      <rPr>
        <b/>
        <sz val="9"/>
        <color rgb="FFFF0000"/>
        <rFont val="ＭＳ Ｐゴシック"/>
        <family val="3"/>
        <charset val="128"/>
        <scheme val="minor"/>
      </rPr>
      <t>※ソフトウェア業、情報処理・提供サービス業含む</t>
    </r>
    <phoneticPr fontId="1"/>
  </si>
  <si>
    <t>40インターネット附随サービス業</t>
  </si>
  <si>
    <r>
      <t>41映像・音声・文字情報制作業　</t>
    </r>
    <r>
      <rPr>
        <b/>
        <sz val="9"/>
        <color rgb="FFFF0000"/>
        <rFont val="ＭＳ Ｐゴシック"/>
        <family val="3"/>
        <charset val="128"/>
        <scheme val="minor"/>
      </rPr>
      <t>※新聞業、出版業含む</t>
    </r>
    <phoneticPr fontId="1"/>
  </si>
  <si>
    <t>42鉄道業</t>
  </si>
  <si>
    <t>43道路旅客運送業</t>
  </si>
  <si>
    <t>44道路貨物運送業</t>
  </si>
  <si>
    <t>45水運業</t>
  </si>
  <si>
    <t>46航空運輸業</t>
  </si>
  <si>
    <t>47倉庫業</t>
  </si>
  <si>
    <t>48運輸に附帯するサービス業</t>
  </si>
  <si>
    <t>49郵便業（信書便事業を含む）</t>
  </si>
  <si>
    <t>62銀行業</t>
  </si>
  <si>
    <t>63協同組織金融業</t>
  </si>
  <si>
    <t>64貸金業・ｸﾚｼﾞｯﾄｶｰﾄﾞ業等非預金信用機関</t>
  </si>
  <si>
    <t>65金融商品取引業・商品先物取引業</t>
  </si>
  <si>
    <t>66補助的金融業等</t>
  </si>
  <si>
    <t>67保険業（保険媒介代理業・保健ｻｰﾋﾞｽ業を含む）</t>
  </si>
  <si>
    <t>68不動産取引業</t>
  </si>
  <si>
    <r>
      <t>69不動産賃貸業・管理業　</t>
    </r>
    <r>
      <rPr>
        <b/>
        <sz val="9"/>
        <color rgb="FFFF0000"/>
        <rFont val="ＭＳ Ｐゴシック"/>
        <family val="3"/>
        <charset val="128"/>
        <scheme val="minor"/>
      </rPr>
      <t>※駐車場業以外全て</t>
    </r>
    <phoneticPr fontId="1"/>
  </si>
  <si>
    <t>97国家公務</t>
  </si>
  <si>
    <t>98地方公務</t>
  </si>
  <si>
    <t>99分類不能の産業</t>
  </si>
  <si>
    <t>年  度</t>
    <rPh sb="0" eb="1">
      <t>ネン</t>
    </rPh>
    <rPh sb="3" eb="4">
      <t>ド</t>
    </rPh>
    <phoneticPr fontId="1"/>
  </si>
  <si>
    <t>受賞名</t>
    <rPh sb="0" eb="2">
      <t>ジュショウ</t>
    </rPh>
    <rPh sb="2" eb="3">
      <t>メイ</t>
    </rPh>
    <phoneticPr fontId="1"/>
  </si>
  <si>
    <t>対象製品・技術</t>
    <rPh sb="0" eb="2">
      <t>タイショウ</t>
    </rPh>
    <rPh sb="2" eb="4">
      <t>セイヒン</t>
    </rPh>
    <rPh sb="5" eb="7">
      <t>ギジュツ</t>
    </rPh>
    <phoneticPr fontId="1"/>
  </si>
  <si>
    <t>４．補助金・助成金申請状況</t>
    <rPh sb="2" eb="5">
      <t>ホジョキン</t>
    </rPh>
    <rPh sb="6" eb="8">
      <t>ジョセイ</t>
    </rPh>
    <rPh sb="8" eb="9">
      <t>キン</t>
    </rPh>
    <rPh sb="9" eb="11">
      <t>シンセイ</t>
    </rPh>
    <rPh sb="11" eb="13">
      <t>ジョウキョウ</t>
    </rPh>
    <phoneticPr fontId="1"/>
  </si>
  <si>
    <t>年  度</t>
    <rPh sb="0" eb="1">
      <t>ネン</t>
    </rPh>
    <rPh sb="3" eb="4">
      <t>タビ</t>
    </rPh>
    <phoneticPr fontId="1"/>
  </si>
  <si>
    <t>経費の重複</t>
    <rPh sb="0" eb="2">
      <t>ケイヒ</t>
    </rPh>
    <rPh sb="3" eb="5">
      <t>チョウフク</t>
    </rPh>
    <phoneticPr fontId="1"/>
  </si>
  <si>
    <t>本申請との重複</t>
    <rPh sb="0" eb="1">
      <t>ホン</t>
    </rPh>
    <rPh sb="1" eb="3">
      <t>シンセイ</t>
    </rPh>
    <rPh sb="5" eb="7">
      <t>チョウフク</t>
    </rPh>
    <phoneticPr fontId="1"/>
  </si>
  <si>
    <r>
      <t>　　補助金・助成金のうち、国・地方公共団体等（公社含む）に現在</t>
    </r>
    <r>
      <rPr>
        <b/>
        <sz val="9"/>
        <color theme="1"/>
        <rFont val="ＭＳ Ｐゴシック"/>
        <family val="3"/>
        <charset val="128"/>
        <scheme val="minor"/>
      </rPr>
      <t>申請中</t>
    </r>
    <r>
      <rPr>
        <sz val="9"/>
        <color theme="1"/>
        <rFont val="ＭＳ Ｐゴシック"/>
        <family val="3"/>
        <charset val="128"/>
        <scheme val="minor"/>
      </rPr>
      <t>の助成事業、本年度中に申請予定の助成事業等について</t>
    </r>
    <r>
      <rPr>
        <b/>
        <sz val="9"/>
        <color theme="1"/>
        <rFont val="ＭＳ Ｐゴシック"/>
        <family val="3"/>
        <charset val="128"/>
        <scheme val="minor"/>
      </rPr>
      <t>すべて</t>
    </r>
    <r>
      <rPr>
        <sz val="9"/>
        <color theme="1"/>
        <rFont val="ＭＳ Ｐゴシック"/>
        <family val="3"/>
        <charset val="128"/>
        <scheme val="minor"/>
      </rPr>
      <t>記載してください。</t>
    </r>
    <rPh sb="29" eb="31">
      <t>ゲンザイ</t>
    </rPh>
    <rPh sb="31" eb="34">
      <t>シンセイチュウ</t>
    </rPh>
    <rPh sb="35" eb="37">
      <t>ジョセイ</t>
    </rPh>
    <rPh sb="37" eb="39">
      <t>ジギョウ</t>
    </rPh>
    <rPh sb="40" eb="44">
      <t>ホンネンドチュウ</t>
    </rPh>
    <rPh sb="45" eb="47">
      <t>シンセイ</t>
    </rPh>
    <rPh sb="47" eb="49">
      <t>ヨテイ</t>
    </rPh>
    <rPh sb="50" eb="52">
      <t>ジョセイ</t>
    </rPh>
    <rPh sb="52" eb="54">
      <t>ジギョウ</t>
    </rPh>
    <rPh sb="54" eb="55">
      <t>トウ</t>
    </rPh>
    <rPh sb="62" eb="64">
      <t>キサイ</t>
    </rPh>
    <phoneticPr fontId="1"/>
  </si>
  <si>
    <t>５．役員・株主名簿</t>
    <rPh sb="2" eb="4">
      <t>ヤクイン</t>
    </rPh>
    <rPh sb="5" eb="7">
      <t>カブヌシ</t>
    </rPh>
    <rPh sb="7" eb="9">
      <t>メイボ</t>
    </rPh>
    <phoneticPr fontId="1"/>
  </si>
  <si>
    <t>　履歴事項全部証明書に記載されている全役員及び持株比率が７０％を超えるまでの全ての株主を持ち株比率が多い順に記載し、それぞれの方が該当する欄（役員・株主）に「○」を、役員等の欄に役員は「役職」、それ役員以外の方は「申請企業との関係又は職業」を記載してください。なお、行は必要に応じて追加していただいて構いません。</t>
    <rPh sb="19" eb="21">
      <t>ヤクイン</t>
    </rPh>
    <rPh sb="21" eb="22">
      <t>オヨ</t>
    </rPh>
    <rPh sb="23" eb="24">
      <t>モ</t>
    </rPh>
    <rPh sb="24" eb="25">
      <t>カブ</t>
    </rPh>
    <rPh sb="25" eb="27">
      <t>ヒリツ</t>
    </rPh>
    <rPh sb="32" eb="33">
      <t>コ</t>
    </rPh>
    <rPh sb="38" eb="39">
      <t>スベ</t>
    </rPh>
    <rPh sb="41" eb="43">
      <t>カブヌシ</t>
    </rPh>
    <rPh sb="44" eb="45">
      <t>モ</t>
    </rPh>
    <rPh sb="46" eb="47">
      <t>カブ</t>
    </rPh>
    <rPh sb="47" eb="49">
      <t>ヒリツ</t>
    </rPh>
    <rPh sb="50" eb="51">
      <t>オオ</t>
    </rPh>
    <rPh sb="52" eb="53">
      <t>ジュン</t>
    </rPh>
    <rPh sb="63" eb="64">
      <t>カタ</t>
    </rPh>
    <rPh sb="69" eb="70">
      <t>ラン</t>
    </rPh>
    <rPh sb="71" eb="73">
      <t>ヤクイン</t>
    </rPh>
    <rPh sb="74" eb="76">
      <t>カブヌシ</t>
    </rPh>
    <rPh sb="85" eb="86">
      <t>トウ</t>
    </rPh>
    <rPh sb="87" eb="88">
      <t>ラン</t>
    </rPh>
    <rPh sb="89" eb="91">
      <t>ヤクイン</t>
    </rPh>
    <rPh sb="104" eb="105">
      <t>カタ</t>
    </rPh>
    <rPh sb="121" eb="123">
      <t>キサイ</t>
    </rPh>
    <rPh sb="133" eb="134">
      <t>ギョウ</t>
    </rPh>
    <rPh sb="135" eb="137">
      <t>ヒツヨウ</t>
    </rPh>
    <rPh sb="138" eb="139">
      <t>オウ</t>
    </rPh>
    <rPh sb="150" eb="151">
      <t>カマ</t>
    </rPh>
    <phoneticPr fontId="1"/>
  </si>
  <si>
    <t>No.</t>
    <phoneticPr fontId="1"/>
  </si>
  <si>
    <t>氏　　　名</t>
    <phoneticPr fontId="1"/>
  </si>
  <si>
    <t>役　員</t>
    <phoneticPr fontId="1"/>
  </si>
  <si>
    <t>株　主</t>
    <phoneticPr fontId="1"/>
  </si>
  <si>
    <t>役　職　等</t>
    <phoneticPr fontId="1"/>
  </si>
  <si>
    <t>持ち株比率</t>
    <phoneticPr fontId="1"/>
  </si>
  <si>
    <t>合</t>
    <rPh sb="0" eb="1">
      <t>ゴウ</t>
    </rPh>
    <phoneticPr fontId="1"/>
  </si>
  <si>
    <r>
      <t>　上記「役員・株主名簿」の中で、募集要項記載の</t>
    </r>
    <r>
      <rPr>
        <b/>
        <sz val="9"/>
        <rFont val="ＭＳ Ｐゴシック"/>
        <family val="3"/>
        <charset val="128"/>
        <scheme val="minor"/>
      </rPr>
      <t>大企業に該当する株主・役員</t>
    </r>
    <r>
      <rPr>
        <sz val="9"/>
        <rFont val="ＭＳ Ｐゴシック"/>
        <family val="3"/>
        <charset val="128"/>
        <scheme val="minor"/>
      </rPr>
      <t>がある場合はその情報を記載してください。</t>
    </r>
    <rPh sb="1" eb="3">
      <t>ジョウキ</t>
    </rPh>
    <rPh sb="4" eb="6">
      <t>ヤクイン</t>
    </rPh>
    <rPh sb="7" eb="9">
      <t>カブヌシ</t>
    </rPh>
    <rPh sb="9" eb="11">
      <t>メイボ</t>
    </rPh>
    <rPh sb="13" eb="14">
      <t>ナカ</t>
    </rPh>
    <rPh sb="16" eb="18">
      <t>ボシュウ</t>
    </rPh>
    <rPh sb="18" eb="20">
      <t>ヨウコウ</t>
    </rPh>
    <rPh sb="20" eb="22">
      <t>キサイ</t>
    </rPh>
    <rPh sb="23" eb="26">
      <t>ダイキギョウ</t>
    </rPh>
    <rPh sb="27" eb="29">
      <t>ガイトウ</t>
    </rPh>
    <rPh sb="31" eb="33">
      <t>カブヌシ</t>
    </rPh>
    <rPh sb="34" eb="36">
      <t>ヤクイン</t>
    </rPh>
    <rPh sb="39" eb="41">
      <t>バアイ</t>
    </rPh>
    <rPh sb="44" eb="46">
      <t>ジョウホウ</t>
    </rPh>
    <rPh sb="47" eb="49">
      <t>キサイ</t>
    </rPh>
    <phoneticPr fontId="1"/>
  </si>
  <si>
    <t>No.</t>
    <phoneticPr fontId="1"/>
  </si>
  <si>
    <r>
      <rPr>
        <sz val="9"/>
        <color theme="1"/>
        <rFont val="ＭＳ Ｐゴシック"/>
        <family val="3"/>
        <charset val="128"/>
        <scheme val="minor"/>
      </rPr>
      <t>　過去５年間における</t>
    </r>
    <r>
      <rPr>
        <b/>
        <sz val="9"/>
        <color theme="1"/>
        <rFont val="ＭＳ Ｐゴシック"/>
        <family val="3"/>
        <charset val="128"/>
        <scheme val="minor"/>
      </rPr>
      <t>東京都及び公社事業の利用状況</t>
    </r>
    <r>
      <rPr>
        <sz val="9"/>
        <color theme="1"/>
        <rFont val="ＭＳ Ｐゴシック"/>
        <family val="3"/>
        <charset val="128"/>
        <scheme val="minor"/>
      </rPr>
      <t>について該当するものがある場合、</t>
    </r>
    <r>
      <rPr>
        <b/>
        <sz val="9"/>
        <color theme="1"/>
        <rFont val="ＭＳ Ｐゴシック"/>
        <family val="3"/>
        <charset val="128"/>
        <scheme val="minor"/>
      </rPr>
      <t>直近のもの</t>
    </r>
    <r>
      <rPr>
        <sz val="9"/>
        <color theme="1"/>
        <rFont val="ＭＳ Ｐゴシック"/>
        <family val="3"/>
        <charset val="128"/>
        <scheme val="minor"/>
      </rPr>
      <t>から順に記載してください。</t>
    </r>
    <rPh sb="28" eb="30">
      <t>ガイトウ</t>
    </rPh>
    <rPh sb="37" eb="39">
      <t>バアイ</t>
    </rPh>
    <phoneticPr fontId="1"/>
  </si>
  <si>
    <t>３．東京都及び公社事業の利用状況</t>
    <rPh sb="2" eb="5">
      <t>トウキョウト</t>
    </rPh>
    <rPh sb="5" eb="6">
      <t>オヨ</t>
    </rPh>
    <rPh sb="7" eb="9">
      <t>コウシャ</t>
    </rPh>
    <rPh sb="9" eb="11">
      <t>ジギョウ</t>
    </rPh>
    <rPh sb="12" eb="14">
      <t>リヨウ</t>
    </rPh>
    <rPh sb="14" eb="16">
      <t>ジョウキョウ</t>
    </rPh>
    <phoneticPr fontId="1"/>
  </si>
  <si>
    <r>
      <t>　　本年９月１日（基準日）から過去５年間における補助金・助成金のうち、</t>
    </r>
    <r>
      <rPr>
        <b/>
        <sz val="9"/>
        <color theme="1"/>
        <rFont val="ＭＳ Ｐゴシック"/>
        <family val="3"/>
        <charset val="128"/>
        <scheme val="minor"/>
      </rPr>
      <t>国・</t>
    </r>
    <r>
      <rPr>
        <b/>
        <sz val="9"/>
        <rFont val="ＭＳ Ｐゴシック"/>
        <family val="3"/>
        <charset val="128"/>
        <scheme val="minor"/>
      </rPr>
      <t>地方公共団体等（公社含む）</t>
    </r>
    <r>
      <rPr>
        <sz val="9"/>
        <color theme="1"/>
        <rFont val="ＭＳ Ｐゴシック"/>
        <family val="3"/>
        <charset val="128"/>
        <scheme val="minor"/>
      </rPr>
      <t>から</t>
    </r>
    <r>
      <rPr>
        <b/>
        <sz val="9"/>
        <color theme="1"/>
        <rFont val="ＭＳ Ｐゴシック"/>
        <family val="3"/>
        <charset val="128"/>
        <scheme val="minor"/>
      </rPr>
      <t>交付を受けた</t>
    </r>
    <r>
      <rPr>
        <sz val="9"/>
        <color theme="1"/>
        <rFont val="ＭＳ Ｐゴシック"/>
        <family val="3"/>
        <charset val="128"/>
        <scheme val="minor"/>
      </rPr>
      <t>又は</t>
    </r>
    <r>
      <rPr>
        <b/>
        <sz val="9"/>
        <color theme="1"/>
        <rFont val="ＭＳ Ｐゴシック"/>
        <family val="3"/>
        <charset val="128"/>
        <scheme val="minor"/>
      </rPr>
      <t>実施中</t>
    </r>
    <r>
      <rPr>
        <sz val="9"/>
        <color theme="1"/>
        <rFont val="ＭＳ Ｐゴシック"/>
        <family val="3"/>
        <charset val="128"/>
        <scheme val="minor"/>
      </rPr>
      <t>の助成事業等について</t>
    </r>
    <r>
      <rPr>
        <b/>
        <sz val="9"/>
        <color theme="1"/>
        <rFont val="ＭＳ Ｐゴシック"/>
        <family val="3"/>
        <charset val="128"/>
        <scheme val="minor"/>
      </rPr>
      <t>直近のものから順にすべて</t>
    </r>
    <r>
      <rPr>
        <sz val="9"/>
        <color theme="1"/>
        <rFont val="ＭＳ Ｐゴシック"/>
        <family val="3"/>
        <charset val="128"/>
        <scheme val="minor"/>
      </rPr>
      <t>記載してください。</t>
    </r>
    <rPh sb="2" eb="4">
      <t>ホンネン</t>
    </rPh>
    <rPh sb="5" eb="6">
      <t>ガツ</t>
    </rPh>
    <rPh sb="7" eb="8">
      <t>ニチ</t>
    </rPh>
    <rPh sb="9" eb="12">
      <t>キジュンビ</t>
    </rPh>
    <rPh sb="15" eb="17">
      <t>カコ</t>
    </rPh>
    <rPh sb="18" eb="20">
      <t>ネンカン</t>
    </rPh>
    <rPh sb="24" eb="27">
      <t>ホジョキン</t>
    </rPh>
    <rPh sb="28" eb="30">
      <t>ジョセイ</t>
    </rPh>
    <rPh sb="30" eb="31">
      <t>キン</t>
    </rPh>
    <rPh sb="35" eb="36">
      <t>クニ</t>
    </rPh>
    <rPh sb="37" eb="39">
      <t>チホウ</t>
    </rPh>
    <rPh sb="39" eb="41">
      <t>コウキョウ</t>
    </rPh>
    <rPh sb="41" eb="43">
      <t>ダンタイ</t>
    </rPh>
    <rPh sb="43" eb="44">
      <t>トウ</t>
    </rPh>
    <rPh sb="45" eb="47">
      <t>コウシャ</t>
    </rPh>
    <rPh sb="47" eb="48">
      <t>フク</t>
    </rPh>
    <rPh sb="52" eb="54">
      <t>コウフ</t>
    </rPh>
    <rPh sb="55" eb="56">
      <t>ウ</t>
    </rPh>
    <rPh sb="58" eb="59">
      <t>マタ</t>
    </rPh>
    <rPh sb="60" eb="63">
      <t>ジッシチュウ</t>
    </rPh>
    <rPh sb="64" eb="66">
      <t>ジョセイ</t>
    </rPh>
    <rPh sb="66" eb="68">
      <t>ジギョウ</t>
    </rPh>
    <rPh sb="68" eb="69">
      <t>トウ</t>
    </rPh>
    <rPh sb="73" eb="75">
      <t>チョッキン</t>
    </rPh>
    <rPh sb="80" eb="81">
      <t>ジュン</t>
    </rPh>
    <rPh sb="85" eb="87">
      <t>キサイ</t>
    </rPh>
    <phoneticPr fontId="1"/>
  </si>
  <si>
    <t>月頃（予定）</t>
    <rPh sb="0" eb="1">
      <t>ツキ</t>
    </rPh>
    <rPh sb="1" eb="2">
      <t>コロ</t>
    </rPh>
    <rPh sb="3" eb="5">
      <t>ヨテイ</t>
    </rPh>
    <phoneticPr fontId="1"/>
  </si>
  <si>
    <t>関係ない ／ 関係ある</t>
    <rPh sb="0" eb="2">
      <t>カンケイ</t>
    </rPh>
    <rPh sb="7" eb="9">
      <t>カンケイ</t>
    </rPh>
    <phoneticPr fontId="1"/>
  </si>
  <si>
    <t>関係ない ／ 関係ある</t>
    <phoneticPr fontId="14"/>
  </si>
  <si>
    <t>助成事業に
要する経費
（税込）</t>
    <rPh sb="0" eb="2">
      <t>ジョセイ</t>
    </rPh>
    <rPh sb="2" eb="4">
      <t>ジギョウ</t>
    </rPh>
    <rPh sb="6" eb="7">
      <t>ヨウ</t>
    </rPh>
    <rPh sb="9" eb="11">
      <t>ケイヒ</t>
    </rPh>
    <rPh sb="13" eb="15">
      <t>ゼイコミ</t>
    </rPh>
    <phoneticPr fontId="1"/>
  </si>
  <si>
    <t>助成対象経費
（A)×(B)</t>
    <phoneticPr fontId="1"/>
  </si>
  <si>
    <t>助成事業に
要する経費
（税込）</t>
    <phoneticPr fontId="14"/>
  </si>
  <si>
    <t>前期(2019年～2020年）</t>
    <rPh sb="0" eb="2">
      <t>ゼンキ</t>
    </rPh>
    <rPh sb="7" eb="8">
      <t>ネン</t>
    </rPh>
    <rPh sb="13" eb="14">
      <t>ネン</t>
    </rPh>
    <phoneticPr fontId="1"/>
  </si>
  <si>
    <t>後期（2020年～2021年）</t>
    <rPh sb="0" eb="2">
      <t>コウキ</t>
    </rPh>
    <rPh sb="7" eb="8">
      <t>ネン</t>
    </rPh>
    <rPh sb="13" eb="14">
      <t>ネン</t>
    </rPh>
    <phoneticPr fontId="1"/>
  </si>
  <si>
    <t>助成対象経費
(A)×(B）</t>
    <phoneticPr fontId="1"/>
  </si>
  <si>
    <t>様式第1-３-１号(第5条関係)</t>
    <phoneticPr fontId="1"/>
  </si>
  <si>
    <t>成果物</t>
    <rPh sb="0" eb="3">
      <t>セイカブツ</t>
    </rPh>
    <phoneticPr fontId="14"/>
  </si>
  <si>
    <t>数量
又はﾘｰｽ月数
(A)</t>
    <rPh sb="0" eb="2">
      <t>スウリョウ</t>
    </rPh>
    <rPh sb="3" eb="4">
      <t>マタ</t>
    </rPh>
    <rPh sb="8" eb="10">
      <t>ツキスウ</t>
    </rPh>
    <phoneticPr fontId="1"/>
  </si>
  <si>
    <t>購入単価
又はﾘｰｽ料
(税抜)
（Ｂ）</t>
    <rPh sb="0" eb="2">
      <t>コウニュウ</t>
    </rPh>
    <rPh sb="2" eb="4">
      <t>タンカ</t>
    </rPh>
    <rPh sb="5" eb="6">
      <t>マタ</t>
    </rPh>
    <rPh sb="10" eb="11">
      <t>リョウ</t>
    </rPh>
    <rPh sb="13" eb="15">
      <t>ゼイヌキ</t>
    </rPh>
    <phoneticPr fontId="1"/>
  </si>
  <si>
    <t>合計
(税抜)
(A)×(B）</t>
    <rPh sb="0" eb="2">
      <t>ゴウケイ</t>
    </rPh>
    <rPh sb="4" eb="6">
      <t>ゼイヌキ</t>
    </rPh>
    <phoneticPr fontId="1"/>
  </si>
  <si>
    <t>※ISO9001取得等、対象となる製品がない場合は、「なし」と記入してください。</t>
    <rPh sb="8" eb="10">
      <t>シュトク</t>
    </rPh>
    <rPh sb="10" eb="11">
      <t>トウ</t>
    </rPh>
    <rPh sb="12" eb="14">
      <t>タイショウ</t>
    </rPh>
    <rPh sb="17" eb="19">
      <t>セイヒン</t>
    </rPh>
    <rPh sb="22" eb="24">
      <t>バアイ</t>
    </rPh>
    <rPh sb="31" eb="33">
      <t>キニュウ</t>
    </rPh>
    <phoneticPr fontId="1"/>
  </si>
  <si>
    <t>契約金額</t>
    <rPh sb="0" eb="2">
      <t>ケイヤク</t>
    </rPh>
    <rPh sb="2" eb="4">
      <t>キンガク</t>
    </rPh>
    <phoneticPr fontId="14"/>
  </si>
  <si>
    <r>
      <t>（ア）既存製品・技術に対する優位性、規格適合・認証取得によるメリット等　</t>
    </r>
    <r>
      <rPr>
        <sz val="11"/>
        <color theme="1"/>
        <rFont val="ＭＳ Ｐゴシック"/>
        <family val="3"/>
        <charset val="128"/>
        <scheme val="minor"/>
      </rPr>
      <t>（600字以内）</t>
    </r>
    <rPh sb="3" eb="5">
      <t>キゾン</t>
    </rPh>
    <rPh sb="5" eb="7">
      <t>セイヒン</t>
    </rPh>
    <rPh sb="8" eb="10">
      <t>ギジュツ</t>
    </rPh>
    <rPh sb="11" eb="12">
      <t>タイ</t>
    </rPh>
    <rPh sb="18" eb="20">
      <t>キカク</t>
    </rPh>
    <rPh sb="20" eb="22">
      <t>テキゴウ</t>
    </rPh>
    <rPh sb="23" eb="25">
      <t>ニンショウ</t>
    </rPh>
    <rPh sb="25" eb="27">
      <t>シュトク</t>
    </rPh>
    <rPh sb="40" eb="41">
      <t>ジ</t>
    </rPh>
    <rPh sb="41" eb="43">
      <t>イナイ</t>
    </rPh>
    <phoneticPr fontId="1"/>
  </si>
  <si>
    <t>８．実現性</t>
    <rPh sb="2" eb="5">
      <t>ジツゲンセイ</t>
    </rPh>
    <phoneticPr fontId="1"/>
  </si>
  <si>
    <t>１２．資金計画</t>
    <phoneticPr fontId="14"/>
  </si>
  <si>
    <t>　Ｂ．規格適合・認証取得の計画</t>
    <rPh sb="3" eb="5">
      <t>キカク</t>
    </rPh>
    <rPh sb="5" eb="7">
      <t>テキゴウ</t>
    </rPh>
    <rPh sb="8" eb="10">
      <t>ニンショウ</t>
    </rPh>
    <rPh sb="10" eb="12">
      <t>シュトク</t>
    </rPh>
    <rPh sb="13" eb="15">
      <t>ケイカク</t>
    </rPh>
    <phoneticPr fontId="25"/>
  </si>
  <si>
    <t>申請内容</t>
    <rPh sb="0" eb="2">
      <t>シンセイ</t>
    </rPh>
    <rPh sb="2" eb="4">
      <t>ナイヨウ</t>
    </rPh>
    <phoneticPr fontId="25"/>
  </si>
  <si>
    <t>（４）　全体像の比較</t>
    <rPh sb="4" eb="7">
      <t>ゼンタイゾウ</t>
    </rPh>
    <rPh sb="8" eb="10">
      <t>ヒカク</t>
    </rPh>
    <phoneticPr fontId="25"/>
  </si>
  <si>
    <r>
      <rPr>
        <b/>
        <sz val="11"/>
        <color theme="1"/>
        <rFont val="ＭＳ Ｐゴシック"/>
        <family val="3"/>
        <charset val="128"/>
      </rPr>
      <t>（ア）　達成目標　 【 変更不可 】　</t>
    </r>
    <r>
      <rPr>
        <b/>
        <sz val="10.5"/>
        <color theme="1"/>
        <rFont val="ＭＳ Ｐゴシック"/>
        <family val="3"/>
        <charset val="128"/>
      </rPr>
      <t>※掲げた目標全ての達成を確認できない場合、助成金は交付されません。</t>
    </r>
    <rPh sb="4" eb="6">
      <t>タッセイ</t>
    </rPh>
    <rPh sb="6" eb="8">
      <t>モクヒョウ</t>
    </rPh>
    <rPh sb="20" eb="21">
      <t>カカ</t>
    </rPh>
    <rPh sb="23" eb="25">
      <t>モクヒョウ</t>
    </rPh>
    <rPh sb="25" eb="26">
      <t>スベ</t>
    </rPh>
    <rPh sb="28" eb="30">
      <t>タッセイ</t>
    </rPh>
    <rPh sb="31" eb="33">
      <t>カクニン</t>
    </rPh>
    <rPh sb="37" eb="39">
      <t>バアイ</t>
    </rPh>
    <rPh sb="40" eb="42">
      <t>ジョセイ</t>
    </rPh>
    <rPh sb="42" eb="43">
      <t>キン</t>
    </rPh>
    <rPh sb="44" eb="46">
      <t>コウフ</t>
    </rPh>
    <phoneticPr fontId="25"/>
  </si>
  <si>
    <r>
      <rPr>
        <b/>
        <sz val="11"/>
        <color theme="1"/>
        <rFont val="ＭＳ ゴシック"/>
        <family val="3"/>
        <charset val="128"/>
      </rPr>
      <t>（イ）　達成目標の達成に向けた、具体的な課題とその解決方法（克服すべき技術的な課題等）</t>
    </r>
    <r>
      <rPr>
        <b/>
        <sz val="10.5"/>
        <color theme="1"/>
        <rFont val="ＭＳ ゴシック"/>
        <family val="3"/>
        <charset val="128"/>
      </rPr>
      <t xml:space="preserve">
　　　　　</t>
    </r>
    <r>
      <rPr>
        <sz val="10.5"/>
        <color theme="1"/>
        <rFont val="ＭＳ ゴシック"/>
        <family val="3"/>
        <charset val="128"/>
      </rPr>
      <t>※達成目標の番号に対応して記入してください</t>
    </r>
    <r>
      <rPr>
        <b/>
        <sz val="10.5"/>
        <color theme="1"/>
        <rFont val="ＭＳ ゴシック"/>
        <family val="3"/>
        <charset val="128"/>
      </rPr>
      <t xml:space="preserve">
　　　　</t>
    </r>
    <r>
      <rPr>
        <sz val="10.5"/>
        <color theme="1"/>
        <rFont val="ＭＳ ゴシック"/>
        <family val="3"/>
        <charset val="128"/>
      </rPr>
      <t>　※ISO等の場合は、事前の準備や社内の体制等の課題を記入してください</t>
    </r>
    <rPh sb="9" eb="11">
      <t>タッセイ</t>
    </rPh>
    <rPh sb="30" eb="32">
      <t>コクフク</t>
    </rPh>
    <rPh sb="35" eb="38">
      <t>ギジュツテキ</t>
    </rPh>
    <rPh sb="39" eb="41">
      <t>カダイ</t>
    </rPh>
    <rPh sb="41" eb="42">
      <t>ナド</t>
    </rPh>
    <rPh sb="50" eb="52">
      <t>タッセイ</t>
    </rPh>
    <rPh sb="52" eb="54">
      <t>モクヒョウ</t>
    </rPh>
    <rPh sb="55" eb="57">
      <t>バンゴウ</t>
    </rPh>
    <rPh sb="58" eb="60">
      <t>タイオウ</t>
    </rPh>
    <rPh sb="62" eb="64">
      <t>キニュウ</t>
    </rPh>
    <rPh sb="80" eb="81">
      <t>ナド</t>
    </rPh>
    <rPh sb="82" eb="84">
      <t>バアイ</t>
    </rPh>
    <rPh sb="97" eb="98">
      <t>ナド</t>
    </rPh>
    <rPh sb="102" eb="104">
      <t>キニュウ</t>
    </rPh>
    <phoneticPr fontId="25"/>
  </si>
  <si>
    <t>令和元年（2019年）9月1日(基準日）現在</t>
    <rPh sb="0" eb="2">
      <t>レイワ</t>
    </rPh>
    <rPh sb="2" eb="4">
      <t>ガンネン</t>
    </rPh>
    <rPh sb="9" eb="10">
      <t>ネン</t>
    </rPh>
    <rPh sb="12" eb="13">
      <t>ガツ</t>
    </rPh>
    <rPh sb="14" eb="15">
      <t>ニチ</t>
    </rPh>
    <rPh sb="16" eb="19">
      <t>キジュンビ</t>
    </rPh>
    <rPh sb="20" eb="22">
      <t>ゲンザイ</t>
    </rPh>
    <phoneticPr fontId="1"/>
  </si>
  <si>
    <t>※令和元年（2019年）8月以前の年月</t>
    <rPh sb="1" eb="3">
      <t>レイワ</t>
    </rPh>
    <rPh sb="3" eb="5">
      <t>ガンネン</t>
    </rPh>
    <rPh sb="10" eb="11">
      <t>ネン</t>
    </rPh>
    <rPh sb="13" eb="14">
      <t>ガツ</t>
    </rPh>
    <rPh sb="14" eb="16">
      <t>イゼン</t>
    </rPh>
    <rPh sb="17" eb="19">
      <t>ネンゲツ</t>
    </rPh>
    <phoneticPr fontId="1"/>
  </si>
  <si>
    <t>狙いとする市場・顧客
（300字以内）</t>
    <rPh sb="0" eb="1">
      <t>ネラ</t>
    </rPh>
    <rPh sb="5" eb="7">
      <t>シジョウ</t>
    </rPh>
    <rPh sb="8" eb="10">
      <t>コキャク</t>
    </rPh>
    <rPh sb="15" eb="16">
      <t>ジ</t>
    </rPh>
    <rPh sb="16" eb="18">
      <t>イナイ</t>
    </rPh>
    <phoneticPr fontId="1"/>
  </si>
  <si>
    <t>販路開拓の手法
（製品・サービスの普及策・価格戦略等）
（300字以内）</t>
    <rPh sb="0" eb="2">
      <t>ハンロ</t>
    </rPh>
    <rPh sb="2" eb="4">
      <t>カイタク</t>
    </rPh>
    <rPh sb="5" eb="7">
      <t>シュホウ</t>
    </rPh>
    <rPh sb="9" eb="11">
      <t>セイヒン</t>
    </rPh>
    <rPh sb="17" eb="19">
      <t>フキュウ</t>
    </rPh>
    <rPh sb="19" eb="20">
      <t>サク</t>
    </rPh>
    <rPh sb="21" eb="23">
      <t>カカク</t>
    </rPh>
    <rPh sb="23" eb="25">
      <t>センリャク</t>
    </rPh>
    <rPh sb="25" eb="26">
      <t>ナド</t>
    </rPh>
    <rPh sb="32" eb="33">
      <t>ジ</t>
    </rPh>
    <rPh sb="33" eb="35">
      <t>イナイ</t>
    </rPh>
    <phoneticPr fontId="1"/>
  </si>
  <si>
    <t>都内経済・地域等への
波及効果
（200字以内）</t>
    <rPh sb="0" eb="2">
      <t>トナイ</t>
    </rPh>
    <rPh sb="2" eb="4">
      <t>ケイザイ</t>
    </rPh>
    <rPh sb="5" eb="7">
      <t>チイキ</t>
    </rPh>
    <rPh sb="7" eb="8">
      <t>ナド</t>
    </rPh>
    <rPh sb="11" eb="13">
      <t>ハキュウ</t>
    </rPh>
    <rPh sb="13" eb="15">
      <t>コウカ</t>
    </rPh>
    <rPh sb="20" eb="21">
      <t>ジ</t>
    </rPh>
    <rPh sb="21" eb="23">
      <t>イナイ</t>
    </rPh>
    <phoneticPr fontId="1"/>
  </si>
  <si>
    <t>事業終了後の予定</t>
    <rPh sb="0" eb="2">
      <t>ジギョウ</t>
    </rPh>
    <rPh sb="2" eb="5">
      <t>シュウリョウゴ</t>
    </rPh>
    <rPh sb="6" eb="8">
      <t>ヨテイ</t>
    </rPh>
    <phoneticPr fontId="1"/>
  </si>
  <si>
    <r>
      <rPr>
        <sz val="10"/>
        <color theme="1"/>
        <rFont val="ＭＳ Ｐゴシック"/>
        <family val="3"/>
        <charset val="128"/>
      </rPr>
      <t>（税込）</t>
    </r>
    <r>
      <rPr>
        <sz val="10.5"/>
        <color theme="1"/>
        <rFont val="ＭＳ Ｐゴシック"/>
        <family val="3"/>
        <charset val="128"/>
      </rPr>
      <t>　　</t>
    </r>
    <rPh sb="2" eb="3">
      <t>コミ</t>
    </rPh>
    <phoneticPr fontId="14"/>
  </si>
  <si>
    <r>
      <rPr>
        <sz val="10"/>
        <color theme="1"/>
        <rFont val="ＭＳ Ｐゴシック"/>
        <family val="3"/>
        <charset val="128"/>
      </rPr>
      <t>(2)機械装置 ・工具器具費</t>
    </r>
    <r>
      <rPr>
        <sz val="10.5"/>
        <color theme="1"/>
        <rFont val="ＭＳ Ｐゴシック"/>
        <family val="3"/>
        <charset val="128"/>
      </rPr>
      <t>　</t>
    </r>
    <r>
      <rPr>
        <sz val="10"/>
        <rFont val="ＭＳ 明朝"/>
        <family val="1"/>
        <charset val="128"/>
      </rPr>
      <t/>
    </r>
    <phoneticPr fontId="14"/>
  </si>
  <si>
    <r>
      <rPr>
        <sz val="10"/>
        <color theme="1"/>
        <rFont val="ＭＳ Ｐゴシック"/>
        <family val="3"/>
        <charset val="128"/>
      </rPr>
      <t>(3)委託・外注費 　</t>
    </r>
    <r>
      <rPr>
        <sz val="10.5"/>
        <color theme="1"/>
        <rFont val="ＭＳ Ｐゴシック"/>
        <family val="3"/>
        <charset val="128"/>
      </rPr>
      <t>　　　　　　</t>
    </r>
    <r>
      <rPr>
        <sz val="10"/>
        <rFont val="ＭＳ 明朝"/>
        <family val="1"/>
        <charset val="128"/>
      </rPr>
      <t/>
    </r>
    <rPh sb="3" eb="5">
      <t>イタク</t>
    </rPh>
    <rPh sb="6" eb="9">
      <t>ガイチュウヒ</t>
    </rPh>
    <phoneticPr fontId="14"/>
  </si>
  <si>
    <r>
      <t>(4)</t>
    </r>
    <r>
      <rPr>
        <sz val="10"/>
        <color theme="1"/>
        <rFont val="ＭＳ Ｐゴシック"/>
        <family val="3"/>
        <charset val="128"/>
      </rPr>
      <t>その他助成対象外経費</t>
    </r>
    <r>
      <rPr>
        <sz val="10.5"/>
        <color theme="1"/>
        <rFont val="ＭＳ Ｐゴシック"/>
        <family val="3"/>
        <charset val="128"/>
      </rPr>
      <t xml:space="preserve">　 </t>
    </r>
    <r>
      <rPr>
        <sz val="10"/>
        <rFont val="ＭＳ 明朝"/>
        <family val="1"/>
        <charset val="128"/>
      </rPr>
      <t/>
    </r>
    <phoneticPr fontId="14"/>
  </si>
  <si>
    <r>
      <rPr>
        <sz val="11"/>
        <color theme="1"/>
        <rFont val="ＭＳ Ｐゴシック"/>
        <family val="3"/>
        <charset val="128"/>
      </rPr>
      <t>合　　計</t>
    </r>
    <r>
      <rPr>
        <sz val="12"/>
        <color theme="1"/>
        <rFont val="ＭＳ Ｐゴシック"/>
        <family val="3"/>
        <charset val="128"/>
      </rPr>
      <t xml:space="preserve"> 　　</t>
    </r>
    <r>
      <rPr>
        <sz val="11"/>
        <rFont val="ＭＳ 明朝"/>
        <family val="1"/>
        <charset val="128"/>
      </rPr>
      <t/>
    </r>
    <phoneticPr fontId="14"/>
  </si>
  <si>
    <r>
      <rPr>
        <u/>
        <sz val="10"/>
        <color theme="1"/>
        <rFont val="ＭＳ Ｐゴシック"/>
        <family val="3"/>
        <charset val="128"/>
      </rPr>
      <t>「助成事業交付申請額」合計が上限の500万円を超える場合は、各経費区分内訳(1)～(３)を合計して500万円となるようにいずれかの経費区分を調整してください。</t>
    </r>
    <r>
      <rPr>
        <sz val="10"/>
        <color theme="1"/>
        <rFont val="ＭＳ Ｐゴシック"/>
        <family val="3"/>
        <charset val="128"/>
      </rPr>
      <t>自動計算式が入っていますが、手入力で入力します。「助成対象経費」は、調整不要で1,000万円以上でもそのままの金額としてください。</t>
    </r>
    <phoneticPr fontId="14"/>
  </si>
  <si>
    <r>
      <t xml:space="preserve"> (2)機械設備・工具器具費に計上した</t>
    </r>
    <r>
      <rPr>
        <b/>
        <u/>
        <sz val="10"/>
        <color theme="1"/>
        <rFont val="ＭＳ Ｐゴシック"/>
        <family val="3"/>
        <charset val="128"/>
      </rPr>
      <t>100万円以上（税抜）</t>
    </r>
    <r>
      <rPr>
        <sz val="10"/>
        <color theme="1"/>
        <rFont val="ＭＳ Ｐゴシック"/>
        <family val="3"/>
        <charset val="128"/>
      </rPr>
      <t xml:space="preserve">の物件について記載してください。
</t>
    </r>
    <r>
      <rPr>
        <sz val="10"/>
        <rFont val="ＭＳ Ｐゴシック"/>
        <family val="3"/>
        <charset val="128"/>
      </rPr>
      <t>表が足りない場合は、枠を追加せず、本ページを複製してください。</t>
    </r>
    <rPh sb="4" eb="6">
      <t>キカイ</t>
    </rPh>
    <rPh sb="6" eb="8">
      <t>セツビ</t>
    </rPh>
    <rPh sb="9" eb="11">
      <t>コウグ</t>
    </rPh>
    <rPh sb="11" eb="13">
      <t>キグ</t>
    </rPh>
    <rPh sb="13" eb="14">
      <t>ヒ</t>
    </rPh>
    <rPh sb="15" eb="17">
      <t>ケイジョウ</t>
    </rPh>
    <rPh sb="22" eb="26">
      <t>マンエンイジョウ</t>
    </rPh>
    <rPh sb="27" eb="28">
      <t>ゼイ</t>
    </rPh>
    <rPh sb="28" eb="29">
      <t>ハツ</t>
    </rPh>
    <rPh sb="31" eb="33">
      <t>ブッケン</t>
    </rPh>
    <rPh sb="37" eb="39">
      <t>キサイ</t>
    </rPh>
    <rPh sb="47" eb="48">
      <t>ヒョウ</t>
    </rPh>
    <rPh sb="49" eb="50">
      <t>タ</t>
    </rPh>
    <rPh sb="53" eb="55">
      <t>バアイ</t>
    </rPh>
    <rPh sb="57" eb="58">
      <t>ワク</t>
    </rPh>
    <rPh sb="59" eb="61">
      <t>ツイカ</t>
    </rPh>
    <rPh sb="64" eb="65">
      <t>ホン</t>
    </rPh>
    <rPh sb="69" eb="71">
      <t>フクセイ</t>
    </rPh>
    <phoneticPr fontId="14"/>
  </si>
  <si>
    <r>
      <t xml:space="preserve">購入が必要な理由
</t>
    </r>
    <r>
      <rPr>
        <sz val="9"/>
        <rFont val="ＭＳ Ｐゴシック"/>
        <family val="3"/>
        <charset val="128"/>
      </rPr>
      <t>※リース・レンタル又は外部委託しない理由</t>
    </r>
    <rPh sb="0" eb="2">
      <t>コウニュウ</t>
    </rPh>
    <rPh sb="3" eb="5">
      <t>ヒツヨウ</t>
    </rPh>
    <rPh sb="6" eb="8">
      <t>リユウ</t>
    </rPh>
    <rPh sb="18" eb="19">
      <t>マタ</t>
    </rPh>
    <rPh sb="20" eb="22">
      <t>ガイブ</t>
    </rPh>
    <rPh sb="22" eb="24">
      <t>イタク</t>
    </rPh>
    <rPh sb="27" eb="29">
      <t>リユウ</t>
    </rPh>
    <phoneticPr fontId="14"/>
  </si>
  <si>
    <r>
      <t>　(3) 委託・外注費に計上した</t>
    </r>
    <r>
      <rPr>
        <b/>
        <sz val="10"/>
        <rFont val="ＭＳ Ｐゴシック"/>
        <family val="3"/>
        <charset val="128"/>
      </rPr>
      <t>全ての</t>
    </r>
    <r>
      <rPr>
        <sz val="10"/>
        <rFont val="ＭＳ Ｐゴシック"/>
        <family val="3"/>
        <charset val="128"/>
      </rPr>
      <t>外注先について記載してください。
　表が足りない場合は、枠を追加せず、本ページを複製してください。
　</t>
    </r>
    <r>
      <rPr>
        <u/>
        <sz val="10"/>
        <rFont val="ＭＳ Ｐゴシック"/>
        <family val="3"/>
        <charset val="128"/>
      </rPr>
      <t>委託・外注費に計上した全ての経費で２者以上の見積書が必要</t>
    </r>
    <r>
      <rPr>
        <sz val="10"/>
        <rFont val="ＭＳ Ｐゴシック"/>
        <family val="3"/>
        <charset val="128"/>
      </rPr>
      <t>ですが、計画書は予定先１者分で構いません。</t>
    </r>
    <rPh sb="70" eb="72">
      <t>イタク</t>
    </rPh>
    <rPh sb="73" eb="76">
      <t>ガイチュウヒ</t>
    </rPh>
    <rPh sb="77" eb="79">
      <t>ケイジョウ</t>
    </rPh>
    <rPh sb="81" eb="82">
      <t>スベ</t>
    </rPh>
    <rPh sb="84" eb="86">
      <t>ケイヒ</t>
    </rPh>
    <rPh sb="88" eb="89">
      <t>モノ</t>
    </rPh>
    <rPh sb="89" eb="91">
      <t>イジョウ</t>
    </rPh>
    <rPh sb="92" eb="95">
      <t>ミツモリショ</t>
    </rPh>
    <rPh sb="96" eb="98">
      <t>ヒツヨウ</t>
    </rPh>
    <rPh sb="102" eb="104">
      <t>ケイカク</t>
    </rPh>
    <rPh sb="104" eb="105">
      <t>ショ</t>
    </rPh>
    <rPh sb="106" eb="108">
      <t>ヨテイ</t>
    </rPh>
    <rPh sb="108" eb="109">
      <t>サキ</t>
    </rPh>
    <rPh sb="110" eb="111">
      <t>モノ</t>
    </rPh>
    <rPh sb="111" eb="112">
      <t>ブン</t>
    </rPh>
    <rPh sb="113" eb="114">
      <t>カマ</t>
    </rPh>
    <phoneticPr fontId="14"/>
  </si>
  <si>
    <t xml:space="preserve">６．助成事業の計画
　Ａ．改良の計画
</t>
    <rPh sb="2" eb="4">
      <t>ジョセイ</t>
    </rPh>
    <rPh sb="4" eb="6">
      <t>ジギョウ</t>
    </rPh>
    <rPh sb="7" eb="9">
      <t>ケイカク</t>
    </rPh>
    <rPh sb="14" eb="16">
      <t>カイリョウ</t>
    </rPh>
    <rPh sb="17" eb="19">
      <t>ケイカク</t>
    </rPh>
    <phoneticPr fontId="25"/>
  </si>
  <si>
    <r>
      <t xml:space="preserve">申請テーマ
</t>
    </r>
    <r>
      <rPr>
        <sz val="8"/>
        <color theme="1"/>
        <rFont val="ＭＳ ゴシック"/>
        <family val="3"/>
        <charset val="128"/>
      </rPr>
      <t>（20字以内）</t>
    </r>
    <rPh sb="0" eb="2">
      <t>シンセイ</t>
    </rPh>
    <rPh sb="9" eb="10">
      <t>ジ</t>
    </rPh>
    <rPh sb="10" eb="12">
      <t>イナイ</t>
    </rPh>
    <phoneticPr fontId="25"/>
  </si>
  <si>
    <r>
      <t>（１）　</t>
    </r>
    <r>
      <rPr>
        <b/>
        <sz val="11"/>
        <color theme="1"/>
        <rFont val="ＭＳ Ｐゴシック"/>
        <family val="3"/>
        <charset val="128"/>
      </rPr>
      <t>改良前</t>
    </r>
    <r>
      <rPr>
        <sz val="11"/>
        <color theme="1"/>
        <rFont val="ＭＳ Ｐゴシック"/>
        <family val="3"/>
        <charset val="128"/>
      </rPr>
      <t>製品の情報</t>
    </r>
    <rPh sb="4" eb="6">
      <t>カイリョウ</t>
    </rPh>
    <rPh sb="6" eb="7">
      <t>マエ</t>
    </rPh>
    <rPh sb="7" eb="9">
      <t>セイヒン</t>
    </rPh>
    <rPh sb="10" eb="12">
      <t>ジョウホウ</t>
    </rPh>
    <phoneticPr fontId="25"/>
  </si>
  <si>
    <r>
      <t xml:space="preserve">製品の概要
</t>
    </r>
    <r>
      <rPr>
        <sz val="9"/>
        <color theme="1"/>
        <rFont val="ＭＳ Ｐゴシック"/>
        <family val="3"/>
        <charset val="128"/>
      </rPr>
      <t>（200字以内）</t>
    </r>
    <rPh sb="0" eb="2">
      <t>セイヒン</t>
    </rPh>
    <rPh sb="3" eb="5">
      <t>ガイヨウ</t>
    </rPh>
    <rPh sb="10" eb="11">
      <t>ジ</t>
    </rPh>
    <rPh sb="11" eb="13">
      <t>イナイ</t>
    </rPh>
    <phoneticPr fontId="25"/>
  </si>
  <si>
    <t>　Ｃ．達成目標</t>
    <rPh sb="3" eb="5">
      <t>タッセイ</t>
    </rPh>
    <rPh sb="5" eb="7">
      <t>モクヒョウ</t>
    </rPh>
    <phoneticPr fontId="25"/>
  </si>
  <si>
    <t>　Ｄ．助成事業のフロー・スケジュール</t>
    <rPh sb="3" eb="5">
      <t>ジョセイ</t>
    </rPh>
    <rPh sb="5" eb="7">
      <t>ジギョウ</t>
    </rPh>
    <phoneticPr fontId="1"/>
  </si>
  <si>
    <t>12月～
2月</t>
    <rPh sb="2" eb="3">
      <t>ガツ</t>
    </rPh>
    <rPh sb="6" eb="7">
      <t>ガツ</t>
    </rPh>
    <phoneticPr fontId="1"/>
  </si>
  <si>
    <t>3月～
5月</t>
    <rPh sb="1" eb="2">
      <t>ガツ</t>
    </rPh>
    <rPh sb="5" eb="6">
      <t>ガツ</t>
    </rPh>
    <phoneticPr fontId="1"/>
  </si>
  <si>
    <t>6月～
8月</t>
    <rPh sb="1" eb="2">
      <t>ガツ</t>
    </rPh>
    <rPh sb="5" eb="6">
      <t>ガツ</t>
    </rPh>
    <phoneticPr fontId="1"/>
  </si>
  <si>
    <t>9月～
11月</t>
    <rPh sb="1" eb="2">
      <t>ガツ</t>
    </rPh>
    <rPh sb="6" eb="7">
      <t>ガツ</t>
    </rPh>
    <phoneticPr fontId="1"/>
  </si>
  <si>
    <r>
      <t>　</t>
    </r>
    <r>
      <rPr>
        <b/>
        <sz val="9"/>
        <color theme="1"/>
        <rFont val="ＭＳ Ｐゴシック"/>
        <family val="3"/>
        <charset val="128"/>
        <scheme val="minor"/>
      </rPr>
      <t>実施場所は原則都内で自社施設（借り上げ可）に限ります。</t>
    </r>
    <r>
      <rPr>
        <sz val="9"/>
        <color theme="1"/>
        <rFont val="ＭＳ Ｐゴシック"/>
        <family val="3"/>
        <charset val="128"/>
        <scheme val="minor"/>
      </rPr>
      <t>また、公社が検査等で</t>
    </r>
    <r>
      <rPr>
        <b/>
        <sz val="9"/>
        <rFont val="ＭＳ Ｐゴシック"/>
        <family val="3"/>
        <charset val="128"/>
        <scheme val="minor"/>
      </rPr>
      <t>本事業の購入物、成果物等</t>
    </r>
    <r>
      <rPr>
        <sz val="9"/>
        <color theme="1"/>
        <rFont val="ＭＳ Ｐゴシック"/>
        <family val="3"/>
        <charset val="128"/>
        <scheme val="minor"/>
      </rPr>
      <t>が確認できる場所を記入してください。</t>
    </r>
    <rPh sb="38" eb="39">
      <t>ホン</t>
    </rPh>
    <rPh sb="39" eb="41">
      <t>ジギョウ</t>
    </rPh>
    <rPh sb="42" eb="44">
      <t>コウニュウ</t>
    </rPh>
    <rPh sb="44" eb="45">
      <t>ブツ</t>
    </rPh>
    <rPh sb="49" eb="50">
      <t>トウ</t>
    </rPh>
    <rPh sb="59" eb="61">
      <t>キニュウ</t>
    </rPh>
    <phoneticPr fontId="1"/>
  </si>
  <si>
    <t>番号</t>
    <rPh sb="0" eb="1">
      <t>バン</t>
    </rPh>
    <rPh sb="1" eb="2">
      <t>ゴウ</t>
    </rPh>
    <phoneticPr fontId="1"/>
  </si>
  <si>
    <t>(3) 委託・外注費</t>
    <phoneticPr fontId="1"/>
  </si>
  <si>
    <t>他-1</t>
    <rPh sb="0" eb="1">
      <t>ホカ</t>
    </rPh>
    <phoneticPr fontId="1"/>
  </si>
  <si>
    <t>他-2</t>
    <rPh sb="0" eb="1">
      <t>ホカ</t>
    </rPh>
    <phoneticPr fontId="1"/>
  </si>
  <si>
    <t>他-3</t>
    <rPh sb="0" eb="1">
      <t>ホカ</t>
    </rPh>
    <phoneticPr fontId="1"/>
  </si>
  <si>
    <t>令和元年度（2019年度）</t>
    <rPh sb="0" eb="2">
      <t>レイワ</t>
    </rPh>
    <rPh sb="2" eb="4">
      <t>ガンネン</t>
    </rPh>
    <rPh sb="4" eb="5">
      <t>ド</t>
    </rPh>
    <rPh sb="5" eb="7">
      <t>ヘイネンド</t>
    </rPh>
    <rPh sb="10" eb="12">
      <t>ネンド</t>
    </rPh>
    <phoneticPr fontId="1"/>
  </si>
  <si>
    <t>年　　　月</t>
    <phoneticPr fontId="1"/>
  </si>
  <si>
    <t>年　　　月</t>
    <phoneticPr fontId="1"/>
  </si>
  <si>
    <t>（　　　　　　　　）</t>
    <phoneticPr fontId="25"/>
  </si>
  <si>
    <r>
      <t>（</t>
    </r>
    <r>
      <rPr>
        <sz val="8"/>
        <color theme="1"/>
        <rFont val="ＭＳ Ｐゴシック"/>
        <family val="3"/>
        <charset val="128"/>
        <scheme val="minor"/>
      </rPr>
      <t>公開番号または登録番号等　　　　　　　　　　　　　　　　　　</t>
    </r>
    <r>
      <rPr>
        <sz val="11"/>
        <color theme="1"/>
        <rFont val="ＭＳ Ｐゴシック"/>
        <family val="2"/>
        <charset val="128"/>
        <scheme val="minor"/>
      </rPr>
      <t>）</t>
    </r>
    <rPh sb="1" eb="3">
      <t>コウカイ</t>
    </rPh>
    <rPh sb="3" eb="5">
      <t>バンゴウ</t>
    </rPh>
    <rPh sb="8" eb="10">
      <t>トウロク</t>
    </rPh>
    <rPh sb="10" eb="12">
      <t>バンゴウ</t>
    </rPh>
    <rPh sb="12" eb="13">
      <t>トウ</t>
    </rPh>
    <phoneticPr fontId="1"/>
  </si>
  <si>
    <t>関係ない ／ 関係ある</t>
    <phoneticPr fontId="14"/>
  </si>
  <si>
    <t>円（税抜）</t>
    <rPh sb="0" eb="1">
      <t>エン</t>
    </rPh>
    <rPh sb="2" eb="4">
      <t>ゼイヌキ</t>
    </rPh>
    <phoneticPr fontId="1"/>
  </si>
  <si>
    <t>契約金額（税抜）</t>
    <rPh sb="0" eb="2">
      <t>ケイヤク</t>
    </rPh>
    <rPh sb="2" eb="4">
      <t>キンガク</t>
    </rPh>
    <rPh sb="5" eb="7">
      <t>ゼイヌキ</t>
    </rPh>
    <phoneticPr fontId="14"/>
  </si>
  <si>
    <t>「助成金交付申請額」とは、「助成対象経費」のうち、助成金の交付を希望する額で「助成対象経費」に助成率の　１／２を乗じた金額（千円未満切り捨て）で、かつ助成限度額以内となります。</t>
    <phoneticPr fontId="14"/>
  </si>
  <si>
    <t>出川　美里</t>
  </si>
  <si>
    <t>31輸送用機械器具製造業</t>
    <rPh sb="2" eb="5">
      <t>ユソウヨウ</t>
    </rPh>
    <rPh sb="5" eb="7">
      <t>キカイ</t>
    </rPh>
    <rPh sb="7" eb="9">
      <t>キグ</t>
    </rPh>
    <rPh sb="9" eb="12">
      <t>セイゾウギョウ</t>
    </rPh>
    <phoneticPr fontId="1"/>
  </si>
  <si>
    <t>32その他の製造業</t>
    <rPh sb="4" eb="5">
      <t>タ</t>
    </rPh>
    <rPh sb="6" eb="9">
      <t>セイゾウギョウ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</si>
</sst>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76" formatCode="0.0%"/>
    <numFmt numFmtId="177" formatCode="#,##0\ &quot;人&quot;"/>
    <numFmt numFmtId="178" formatCode="#,###"/>
    <numFmt numFmtId="179" formatCode="#,##0_ "/>
    <numFmt numFmtId="180" formatCode="##&quot;年&quot;"/>
    <numFmt numFmtId="181" formatCode="[&lt;=99999999]####\-####;\(00\)\ ####\-####"/>
    <numFmt numFmtId="182" formatCode="[$-411]ggge&quot;年&quot;m&quot;月&quot;;@"/>
    <numFmt numFmtId="183" formatCode="#,##0&quot; 円&quot;;\-#,##0&quot; 円&quot;"/>
    <numFmt numFmtId="184" formatCode="&quot;原&quot;\-General"/>
    <numFmt numFmtId="185" formatCode="&quot;機&quot;\-General"/>
    <numFmt numFmtId="186" formatCode="&quot;委&quot;\-General"/>
    <numFmt numFmtId="187" formatCode="0.E+00"/>
    <numFmt numFmtId="188" formatCode="#,###.000"/>
    <numFmt numFmtId="189" formatCode="0;;;@"/>
    <numFmt numFmtId="190" formatCode="&quot;他&quot;\-General"/>
    <numFmt numFmtId="191" formatCode="[$-411]ggge&quot;年&quot;m&quot;月&quot;d&quot;日 現在&quot;;@"/>
    <numFmt numFmtId="192" formatCode="\(General\)"/>
  </numFmts>
  <fonts count="67">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b/>
      <sz val="14"/>
      <color theme="1"/>
      <name val="ＭＳ Ｐゴシック"/>
      <family val="3"/>
      <charset val="128"/>
      <scheme val="minor"/>
    </font>
    <font>
      <sz val="10"/>
      <color theme="1"/>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
      <sz val="9"/>
      <color theme="1"/>
      <name val="ＭＳ Ｐゴシック"/>
      <family val="2"/>
      <charset val="128"/>
      <scheme val="minor"/>
    </font>
    <font>
      <sz val="8"/>
      <color theme="1"/>
      <name val="ＭＳ Ｐゴシック"/>
      <family val="3"/>
      <charset val="128"/>
      <scheme val="minor"/>
    </font>
    <font>
      <sz val="9"/>
      <color theme="1"/>
      <name val="ＭＳ Ｐゴシック"/>
      <family val="3"/>
      <charset val="128"/>
      <scheme val="minor"/>
    </font>
    <font>
      <sz val="11"/>
      <color theme="1"/>
      <name val="ＭＳ Ｐゴシック"/>
      <family val="2"/>
      <charset val="128"/>
      <scheme val="minor"/>
    </font>
    <font>
      <sz val="11"/>
      <name val="ＭＳ 明朝"/>
      <family val="1"/>
      <charset val="128"/>
    </font>
    <font>
      <sz val="10"/>
      <color theme="1"/>
      <name val="ＭＳ Ｐゴシック"/>
      <family val="3"/>
      <charset val="128"/>
      <scheme val="minor"/>
    </font>
    <font>
      <b/>
      <sz val="12"/>
      <color theme="1"/>
      <name val="ＭＳ ゴシック"/>
      <family val="3"/>
      <charset val="128"/>
    </font>
    <font>
      <sz val="6"/>
      <name val="ＭＳ Ｐゴシック"/>
      <family val="3"/>
      <charset val="128"/>
    </font>
    <font>
      <b/>
      <sz val="11"/>
      <color theme="1"/>
      <name val="ＭＳ ゴシック"/>
      <family val="3"/>
      <charset val="128"/>
    </font>
    <font>
      <sz val="11"/>
      <color theme="1"/>
      <name val="ＭＳ ゴシック"/>
      <family val="3"/>
      <charset val="128"/>
    </font>
    <font>
      <sz val="10.5"/>
      <color theme="1"/>
      <name val="ＭＳ ゴシック"/>
      <family val="3"/>
      <charset val="128"/>
    </font>
    <font>
      <sz val="10"/>
      <color theme="1"/>
      <name val="ＭＳ ゴシック"/>
      <family val="3"/>
      <charset val="128"/>
    </font>
    <font>
      <sz val="10"/>
      <name val="ＭＳ 明朝"/>
      <family val="1"/>
      <charset val="128"/>
    </font>
    <font>
      <sz val="11"/>
      <color indexed="8"/>
      <name val="ＭＳ Ｐゴシック"/>
      <family val="3"/>
      <charset val="128"/>
    </font>
    <font>
      <u/>
      <sz val="10.8"/>
      <color theme="10"/>
      <name val="ＭＳ Ｐゴシック"/>
      <family val="3"/>
      <charset val="128"/>
    </font>
    <font>
      <b/>
      <sz val="11"/>
      <color rgb="FFFF0000"/>
      <name val="ＭＳ Ｐゴシック"/>
      <family val="3"/>
      <charset val="128"/>
      <scheme val="minor"/>
    </font>
    <font>
      <sz val="9"/>
      <color theme="1"/>
      <name val="ＭＳ ゴシック"/>
      <family val="3"/>
      <charset val="128"/>
    </font>
    <font>
      <sz val="11"/>
      <color theme="1"/>
      <name val="ＭＳ Ｐゴシック"/>
      <family val="2"/>
      <scheme val="minor"/>
    </font>
    <font>
      <sz val="6"/>
      <name val="ＭＳ Ｐゴシック"/>
      <family val="3"/>
      <charset val="128"/>
      <scheme val="minor"/>
    </font>
    <font>
      <sz val="11"/>
      <name val="ＭＳ Ｐゴシック"/>
      <family val="3"/>
      <charset val="128"/>
      <scheme val="minor"/>
    </font>
    <font>
      <sz val="12"/>
      <color theme="1"/>
      <name val="ＭＳ Ｐゴシック"/>
      <family val="3"/>
      <charset val="128"/>
      <scheme val="minor"/>
    </font>
    <font>
      <b/>
      <sz val="10.5"/>
      <color theme="1"/>
      <name val="ＭＳ ゴシック"/>
      <family val="3"/>
      <charset val="128"/>
    </font>
    <font>
      <b/>
      <sz val="11"/>
      <name val="ＭＳ Ｐゴシック"/>
      <family val="3"/>
      <charset val="128"/>
      <scheme val="minor"/>
    </font>
    <font>
      <b/>
      <sz val="10.5"/>
      <color theme="1"/>
      <name val="ＭＳ Ｐゴシック"/>
      <family val="3"/>
      <charset val="128"/>
    </font>
    <font>
      <b/>
      <sz val="9"/>
      <color theme="1"/>
      <name val="ＭＳ Ｐゴシック"/>
      <family val="3"/>
      <charset val="128"/>
      <scheme val="minor"/>
    </font>
    <font>
      <sz val="8"/>
      <color theme="1"/>
      <name val="ＭＳ Ｐゴシック"/>
      <family val="2"/>
      <charset val="128"/>
      <scheme val="minor"/>
    </font>
    <font>
      <sz val="9"/>
      <color indexed="8"/>
      <name val="ＭＳ ゴシック"/>
      <family val="3"/>
      <charset val="128"/>
    </font>
    <font>
      <sz val="8"/>
      <color theme="1"/>
      <name val="ＭＳ ゴシック"/>
      <family val="3"/>
      <charset val="128"/>
    </font>
    <font>
      <b/>
      <u/>
      <sz val="11"/>
      <color theme="1"/>
      <name val="ＭＳ ゴシック"/>
      <family val="3"/>
      <charset val="128"/>
    </font>
    <font>
      <b/>
      <sz val="9"/>
      <color theme="0"/>
      <name val="ＭＳ Ｐゴシック"/>
      <family val="3"/>
      <charset val="128"/>
      <scheme val="minor"/>
    </font>
    <font>
      <b/>
      <sz val="9"/>
      <color rgb="FFFF0000"/>
      <name val="ＭＳ Ｐゴシック"/>
      <family val="3"/>
      <charset val="128"/>
      <scheme val="minor"/>
    </font>
    <font>
      <sz val="9"/>
      <name val="ＭＳ Ｐゴシック"/>
      <family val="3"/>
      <charset val="128"/>
      <scheme val="minor"/>
    </font>
    <font>
      <u/>
      <sz val="11"/>
      <color theme="10"/>
      <name val="ＭＳ Ｐゴシック"/>
      <family val="2"/>
      <charset val="128"/>
      <scheme val="minor"/>
    </font>
    <font>
      <u/>
      <sz val="11"/>
      <name val="ＭＳ Ｐゴシック"/>
      <family val="2"/>
      <charset val="128"/>
      <scheme val="minor"/>
    </font>
    <font>
      <sz val="10"/>
      <color rgb="FF000000"/>
      <name val="Arial"/>
      <family val="2"/>
    </font>
    <font>
      <b/>
      <sz val="9"/>
      <name val="ＭＳ Ｐゴシック"/>
      <family val="3"/>
      <charset val="128"/>
      <scheme val="minor"/>
    </font>
    <font>
      <sz val="9"/>
      <color rgb="FFFF0000"/>
      <name val="ＭＳ Ｐゴシック"/>
      <family val="3"/>
      <charset val="128"/>
      <scheme val="minor"/>
    </font>
    <font>
      <sz val="11"/>
      <color theme="1"/>
      <name val="ＭＳ Ｐゴシック"/>
      <family val="3"/>
      <charset val="128"/>
    </font>
    <font>
      <b/>
      <sz val="11"/>
      <color theme="1"/>
      <name val="ＭＳ Ｐゴシック"/>
      <family val="3"/>
      <charset val="128"/>
    </font>
    <font>
      <sz val="10"/>
      <color theme="1"/>
      <name val="ＭＳ Ｐゴシック"/>
      <family val="3"/>
      <charset val="128"/>
    </font>
    <font>
      <b/>
      <sz val="12"/>
      <color theme="1"/>
      <name val="ＭＳ Ｐゴシック"/>
      <family val="3"/>
      <charset val="128"/>
    </font>
    <font>
      <sz val="12"/>
      <color theme="1"/>
      <name val="ＭＳ Ｐゴシック"/>
      <family val="3"/>
      <charset val="128"/>
    </font>
    <font>
      <sz val="10.5"/>
      <color theme="1"/>
      <name val="ＭＳ Ｐゴシック"/>
      <family val="3"/>
      <charset val="128"/>
    </font>
    <font>
      <sz val="14"/>
      <name val="ＭＳ Ｐゴシック"/>
      <family val="3"/>
      <charset val="128"/>
    </font>
    <font>
      <b/>
      <sz val="10"/>
      <color rgb="FFFF0000"/>
      <name val="ＭＳ Ｐゴシック"/>
      <family val="3"/>
      <charset val="128"/>
    </font>
    <font>
      <sz val="11"/>
      <name val="ＭＳ Ｐゴシック"/>
      <family val="3"/>
      <charset val="128"/>
    </font>
    <font>
      <b/>
      <sz val="11"/>
      <color rgb="FFFF0000"/>
      <name val="ＭＳ Ｐゴシック"/>
      <family val="3"/>
      <charset val="128"/>
    </font>
    <font>
      <u/>
      <sz val="10"/>
      <color theme="1"/>
      <name val="ＭＳ Ｐゴシック"/>
      <family val="3"/>
      <charset val="128"/>
    </font>
    <font>
      <sz val="8"/>
      <color theme="1"/>
      <name val="ＭＳ Ｐゴシック"/>
      <family val="3"/>
      <charset val="128"/>
    </font>
    <font>
      <sz val="10"/>
      <name val="ＭＳ Ｐゴシック"/>
      <family val="3"/>
      <charset val="128"/>
    </font>
    <font>
      <b/>
      <sz val="12"/>
      <name val="ＭＳ Ｐゴシック"/>
      <family val="3"/>
      <charset val="128"/>
    </font>
    <font>
      <sz val="11"/>
      <color theme="0"/>
      <name val="ＭＳ Ｐゴシック"/>
      <family val="3"/>
      <charset val="128"/>
    </font>
    <font>
      <b/>
      <u/>
      <sz val="10"/>
      <name val="ＭＳ Ｐゴシック"/>
      <family val="3"/>
      <charset val="128"/>
    </font>
    <font>
      <b/>
      <u/>
      <sz val="10"/>
      <color theme="1"/>
      <name val="ＭＳ Ｐゴシック"/>
      <family val="3"/>
      <charset val="128"/>
    </font>
    <font>
      <sz val="9"/>
      <color theme="1"/>
      <name val="ＭＳ Ｐゴシック"/>
      <family val="3"/>
      <charset val="128"/>
    </font>
    <font>
      <sz val="9"/>
      <name val="ＭＳ Ｐゴシック"/>
      <family val="3"/>
      <charset val="128"/>
    </font>
    <font>
      <b/>
      <sz val="11"/>
      <name val="ＭＳ Ｐゴシック"/>
      <family val="3"/>
      <charset val="128"/>
    </font>
    <font>
      <b/>
      <sz val="10"/>
      <name val="ＭＳ Ｐゴシック"/>
      <family val="3"/>
      <charset val="128"/>
    </font>
    <font>
      <u/>
      <sz val="10"/>
      <name val="ＭＳ Ｐゴシック"/>
      <family val="3"/>
      <charset val="128"/>
    </font>
    <font>
      <sz val="12"/>
      <color rgb="FF222222"/>
      <name val="ＭＳ Ｐゴシック"/>
      <family val="3"/>
      <charset val="128"/>
    </font>
  </fonts>
  <fills count="10">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4659260841701"/>
        <bgColor indexed="64"/>
      </patternFill>
    </fill>
    <fill>
      <patternFill patternType="solid">
        <fgColor rgb="FFBFBFBF"/>
        <bgColor indexed="64"/>
      </patternFill>
    </fill>
    <fill>
      <patternFill patternType="solid">
        <fgColor theme="0" tint="-4.9989318521683403E-2"/>
        <bgColor indexed="64"/>
      </patternFill>
    </fill>
    <fill>
      <patternFill patternType="solid">
        <fgColor rgb="FFD9D9D9"/>
        <bgColor indexed="64"/>
      </patternFill>
    </fill>
    <fill>
      <patternFill patternType="solid">
        <fgColor theme="0" tint="-0.34998626667073579"/>
        <bgColor indexed="64"/>
      </patternFill>
    </fill>
  </fills>
  <borders count="18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theme="1" tint="0.24994659260841701"/>
      </right>
      <top/>
      <bottom style="thin">
        <color theme="1" tint="0.24994659260841701"/>
      </bottom>
      <diagonal/>
    </border>
    <border>
      <left style="thin">
        <color theme="1" tint="0.24994659260841701"/>
      </left>
      <right/>
      <top/>
      <bottom style="thin">
        <color theme="1" tint="0.24994659260841701"/>
      </bottom>
      <diagonal/>
    </border>
    <border>
      <left/>
      <right style="thin">
        <color theme="1" tint="0.24994659260841701"/>
      </right>
      <top style="thin">
        <color theme="1" tint="0.24994659260841701"/>
      </top>
      <bottom style="thin">
        <color theme="1" tint="0.24994659260841701"/>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style="thin">
        <color theme="1" tint="0.24994659260841701"/>
      </left>
      <right/>
      <top style="thin">
        <color theme="1" tint="0.24994659260841701"/>
      </top>
      <bottom style="thin">
        <color theme="1" tint="0.24994659260841701"/>
      </bottom>
      <diagonal/>
    </border>
    <border>
      <left/>
      <right/>
      <top style="thin">
        <color theme="1" tint="0.24994659260841701"/>
      </top>
      <bottom style="thin">
        <color theme="1" tint="0.2499465926084170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theme="0" tint="-0.24994659260841701"/>
      </left>
      <right style="thin">
        <color theme="0" tint="-0.24994659260841701"/>
      </right>
      <top style="thin">
        <color indexed="64"/>
      </top>
      <bottom style="thin">
        <color indexed="64"/>
      </bottom>
      <diagonal/>
    </border>
    <border>
      <left style="thin">
        <color theme="0" tint="-0.24994659260841701"/>
      </left>
      <right/>
      <top/>
      <bottom/>
      <diagonal/>
    </border>
    <border>
      <left style="thin">
        <color theme="0" tint="-0.24994659260841701"/>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diagonalDown="1">
      <left style="thin">
        <color indexed="64"/>
      </left>
      <right/>
      <top style="thin">
        <color indexed="64"/>
      </top>
      <bottom style="thin">
        <color indexed="64"/>
      </bottom>
      <diagonal style="thin">
        <color indexed="64"/>
      </diagonal>
    </border>
    <border>
      <left/>
      <right/>
      <top style="thin">
        <color theme="0"/>
      </top>
      <bottom style="thin">
        <color theme="0"/>
      </bottom>
      <diagonal/>
    </border>
    <border diagonalUp="1">
      <left/>
      <right style="thin">
        <color indexed="64"/>
      </right>
      <top style="thin">
        <color indexed="64"/>
      </top>
      <bottom style="thin">
        <color indexed="64"/>
      </bottom>
      <diagonal style="thin">
        <color indexed="64"/>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hair">
        <color theme="1" tint="0.34998626667073579"/>
      </right>
      <top style="thin">
        <color theme="1" tint="0.34998626667073579"/>
      </top>
      <bottom style="hair">
        <color theme="1" tint="0.34998626667073579"/>
      </bottom>
      <diagonal/>
    </border>
    <border>
      <left style="hair">
        <color theme="1" tint="0.34998626667073579"/>
      </left>
      <right/>
      <top style="thin">
        <color theme="1" tint="0.34998626667073579"/>
      </top>
      <bottom/>
      <diagonal/>
    </border>
    <border>
      <left/>
      <right/>
      <top style="thin">
        <color theme="1" tint="0.34998626667073579"/>
      </top>
      <bottom/>
      <diagonal/>
    </border>
    <border>
      <left/>
      <right style="hair">
        <color theme="1" tint="0.34998626667073579"/>
      </right>
      <top style="thin">
        <color theme="1" tint="0.34998626667073579"/>
      </top>
      <bottom/>
      <diagonal/>
    </border>
    <border>
      <left/>
      <right style="thin">
        <color theme="1" tint="0.34998626667073579"/>
      </right>
      <top style="thin">
        <color theme="1" tint="0.34998626667073579"/>
      </top>
      <bottom/>
      <diagonal/>
    </border>
    <border>
      <left style="thin">
        <color theme="1" tint="0.34998626667073579"/>
      </left>
      <right style="hair">
        <color theme="1" tint="0.34998626667073579"/>
      </right>
      <top style="hair">
        <color theme="1" tint="0.34998626667073579"/>
      </top>
      <bottom style="hair">
        <color theme="1" tint="0.34998626667073579"/>
      </bottom>
      <diagonal/>
    </border>
    <border>
      <left style="hair">
        <color theme="1" tint="0.34998626667073579"/>
      </left>
      <right/>
      <top/>
      <bottom style="hair">
        <color theme="1" tint="0.34998626667073579"/>
      </bottom>
      <diagonal/>
    </border>
    <border>
      <left/>
      <right/>
      <top/>
      <bottom style="hair">
        <color theme="1" tint="0.34998626667073579"/>
      </bottom>
      <diagonal/>
    </border>
    <border>
      <left/>
      <right style="hair">
        <color theme="1" tint="0.34998626667073579"/>
      </right>
      <top/>
      <bottom style="hair">
        <color theme="1" tint="0.34998626667073579"/>
      </bottom>
      <diagonal/>
    </border>
    <border>
      <left/>
      <right style="thin">
        <color theme="1" tint="0.34998626667073579"/>
      </right>
      <top/>
      <bottom style="hair">
        <color theme="1" tint="0.34998626667073579"/>
      </bottom>
      <diagonal/>
    </border>
    <border>
      <left style="hair">
        <color theme="1" tint="0.34998626667073579"/>
      </left>
      <right/>
      <top style="hair">
        <color theme="1" tint="0.34998626667073579"/>
      </top>
      <bottom/>
      <diagonal/>
    </border>
    <border>
      <left/>
      <right/>
      <top style="hair">
        <color theme="1" tint="0.34998626667073579"/>
      </top>
      <bottom/>
      <diagonal/>
    </border>
    <border>
      <left/>
      <right style="hair">
        <color theme="1" tint="0.34998626667073579"/>
      </right>
      <top style="hair">
        <color theme="1" tint="0.34998626667073579"/>
      </top>
      <bottom/>
      <diagonal/>
    </border>
    <border>
      <left/>
      <right style="thin">
        <color theme="1" tint="0.34998626667073579"/>
      </right>
      <top style="hair">
        <color theme="1" tint="0.34998626667073579"/>
      </top>
      <bottom/>
      <diagonal/>
    </border>
    <border>
      <left style="hair">
        <color theme="1" tint="0.34998626667073579"/>
      </left>
      <right/>
      <top/>
      <bottom/>
      <diagonal/>
    </border>
    <border>
      <left/>
      <right style="hair">
        <color theme="1" tint="0.34998626667073579"/>
      </right>
      <top/>
      <bottom/>
      <diagonal/>
    </border>
    <border>
      <left/>
      <right style="thin">
        <color theme="1" tint="0.34998626667073579"/>
      </right>
      <top/>
      <bottom/>
      <diagonal/>
    </border>
    <border>
      <left style="hair">
        <color theme="1" tint="0.34998626667073579"/>
      </left>
      <right/>
      <top/>
      <bottom style="thin">
        <color theme="1" tint="0.34998626667073579"/>
      </bottom>
      <diagonal/>
    </border>
    <border>
      <left/>
      <right/>
      <top/>
      <bottom style="thin">
        <color theme="1" tint="0.34998626667073579"/>
      </bottom>
      <diagonal/>
    </border>
    <border>
      <left/>
      <right style="hair">
        <color theme="1" tint="0.34998626667073579"/>
      </right>
      <top/>
      <bottom style="thin">
        <color theme="1" tint="0.34998626667073579"/>
      </bottom>
      <diagonal/>
    </border>
    <border>
      <left/>
      <right style="thin">
        <color theme="1" tint="0.34998626667073579"/>
      </right>
      <top/>
      <bottom style="thin">
        <color theme="1" tint="0.34998626667073579"/>
      </bottom>
      <diagonal/>
    </border>
    <border>
      <left style="thin">
        <color theme="1" tint="0.34998626667073579"/>
      </left>
      <right style="hair">
        <color theme="1" tint="0.34998626667073579"/>
      </right>
      <top style="thin">
        <color theme="1" tint="0.34998626667073579"/>
      </top>
      <bottom/>
      <diagonal/>
    </border>
    <border>
      <left style="hair">
        <color theme="1" tint="0.34998626667073579"/>
      </left>
      <right style="hair">
        <color theme="1" tint="0.34998626667073579"/>
      </right>
      <top style="thin">
        <color theme="1" tint="0.34998626667073579"/>
      </top>
      <bottom/>
      <diagonal/>
    </border>
    <border>
      <left style="thin">
        <color theme="1" tint="0.34998626667073579"/>
      </left>
      <right style="hair">
        <color theme="1" tint="0.34998626667073579"/>
      </right>
      <top/>
      <bottom/>
      <diagonal/>
    </border>
    <border>
      <left style="hair">
        <color theme="1" tint="0.34998626667073579"/>
      </left>
      <right style="hair">
        <color theme="1" tint="0.34998626667073579"/>
      </right>
      <top/>
      <bottom/>
      <diagonal/>
    </border>
    <border>
      <left style="hair">
        <color theme="1" tint="0.34998626667073579"/>
      </left>
      <right style="hair">
        <color theme="1" tint="0.34998626667073579"/>
      </right>
      <top/>
      <bottom style="hair">
        <color theme="1" tint="0.34998626667073579"/>
      </bottom>
      <diagonal/>
    </border>
    <border>
      <left style="thin">
        <color theme="1" tint="0.34998626667073579"/>
      </left>
      <right style="hair">
        <color theme="1" tint="0.34998626667073579"/>
      </right>
      <top style="hair">
        <color theme="1" tint="0.34998626667073579"/>
      </top>
      <bottom/>
      <diagonal/>
    </border>
    <border>
      <left style="hair">
        <color theme="1" tint="0.34998626667073579"/>
      </left>
      <right style="hair">
        <color theme="1" tint="0.34998626667073579"/>
      </right>
      <top style="hair">
        <color theme="1" tint="0.34998626667073579"/>
      </top>
      <bottom style="hair">
        <color theme="1" tint="0.34998626667073579"/>
      </bottom>
      <diagonal/>
    </border>
    <border>
      <left style="hair">
        <color theme="1" tint="0.34998626667073579"/>
      </left>
      <right/>
      <top style="hair">
        <color theme="1" tint="0.34998626667073579"/>
      </top>
      <bottom style="hair">
        <color theme="1" tint="0.34998626667073579"/>
      </bottom>
      <diagonal/>
    </border>
    <border>
      <left/>
      <right/>
      <top style="hair">
        <color theme="1" tint="0.34998626667073579"/>
      </top>
      <bottom style="hair">
        <color theme="1" tint="0.34998626667073579"/>
      </bottom>
      <diagonal/>
    </border>
    <border>
      <left/>
      <right style="hair">
        <color theme="1" tint="0.34998626667073579"/>
      </right>
      <top style="hair">
        <color theme="1" tint="0.34998626667073579"/>
      </top>
      <bottom style="hair">
        <color theme="1" tint="0.34998626667073579"/>
      </bottom>
      <diagonal/>
    </border>
    <border>
      <left style="thin">
        <color theme="1" tint="0.34998626667073579"/>
      </left>
      <right style="hair">
        <color theme="1" tint="0.34998626667073579"/>
      </right>
      <top/>
      <bottom style="thin">
        <color theme="1" tint="0.34998626667073579"/>
      </bottom>
      <diagonal/>
    </border>
    <border>
      <left style="thin">
        <color theme="1" tint="0.34998626667073579"/>
      </left>
      <right/>
      <top style="thin">
        <color theme="1" tint="0.34998626667073579"/>
      </top>
      <bottom/>
      <diagonal/>
    </border>
    <border>
      <left style="thin">
        <color theme="1" tint="0.34998626667073579"/>
      </left>
      <right/>
      <top style="hair">
        <color theme="1" tint="0.34998626667073579"/>
      </top>
      <bottom/>
      <diagonal/>
    </border>
    <border>
      <left/>
      <right style="thin">
        <color theme="1" tint="0.34998626667073579"/>
      </right>
      <top style="hair">
        <color theme="1" tint="0.34998626667073579"/>
      </top>
      <bottom style="thin">
        <color theme="1" tint="0.34998626667073579"/>
      </bottom>
      <diagonal/>
    </border>
    <border>
      <left style="thin">
        <color theme="1" tint="0.34998626667073579"/>
      </left>
      <right/>
      <top style="hair">
        <color theme="1" tint="0.34998626667073579"/>
      </top>
      <bottom style="thin">
        <color theme="1" tint="0.34998626667073579"/>
      </bottom>
      <diagonal/>
    </border>
    <border>
      <left style="hair">
        <color auto="1"/>
      </left>
      <right style="thin">
        <color theme="1" tint="0.34998626667073579"/>
      </right>
      <top style="hair">
        <color theme="1" tint="0.34998626667073579"/>
      </top>
      <bottom style="hair">
        <color auto="1"/>
      </bottom>
      <diagonal/>
    </border>
    <border>
      <left/>
      <right style="thin">
        <color theme="1" tint="0.34998626667073579"/>
      </right>
      <top style="thin">
        <color theme="1" tint="0.34998626667073579"/>
      </top>
      <bottom style="hair">
        <color theme="1" tint="0.34998626667073579"/>
      </bottom>
      <diagonal/>
    </border>
    <border>
      <left style="thin">
        <color theme="1" tint="0.34998626667073579"/>
      </left>
      <right/>
      <top/>
      <bottom style="thin">
        <color theme="1" tint="0.34998626667073579"/>
      </bottom>
      <diagonal/>
    </border>
    <border>
      <left/>
      <right/>
      <top style="thin">
        <color theme="1" tint="0.34998626667073579"/>
      </top>
      <bottom style="hair">
        <color theme="1" tint="0.34998626667073579"/>
      </bottom>
      <diagonal/>
    </border>
    <border>
      <left style="hair">
        <color theme="1" tint="0.34998626667073579"/>
      </left>
      <right/>
      <top style="thin">
        <color theme="1" tint="0.34998626667073579"/>
      </top>
      <bottom style="hair">
        <color theme="1" tint="0.34998626667073579"/>
      </bottom>
      <diagonal/>
    </border>
    <border>
      <left style="thin">
        <color theme="1" tint="0.34998626667073579"/>
      </left>
      <right/>
      <top/>
      <bottom/>
      <diagonal/>
    </border>
    <border>
      <left style="hair">
        <color theme="1" tint="0.34998626667073579"/>
      </left>
      <right style="hair">
        <color theme="1" tint="0.34998626667073579"/>
      </right>
      <top style="hair">
        <color theme="1" tint="0.34998626667073579"/>
      </top>
      <bottom/>
      <diagonal/>
    </border>
    <border>
      <left/>
      <right style="hair">
        <color theme="1" tint="0.34998626667073579"/>
      </right>
      <top style="thin">
        <color theme="1" tint="0.34998626667073579"/>
      </top>
      <bottom style="hair">
        <color theme="1" tint="0.34998626667073579"/>
      </bottom>
      <diagonal/>
    </border>
    <border>
      <left style="hair">
        <color theme="1" tint="0.34998626667073579"/>
      </left>
      <right/>
      <top style="hair">
        <color theme="1" tint="0.34998626667073579"/>
      </top>
      <bottom style="thin">
        <color theme="1" tint="0.34998626667073579"/>
      </bottom>
      <diagonal/>
    </border>
    <border>
      <left/>
      <right/>
      <top style="hair">
        <color theme="1" tint="0.34998626667073579"/>
      </top>
      <bottom style="thin">
        <color theme="1" tint="0.34998626667073579"/>
      </bottom>
      <diagonal/>
    </border>
    <border>
      <left/>
      <right style="hair">
        <color theme="1" tint="0.34998626667073579"/>
      </right>
      <top style="hair">
        <color theme="1" tint="0.34998626667073579"/>
      </top>
      <bottom style="thin">
        <color theme="1" tint="0.34998626667073579"/>
      </bottom>
      <diagonal/>
    </border>
    <border>
      <left/>
      <right style="hair">
        <color indexed="64"/>
      </right>
      <top/>
      <bottom/>
      <diagonal/>
    </border>
    <border>
      <left style="thin">
        <color indexed="64"/>
      </left>
      <right style="hair">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right style="hair">
        <color indexed="64"/>
      </right>
      <top/>
      <bottom style="thin">
        <color indexed="64"/>
      </bottom>
      <diagonal/>
    </border>
    <border>
      <left style="hair">
        <color theme="1" tint="0.34998626667073579"/>
      </left>
      <right style="hair">
        <color theme="1" tint="0.34998626667073579"/>
      </right>
      <top style="thin">
        <color theme="1" tint="0.34998626667073579"/>
      </top>
      <bottom style="hair">
        <color theme="1" tint="0.34998626667073579"/>
      </bottom>
      <diagonal/>
    </border>
    <border>
      <left style="hair">
        <color theme="1" tint="0.34998626667073579"/>
      </left>
      <right style="thin">
        <color theme="1" tint="0.34998626667073579"/>
      </right>
      <top style="thin">
        <color theme="1" tint="0.34998626667073579"/>
      </top>
      <bottom style="hair">
        <color theme="1" tint="0.34998626667073579"/>
      </bottom>
      <diagonal/>
    </border>
    <border>
      <left/>
      <right style="thin">
        <color theme="1" tint="0.34998626667073579"/>
      </right>
      <top style="hair">
        <color theme="1" tint="0.34998626667073579"/>
      </top>
      <bottom style="hair">
        <color theme="1" tint="0.34998626667073579"/>
      </bottom>
      <diagonal/>
    </border>
    <border>
      <left/>
      <right/>
      <top style="thin">
        <color theme="1" tint="0.34998626667073579"/>
      </top>
      <bottom style="hair">
        <color indexed="64"/>
      </bottom>
      <diagonal/>
    </border>
    <border>
      <left/>
      <right style="thin">
        <color theme="1" tint="0.34998626667073579"/>
      </right>
      <top style="thin">
        <color theme="1" tint="0.34998626667073579"/>
      </top>
      <bottom style="hair">
        <color indexed="64"/>
      </bottom>
      <diagonal/>
    </border>
    <border>
      <left style="thin">
        <color theme="1" tint="0.34998626667073579"/>
      </left>
      <right style="hair">
        <color indexed="64"/>
      </right>
      <top style="hair">
        <color auto="1"/>
      </top>
      <bottom style="hair">
        <color auto="1"/>
      </bottom>
      <diagonal/>
    </border>
    <border>
      <left/>
      <right/>
      <top style="hair">
        <color auto="1"/>
      </top>
      <bottom style="thin">
        <color theme="1" tint="0.34998626667073579"/>
      </bottom>
      <diagonal/>
    </border>
    <border>
      <left/>
      <right style="hair">
        <color auto="1"/>
      </right>
      <top style="hair">
        <color auto="1"/>
      </top>
      <bottom style="thin">
        <color theme="1" tint="0.34998626667073579"/>
      </bottom>
      <diagonal/>
    </border>
    <border>
      <left/>
      <right style="thin">
        <color theme="1" tint="0.34998626667073579"/>
      </right>
      <top style="hair">
        <color auto="1"/>
      </top>
      <bottom style="thin">
        <color theme="1" tint="0.34998626667073579"/>
      </bottom>
      <diagonal/>
    </border>
    <border>
      <left/>
      <right style="thin">
        <color theme="1" tint="0.34998626667073579"/>
      </right>
      <top/>
      <bottom style="thin">
        <color indexed="64"/>
      </bottom>
      <diagonal/>
    </border>
    <border>
      <left style="thin">
        <color theme="1" tint="0.34998626667073579"/>
      </left>
      <right/>
      <top style="hair">
        <color theme="1" tint="0.34998626667073579"/>
      </top>
      <bottom style="hair">
        <color theme="1" tint="0.34998626667073579"/>
      </bottom>
      <diagonal/>
    </border>
    <border>
      <left/>
      <right style="thin">
        <color theme="1" tint="0.34998626667073579"/>
      </right>
      <top style="hair">
        <color indexed="64"/>
      </top>
      <bottom style="hair">
        <color indexed="64"/>
      </bottom>
      <diagonal/>
    </border>
    <border>
      <left/>
      <right style="thin">
        <color theme="1" tint="0.34998626667073579"/>
      </right>
      <top style="hair">
        <color indexed="64"/>
      </top>
      <bottom/>
      <diagonal/>
    </border>
    <border>
      <left/>
      <right style="thin">
        <color theme="1" tint="0.34998626667073579"/>
      </right>
      <top/>
      <bottom style="hair">
        <color indexed="64"/>
      </bottom>
      <diagonal/>
    </border>
    <border>
      <left style="thin">
        <color theme="1" tint="0.34998626667073579"/>
      </left>
      <right/>
      <top style="hair">
        <color indexed="64"/>
      </top>
      <bottom/>
      <diagonal/>
    </border>
    <border>
      <left style="thin">
        <color theme="1" tint="0.34998626667073579"/>
      </left>
      <right/>
      <top/>
      <bottom style="hair">
        <color indexed="64"/>
      </bottom>
      <diagonal/>
    </border>
    <border>
      <left style="thin">
        <color theme="1" tint="0.34998626667073579"/>
      </left>
      <right/>
      <top/>
      <bottom style="thin">
        <color indexed="64"/>
      </bottom>
      <diagonal/>
    </border>
    <border>
      <left style="hair">
        <color indexed="64"/>
      </left>
      <right style="thin">
        <color theme="1" tint="0.34998626667073579"/>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auto="1"/>
      </left>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theme="0" tint="-0.24994659260841701"/>
      </right>
      <top/>
      <bottom/>
      <diagonal/>
    </border>
    <border>
      <left style="thin">
        <color theme="0" tint="-0.24994659260841701"/>
      </left>
      <right style="thin">
        <color theme="0" tint="-0.24994659260841701"/>
      </right>
      <top/>
      <bottom/>
      <diagonal/>
    </border>
    <border>
      <left style="hair">
        <color theme="1" tint="0.34998626667073579"/>
      </left>
      <right style="hair">
        <color theme="1" tint="0.34998626667073579"/>
      </right>
      <top style="hair">
        <color theme="1" tint="0.34998626667073579"/>
      </top>
      <bottom style="thin">
        <color theme="1" tint="0.34998626667073579"/>
      </bottom>
      <diagonal/>
    </border>
    <border>
      <left style="thin">
        <color theme="1" tint="0.34998626667073579"/>
      </left>
      <right/>
      <top style="thin">
        <color theme="1" tint="0.34998626667073579"/>
      </top>
      <bottom style="hair">
        <color indexed="64"/>
      </bottom>
      <diagonal/>
    </border>
    <border>
      <left style="thin">
        <color theme="1" tint="0.34998626667073579"/>
      </left>
      <right style="hair">
        <color indexed="64"/>
      </right>
      <top style="hair">
        <color indexed="64"/>
      </top>
      <bottom style="hair">
        <color theme="1" tint="0.34998626667073579"/>
      </bottom>
      <diagonal/>
    </border>
    <border>
      <left style="hair">
        <color indexed="64"/>
      </left>
      <right style="hair">
        <color indexed="64"/>
      </right>
      <top style="hair">
        <color indexed="64"/>
      </top>
      <bottom style="hair">
        <color theme="1" tint="0.34998626667073579"/>
      </bottom>
      <diagonal/>
    </border>
    <border>
      <left style="thin">
        <color theme="1" tint="0.34998626667073579"/>
      </left>
      <right style="hair">
        <color indexed="64"/>
      </right>
      <top style="hair">
        <color theme="1" tint="0.34998626667073579"/>
      </top>
      <bottom style="hair">
        <color indexed="64"/>
      </bottom>
      <diagonal/>
    </border>
    <border>
      <left style="hair">
        <color indexed="64"/>
      </left>
      <right style="hair">
        <color indexed="64"/>
      </right>
      <top style="hair">
        <color theme="1" tint="0.34998626667073579"/>
      </top>
      <bottom style="hair">
        <color indexed="64"/>
      </bottom>
      <diagonal/>
    </border>
    <border>
      <left style="thin">
        <color theme="1" tint="0.34998626667073579"/>
      </left>
      <right style="hair">
        <color indexed="64"/>
      </right>
      <top style="hair">
        <color auto="1"/>
      </top>
      <bottom style="thin">
        <color theme="1" tint="0.34998626667073579"/>
      </bottom>
      <diagonal/>
    </border>
    <border>
      <left style="hair">
        <color auto="1"/>
      </left>
      <right style="hair">
        <color auto="1"/>
      </right>
      <top style="hair">
        <color auto="1"/>
      </top>
      <bottom style="thin">
        <color theme="1" tint="0.34998626667073579"/>
      </bottom>
      <diagonal/>
    </border>
    <border>
      <left style="hair">
        <color theme="1" tint="0.34998626667073579"/>
      </left>
      <right/>
      <top style="thin">
        <color theme="1" tint="0.34998626667073579"/>
      </top>
      <bottom style="thin">
        <color theme="1" tint="0.34998626667073579"/>
      </bottom>
      <diagonal/>
    </border>
    <border>
      <left style="thin">
        <color indexed="64"/>
      </left>
      <right style="double">
        <color indexed="64"/>
      </right>
      <top style="thin">
        <color indexed="64"/>
      </top>
      <bottom/>
      <diagonal/>
    </border>
    <border>
      <left style="double">
        <color indexed="64"/>
      </left>
      <right style="double">
        <color indexed="64"/>
      </right>
      <top style="thin">
        <color indexed="64"/>
      </top>
      <bottom/>
      <diagonal/>
    </border>
    <border>
      <left style="double">
        <color indexed="64"/>
      </left>
      <right style="thin">
        <color indexed="64"/>
      </right>
      <top style="thin">
        <color indexed="64"/>
      </top>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right style="hair">
        <color theme="1" tint="0.34998626667073579"/>
      </right>
      <top style="thin">
        <color indexed="64"/>
      </top>
      <bottom/>
      <diagonal/>
    </border>
    <border>
      <left style="hair">
        <color theme="1" tint="0.34998626667073579"/>
      </left>
      <right/>
      <top style="thin">
        <color indexed="64"/>
      </top>
      <bottom/>
      <diagonal/>
    </border>
    <border>
      <left style="hair">
        <color theme="1" tint="0.34998626667073579"/>
      </left>
      <right style="hair">
        <color theme="1" tint="0.34998626667073579"/>
      </right>
      <top/>
      <bottom style="thin">
        <color theme="1" tint="0.34998626667073579"/>
      </bottom>
      <diagonal/>
    </border>
    <border>
      <left style="hair">
        <color theme="1" tint="0.34998626667073579"/>
      </left>
      <right style="hair">
        <color theme="1" tint="0.34998626667073579"/>
      </right>
      <top/>
      <bottom style="hair">
        <color auto="1"/>
      </bottom>
      <diagonal/>
    </border>
    <border>
      <left style="thin">
        <color theme="1" tint="0.34998626667073579"/>
      </left>
      <right/>
      <top style="thin">
        <color indexed="64"/>
      </top>
      <bottom/>
      <diagonal/>
    </border>
    <border>
      <left/>
      <right style="thin">
        <color theme="1" tint="0.34998626667073579"/>
      </right>
      <top style="thin">
        <color indexed="64"/>
      </top>
      <bottom/>
      <diagonal/>
    </border>
    <border>
      <left/>
      <right/>
      <top style="hair">
        <color indexed="64"/>
      </top>
      <bottom style="thin">
        <color indexed="64"/>
      </bottom>
      <diagonal/>
    </border>
    <border>
      <left style="hair">
        <color auto="1"/>
      </left>
      <right/>
      <top style="hair">
        <color indexed="64"/>
      </top>
      <bottom style="thin">
        <color indexed="64"/>
      </bottom>
      <diagonal/>
    </border>
    <border>
      <left style="hair">
        <color auto="1"/>
      </left>
      <right/>
      <top style="hair">
        <color auto="1"/>
      </top>
      <bottom style="thin">
        <color theme="1" tint="0.34998626667073579"/>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diagonal/>
    </border>
    <border>
      <left/>
      <right style="thin">
        <color theme="0" tint="-0.14996795556505021"/>
      </right>
      <top/>
      <bottom/>
      <diagonal/>
    </border>
    <border>
      <left style="thin">
        <color theme="0" tint="-0.14996795556505021"/>
      </left>
      <right style="thin">
        <color theme="0" tint="-0.14996795556505021"/>
      </right>
      <top/>
      <bottom/>
      <diagonal/>
    </border>
    <border>
      <left style="thin">
        <color theme="0" tint="-0.14996795556505021"/>
      </left>
      <right/>
      <top/>
      <bottom/>
      <diagonal/>
    </border>
    <border>
      <left/>
      <right/>
      <top/>
      <bottom style="thin">
        <color theme="1" tint="0.24994659260841701"/>
      </bottom>
      <diagonal/>
    </border>
    <border>
      <left/>
      <right style="hair">
        <color indexed="64"/>
      </right>
      <top style="thin">
        <color indexed="64"/>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thin">
        <color indexed="64"/>
      </right>
      <top style="thin">
        <color theme="1" tint="0.34998626667073579"/>
      </top>
      <bottom/>
      <diagonal/>
    </border>
    <border>
      <left/>
      <right style="thin">
        <color indexed="64"/>
      </right>
      <top/>
      <bottom style="thin">
        <color theme="1" tint="0.34998626667073579"/>
      </bottom>
      <diagonal/>
    </border>
    <border>
      <left/>
      <right style="thin">
        <color indexed="64"/>
      </right>
      <top style="hair">
        <color theme="1" tint="0.34998626667073579"/>
      </top>
      <bottom/>
      <diagonal/>
    </border>
    <border>
      <left style="hair">
        <color indexed="64"/>
      </left>
      <right/>
      <top style="hair">
        <color indexed="64"/>
      </top>
      <bottom style="hair">
        <color theme="1" tint="0.34998626667073579"/>
      </bottom>
      <diagonal/>
    </border>
    <border>
      <left/>
      <right/>
      <top style="hair">
        <color indexed="64"/>
      </top>
      <bottom style="hair">
        <color theme="1" tint="0.34998626667073579"/>
      </bottom>
      <diagonal/>
    </border>
    <border>
      <left/>
      <right style="thin">
        <color theme="1" tint="0.34998626667073579"/>
      </right>
      <top style="hair">
        <color indexed="64"/>
      </top>
      <bottom style="hair">
        <color theme="1" tint="0.34998626667073579"/>
      </bottom>
      <diagonal/>
    </border>
    <border>
      <left style="thin">
        <color auto="1"/>
      </left>
      <right/>
      <top style="thin">
        <color auto="1"/>
      </top>
      <bottom style="hair">
        <color theme="1" tint="0.34998626667073579"/>
      </bottom>
      <diagonal/>
    </border>
    <border>
      <left/>
      <right/>
      <top style="thin">
        <color auto="1"/>
      </top>
      <bottom style="hair">
        <color theme="1" tint="0.34998626667073579"/>
      </bottom>
      <diagonal/>
    </border>
    <border>
      <left/>
      <right style="thin">
        <color auto="1"/>
      </right>
      <top style="thin">
        <color auto="1"/>
      </top>
      <bottom style="hair">
        <color theme="1" tint="0.34998626667073579"/>
      </bottom>
      <diagonal/>
    </border>
  </borders>
  <cellStyleXfs count="17">
    <xf numFmtId="0" fontId="0" fillId="0" borderId="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6" fillId="0" borderId="0">
      <alignment vertical="center"/>
    </xf>
    <xf numFmtId="38" fontId="20" fillId="0" borderId="0" applyFont="0" applyFill="0" applyBorder="0" applyAlignment="0" applyProtection="0">
      <alignment vertical="center"/>
    </xf>
    <xf numFmtId="0" fontId="21" fillId="0" borderId="0" applyNumberFormat="0" applyFill="0" applyBorder="0" applyAlignment="0" applyProtection="0">
      <alignment vertical="top"/>
      <protection locked="0"/>
    </xf>
    <xf numFmtId="0" fontId="24" fillId="0" borderId="0"/>
    <xf numFmtId="0" fontId="24" fillId="0" borderId="0"/>
    <xf numFmtId="0" fontId="39" fillId="0" borderId="0" applyNumberForma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38" fontId="20" fillId="0" borderId="0" applyFont="0" applyFill="0" applyBorder="0" applyAlignment="0" applyProtection="0">
      <alignment vertical="center"/>
    </xf>
    <xf numFmtId="38" fontId="10" fillId="0" borderId="0" applyFont="0" applyFill="0" applyBorder="0" applyAlignment="0" applyProtection="0">
      <alignment vertical="center"/>
    </xf>
    <xf numFmtId="38" fontId="41" fillId="0" borderId="0" applyFont="0" applyFill="0" applyBorder="0" applyAlignment="0" applyProtection="0">
      <alignment vertical="center"/>
    </xf>
    <xf numFmtId="38" fontId="10" fillId="0" borderId="0" applyFont="0" applyFill="0" applyBorder="0" applyAlignment="0" applyProtection="0">
      <alignment vertical="center"/>
    </xf>
    <xf numFmtId="0" fontId="10" fillId="0" borderId="0">
      <alignment vertical="center"/>
    </xf>
    <xf numFmtId="0" fontId="41" fillId="0" borderId="0"/>
  </cellStyleXfs>
  <cellXfs count="1086">
    <xf numFmtId="0" fontId="0" fillId="0" borderId="0" xfId="0">
      <alignment vertical="center"/>
    </xf>
    <xf numFmtId="0" fontId="2" fillId="0" borderId="0" xfId="0" applyFont="1">
      <alignment vertical="center"/>
    </xf>
    <xf numFmtId="0" fontId="3" fillId="0" borderId="0" xfId="0" applyFont="1" applyAlignment="1">
      <alignment vertical="center"/>
    </xf>
    <xf numFmtId="0" fontId="0" fillId="0" borderId="0" xfId="0" applyProtection="1">
      <alignment vertical="center"/>
      <protection locked="0"/>
    </xf>
    <xf numFmtId="0" fontId="0" fillId="0" borderId="0" xfId="0"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2" fillId="0" borderId="0" xfId="0" applyFont="1" applyProtection="1">
      <alignment vertical="center"/>
      <protection locked="0"/>
    </xf>
    <xf numFmtId="0" fontId="0" fillId="0" borderId="0" xfId="0" applyFill="1" applyProtection="1">
      <alignment vertical="center"/>
      <protection locked="0"/>
    </xf>
    <xf numFmtId="0" fontId="4" fillId="0" borderId="0" xfId="0" applyFont="1" applyProtection="1">
      <alignment vertical="center"/>
      <protection locked="0"/>
    </xf>
    <xf numFmtId="0" fontId="12" fillId="0" borderId="0" xfId="0" applyFont="1" applyProtection="1">
      <alignment vertical="center"/>
      <protection locked="0"/>
    </xf>
    <xf numFmtId="0" fontId="22" fillId="0" borderId="0" xfId="0" applyFont="1" applyProtection="1">
      <alignment vertical="center"/>
      <protection locked="0"/>
    </xf>
    <xf numFmtId="0" fontId="0" fillId="0" borderId="2" xfId="0" applyBorder="1">
      <alignment vertical="center"/>
    </xf>
    <xf numFmtId="0" fontId="0" fillId="0" borderId="10" xfId="0" applyBorder="1">
      <alignment vertical="center"/>
    </xf>
    <xf numFmtId="0" fontId="0" fillId="0" borderId="0" xfId="0" applyBorder="1">
      <alignment vertical="center"/>
    </xf>
    <xf numFmtId="0" fontId="0" fillId="0" borderId="11" xfId="0" applyBorder="1">
      <alignment vertical="center"/>
    </xf>
    <xf numFmtId="0" fontId="0" fillId="0" borderId="4" xfId="0" applyBorder="1">
      <alignment vertical="center"/>
    </xf>
    <xf numFmtId="0" fontId="0" fillId="0" borderId="5" xfId="0" applyBorder="1">
      <alignment vertical="center"/>
    </xf>
    <xf numFmtId="0" fontId="22" fillId="0" borderId="0" xfId="0" applyFont="1" applyAlignment="1">
      <alignment horizontal="left" vertical="center" wrapText="1"/>
    </xf>
    <xf numFmtId="0" fontId="3" fillId="0" borderId="0" xfId="0" applyFont="1" applyBorder="1" applyAlignment="1">
      <alignment vertical="center"/>
    </xf>
    <xf numFmtId="0" fontId="3" fillId="0" borderId="11"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6" fillId="0" borderId="0" xfId="0" applyFont="1">
      <alignment vertical="center"/>
    </xf>
    <xf numFmtId="0" fontId="17" fillId="0" borderId="0" xfId="3" applyFont="1" applyFill="1" applyBorder="1" applyAlignment="1">
      <alignment vertical="center"/>
    </xf>
    <xf numFmtId="0" fontId="28" fillId="0" borderId="0" xfId="3" applyFont="1" applyFill="1" applyBorder="1" applyAlignment="1">
      <alignment vertical="center"/>
    </xf>
    <xf numFmtId="0" fontId="22" fillId="0" borderId="0" xfId="0" applyFont="1" applyAlignment="1">
      <alignment horizontal="left" vertical="center" wrapText="1"/>
    </xf>
    <xf numFmtId="0" fontId="17" fillId="2" borderId="84" xfId="3" applyFont="1" applyFill="1" applyBorder="1" applyAlignment="1">
      <alignment horizontal="center" vertical="center"/>
    </xf>
    <xf numFmtId="0" fontId="0" fillId="0" borderId="19" xfId="0" applyBorder="1">
      <alignment vertical="center"/>
    </xf>
    <xf numFmtId="189" fontId="0" fillId="0" borderId="0" xfId="0" applyNumberFormat="1" applyBorder="1" applyAlignment="1" applyProtection="1">
      <alignment vertical="center"/>
      <protection locked="0"/>
    </xf>
    <xf numFmtId="0" fontId="0" fillId="0" borderId="149" xfId="0" applyBorder="1">
      <alignment vertical="center"/>
    </xf>
    <xf numFmtId="0" fontId="0" fillId="0" borderId="150" xfId="0" applyBorder="1">
      <alignment vertical="center"/>
    </xf>
    <xf numFmtId="0" fontId="0" fillId="0" borderId="151" xfId="0" applyBorder="1">
      <alignment vertical="center"/>
    </xf>
    <xf numFmtId="0" fontId="0" fillId="0" borderId="152" xfId="0" applyBorder="1">
      <alignment vertical="center"/>
    </xf>
    <xf numFmtId="0" fontId="2" fillId="0" borderId="0" xfId="0" applyFont="1" applyAlignment="1" applyProtection="1">
      <alignment horizontal="center" vertical="center"/>
      <protection locked="0"/>
    </xf>
    <xf numFmtId="0" fontId="22" fillId="0" borderId="0" xfId="0" applyFont="1" applyAlignment="1">
      <alignment horizontal="left" vertical="center"/>
    </xf>
    <xf numFmtId="0" fontId="0" fillId="0" borderId="0" xfId="0" applyFill="1" applyAlignment="1" applyProtection="1">
      <alignment vertical="center"/>
      <protection locked="0"/>
    </xf>
    <xf numFmtId="0" fontId="0" fillId="0" borderId="0" xfId="0" applyFill="1" applyAlignment="1" applyProtection="1">
      <alignment horizontal="center" vertical="center"/>
      <protection locked="0"/>
    </xf>
    <xf numFmtId="0" fontId="17" fillId="0" borderId="72" xfId="3" applyFont="1" applyFill="1" applyBorder="1" applyAlignment="1">
      <alignment vertical="center" wrapText="1"/>
    </xf>
    <xf numFmtId="0" fontId="7" fillId="0" borderId="0" xfId="0" applyFont="1" applyProtection="1">
      <alignment vertical="center"/>
      <protection locked="0"/>
    </xf>
    <xf numFmtId="0" fontId="36" fillId="0" borderId="0" xfId="7" applyFont="1" applyFill="1" applyBorder="1" applyAlignment="1">
      <alignment horizontal="center" vertical="center" shrinkToFit="1"/>
    </xf>
    <xf numFmtId="0" fontId="31" fillId="0" borderId="0" xfId="0" applyFont="1" applyAlignment="1" applyProtection="1">
      <alignment vertical="center"/>
      <protection locked="0"/>
    </xf>
    <xf numFmtId="0" fontId="9" fillId="0" borderId="0" xfId="7" applyNumberFormat="1" applyFont="1" applyFill="1" applyBorder="1" applyAlignment="1">
      <alignment horizontal="left" vertical="center" shrinkToFit="1"/>
    </xf>
    <xf numFmtId="49" fontId="9" fillId="0" borderId="0" xfId="7" applyNumberFormat="1" applyFont="1" applyFill="1" applyBorder="1" applyAlignment="1">
      <alignment horizontal="left" vertical="center" shrinkToFit="1"/>
    </xf>
    <xf numFmtId="0" fontId="9" fillId="3" borderId="1" xfId="0" applyFont="1" applyFill="1" applyBorder="1" applyAlignment="1" applyProtection="1">
      <alignment horizontal="center" vertical="center"/>
      <protection locked="0"/>
    </xf>
    <xf numFmtId="0" fontId="9" fillId="2" borderId="32" xfId="0" applyFont="1" applyFill="1" applyBorder="1" applyAlignment="1" applyProtection="1">
      <alignment horizontal="center" vertical="center"/>
      <protection locked="0"/>
    </xf>
    <xf numFmtId="0" fontId="9" fillId="3" borderId="162" xfId="0" applyFont="1" applyFill="1" applyBorder="1" applyAlignment="1" applyProtection="1">
      <alignment horizontal="center" vertical="center" wrapText="1"/>
      <protection locked="0"/>
    </xf>
    <xf numFmtId="0" fontId="9" fillId="2" borderId="35" xfId="0" applyFont="1" applyFill="1" applyBorder="1" applyAlignment="1" applyProtection="1">
      <alignment horizontal="center" vertical="center"/>
      <protection locked="0"/>
    </xf>
    <xf numFmtId="0" fontId="9" fillId="3" borderId="9" xfId="0" applyFont="1" applyFill="1" applyBorder="1" applyAlignment="1" applyProtection="1">
      <alignment horizontal="center" vertical="center" wrapText="1"/>
      <protection locked="0"/>
    </xf>
    <xf numFmtId="0" fontId="9" fillId="2" borderId="1" xfId="0" applyFont="1" applyFill="1" applyBorder="1" applyAlignment="1" applyProtection="1">
      <alignment horizontal="center" vertical="center"/>
      <protection locked="0"/>
    </xf>
    <xf numFmtId="0" fontId="9" fillId="2" borderId="7" xfId="0" applyFont="1" applyFill="1" applyBorder="1" applyAlignment="1" applyProtection="1">
      <alignment horizontal="center" vertical="center" wrapText="1"/>
      <protection locked="0"/>
    </xf>
    <xf numFmtId="0" fontId="9" fillId="0" borderId="18" xfId="0" applyFont="1" applyBorder="1" applyAlignment="1" applyProtection="1">
      <alignment vertical="center" wrapText="1"/>
      <protection locked="0"/>
    </xf>
    <xf numFmtId="0" fontId="9" fillId="0" borderId="0" xfId="0" applyFont="1">
      <alignment vertical="center"/>
    </xf>
    <xf numFmtId="49" fontId="9" fillId="0" borderId="0" xfId="7" applyNumberFormat="1" applyFont="1" applyFill="1" applyBorder="1" applyAlignment="1">
      <alignment horizontal="center" vertical="center"/>
    </xf>
    <xf numFmtId="0" fontId="9" fillId="0" borderId="0" xfId="7" applyFont="1" applyFill="1" applyBorder="1"/>
    <xf numFmtId="0" fontId="31" fillId="0" borderId="0" xfId="7" applyFont="1" applyFill="1" applyBorder="1" applyAlignment="1">
      <alignment horizontal="center" vertical="center"/>
    </xf>
    <xf numFmtId="0" fontId="9" fillId="2" borderId="8" xfId="0" applyFont="1" applyFill="1" applyBorder="1" applyAlignment="1" applyProtection="1">
      <alignment horizontal="center" vertical="center"/>
      <protection locked="0"/>
    </xf>
    <xf numFmtId="0" fontId="9" fillId="2" borderId="162" xfId="0" applyFont="1" applyFill="1" applyBorder="1" applyAlignment="1" applyProtection="1">
      <alignment horizontal="center" vertical="center"/>
      <protection locked="0"/>
    </xf>
    <xf numFmtId="0" fontId="9" fillId="2" borderId="7" xfId="0" applyFont="1" applyFill="1" applyBorder="1" applyAlignment="1" applyProtection="1">
      <alignment horizontal="center" vertical="center"/>
      <protection locked="0"/>
    </xf>
    <xf numFmtId="0" fontId="9" fillId="0" borderId="20" xfId="0" applyFont="1" applyBorder="1" applyAlignment="1" applyProtection="1">
      <alignment vertical="center"/>
      <protection locked="0"/>
    </xf>
    <xf numFmtId="0" fontId="38" fillId="0" borderId="0" xfId="7" applyFont="1" applyFill="1" applyBorder="1"/>
    <xf numFmtId="0" fontId="9" fillId="2" borderId="9" xfId="0" applyFont="1" applyFill="1" applyBorder="1" applyAlignment="1" applyProtection="1">
      <alignment horizontal="center" vertical="center"/>
      <protection locked="0"/>
    </xf>
    <xf numFmtId="0" fontId="9" fillId="2" borderId="7" xfId="0" applyFont="1" applyFill="1" applyBorder="1" applyAlignment="1" applyProtection="1">
      <alignment horizontal="center" vertical="center" shrinkToFit="1"/>
      <protection locked="0"/>
    </xf>
    <xf numFmtId="0" fontId="9" fillId="0" borderId="20" xfId="0" applyFont="1" applyBorder="1" applyAlignment="1" applyProtection="1">
      <alignment horizontal="left" vertical="center"/>
      <protection locked="0"/>
    </xf>
    <xf numFmtId="0" fontId="37" fillId="0" borderId="0" xfId="0" applyFont="1">
      <alignment vertical="center"/>
    </xf>
    <xf numFmtId="0" fontId="9" fillId="3" borderId="7" xfId="0" applyFont="1" applyFill="1" applyBorder="1" applyAlignment="1" applyProtection="1">
      <alignment horizontal="center" vertical="center" wrapText="1"/>
      <protection locked="0"/>
    </xf>
    <xf numFmtId="0" fontId="9" fillId="0" borderId="19" xfId="0" applyFont="1" applyBorder="1" applyAlignment="1" applyProtection="1">
      <alignment vertical="center"/>
      <protection locked="0"/>
    </xf>
    <xf numFmtId="0" fontId="9" fillId="0" borderId="11" xfId="0" applyFont="1" applyBorder="1" applyAlignment="1" applyProtection="1">
      <alignment horizontal="left" vertical="center"/>
      <protection locked="0"/>
    </xf>
    <xf numFmtId="38" fontId="9" fillId="0" borderId="18" xfId="1" applyFont="1" applyFill="1" applyBorder="1" applyAlignment="1" applyProtection="1">
      <alignment horizontal="center" vertical="center" wrapText="1"/>
      <protection locked="0"/>
    </xf>
    <xf numFmtId="0" fontId="9" fillId="0" borderId="19" xfId="0" applyFont="1" applyBorder="1" applyAlignment="1" applyProtection="1">
      <alignment horizontal="center" vertical="center" shrinkToFit="1"/>
      <protection locked="0"/>
    </xf>
    <xf numFmtId="0" fontId="9" fillId="3" borderId="21" xfId="0" applyFont="1" applyFill="1" applyBorder="1" applyAlignment="1" applyProtection="1">
      <alignment horizontal="center" vertical="center" wrapText="1"/>
      <protection locked="0"/>
    </xf>
    <xf numFmtId="0" fontId="9" fillId="0" borderId="3" xfId="0" applyFont="1" applyBorder="1" applyAlignment="1">
      <alignment vertical="center"/>
    </xf>
    <xf numFmtId="0" fontId="7" fillId="2" borderId="7" xfId="0" applyFont="1" applyFill="1" applyBorder="1" applyAlignment="1" applyProtection="1">
      <alignment horizontal="center" vertical="center"/>
      <protection locked="0"/>
    </xf>
    <xf numFmtId="0" fontId="9" fillId="2" borderId="7" xfId="0" applyFont="1" applyFill="1" applyBorder="1" applyAlignment="1">
      <alignment horizontal="center" vertical="center"/>
    </xf>
    <xf numFmtId="0" fontId="9" fillId="0" borderId="20" xfId="0" applyFont="1" applyBorder="1" applyAlignment="1">
      <alignment vertical="center"/>
    </xf>
    <xf numFmtId="0" fontId="9" fillId="0" borderId="0" xfId="0" applyFont="1" applyFill="1" applyBorder="1" applyAlignment="1" applyProtection="1">
      <alignment horizontal="center" vertical="center"/>
      <protection locked="0"/>
    </xf>
    <xf numFmtId="0" fontId="9" fillId="0" borderId="0" xfId="0" applyFont="1" applyFill="1" applyBorder="1">
      <alignment vertical="center"/>
    </xf>
    <xf numFmtId="0" fontId="9" fillId="0" borderId="0" xfId="0" applyFont="1" applyFill="1" applyBorder="1" applyAlignment="1" applyProtection="1">
      <alignment horizontal="center" vertical="center" wrapText="1"/>
      <protection locked="0"/>
    </xf>
    <xf numFmtId="0" fontId="9" fillId="3" borderId="7" xfId="0" applyFont="1" applyFill="1" applyBorder="1" applyAlignment="1">
      <alignment horizontal="center" vertical="center"/>
    </xf>
    <xf numFmtId="0" fontId="9" fillId="3" borderId="18"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0" xfId="7" applyFont="1" applyFill="1" applyBorder="1" applyAlignment="1"/>
    <xf numFmtId="0" fontId="9" fillId="0" borderId="0" xfId="7" applyFont="1" applyFill="1" applyBorder="1" applyAlignment="1">
      <alignment vertical="center"/>
    </xf>
    <xf numFmtId="0" fontId="9" fillId="0" borderId="0" xfId="7" applyFont="1" applyFill="1" applyBorder="1" applyAlignment="1">
      <alignment horizontal="left" vertical="center" wrapText="1"/>
    </xf>
    <xf numFmtId="0" fontId="9" fillId="3" borderId="21" xfId="0" applyFont="1" applyFill="1" applyBorder="1" applyAlignment="1" applyProtection="1">
      <alignment horizontal="center" vertical="center"/>
      <protection locked="0"/>
    </xf>
    <xf numFmtId="0" fontId="9" fillId="7" borderId="7" xfId="0" applyFont="1" applyFill="1" applyBorder="1" applyAlignment="1">
      <alignment horizontal="center" vertical="center"/>
    </xf>
    <xf numFmtId="0" fontId="9" fillId="0" borderId="7" xfId="0" applyFont="1" applyFill="1" applyBorder="1" applyAlignment="1">
      <alignment horizontal="center" vertical="center"/>
    </xf>
    <xf numFmtId="0" fontId="9" fillId="3" borderId="0" xfId="0" applyFont="1" applyFill="1" applyAlignment="1">
      <alignment horizontal="center" vertical="center"/>
    </xf>
    <xf numFmtId="0" fontId="38" fillId="3" borderId="0" xfId="0" applyFont="1" applyFill="1" applyAlignment="1">
      <alignment horizontal="center" vertical="center" wrapText="1"/>
    </xf>
    <xf numFmtId="0" fontId="9" fillId="0" borderId="7" xfId="0" applyFont="1" applyBorder="1" applyAlignment="1" applyProtection="1">
      <alignment horizontal="center" vertical="center"/>
      <protection locked="0"/>
    </xf>
    <xf numFmtId="0" fontId="9" fillId="0" borderId="0" xfId="0" applyFont="1" applyAlignment="1">
      <alignment horizontal="left" vertical="center" wrapText="1"/>
    </xf>
    <xf numFmtId="38" fontId="9" fillId="0" borderId="0" xfId="1" applyFont="1" applyAlignment="1">
      <alignment horizontal="right" vertical="center"/>
    </xf>
    <xf numFmtId="0" fontId="9" fillId="0" borderId="0" xfId="0" applyFont="1" applyAlignment="1">
      <alignment horizontal="center" vertical="center"/>
    </xf>
    <xf numFmtId="38" fontId="9" fillId="0" borderId="0" xfId="1" applyFont="1">
      <alignment vertical="center"/>
    </xf>
    <xf numFmtId="0" fontId="38" fillId="3" borderId="7" xfId="0" applyFont="1" applyFill="1" applyBorder="1" applyAlignment="1">
      <alignment horizontal="center" vertical="center" wrapText="1"/>
    </xf>
    <xf numFmtId="0" fontId="9" fillId="7" borderId="7" xfId="0" applyFont="1" applyFill="1" applyBorder="1" applyAlignment="1">
      <alignment horizontal="left" vertical="center" wrapText="1"/>
    </xf>
    <xf numFmtId="38" fontId="9" fillId="7" borderId="7" xfId="1" applyNumberFormat="1" applyFont="1" applyFill="1" applyBorder="1" applyAlignment="1">
      <alignment horizontal="right" vertical="center"/>
    </xf>
    <xf numFmtId="0" fontId="9" fillId="7" borderId="7" xfId="0" quotePrefix="1" applyFont="1" applyFill="1" applyBorder="1" applyAlignment="1">
      <alignment horizontal="left" vertical="center" wrapText="1"/>
    </xf>
    <xf numFmtId="38" fontId="9" fillId="7" borderId="7" xfId="1" quotePrefix="1" applyNumberFormat="1" applyFont="1" applyFill="1" applyBorder="1">
      <alignment vertical="center"/>
    </xf>
    <xf numFmtId="0" fontId="9" fillId="0" borderId="7" xfId="0" applyFont="1" applyBorder="1" applyAlignment="1">
      <alignment horizontal="left" vertical="center" wrapText="1"/>
    </xf>
    <xf numFmtId="38" fontId="9" fillId="0" borderId="7" xfId="1" applyNumberFormat="1" applyFont="1" applyBorder="1">
      <alignment vertical="center"/>
    </xf>
    <xf numFmtId="0" fontId="9" fillId="0" borderId="7" xfId="0" applyFont="1" applyBorder="1" applyAlignment="1">
      <alignment horizontal="center" vertical="center"/>
    </xf>
    <xf numFmtId="38" fontId="9" fillId="7" borderId="7" xfId="1" applyNumberFormat="1" applyFont="1" applyFill="1" applyBorder="1">
      <alignment vertical="center"/>
    </xf>
    <xf numFmtId="38" fontId="9" fillId="7" borderId="7" xfId="1" quotePrefix="1" applyNumberFormat="1" applyFont="1" applyFill="1" applyBorder="1" applyAlignment="1">
      <alignment horizontal="center" vertical="center"/>
    </xf>
    <xf numFmtId="0" fontId="9" fillId="7" borderId="7" xfId="0" quotePrefix="1" applyFont="1" applyFill="1" applyBorder="1" applyAlignment="1">
      <alignment horizontal="center" vertical="center" wrapText="1"/>
    </xf>
    <xf numFmtId="0" fontId="38" fillId="0" borderId="0" xfId="0" applyFont="1" applyFill="1" applyBorder="1" applyAlignment="1">
      <alignment horizontal="center" vertical="center"/>
    </xf>
    <xf numFmtId="192" fontId="38" fillId="0" borderId="0" xfId="0" applyNumberFormat="1" applyFont="1" applyFill="1" applyBorder="1" applyAlignment="1">
      <alignment horizontal="center" vertical="center"/>
    </xf>
    <xf numFmtId="176" fontId="38" fillId="0" borderId="0" xfId="2" applyNumberFormat="1" applyFont="1" applyFill="1" applyBorder="1" applyAlignment="1">
      <alignment horizontal="center" vertical="center"/>
    </xf>
    <xf numFmtId="0" fontId="38" fillId="3" borderId="167" xfId="0" applyFont="1" applyFill="1" applyBorder="1" applyAlignment="1">
      <alignment horizontal="center" vertical="center"/>
    </xf>
    <xf numFmtId="0" fontId="38" fillId="3" borderId="168" xfId="0" applyFont="1" applyFill="1" applyBorder="1" applyAlignment="1">
      <alignment horizontal="center" vertical="center"/>
    </xf>
    <xf numFmtId="0" fontId="38" fillId="3" borderId="169" xfId="0" applyFont="1" applyFill="1" applyBorder="1" applyAlignment="1">
      <alignment horizontal="center" vertical="center"/>
    </xf>
    <xf numFmtId="0" fontId="38" fillId="0" borderId="167" xfId="0" applyFont="1" applyFill="1" applyBorder="1" applyAlignment="1">
      <alignment horizontal="center" vertical="center"/>
    </xf>
    <xf numFmtId="0" fontId="9" fillId="0" borderId="168" xfId="0" applyFont="1" applyFill="1" applyBorder="1" applyAlignment="1">
      <alignment horizontal="center" vertical="center"/>
    </xf>
    <xf numFmtId="0" fontId="9" fillId="0" borderId="169" xfId="0" applyFont="1" applyFill="1" applyBorder="1" applyAlignment="1">
      <alignment horizontal="center" vertical="center"/>
    </xf>
    <xf numFmtId="176" fontId="9" fillId="0" borderId="0" xfId="0" applyNumberFormat="1" applyFont="1" applyFill="1" applyBorder="1" applyAlignment="1">
      <alignment horizontal="center" vertical="center"/>
    </xf>
    <xf numFmtId="0" fontId="38" fillId="4" borderId="170" xfId="0" applyFont="1" applyFill="1" applyBorder="1" applyAlignment="1">
      <alignment vertical="center"/>
    </xf>
    <xf numFmtId="38" fontId="42" fillId="4" borderId="170" xfId="1" applyFont="1" applyFill="1" applyBorder="1">
      <alignment vertical="center"/>
    </xf>
    <xf numFmtId="176" fontId="42" fillId="4" borderId="170" xfId="2" applyNumberFormat="1" applyFont="1" applyFill="1" applyBorder="1">
      <alignment vertical="center"/>
    </xf>
    <xf numFmtId="0" fontId="38" fillId="0" borderId="0" xfId="0" applyFont="1" applyBorder="1" applyAlignment="1">
      <alignment vertical="top" wrapText="1"/>
    </xf>
    <xf numFmtId="0" fontId="9" fillId="0" borderId="0" xfId="0" applyFont="1" applyAlignment="1">
      <alignment vertical="center" wrapText="1"/>
    </xf>
    <xf numFmtId="0" fontId="38" fillId="3" borderId="15" xfId="0" applyFont="1" applyFill="1" applyBorder="1" applyAlignment="1">
      <alignment horizontal="center" vertical="center"/>
    </xf>
    <xf numFmtId="0" fontId="38" fillId="3" borderId="16" xfId="0" applyFont="1" applyFill="1" applyBorder="1" applyAlignment="1">
      <alignment horizontal="center" vertical="center"/>
    </xf>
    <xf numFmtId="192" fontId="38" fillId="3" borderId="15" xfId="0" applyNumberFormat="1" applyFont="1" applyFill="1" applyBorder="1" applyAlignment="1">
      <alignment horizontal="center" vertical="center"/>
    </xf>
    <xf numFmtId="0" fontId="38" fillId="7" borderId="15" xfId="0" applyFont="1" applyFill="1" applyBorder="1" applyAlignment="1">
      <alignment horizontal="center" vertical="center"/>
    </xf>
    <xf numFmtId="177" fontId="38" fillId="7" borderId="16" xfId="0" applyNumberFormat="1" applyFont="1" applyFill="1" applyBorder="1" applyAlignment="1">
      <alignment horizontal="right" vertical="center"/>
    </xf>
    <xf numFmtId="0" fontId="43" fillId="0" borderId="15" xfId="0" applyFont="1" applyFill="1" applyBorder="1" applyAlignment="1">
      <alignment horizontal="center" vertical="center"/>
    </xf>
    <xf numFmtId="177" fontId="43" fillId="0" borderId="16" xfId="0" applyNumberFormat="1" applyFont="1" applyFill="1" applyBorder="1" applyAlignment="1">
      <alignment horizontal="right" vertical="center"/>
    </xf>
    <xf numFmtId="0" fontId="43" fillId="7" borderId="15" xfId="0" applyFont="1" applyFill="1" applyBorder="1" applyAlignment="1">
      <alignment horizontal="center" vertical="center"/>
    </xf>
    <xf numFmtId="177" fontId="43" fillId="7" borderId="16" xfId="0" applyNumberFormat="1" applyFont="1" applyFill="1" applyBorder="1" applyAlignment="1">
      <alignment horizontal="right" vertical="center"/>
    </xf>
    <xf numFmtId="0" fontId="9" fillId="3" borderId="18" xfId="0" applyFont="1" applyFill="1" applyBorder="1" applyAlignment="1" applyProtection="1">
      <alignment horizontal="center" vertical="center"/>
      <protection locked="0"/>
    </xf>
    <xf numFmtId="0" fontId="9" fillId="0" borderId="0" xfId="0" applyFont="1" applyAlignment="1">
      <alignment horizontal="right" vertical="center" wrapText="1"/>
    </xf>
    <xf numFmtId="0" fontId="6" fillId="0" borderId="19" xfId="0" applyFont="1" applyBorder="1" applyAlignment="1">
      <alignment horizontal="center" vertical="center"/>
    </xf>
    <xf numFmtId="0" fontId="7" fillId="0" borderId="0" xfId="0" applyFont="1" applyFill="1" applyProtection="1">
      <alignment vertical="center"/>
      <protection locked="0"/>
    </xf>
    <xf numFmtId="0" fontId="9" fillId="0" borderId="0" xfId="0" applyFont="1" applyAlignment="1">
      <alignment horizontal="center" vertical="center" wrapText="1"/>
    </xf>
    <xf numFmtId="0" fontId="47" fillId="0" borderId="0" xfId="3" applyFont="1" applyFill="1" applyProtection="1">
      <alignment vertical="center"/>
    </xf>
    <xf numFmtId="0" fontId="48" fillId="0" borderId="0" xfId="3" applyFont="1" applyProtection="1">
      <alignment vertical="center"/>
    </xf>
    <xf numFmtId="0" fontId="48" fillId="0" borderId="0" xfId="3" applyFont="1" applyFill="1" applyProtection="1">
      <alignment vertical="center"/>
    </xf>
    <xf numFmtId="0" fontId="44" fillId="0" borderId="0" xfId="0" applyFont="1">
      <alignment vertical="center"/>
    </xf>
    <xf numFmtId="0" fontId="44" fillId="0" borderId="0" xfId="3" applyFont="1" applyProtection="1">
      <alignment vertical="center"/>
    </xf>
    <xf numFmtId="0" fontId="48" fillId="0" borderId="0" xfId="3" applyFont="1" applyFill="1" applyAlignment="1" applyProtection="1"/>
    <xf numFmtId="0" fontId="48" fillId="0" borderId="0" xfId="3" applyFont="1" applyFill="1" applyAlignment="1" applyProtection="1">
      <alignment vertical="center"/>
    </xf>
    <xf numFmtId="0" fontId="48" fillId="0" borderId="0" xfId="3" applyFont="1" applyFill="1" applyAlignment="1" applyProtection="1">
      <alignment vertical="center" wrapText="1"/>
    </xf>
    <xf numFmtId="0" fontId="49" fillId="0" borderId="0" xfId="3" applyFont="1" applyFill="1" applyAlignment="1" applyProtection="1">
      <alignment vertical="center"/>
    </xf>
    <xf numFmtId="0" fontId="49" fillId="0" borderId="0" xfId="3" applyFont="1" applyFill="1" applyAlignment="1" applyProtection="1">
      <alignment vertical="center" wrapText="1"/>
    </xf>
    <xf numFmtId="0" fontId="44" fillId="0" borderId="0" xfId="3" applyFont="1" applyFill="1" applyProtection="1">
      <alignment vertical="center"/>
    </xf>
    <xf numFmtId="0" fontId="45" fillId="0" borderId="0" xfId="3" applyFont="1" applyFill="1" applyProtection="1">
      <alignment vertical="center"/>
    </xf>
    <xf numFmtId="0" fontId="48" fillId="0" borderId="0" xfId="3" applyFont="1" applyFill="1" applyAlignment="1" applyProtection="1">
      <alignment horizontal="left" vertical="center"/>
    </xf>
    <xf numFmtId="0" fontId="49" fillId="0" borderId="0" xfId="3" applyFont="1" applyFill="1" applyProtection="1">
      <alignment vertical="center"/>
    </xf>
    <xf numFmtId="0" fontId="46" fillId="0" borderId="0" xfId="3" applyFont="1" applyFill="1" applyAlignment="1" applyProtection="1">
      <alignment horizontal="left" vertical="center"/>
    </xf>
    <xf numFmtId="0" fontId="49" fillId="3" borderId="18" xfId="3" applyFont="1" applyFill="1" applyBorder="1" applyAlignment="1" applyProtection="1">
      <alignment vertical="center"/>
    </xf>
    <xf numFmtId="0" fontId="49" fillId="3" borderId="19" xfId="3" applyFont="1" applyFill="1" applyBorder="1" applyAlignment="1" applyProtection="1">
      <alignment vertical="center"/>
    </xf>
    <xf numFmtId="0" fontId="49" fillId="3" borderId="20" xfId="3" applyFont="1" applyFill="1" applyBorder="1" applyAlignment="1" applyProtection="1">
      <alignment horizontal="center" vertical="center"/>
    </xf>
    <xf numFmtId="0" fontId="44" fillId="0" borderId="0" xfId="3" applyFont="1" applyFill="1" applyAlignment="1" applyProtection="1">
      <alignment vertical="center"/>
    </xf>
    <xf numFmtId="0" fontId="44" fillId="0" borderId="0" xfId="3" applyFont="1" applyAlignment="1" applyProtection="1">
      <alignment vertical="top" wrapText="1"/>
    </xf>
    <xf numFmtId="0" fontId="51" fillId="0" borderId="0" xfId="3" applyFont="1" applyProtection="1">
      <alignment vertical="center"/>
    </xf>
    <xf numFmtId="0" fontId="44" fillId="0" borderId="0" xfId="3" applyFont="1" applyAlignment="1" applyProtection="1">
      <alignment horizontal="left" vertical="top" wrapText="1"/>
    </xf>
    <xf numFmtId="0" fontId="44" fillId="0" borderId="0" xfId="3" applyFont="1" applyFill="1" applyAlignment="1" applyProtection="1">
      <alignment horizontal="center" vertical="center"/>
    </xf>
    <xf numFmtId="188" fontId="44" fillId="0" borderId="2" xfId="3" applyNumberFormat="1" applyFont="1" applyFill="1" applyBorder="1" applyAlignment="1" applyProtection="1">
      <alignment vertical="center"/>
    </xf>
    <xf numFmtId="0" fontId="49" fillId="0" borderId="2" xfId="3" applyFont="1" applyFill="1" applyBorder="1" applyAlignment="1" applyProtection="1">
      <alignment vertical="center"/>
    </xf>
    <xf numFmtId="0" fontId="44" fillId="0" borderId="2" xfId="3" applyFont="1" applyFill="1" applyBorder="1" applyAlignment="1" applyProtection="1">
      <alignment vertical="center" wrapText="1"/>
    </xf>
    <xf numFmtId="187" fontId="49" fillId="0" borderId="0" xfId="3" applyNumberFormat="1" applyFont="1" applyFill="1" applyBorder="1" applyAlignment="1" applyProtection="1">
      <alignment vertical="center"/>
    </xf>
    <xf numFmtId="0" fontId="44" fillId="0" borderId="0" xfId="3" applyFont="1" applyFill="1" applyAlignment="1" applyProtection="1">
      <alignment vertical="center" wrapText="1"/>
    </xf>
    <xf numFmtId="0" fontId="49" fillId="0" borderId="0" xfId="3" applyFont="1" applyFill="1" applyBorder="1" applyAlignment="1" applyProtection="1">
      <alignment horizontal="center" vertical="center"/>
    </xf>
    <xf numFmtId="0" fontId="48" fillId="0" borderId="0" xfId="3" applyFont="1" applyFill="1" applyAlignment="1" applyProtection="1">
      <alignment horizontal="right" vertical="center"/>
    </xf>
    <xf numFmtId="0" fontId="51" fillId="0" borderId="0" xfId="3" applyFont="1" applyFill="1" applyProtection="1">
      <alignment vertical="center"/>
    </xf>
    <xf numFmtId="0" fontId="53" fillId="0" borderId="0" xfId="3" applyFont="1" applyProtection="1">
      <alignment vertical="center"/>
    </xf>
    <xf numFmtId="0" fontId="44" fillId="0" borderId="2" xfId="3" applyFont="1" applyBorder="1" applyAlignment="1" applyProtection="1">
      <alignment vertical="center" shrinkToFit="1"/>
    </xf>
    <xf numFmtId="0" fontId="44" fillId="0" borderId="2" xfId="3" applyFont="1" applyBorder="1" applyAlignment="1" applyProtection="1">
      <alignment vertical="center"/>
    </xf>
    <xf numFmtId="0" fontId="49" fillId="0" borderId="0" xfId="3" applyFont="1" applyAlignment="1" applyProtection="1">
      <alignment vertical="center"/>
    </xf>
    <xf numFmtId="0" fontId="46" fillId="0" borderId="0" xfId="3" applyFont="1" applyFill="1" applyBorder="1" applyAlignment="1" applyProtection="1">
      <alignment vertical="top" wrapText="1" shrinkToFit="1"/>
    </xf>
    <xf numFmtId="0" fontId="44" fillId="0" borderId="0" xfId="3" applyFont="1" applyAlignment="1" applyProtection="1">
      <alignment vertical="top"/>
    </xf>
    <xf numFmtId="0" fontId="44" fillId="0" borderId="0" xfId="3" applyFont="1" applyAlignment="1" applyProtection="1">
      <alignment vertical="center"/>
    </xf>
    <xf numFmtId="0" fontId="49" fillId="0" borderId="0" xfId="3" applyFont="1" applyProtection="1">
      <alignment vertical="center"/>
    </xf>
    <xf numFmtId="0" fontId="46" fillId="0" borderId="0" xfId="3" applyFont="1" applyProtection="1">
      <alignment vertical="center"/>
    </xf>
    <xf numFmtId="0" fontId="57" fillId="0" borderId="0" xfId="3" applyFont="1" applyFill="1" applyProtection="1">
      <alignment vertical="center"/>
    </xf>
    <xf numFmtId="0" fontId="56" fillId="0" borderId="0" xfId="3" applyFont="1" applyAlignment="1" applyProtection="1">
      <alignment vertical="center" wrapText="1"/>
    </xf>
    <xf numFmtId="0" fontId="56" fillId="0" borderId="0" xfId="3" applyFont="1" applyAlignment="1" applyProtection="1">
      <alignment vertical="center"/>
    </xf>
    <xf numFmtId="0" fontId="56" fillId="0" borderId="0" xfId="3" applyFont="1" applyProtection="1">
      <alignment vertical="center"/>
    </xf>
    <xf numFmtId="0" fontId="56" fillId="0" borderId="0" xfId="3" applyFont="1" applyFill="1" applyProtection="1">
      <alignment vertical="center"/>
    </xf>
    <xf numFmtId="0" fontId="45" fillId="0" borderId="0" xfId="3" applyFont="1" applyProtection="1">
      <alignment vertical="center"/>
    </xf>
    <xf numFmtId="0" fontId="46" fillId="0" borderId="0" xfId="3" applyFont="1" applyFill="1" applyProtection="1">
      <alignment vertical="center"/>
    </xf>
    <xf numFmtId="0" fontId="46" fillId="0" borderId="0" xfId="3" applyFont="1" applyBorder="1" applyAlignment="1" applyProtection="1">
      <alignment vertical="center"/>
    </xf>
    <xf numFmtId="0" fontId="46" fillId="0" borderId="0" xfId="3" applyFont="1" applyFill="1" applyBorder="1" applyAlignment="1" applyProtection="1">
      <alignment horizontal="center" vertical="center"/>
    </xf>
    <xf numFmtId="0" fontId="46" fillId="0" borderId="5" xfId="3" applyFont="1" applyFill="1" applyBorder="1" applyAlignment="1" applyProtection="1">
      <alignment horizontal="center" vertical="center"/>
    </xf>
    <xf numFmtId="38" fontId="46" fillId="0" borderId="0" xfId="1" applyFont="1" applyFill="1" applyProtection="1">
      <alignment vertical="center"/>
      <protection locked="0"/>
    </xf>
    <xf numFmtId="0" fontId="51" fillId="0" borderId="0" xfId="3" applyFont="1" applyFill="1" applyBorder="1" applyProtection="1">
      <alignment vertical="center"/>
      <protection locked="0"/>
    </xf>
    <xf numFmtId="0" fontId="56" fillId="0" borderId="0" xfId="3" applyFont="1" applyProtection="1">
      <alignment vertical="center"/>
      <protection locked="0"/>
    </xf>
    <xf numFmtId="0" fontId="51" fillId="0" borderId="39" xfId="3" applyFont="1" applyFill="1" applyBorder="1" applyProtection="1">
      <alignment vertical="center"/>
      <protection locked="0"/>
    </xf>
    <xf numFmtId="38" fontId="56" fillId="0" borderId="0" xfId="4" applyFont="1" applyAlignment="1" applyProtection="1">
      <alignment vertical="center"/>
      <protection locked="0"/>
    </xf>
    <xf numFmtId="0" fontId="56" fillId="0" borderId="0" xfId="3" applyFont="1" applyFill="1" applyAlignment="1" applyProtection="1">
      <alignment vertical="center" wrapText="1"/>
      <protection locked="0"/>
    </xf>
    <xf numFmtId="38" fontId="56" fillId="0" borderId="0" xfId="1" applyFont="1" applyFill="1" applyProtection="1">
      <alignment vertical="center"/>
      <protection locked="0"/>
    </xf>
    <xf numFmtId="38" fontId="56" fillId="0" borderId="0" xfId="1" applyFont="1" applyFill="1" applyAlignment="1" applyProtection="1">
      <alignment horizontal="center" vertical="center"/>
      <protection locked="0"/>
    </xf>
    <xf numFmtId="0" fontId="56" fillId="0" borderId="0" xfId="3" applyFont="1" applyFill="1" applyProtection="1">
      <alignment vertical="center"/>
      <protection locked="0"/>
    </xf>
    <xf numFmtId="0" fontId="56" fillId="0" borderId="18" xfId="0" applyNumberFormat="1" applyFont="1" applyFill="1" applyBorder="1" applyAlignment="1" applyProtection="1">
      <alignment horizontal="center" vertical="center"/>
    </xf>
    <xf numFmtId="0" fontId="56" fillId="5" borderId="26" xfId="0" applyNumberFormat="1" applyFont="1" applyFill="1" applyBorder="1" applyAlignment="1" applyProtection="1">
      <alignment vertical="center"/>
    </xf>
    <xf numFmtId="0" fontId="56" fillId="0" borderId="19" xfId="0" applyNumberFormat="1" applyFont="1" applyFill="1" applyBorder="1" applyAlignment="1" applyProtection="1">
      <alignment vertical="center"/>
    </xf>
    <xf numFmtId="0" fontId="56" fillId="0" borderId="26" xfId="0" applyNumberFormat="1" applyFont="1" applyFill="1" applyBorder="1" applyAlignment="1" applyProtection="1">
      <alignment vertical="center"/>
    </xf>
    <xf numFmtId="0" fontId="56" fillId="0" borderId="27" xfId="0" applyNumberFormat="1" applyFont="1" applyFill="1" applyBorder="1" applyAlignment="1" applyProtection="1">
      <alignment vertical="center"/>
    </xf>
    <xf numFmtId="38" fontId="56" fillId="0" borderId="0" xfId="0" applyNumberFormat="1" applyFont="1" applyFill="1" applyBorder="1" applyAlignment="1" applyProtection="1">
      <alignment vertical="center"/>
    </xf>
    <xf numFmtId="0" fontId="56" fillId="0" borderId="38" xfId="0" applyNumberFormat="1" applyFont="1" applyFill="1" applyBorder="1" applyAlignment="1" applyProtection="1">
      <alignment vertical="center"/>
    </xf>
    <xf numFmtId="0" fontId="46" fillId="0" borderId="0" xfId="0" applyFont="1" applyAlignment="1" applyProtection="1">
      <alignment horizontal="center" vertical="center" wrapText="1"/>
    </xf>
    <xf numFmtId="0" fontId="46" fillId="0" borderId="0" xfId="3" applyFont="1" applyAlignment="1" applyProtection="1">
      <alignment horizontal="center" vertical="center" wrapText="1"/>
    </xf>
    <xf numFmtId="0" fontId="58" fillId="4" borderId="39" xfId="0" applyFont="1" applyFill="1" applyBorder="1" applyAlignment="1" applyProtection="1">
      <alignment horizontal="center" vertical="center" wrapText="1"/>
    </xf>
    <xf numFmtId="184" fontId="46" fillId="2" borderId="0" xfId="0" applyNumberFormat="1" applyFont="1" applyFill="1" applyAlignment="1" applyProtection="1">
      <alignment horizontal="center" vertical="center"/>
      <protection locked="0"/>
    </xf>
    <xf numFmtId="0" fontId="46" fillId="0" borderId="0" xfId="0" applyFont="1" applyFill="1" applyAlignment="1" applyProtection="1">
      <alignment vertical="center" wrapText="1"/>
      <protection locked="0"/>
    </xf>
    <xf numFmtId="38" fontId="46" fillId="0" borderId="0" xfId="1" applyFont="1" applyFill="1" applyAlignment="1" applyProtection="1">
      <alignment horizontal="center" vertical="center"/>
      <protection locked="0"/>
    </xf>
    <xf numFmtId="0" fontId="46" fillId="0" borderId="0" xfId="0" applyFont="1" applyFill="1" applyProtection="1">
      <alignment vertical="center"/>
      <protection locked="0"/>
    </xf>
    <xf numFmtId="0" fontId="44" fillId="0" borderId="0" xfId="0" applyFont="1" applyBorder="1" applyProtection="1">
      <alignment vertical="center"/>
    </xf>
    <xf numFmtId="0" fontId="59" fillId="0" borderId="0" xfId="3" applyFont="1" applyProtection="1">
      <alignment vertical="center"/>
    </xf>
    <xf numFmtId="0" fontId="53" fillId="0" borderId="0" xfId="3" applyFont="1" applyAlignment="1" applyProtection="1">
      <alignment vertical="center" wrapText="1"/>
    </xf>
    <xf numFmtId="0" fontId="46" fillId="0" borderId="0" xfId="3" applyFont="1" applyAlignment="1" applyProtection="1">
      <alignment horizontal="left" vertical="center" wrapText="1"/>
    </xf>
    <xf numFmtId="0" fontId="46" fillId="0" borderId="0" xfId="3" applyFont="1" applyAlignment="1" applyProtection="1">
      <alignment horizontal="center" vertical="center" textRotation="255" shrinkToFit="1"/>
    </xf>
    <xf numFmtId="0" fontId="46" fillId="0" borderId="0" xfId="3" applyFont="1" applyAlignment="1" applyProtection="1">
      <alignment horizontal="center" vertical="center" wrapText="1" shrinkToFit="1"/>
    </xf>
    <xf numFmtId="185" fontId="46" fillId="2" borderId="0" xfId="0" applyNumberFormat="1" applyFont="1" applyFill="1" applyAlignment="1" applyProtection="1">
      <alignment horizontal="center" vertical="center"/>
      <protection locked="0"/>
    </xf>
    <xf numFmtId="0" fontId="46" fillId="0" borderId="0" xfId="0" applyFont="1" applyFill="1" applyAlignment="1" applyProtection="1">
      <alignment vertical="center" shrinkToFit="1"/>
      <protection locked="0"/>
    </xf>
    <xf numFmtId="38" fontId="56" fillId="0" borderId="0" xfId="4" applyFont="1" applyAlignment="1" applyProtection="1">
      <alignment vertical="center"/>
    </xf>
    <xf numFmtId="0" fontId="56" fillId="0" borderId="0" xfId="3" applyFont="1" applyFill="1" applyAlignment="1" applyProtection="1">
      <alignment vertical="center" shrinkToFit="1"/>
      <protection locked="0"/>
    </xf>
    <xf numFmtId="185" fontId="56" fillId="2" borderId="0" xfId="3" applyNumberFormat="1" applyFont="1" applyFill="1" applyAlignment="1" applyProtection="1">
      <alignment horizontal="center" vertical="center"/>
      <protection locked="0"/>
    </xf>
    <xf numFmtId="38" fontId="56" fillId="0" borderId="19" xfId="0" applyNumberFormat="1" applyFont="1" applyFill="1" applyBorder="1" applyAlignment="1" applyProtection="1">
      <alignment vertical="center"/>
    </xf>
    <xf numFmtId="38" fontId="56" fillId="0" borderId="27" xfId="0" applyNumberFormat="1" applyFont="1" applyFill="1" applyBorder="1" applyAlignment="1" applyProtection="1">
      <alignment vertical="center"/>
    </xf>
    <xf numFmtId="0" fontId="56" fillId="0" borderId="25" xfId="0" applyNumberFormat="1" applyFont="1" applyFill="1" applyBorder="1" applyAlignment="1" applyProtection="1">
      <alignment vertical="center"/>
    </xf>
    <xf numFmtId="0" fontId="45" fillId="0" borderId="0" xfId="3" applyFont="1">
      <alignment vertical="center"/>
    </xf>
    <xf numFmtId="0" fontId="46" fillId="0" borderId="0" xfId="3" applyFont="1" applyProtection="1">
      <alignment vertical="center"/>
      <protection locked="0"/>
    </xf>
    <xf numFmtId="0" fontId="46" fillId="0" borderId="0" xfId="3" applyFont="1" applyBorder="1" applyAlignment="1">
      <alignment vertical="center" wrapText="1"/>
    </xf>
    <xf numFmtId="0" fontId="46" fillId="0" borderId="5" xfId="3" applyFont="1" applyBorder="1" applyAlignment="1">
      <alignment horizontal="left" vertical="center" wrapText="1"/>
    </xf>
    <xf numFmtId="0" fontId="46" fillId="0" borderId="5" xfId="3" applyFont="1" applyBorder="1" applyAlignment="1">
      <alignment vertical="center" wrapText="1"/>
    </xf>
    <xf numFmtId="0" fontId="46" fillId="0" borderId="19" xfId="3" applyFont="1" applyFill="1" applyBorder="1" applyAlignment="1">
      <alignment vertical="center"/>
    </xf>
    <xf numFmtId="0" fontId="46" fillId="0" borderId="5" xfId="3" applyFont="1" applyFill="1" applyBorder="1" applyAlignment="1">
      <alignment vertical="center"/>
    </xf>
    <xf numFmtId="0" fontId="56" fillId="0" borderId="0" xfId="3" applyFont="1" applyBorder="1" applyProtection="1">
      <alignment vertical="center"/>
      <protection locked="0"/>
    </xf>
    <xf numFmtId="0" fontId="63" fillId="0" borderId="0" xfId="3" applyFont="1" applyProtection="1">
      <alignment vertical="center"/>
    </xf>
    <xf numFmtId="0" fontId="45" fillId="0" borderId="0" xfId="3" applyFont="1" applyAlignment="1" applyProtection="1">
      <alignment vertical="center" wrapText="1"/>
    </xf>
    <xf numFmtId="0" fontId="46" fillId="0" borderId="0" xfId="3" applyFont="1" applyAlignment="1" applyProtection="1">
      <alignment horizontal="left" vertical="center"/>
    </xf>
    <xf numFmtId="0" fontId="56" fillId="0" borderId="0" xfId="3" applyFont="1" applyAlignment="1" applyProtection="1">
      <alignment horizontal="left" vertical="center"/>
    </xf>
    <xf numFmtId="0" fontId="46" fillId="0" borderId="0" xfId="3" applyFont="1" applyFill="1" applyBorder="1" applyAlignment="1" applyProtection="1">
      <alignment horizontal="right" vertical="center"/>
    </xf>
    <xf numFmtId="38" fontId="56" fillId="0" borderId="26" xfId="0" applyNumberFormat="1" applyFont="1" applyFill="1" applyBorder="1" applyAlignment="1" applyProtection="1">
      <alignment vertical="center"/>
    </xf>
    <xf numFmtId="0" fontId="56" fillId="0" borderId="26" xfId="0" applyFont="1" applyFill="1" applyBorder="1" applyAlignment="1" applyProtection="1">
      <alignment vertical="center"/>
    </xf>
    <xf numFmtId="38" fontId="56" fillId="0" borderId="28" xfId="0" applyNumberFormat="1" applyFont="1" applyFill="1" applyBorder="1" applyAlignment="1" applyProtection="1">
      <alignment vertical="center"/>
    </xf>
    <xf numFmtId="38" fontId="56" fillId="0" borderId="10" xfId="0" applyNumberFormat="1" applyFont="1" applyFill="1" applyBorder="1" applyAlignment="1" applyProtection="1">
      <alignment vertical="center"/>
    </xf>
    <xf numFmtId="0" fontId="45" fillId="0" borderId="0" xfId="3" applyFont="1" applyProtection="1">
      <alignment vertical="center"/>
      <protection locked="0"/>
    </xf>
    <xf numFmtId="0" fontId="46" fillId="0" borderId="0" xfId="3" applyFont="1" applyFill="1" applyProtection="1">
      <alignment vertical="center"/>
      <protection locked="0"/>
    </xf>
    <xf numFmtId="0" fontId="46" fillId="0" borderId="0" xfId="3" applyFont="1" applyFill="1" applyBorder="1" applyAlignment="1" applyProtection="1">
      <alignment horizontal="center" vertical="center" wrapText="1"/>
      <protection locked="0"/>
    </xf>
    <xf numFmtId="0" fontId="46" fillId="0" borderId="0" xfId="3" applyFont="1" applyFill="1" applyBorder="1" applyAlignment="1" applyProtection="1">
      <alignment horizontal="center" vertical="center"/>
      <protection locked="0"/>
    </xf>
    <xf numFmtId="0" fontId="46" fillId="0" borderId="0" xfId="3" applyFont="1" applyFill="1" applyBorder="1" applyAlignment="1" applyProtection="1">
      <alignment vertical="center"/>
      <protection locked="0"/>
    </xf>
    <xf numFmtId="38" fontId="46" fillId="0" borderId="0" xfId="1" applyFont="1" applyFill="1" applyBorder="1" applyAlignment="1" applyProtection="1">
      <alignment vertical="center"/>
      <protection locked="0"/>
    </xf>
    <xf numFmtId="0" fontId="46" fillId="2" borderId="135" xfId="0" applyNumberFormat="1" applyFont="1" applyFill="1" applyBorder="1" applyAlignment="1" applyProtection="1">
      <alignment horizontal="center" vertical="center"/>
      <protection locked="0"/>
    </xf>
    <xf numFmtId="0" fontId="44" fillId="0" borderId="0" xfId="0" applyNumberFormat="1" applyFont="1" applyFill="1" applyBorder="1" applyAlignment="1" applyProtection="1">
      <alignment vertical="center"/>
      <protection locked="0"/>
    </xf>
    <xf numFmtId="0" fontId="46" fillId="0" borderId="136" xfId="0" applyNumberFormat="1" applyFont="1" applyFill="1" applyBorder="1" applyAlignment="1" applyProtection="1">
      <alignment vertical="center"/>
      <protection locked="0"/>
    </xf>
    <xf numFmtId="38" fontId="46" fillId="0" borderId="0" xfId="0" applyNumberFormat="1" applyFont="1" applyFill="1" applyBorder="1" applyAlignment="1" applyProtection="1">
      <alignment vertical="center"/>
      <protection locked="0"/>
    </xf>
    <xf numFmtId="38" fontId="46" fillId="0" borderId="27" xfId="0" applyNumberFormat="1" applyFont="1" applyFill="1" applyBorder="1" applyAlignment="1" applyProtection="1">
      <alignment horizontal="right" vertical="center"/>
      <protection locked="0"/>
    </xf>
    <xf numFmtId="186" fontId="46" fillId="2" borderId="0" xfId="0" applyNumberFormat="1" applyFont="1" applyFill="1" applyAlignment="1" applyProtection="1">
      <alignment horizontal="center" vertical="center"/>
      <protection locked="0"/>
    </xf>
    <xf numFmtId="190" fontId="46" fillId="2" borderId="0" xfId="3" applyNumberFormat="1" applyFont="1" applyFill="1" applyBorder="1" applyAlignment="1" applyProtection="1">
      <alignment horizontal="center" vertical="center"/>
      <protection locked="0"/>
    </xf>
    <xf numFmtId="0" fontId="46" fillId="0" borderId="0" xfId="3" applyFont="1">
      <alignment vertical="center"/>
    </xf>
    <xf numFmtId="0" fontId="46" fillId="0" borderId="0" xfId="3" applyFont="1" applyAlignment="1">
      <alignment vertical="center" wrapText="1"/>
    </xf>
    <xf numFmtId="0" fontId="46" fillId="0" borderId="0" xfId="3" applyFont="1" applyAlignment="1">
      <alignment horizontal="left" vertical="center" wrapText="1"/>
    </xf>
    <xf numFmtId="0" fontId="55" fillId="0" borderId="18" xfId="3" applyNumberFormat="1" applyFont="1" applyFill="1" applyBorder="1" applyAlignment="1">
      <alignment vertical="center"/>
    </xf>
    <xf numFmtId="0" fontId="55" fillId="0" borderId="19" xfId="3" applyNumberFormat="1" applyFont="1" applyFill="1" applyBorder="1" applyAlignment="1">
      <alignment vertical="center"/>
    </xf>
    <xf numFmtId="0" fontId="55" fillId="0" borderId="20" xfId="3" applyNumberFormat="1" applyFont="1" applyFill="1" applyBorder="1" applyAlignment="1">
      <alignment vertical="center"/>
    </xf>
    <xf numFmtId="0" fontId="46" fillId="0" borderId="0" xfId="3" applyFont="1" applyFill="1" applyBorder="1" applyAlignment="1">
      <alignment horizontal="center" vertical="center" wrapText="1" shrinkToFit="1"/>
    </xf>
    <xf numFmtId="0" fontId="44" fillId="0" borderId="0" xfId="3" applyFont="1" applyBorder="1" applyAlignment="1">
      <alignment horizontal="center" vertical="center"/>
    </xf>
    <xf numFmtId="0" fontId="56" fillId="0" borderId="0" xfId="3" applyFont="1" applyBorder="1" applyAlignment="1">
      <alignment vertical="center"/>
    </xf>
    <xf numFmtId="0" fontId="46" fillId="0" borderId="19" xfId="3" applyNumberFormat="1" applyFont="1" applyFill="1" applyBorder="1" applyAlignment="1">
      <alignment vertical="center"/>
    </xf>
    <xf numFmtId="0" fontId="44" fillId="0" borderId="0" xfId="3" applyFont="1" applyProtection="1">
      <alignment vertical="center"/>
      <protection locked="0"/>
    </xf>
    <xf numFmtId="0" fontId="49" fillId="0" borderId="0" xfId="3" applyFont="1" applyFill="1" applyBorder="1" applyAlignment="1">
      <alignment vertical="center"/>
    </xf>
    <xf numFmtId="0" fontId="48" fillId="0" borderId="0" xfId="3" applyFont="1" applyFill="1" applyBorder="1" applyAlignment="1">
      <alignment vertical="center"/>
    </xf>
    <xf numFmtId="0" fontId="66" fillId="0" borderId="0" xfId="0" applyFont="1">
      <alignment vertical="center"/>
    </xf>
    <xf numFmtId="0" fontId="49" fillId="0" borderId="72" xfId="3" applyFont="1" applyFill="1" applyBorder="1" applyAlignment="1">
      <alignment vertical="center" wrapText="1"/>
    </xf>
    <xf numFmtId="0" fontId="6" fillId="0" borderId="92" xfId="0" applyFont="1" applyBorder="1" applyAlignment="1">
      <alignment vertical="center"/>
    </xf>
    <xf numFmtId="0" fontId="6" fillId="0" borderId="92" xfId="0" applyFont="1" applyFill="1" applyBorder="1" applyAlignment="1">
      <alignment horizontal="center" vertical="center"/>
    </xf>
    <xf numFmtId="38" fontId="46" fillId="0" borderId="0" xfId="0" applyNumberFormat="1" applyFont="1" applyFill="1" applyBorder="1" applyAlignment="1" applyProtection="1">
      <alignment horizontal="right" vertical="center" wrapText="1"/>
      <protection locked="0"/>
    </xf>
    <xf numFmtId="0" fontId="9" fillId="0" borderId="20" xfId="0" applyFont="1" applyBorder="1" applyAlignment="1" applyProtection="1">
      <alignment horizontal="left" vertical="center"/>
      <protection locked="0"/>
    </xf>
    <xf numFmtId="0" fontId="49" fillId="0" borderId="0" xfId="3" applyFont="1" applyFill="1" applyAlignment="1" applyProtection="1">
      <alignment horizontal="center" vertical="top"/>
    </xf>
    <xf numFmtId="0" fontId="46" fillId="0" borderId="0" xfId="3" applyFont="1" applyFill="1" applyBorder="1" applyAlignment="1" applyProtection="1">
      <alignment horizontal="left" vertical="center" wrapText="1" indent="1"/>
    </xf>
    <xf numFmtId="38" fontId="46" fillId="0" borderId="0" xfId="1" applyFont="1" applyFill="1" applyBorder="1" applyAlignment="1" applyProtection="1">
      <alignment horizontal="center" vertical="center"/>
      <protection locked="0"/>
    </xf>
    <xf numFmtId="38" fontId="38" fillId="0" borderId="0" xfId="1" applyFont="1" applyFill="1" applyBorder="1" applyAlignment="1">
      <alignment vertical="center"/>
    </xf>
    <xf numFmtId="38" fontId="9" fillId="0" borderId="0" xfId="1" applyFont="1" applyFill="1" applyBorder="1" applyAlignment="1">
      <alignment vertical="center"/>
    </xf>
    <xf numFmtId="49" fontId="17" fillId="0" borderId="70" xfId="3" applyNumberFormat="1" applyFont="1" applyFill="1" applyBorder="1" applyAlignment="1">
      <alignment horizontal="center" vertical="center"/>
    </xf>
    <xf numFmtId="38" fontId="7" fillId="0" borderId="19" xfId="1" applyFont="1" applyFill="1" applyBorder="1" applyAlignment="1" applyProtection="1">
      <alignment horizontal="center" vertical="center"/>
      <protection locked="0"/>
    </xf>
    <xf numFmtId="0" fontId="0" fillId="0" borderId="19" xfId="0" applyFill="1" applyBorder="1" applyAlignment="1">
      <alignment horizontal="center" vertical="center"/>
    </xf>
    <xf numFmtId="38" fontId="46" fillId="0" borderId="0" xfId="1" applyFont="1" applyFill="1" applyAlignment="1" applyProtection="1">
      <alignment horizontal="right" vertical="center"/>
      <protection locked="0"/>
    </xf>
    <xf numFmtId="38" fontId="56" fillId="0" borderId="0" xfId="1" applyFont="1" applyFill="1" applyAlignment="1" applyProtection="1">
      <alignment horizontal="right" vertical="center"/>
      <protection locked="0"/>
    </xf>
    <xf numFmtId="49" fontId="9" fillId="0" borderId="0" xfId="6" applyNumberFormat="1" applyFont="1" applyFill="1" applyAlignment="1">
      <alignment horizontal="left" vertical="center" shrinkToFit="1"/>
    </xf>
    <xf numFmtId="0" fontId="0" fillId="2" borderId="7" xfId="0" applyFill="1"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2" fillId="0" borderId="0" xfId="0" applyFont="1" applyAlignment="1" applyProtection="1">
      <alignment horizontal="right" vertical="center"/>
      <protection locked="0"/>
    </xf>
    <xf numFmtId="0" fontId="0" fillId="0" borderId="0" xfId="0" applyAlignment="1" applyProtection="1">
      <alignment horizontal="center" vertical="center"/>
      <protection locked="0"/>
    </xf>
    <xf numFmtId="38" fontId="0" fillId="0" borderId="0" xfId="0" applyNumberFormat="1" applyFont="1" applyFill="1" applyAlignment="1" applyProtection="1">
      <alignment horizontal="left" vertical="center" wrapText="1"/>
      <protection locked="0"/>
    </xf>
    <xf numFmtId="0" fontId="0" fillId="0" borderId="0" xfId="0" applyFont="1" applyFill="1" applyAlignment="1" applyProtection="1">
      <alignment horizontal="left" vertical="center" wrapText="1"/>
      <protection locked="0"/>
    </xf>
    <xf numFmtId="0" fontId="0" fillId="0" borderId="0" xfId="0" applyFont="1" applyFill="1" applyAlignment="1" applyProtection="1">
      <alignment horizontal="left" vertical="center"/>
      <protection locked="0"/>
    </xf>
    <xf numFmtId="0" fontId="0" fillId="0" borderId="0" xfId="0" applyAlignment="1" applyProtection="1">
      <alignment horizontal="right" vertical="center"/>
      <protection locked="0"/>
    </xf>
    <xf numFmtId="38" fontId="0" fillId="0" borderId="0" xfId="1" applyFont="1" applyFill="1" applyAlignment="1" applyProtection="1">
      <alignment horizontal="right" vertical="center"/>
      <protection locked="0"/>
    </xf>
    <xf numFmtId="0" fontId="0" fillId="0" borderId="0" xfId="0" applyFont="1" applyFill="1" applyAlignment="1" applyProtection="1">
      <alignment horizontal="center" vertical="center"/>
      <protection locked="0"/>
    </xf>
    <xf numFmtId="0" fontId="6" fillId="0" borderId="0" xfId="0" applyFont="1" applyFill="1" applyAlignment="1" applyProtection="1">
      <alignment horizontal="center" vertical="center"/>
      <protection locked="0"/>
    </xf>
    <xf numFmtId="0" fontId="6" fillId="0" borderId="0" xfId="0" applyFont="1" applyFill="1" applyAlignment="1" applyProtection="1">
      <alignment horizontal="left" vertical="center"/>
      <protection locked="0"/>
    </xf>
    <xf numFmtId="0" fontId="27" fillId="0" borderId="0" xfId="0" applyFont="1" applyAlignment="1" applyProtection="1">
      <alignment horizontal="left" vertical="center"/>
      <protection locked="0"/>
    </xf>
    <xf numFmtId="0" fontId="6" fillId="9" borderId="1" xfId="0" applyFont="1" applyFill="1" applyBorder="1" applyAlignment="1" applyProtection="1">
      <alignment horizontal="center" vertical="center"/>
      <protection locked="0"/>
    </xf>
    <xf numFmtId="0" fontId="6" fillId="9" borderId="3" xfId="0" applyFont="1" applyFill="1" applyBorder="1" applyAlignment="1" applyProtection="1">
      <alignment horizontal="center" vertical="center"/>
      <protection locked="0"/>
    </xf>
    <xf numFmtId="0" fontId="6" fillId="9" borderId="4" xfId="0" applyFont="1" applyFill="1" applyBorder="1" applyAlignment="1" applyProtection="1">
      <alignment horizontal="center" vertical="center"/>
      <protection locked="0"/>
    </xf>
    <xf numFmtId="0" fontId="6" fillId="9" borderId="6" xfId="0" applyFont="1" applyFill="1" applyBorder="1" applyAlignment="1" applyProtection="1">
      <alignment horizontal="center" vertical="center"/>
      <protection locked="0"/>
    </xf>
    <xf numFmtId="0" fontId="0" fillId="9" borderId="1" xfId="0" applyFill="1" applyBorder="1" applyAlignment="1" applyProtection="1">
      <alignment horizontal="center" vertical="center"/>
      <protection locked="0"/>
    </xf>
    <xf numFmtId="0" fontId="0" fillId="9" borderId="3" xfId="0" applyFill="1" applyBorder="1" applyAlignment="1" applyProtection="1">
      <alignment horizontal="center" vertical="center"/>
      <protection locked="0"/>
    </xf>
    <xf numFmtId="0" fontId="0" fillId="9" borderId="4" xfId="0" applyFill="1" applyBorder="1" applyAlignment="1" applyProtection="1">
      <alignment horizontal="center" vertical="center"/>
      <protection locked="0"/>
    </xf>
    <xf numFmtId="0" fontId="0" fillId="9" borderId="6" xfId="0" applyFill="1" applyBorder="1" applyAlignment="1" applyProtection="1">
      <alignment horizontal="center" vertical="center"/>
      <protection locked="0"/>
    </xf>
    <xf numFmtId="0" fontId="2" fillId="0" borderId="0" xfId="0" applyFont="1" applyAlignment="1" applyProtection="1">
      <alignment horizontal="left" vertical="center"/>
      <protection locked="0"/>
    </xf>
    <xf numFmtId="0" fontId="0" fillId="0" borderId="1" xfId="0" applyFill="1" applyBorder="1" applyAlignment="1" applyProtection="1">
      <alignment horizontal="left" vertical="center"/>
      <protection locked="0"/>
    </xf>
    <xf numFmtId="0" fontId="0" fillId="0" borderId="2" xfId="0" applyFill="1" applyBorder="1" applyAlignment="1" applyProtection="1">
      <alignment horizontal="left" vertical="center"/>
      <protection locked="0"/>
    </xf>
    <xf numFmtId="0" fontId="0" fillId="0" borderId="3" xfId="0" applyFill="1" applyBorder="1" applyAlignment="1" applyProtection="1">
      <alignment horizontal="left" vertical="center"/>
      <protection locked="0"/>
    </xf>
    <xf numFmtId="0" fontId="0" fillId="0" borderId="4" xfId="0" applyFill="1" applyBorder="1" applyAlignment="1" applyProtection="1">
      <alignment horizontal="left" vertical="center"/>
      <protection locked="0"/>
    </xf>
    <xf numFmtId="0" fontId="0" fillId="0" borderId="5" xfId="0" applyFill="1" applyBorder="1" applyAlignment="1" applyProtection="1">
      <alignment horizontal="left" vertical="center"/>
      <protection locked="0"/>
    </xf>
    <xf numFmtId="0" fontId="0" fillId="0" borderId="6" xfId="0" applyFill="1" applyBorder="1" applyAlignment="1" applyProtection="1">
      <alignment horizontal="left" vertical="center"/>
      <protection locked="0"/>
    </xf>
    <xf numFmtId="0" fontId="3" fillId="0" borderId="0" xfId="0" applyFont="1" applyAlignment="1" applyProtection="1">
      <alignment horizontal="center" vertical="center"/>
      <protection locked="0"/>
    </xf>
    <xf numFmtId="0" fontId="2" fillId="0" borderId="5" xfId="0" applyFont="1" applyBorder="1" applyProtection="1">
      <alignment vertical="center"/>
      <protection locked="0"/>
    </xf>
    <xf numFmtId="0" fontId="9" fillId="0" borderId="8" xfId="0" applyFont="1" applyBorder="1" applyAlignment="1" applyProtection="1">
      <alignment horizontal="left" vertical="center"/>
      <protection locked="0"/>
    </xf>
    <xf numFmtId="0" fontId="9" fillId="3" borderId="1" xfId="0" applyFont="1" applyFill="1" applyBorder="1" applyAlignment="1" applyProtection="1">
      <alignment horizontal="center" vertical="center"/>
      <protection locked="0"/>
    </xf>
    <xf numFmtId="0" fontId="9" fillId="3" borderId="10" xfId="0" applyFont="1" applyFill="1" applyBorder="1" applyAlignment="1" applyProtection="1">
      <alignment horizontal="center" vertical="center"/>
      <protection locked="0"/>
    </xf>
    <xf numFmtId="0" fontId="9" fillId="0" borderId="32" xfId="0" applyFont="1" applyFill="1" applyBorder="1" applyAlignment="1" applyProtection="1">
      <alignment horizontal="left" vertical="center"/>
      <protection locked="0"/>
    </xf>
    <xf numFmtId="0" fontId="9" fillId="0" borderId="34" xfId="0" applyFont="1" applyFill="1" applyBorder="1" applyAlignment="1" applyProtection="1">
      <alignment horizontal="left" vertical="center"/>
      <protection locked="0"/>
    </xf>
    <xf numFmtId="0" fontId="9" fillId="0" borderId="33" xfId="0" applyFont="1" applyFill="1" applyBorder="1" applyAlignment="1" applyProtection="1">
      <alignment horizontal="left" vertical="center"/>
      <protection locked="0"/>
    </xf>
    <xf numFmtId="0" fontId="7" fillId="0" borderId="163" xfId="0" applyFont="1" applyBorder="1" applyAlignment="1" applyProtection="1">
      <alignment horizontal="left" vertical="center"/>
      <protection locked="0"/>
    </xf>
    <xf numFmtId="0" fontId="7" fillId="0" borderId="164" xfId="0" applyFont="1" applyBorder="1" applyAlignment="1" applyProtection="1">
      <alignment horizontal="left" vertical="center"/>
      <protection locked="0"/>
    </xf>
    <xf numFmtId="0" fontId="7" fillId="0" borderId="165" xfId="0" applyFont="1" applyBorder="1" applyAlignment="1" applyProtection="1">
      <alignment horizontal="left" vertical="center"/>
      <protection locked="0"/>
    </xf>
    <xf numFmtId="0" fontId="9" fillId="0" borderId="35" xfId="0" applyFont="1" applyFill="1" applyBorder="1" applyAlignment="1" applyProtection="1">
      <alignment horizontal="left" vertical="center"/>
      <protection locked="0"/>
    </xf>
    <xf numFmtId="0" fontId="9" fillId="0" borderId="37" xfId="0" applyFont="1" applyFill="1" applyBorder="1" applyAlignment="1" applyProtection="1">
      <alignment horizontal="left" vertical="center"/>
      <protection locked="0"/>
    </xf>
    <xf numFmtId="0" fontId="9" fillId="0" borderId="36" xfId="0" applyFont="1" applyFill="1" applyBorder="1" applyAlignment="1" applyProtection="1">
      <alignment horizontal="left" vertical="center"/>
      <protection locked="0"/>
    </xf>
    <xf numFmtId="0" fontId="9" fillId="0" borderId="35" xfId="0" applyFont="1" applyBorder="1" applyAlignment="1" applyProtection="1">
      <alignment horizontal="center" vertical="center"/>
      <protection locked="0"/>
    </xf>
    <xf numFmtId="0" fontId="9" fillId="0" borderId="37" xfId="0" applyFont="1" applyBorder="1" applyAlignment="1" applyProtection="1">
      <alignment horizontal="center" vertical="center"/>
      <protection locked="0"/>
    </xf>
    <xf numFmtId="0" fontId="9" fillId="0" borderId="18" xfId="0" applyFont="1" applyFill="1" applyBorder="1" applyAlignment="1" applyProtection="1">
      <alignment horizontal="left" vertical="center"/>
      <protection locked="0"/>
    </xf>
    <xf numFmtId="0" fontId="9" fillId="0" borderId="19" xfId="0" applyFont="1" applyFill="1" applyBorder="1" applyAlignment="1" applyProtection="1">
      <alignment horizontal="left" vertical="center"/>
      <protection locked="0"/>
    </xf>
    <xf numFmtId="0" fontId="9" fillId="0" borderId="20" xfId="0" applyFont="1" applyFill="1" applyBorder="1" applyAlignment="1" applyProtection="1">
      <alignment horizontal="left" vertical="center"/>
      <protection locked="0"/>
    </xf>
    <xf numFmtId="0" fontId="9" fillId="3" borderId="21" xfId="0" applyFont="1" applyFill="1" applyBorder="1" applyAlignment="1" applyProtection="1">
      <alignment horizontal="center" vertical="center" wrapText="1"/>
      <protection locked="0"/>
    </xf>
    <xf numFmtId="0" fontId="9" fillId="3" borderId="9" xfId="0" applyFont="1" applyFill="1" applyBorder="1" applyAlignment="1" applyProtection="1">
      <alignment horizontal="center" vertical="center" wrapText="1"/>
      <protection locked="0"/>
    </xf>
    <xf numFmtId="0" fontId="9" fillId="0" borderId="18" xfId="0" applyFont="1" applyBorder="1" applyAlignment="1" applyProtection="1">
      <alignment horizontal="left" vertical="center" wrapText="1"/>
      <protection locked="0"/>
    </xf>
    <xf numFmtId="0" fontId="9" fillId="0" borderId="19" xfId="0" applyFont="1" applyBorder="1" applyAlignment="1" applyProtection="1">
      <alignment horizontal="left" vertical="center" wrapText="1"/>
      <protection locked="0"/>
    </xf>
    <xf numFmtId="0" fontId="9" fillId="0" borderId="20" xfId="0" applyFont="1" applyBorder="1" applyAlignment="1" applyProtection="1">
      <alignment horizontal="left" vertical="center" wrapText="1"/>
      <protection locked="0"/>
    </xf>
    <xf numFmtId="0" fontId="7" fillId="3" borderId="18" xfId="0" applyFont="1" applyFill="1" applyBorder="1" applyAlignment="1" applyProtection="1">
      <alignment horizontal="center" vertical="center"/>
      <protection locked="0"/>
    </xf>
    <xf numFmtId="0" fontId="7" fillId="3" borderId="19" xfId="0" applyFont="1" applyFill="1" applyBorder="1" applyAlignment="1" applyProtection="1">
      <alignment horizontal="center" vertical="center"/>
      <protection locked="0"/>
    </xf>
    <xf numFmtId="0" fontId="7" fillId="3" borderId="20" xfId="0" applyFont="1" applyFill="1" applyBorder="1" applyAlignment="1" applyProtection="1">
      <alignment horizontal="center" vertical="center"/>
      <protection locked="0"/>
    </xf>
    <xf numFmtId="0" fontId="7" fillId="3" borderId="18" xfId="0" applyFont="1" applyFill="1" applyBorder="1" applyAlignment="1" applyProtection="1">
      <alignment horizontal="left" vertical="center"/>
      <protection locked="0"/>
    </xf>
    <xf numFmtId="0" fontId="7" fillId="3" borderId="19" xfId="0" applyFont="1" applyFill="1" applyBorder="1" applyAlignment="1" applyProtection="1">
      <alignment horizontal="left" vertical="center"/>
      <protection locked="0"/>
    </xf>
    <xf numFmtId="0" fontId="7" fillId="3" borderId="20" xfId="0" applyFont="1" applyFill="1" applyBorder="1" applyAlignment="1" applyProtection="1">
      <alignment horizontal="left" vertical="center"/>
      <protection locked="0"/>
    </xf>
    <xf numFmtId="0" fontId="9" fillId="3" borderId="166" xfId="0" applyFont="1" applyFill="1" applyBorder="1" applyAlignment="1" applyProtection="1">
      <alignment horizontal="center" vertical="center" wrapText="1"/>
      <protection locked="0"/>
    </xf>
    <xf numFmtId="0" fontId="9" fillId="2" borderId="1"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xf numFmtId="0" fontId="7" fillId="0" borderId="5" xfId="0"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protection locked="0"/>
    </xf>
    <xf numFmtId="0" fontId="9" fillId="0" borderId="35" xfId="0" applyFont="1" applyFill="1" applyBorder="1" applyAlignment="1" applyProtection="1">
      <alignment horizontal="left" vertical="center" wrapText="1"/>
      <protection locked="0"/>
    </xf>
    <xf numFmtId="0" fontId="9" fillId="0" borderId="37" xfId="0" applyFont="1" applyFill="1" applyBorder="1" applyAlignment="1" applyProtection="1">
      <alignment horizontal="left" vertical="center" wrapText="1"/>
      <protection locked="0"/>
    </xf>
    <xf numFmtId="0" fontId="9" fillId="0" borderId="36" xfId="0" applyFont="1" applyFill="1" applyBorder="1" applyAlignment="1" applyProtection="1">
      <alignment horizontal="left" vertical="center" wrapText="1"/>
      <protection locked="0"/>
    </xf>
    <xf numFmtId="0" fontId="9" fillId="0" borderId="18" xfId="0" applyFont="1" applyBorder="1" applyAlignment="1" applyProtection="1">
      <alignment horizontal="center" vertical="center" wrapText="1"/>
      <protection locked="0"/>
    </xf>
    <xf numFmtId="0" fontId="9" fillId="0" borderId="19" xfId="0" applyFont="1" applyBorder="1" applyAlignment="1" applyProtection="1">
      <alignment horizontal="center" vertical="center" wrapText="1"/>
      <protection locked="0"/>
    </xf>
    <xf numFmtId="0" fontId="9" fillId="0" borderId="20" xfId="0" applyFont="1" applyBorder="1" applyAlignment="1" applyProtection="1">
      <alignment horizontal="center" vertical="center" wrapText="1"/>
      <protection locked="0"/>
    </xf>
    <xf numFmtId="0" fontId="9" fillId="0" borderId="18" xfId="0" applyFont="1" applyBorder="1" applyAlignment="1" applyProtection="1">
      <alignment horizontal="right" vertical="center"/>
      <protection locked="0"/>
    </xf>
    <xf numFmtId="0" fontId="9" fillId="0" borderId="19" xfId="0" applyFont="1" applyBorder="1" applyAlignment="1" applyProtection="1">
      <alignment horizontal="right" vertical="center"/>
      <protection locked="0"/>
    </xf>
    <xf numFmtId="0" fontId="40" fillId="0" borderId="1" xfId="8" applyFont="1" applyBorder="1" applyAlignment="1" applyProtection="1">
      <alignment horizontal="center" vertical="center" wrapText="1"/>
      <protection locked="0"/>
    </xf>
    <xf numFmtId="0" fontId="38" fillId="0" borderId="2" xfId="0" applyFont="1" applyBorder="1" applyAlignment="1" applyProtection="1">
      <alignment horizontal="center" vertical="center" wrapText="1"/>
      <protection locked="0"/>
    </xf>
    <xf numFmtId="0" fontId="38" fillId="0" borderId="3" xfId="0" applyFont="1" applyBorder="1" applyAlignment="1" applyProtection="1">
      <alignment horizontal="center" vertical="center" wrapText="1"/>
      <protection locked="0"/>
    </xf>
    <xf numFmtId="0" fontId="9" fillId="3" borderId="1" xfId="0" applyFont="1" applyFill="1" applyBorder="1" applyAlignment="1" applyProtection="1">
      <alignment horizontal="center" vertical="center" wrapText="1"/>
      <protection locked="0"/>
    </xf>
    <xf numFmtId="0" fontId="9" fillId="0" borderId="18" xfId="0" applyFont="1" applyBorder="1" applyAlignment="1" applyProtection="1">
      <alignment horizontal="center" vertical="center"/>
      <protection locked="0"/>
    </xf>
    <xf numFmtId="0" fontId="9" fillId="0" borderId="19" xfId="0" applyFont="1" applyBorder="1" applyAlignment="1" applyProtection="1">
      <alignment horizontal="center" vertical="center"/>
      <protection locked="0"/>
    </xf>
    <xf numFmtId="0" fontId="9" fillId="3" borderId="21" xfId="0" applyFont="1" applyFill="1" applyBorder="1" applyAlignment="1" applyProtection="1">
      <alignment horizontal="center" vertical="center"/>
      <protection locked="0"/>
    </xf>
    <xf numFmtId="0" fontId="9" fillId="3" borderId="9" xfId="0" applyFont="1" applyFill="1" applyBorder="1" applyAlignment="1" applyProtection="1">
      <alignment horizontal="center" vertical="center"/>
      <protection locked="0"/>
    </xf>
    <xf numFmtId="38" fontId="9" fillId="0" borderId="18" xfId="1" applyFont="1" applyBorder="1" applyAlignment="1" applyProtection="1">
      <alignment horizontal="right" vertical="center"/>
      <protection locked="0"/>
    </xf>
    <xf numFmtId="38" fontId="9" fillId="0" borderId="19" xfId="1" applyFont="1" applyBorder="1" applyAlignment="1" applyProtection="1">
      <alignment horizontal="right" vertical="center"/>
      <protection locked="0"/>
    </xf>
    <xf numFmtId="38" fontId="7" fillId="0" borderId="18" xfId="1" applyFont="1" applyFill="1" applyBorder="1" applyAlignment="1" applyProtection="1">
      <alignment horizontal="right" vertical="center"/>
      <protection locked="0"/>
    </xf>
    <xf numFmtId="38" fontId="7" fillId="0" borderId="19" xfId="1" applyFont="1" applyFill="1" applyBorder="1" applyAlignment="1" applyProtection="1">
      <alignment horizontal="right" vertical="center"/>
      <protection locked="0"/>
    </xf>
    <xf numFmtId="38" fontId="9" fillId="0" borderId="18" xfId="1" applyFont="1" applyBorder="1" applyAlignment="1" applyProtection="1">
      <alignment horizontal="center" vertical="center" wrapText="1"/>
      <protection locked="0"/>
    </xf>
    <xf numFmtId="38" fontId="9" fillId="0" borderId="19" xfId="1" applyFont="1" applyBorder="1" applyAlignment="1" applyProtection="1">
      <alignment horizontal="center" vertical="center" wrapText="1"/>
      <protection locked="0"/>
    </xf>
    <xf numFmtId="0" fontId="9" fillId="0" borderId="7" xfId="0" applyFont="1" applyFill="1" applyBorder="1" applyAlignment="1" applyProtection="1">
      <alignment horizontal="center" vertical="center"/>
      <protection locked="0"/>
    </xf>
    <xf numFmtId="0" fontId="9" fillId="0" borderId="18" xfId="0" applyFont="1" applyFill="1" applyBorder="1" applyAlignment="1" applyProtection="1">
      <alignment horizontal="center" vertical="center" wrapText="1"/>
      <protection locked="0"/>
    </xf>
    <xf numFmtId="0" fontId="9" fillId="0" borderId="19" xfId="0" applyFont="1" applyFill="1" applyBorder="1" applyAlignment="1" applyProtection="1">
      <alignment horizontal="center" vertical="center" wrapText="1"/>
      <protection locked="0"/>
    </xf>
    <xf numFmtId="0" fontId="9" fillId="0" borderId="20" xfId="0" applyFont="1" applyFill="1" applyBorder="1" applyAlignment="1" applyProtection="1">
      <alignment horizontal="center" vertical="center" wrapText="1"/>
      <protection locked="0"/>
    </xf>
    <xf numFmtId="0" fontId="9" fillId="0" borderId="19" xfId="0" applyFont="1" applyBorder="1" applyAlignment="1" applyProtection="1">
      <alignment horizontal="left" vertical="center"/>
      <protection locked="0"/>
    </xf>
    <xf numFmtId="0" fontId="9" fillId="0" borderId="20" xfId="0" applyFont="1" applyBorder="1" applyAlignment="1" applyProtection="1">
      <alignment horizontal="left" vertical="center"/>
      <protection locked="0"/>
    </xf>
    <xf numFmtId="0" fontId="9" fillId="3" borderId="21" xfId="0" applyFont="1" applyFill="1" applyBorder="1" applyAlignment="1">
      <alignment horizontal="center" vertical="center" wrapText="1"/>
    </xf>
    <xf numFmtId="0" fontId="9" fillId="3" borderId="166"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7" fillId="2" borderId="7" xfId="0" applyFont="1" applyFill="1" applyBorder="1" applyAlignment="1" applyProtection="1">
      <alignment horizontal="center" vertical="center"/>
      <protection locked="0"/>
    </xf>
    <xf numFmtId="0" fontId="9" fillId="2" borderId="7" xfId="0" applyFont="1" applyFill="1" applyBorder="1" applyAlignment="1" applyProtection="1">
      <alignment horizontal="center" vertical="center" wrapText="1"/>
      <protection locked="0"/>
    </xf>
    <xf numFmtId="0" fontId="9" fillId="0" borderId="7" xfId="0" applyFont="1" applyBorder="1" applyAlignment="1">
      <alignment horizontal="left" vertical="center"/>
    </xf>
    <xf numFmtId="38" fontId="9" fillId="0" borderId="18" xfId="1" applyFont="1" applyBorder="1" applyAlignment="1">
      <alignment horizontal="right" vertical="center"/>
    </xf>
    <xf numFmtId="38" fontId="9" fillId="0" borderId="19" xfId="1" applyFont="1" applyBorder="1" applyAlignment="1">
      <alignment horizontal="right" vertical="center"/>
    </xf>
    <xf numFmtId="0" fontId="2" fillId="0" borderId="0" xfId="0" applyFont="1">
      <alignment vertical="center"/>
    </xf>
    <xf numFmtId="0" fontId="9" fillId="0" borderId="0" xfId="0" applyFont="1" applyBorder="1" applyAlignment="1">
      <alignment horizontal="left" vertical="center" wrapText="1"/>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7" fillId="0" borderId="18"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9" fillId="0" borderId="19" xfId="0" applyFont="1" applyFill="1" applyBorder="1" applyAlignment="1">
      <alignment horizontal="left" vertical="center"/>
    </xf>
    <xf numFmtId="0" fontId="9" fillId="0" borderId="20" xfId="0" applyFont="1" applyFill="1" applyBorder="1" applyAlignment="1">
      <alignment horizontal="left" vertical="center"/>
    </xf>
    <xf numFmtId="0" fontId="31" fillId="0" borderId="5" xfId="0" applyFont="1" applyBorder="1">
      <alignment vertical="center"/>
    </xf>
    <xf numFmtId="0" fontId="9" fillId="3" borderId="18" xfId="0" applyFont="1" applyFill="1" applyBorder="1" applyAlignment="1" applyProtection="1">
      <alignment horizontal="center" vertical="center"/>
      <protection locked="0"/>
    </xf>
    <xf numFmtId="0" fontId="9" fillId="3" borderId="19" xfId="0" applyFont="1" applyFill="1" applyBorder="1" applyAlignment="1" applyProtection="1">
      <alignment horizontal="center" vertical="center"/>
      <protection locked="0"/>
    </xf>
    <xf numFmtId="0" fontId="9" fillId="3" borderId="20" xfId="0" applyFont="1" applyFill="1" applyBorder="1" applyAlignment="1" applyProtection="1">
      <alignment horizontal="center" vertical="center"/>
      <protection locked="0"/>
    </xf>
    <xf numFmtId="0" fontId="9" fillId="7" borderId="18" xfId="0" applyFont="1" applyFill="1" applyBorder="1" applyAlignment="1">
      <alignment horizontal="center" vertical="center"/>
    </xf>
    <xf numFmtId="0" fontId="9" fillId="7" borderId="19" xfId="0" applyFont="1" applyFill="1" applyBorder="1" applyAlignment="1">
      <alignment horizontal="center" vertical="center"/>
    </xf>
    <xf numFmtId="0" fontId="9" fillId="7" borderId="20"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18" xfId="0" applyFont="1" applyBorder="1" applyAlignment="1">
      <alignment horizontal="center" vertical="center"/>
    </xf>
    <xf numFmtId="0" fontId="9" fillId="0" borderId="20" xfId="0" applyFont="1" applyBorder="1" applyAlignment="1">
      <alignment horizontal="center" vertical="center"/>
    </xf>
    <xf numFmtId="0" fontId="9" fillId="7" borderId="18" xfId="0" applyFont="1" applyFill="1" applyBorder="1" applyAlignment="1">
      <alignment horizontal="center" vertical="center" wrapText="1"/>
    </xf>
    <xf numFmtId="0" fontId="9" fillId="7" borderId="20" xfId="0" applyFont="1" applyFill="1" applyBorder="1" applyAlignment="1">
      <alignment horizontal="center" vertical="center" wrapText="1"/>
    </xf>
    <xf numFmtId="0" fontId="9" fillId="0" borderId="2" xfId="0" applyFont="1" applyBorder="1" applyAlignment="1">
      <alignment horizontal="center" vertical="center"/>
    </xf>
    <xf numFmtId="0" fontId="9" fillId="0" borderId="0" xfId="0" applyFont="1" applyAlignment="1">
      <alignment horizontal="left" vertical="center" wrapText="1"/>
    </xf>
    <xf numFmtId="0" fontId="9" fillId="3" borderId="18" xfId="0" applyFont="1" applyFill="1" applyBorder="1" applyAlignment="1">
      <alignment horizontal="center" vertical="center"/>
    </xf>
    <xf numFmtId="0" fontId="9" fillId="3" borderId="20" xfId="0" applyFont="1" applyFill="1" applyBorder="1" applyAlignment="1">
      <alignment horizontal="center" vertical="center"/>
    </xf>
    <xf numFmtId="0" fontId="9" fillId="0" borderId="18" xfId="0" applyFont="1" applyBorder="1" applyAlignment="1">
      <alignment horizontal="center" vertical="center" wrapText="1"/>
    </xf>
    <xf numFmtId="0" fontId="9" fillId="0" borderId="20" xfId="0" applyFont="1" applyBorder="1" applyAlignment="1">
      <alignment horizontal="center" vertical="center" wrapText="1"/>
    </xf>
    <xf numFmtId="0" fontId="43" fillId="0" borderId="13" xfId="0" applyFont="1" applyFill="1" applyBorder="1" applyAlignment="1">
      <alignment horizontal="center" vertical="center"/>
    </xf>
    <xf numFmtId="0" fontId="43" fillId="0" borderId="170" xfId="0" applyFont="1" applyFill="1" applyBorder="1" applyAlignment="1">
      <alignment horizontal="center" vertical="center"/>
    </xf>
    <xf numFmtId="0" fontId="43" fillId="0" borderId="12" xfId="0" applyFont="1" applyFill="1" applyBorder="1" applyAlignment="1">
      <alignment horizontal="center" vertical="center"/>
    </xf>
    <xf numFmtId="0" fontId="2" fillId="0" borderId="0" xfId="0" applyFont="1" applyAlignment="1">
      <alignment horizontal="left" vertical="center"/>
    </xf>
    <xf numFmtId="0" fontId="38" fillId="0" borderId="0" xfId="0" applyFont="1" applyAlignment="1">
      <alignment vertical="center" wrapText="1"/>
    </xf>
    <xf numFmtId="0" fontId="9" fillId="0" borderId="0" xfId="15" applyFont="1" applyAlignment="1">
      <alignment vertical="distributed" wrapText="1"/>
    </xf>
    <xf numFmtId="191" fontId="38" fillId="0" borderId="0" xfId="0" applyNumberFormat="1" applyFont="1" applyFill="1" applyBorder="1" applyAlignment="1">
      <alignment horizontal="right" vertical="center"/>
    </xf>
    <xf numFmtId="0" fontId="38" fillId="3" borderId="16" xfId="0" applyFont="1" applyFill="1" applyBorder="1" applyAlignment="1">
      <alignment horizontal="center" vertical="center"/>
    </xf>
    <xf numFmtId="0" fontId="38" fillId="3" borderId="17" xfId="0" applyFont="1" applyFill="1" applyBorder="1" applyAlignment="1">
      <alignment horizontal="center" vertical="center"/>
    </xf>
    <xf numFmtId="0" fontId="38" fillId="3" borderId="14" xfId="0" applyFont="1" applyFill="1" applyBorder="1" applyAlignment="1">
      <alignment horizontal="center" vertical="center"/>
    </xf>
    <xf numFmtId="0" fontId="38" fillId="0" borderId="0" xfId="0" applyFont="1" applyBorder="1" applyAlignment="1">
      <alignment vertical="center" wrapText="1"/>
    </xf>
    <xf numFmtId="0" fontId="38" fillId="3" borderId="18" xfId="0" applyFont="1" applyFill="1" applyBorder="1" applyAlignment="1">
      <alignment horizontal="center" vertical="center"/>
    </xf>
    <xf numFmtId="0" fontId="38" fillId="3" borderId="20" xfId="0" applyFont="1" applyFill="1" applyBorder="1" applyAlignment="1">
      <alignment horizontal="center" vertical="center"/>
    </xf>
    <xf numFmtId="38" fontId="9" fillId="7" borderId="16" xfId="1" applyFont="1" applyFill="1" applyBorder="1" applyAlignment="1">
      <alignment horizontal="right" vertical="center"/>
    </xf>
    <xf numFmtId="38" fontId="9" fillId="7" borderId="14" xfId="1" applyFont="1" applyFill="1" applyBorder="1" applyAlignment="1">
      <alignment horizontal="right" vertical="center"/>
    </xf>
    <xf numFmtId="177" fontId="38" fillId="7" borderId="18" xfId="0" applyNumberFormat="1" applyFont="1" applyFill="1" applyBorder="1" applyAlignment="1">
      <alignment horizontal="center" vertical="center"/>
    </xf>
    <xf numFmtId="177" fontId="38" fillId="7" borderId="20" xfId="0" applyNumberFormat="1" applyFont="1" applyFill="1" applyBorder="1" applyAlignment="1">
      <alignment horizontal="center" vertical="center"/>
    </xf>
    <xf numFmtId="177" fontId="43" fillId="7" borderId="18" xfId="0" applyNumberFormat="1" applyFont="1" applyFill="1" applyBorder="1" applyAlignment="1">
      <alignment horizontal="center" vertical="center"/>
    </xf>
    <xf numFmtId="177" fontId="43" fillId="7" borderId="20" xfId="0" applyNumberFormat="1" applyFont="1" applyFill="1" applyBorder="1" applyAlignment="1">
      <alignment horizontal="center" vertical="center"/>
    </xf>
    <xf numFmtId="38" fontId="9" fillId="0" borderId="16" xfId="1" applyFont="1" applyFill="1" applyBorder="1" applyAlignment="1">
      <alignment horizontal="right" vertical="center"/>
    </xf>
    <xf numFmtId="38" fontId="9" fillId="0" borderId="14" xfId="1" applyFont="1" applyFill="1" applyBorder="1" applyAlignment="1">
      <alignment horizontal="right" vertical="center"/>
    </xf>
    <xf numFmtId="177" fontId="43" fillId="0" borderId="18" xfId="0" applyNumberFormat="1" applyFont="1" applyFill="1" applyBorder="1" applyAlignment="1">
      <alignment horizontal="center" vertical="center"/>
    </xf>
    <xf numFmtId="177" fontId="43" fillId="0" borderId="20" xfId="0" applyNumberFormat="1" applyFont="1" applyFill="1" applyBorder="1" applyAlignment="1">
      <alignment horizontal="center" vertical="center"/>
    </xf>
    <xf numFmtId="0" fontId="49" fillId="3" borderId="137" xfId="3" applyFont="1" applyFill="1" applyBorder="1" applyAlignment="1">
      <alignment horizontal="center" vertical="center" wrapText="1"/>
    </xf>
    <xf numFmtId="0" fontId="49" fillId="0" borderId="137" xfId="3" applyFont="1" applyFill="1" applyBorder="1" applyAlignment="1">
      <alignment horizontal="center" vertical="center" wrapText="1"/>
    </xf>
    <xf numFmtId="0" fontId="49" fillId="0" borderId="88" xfId="3" applyFont="1" applyFill="1" applyBorder="1" applyAlignment="1">
      <alignment horizontal="center" vertical="center" wrapText="1"/>
    </xf>
    <xf numFmtId="0" fontId="49" fillId="0" borderId="77" xfId="3" applyFont="1" applyFill="1" applyBorder="1" applyAlignment="1">
      <alignment horizontal="center" vertical="center" wrapText="1"/>
    </xf>
    <xf numFmtId="0" fontId="49" fillId="3" borderId="78" xfId="3" applyFont="1" applyFill="1" applyBorder="1" applyAlignment="1">
      <alignment horizontal="center" vertical="center" wrapText="1"/>
    </xf>
    <xf numFmtId="0" fontId="49" fillId="3" borderId="88" xfId="3" applyFont="1" applyFill="1" applyBorder="1" applyAlignment="1">
      <alignment horizontal="center" vertical="center" wrapText="1"/>
    </xf>
    <xf numFmtId="0" fontId="44" fillId="2" borderId="43" xfId="3" applyFont="1" applyFill="1" applyBorder="1" applyAlignment="1">
      <alignment horizontal="left" vertical="center" wrapText="1"/>
    </xf>
    <xf numFmtId="0" fontId="44" fillId="2" borderId="106" xfId="3" applyFont="1" applyFill="1" applyBorder="1" applyAlignment="1">
      <alignment horizontal="left" vertical="center" wrapText="1"/>
    </xf>
    <xf numFmtId="0" fontId="44" fillId="2" borderId="107" xfId="3" applyFont="1" applyFill="1" applyBorder="1" applyAlignment="1">
      <alignment horizontal="left" vertical="center" wrapText="1"/>
    </xf>
    <xf numFmtId="0" fontId="44" fillId="0" borderId="76" xfId="3" applyFont="1" applyFill="1" applyBorder="1" applyAlignment="1">
      <alignment horizontal="left" vertical="top" wrapText="1"/>
    </xf>
    <xf numFmtId="0" fontId="44" fillId="0" borderId="54" xfId="3" applyFont="1" applyFill="1" applyBorder="1" applyAlignment="1">
      <alignment horizontal="left" vertical="top" wrapText="1"/>
    </xf>
    <xf numFmtId="0" fontId="44" fillId="0" borderId="56" xfId="3" applyFont="1" applyFill="1" applyBorder="1" applyAlignment="1">
      <alignment horizontal="left" vertical="top" wrapText="1"/>
    </xf>
    <xf numFmtId="0" fontId="44" fillId="0" borderId="84" xfId="3" applyFont="1" applyFill="1" applyBorder="1" applyAlignment="1">
      <alignment horizontal="left" vertical="top" wrapText="1"/>
    </xf>
    <xf numFmtId="0" fontId="44" fillId="0" borderId="0" xfId="3" applyFont="1" applyFill="1" applyBorder="1" applyAlignment="1">
      <alignment horizontal="left" vertical="top" wrapText="1"/>
    </xf>
    <xf numFmtId="0" fontId="44" fillId="0" borderId="59" xfId="3" applyFont="1" applyFill="1" applyBorder="1" applyAlignment="1">
      <alignment horizontal="left" vertical="top" wrapText="1"/>
    </xf>
    <xf numFmtId="0" fontId="44" fillId="0" borderId="81" xfId="3" applyFont="1" applyFill="1" applyBorder="1" applyAlignment="1">
      <alignment horizontal="left" vertical="top" wrapText="1"/>
    </xf>
    <xf numFmtId="0" fontId="44" fillId="0" borderId="61" xfId="3" applyFont="1" applyFill="1" applyBorder="1" applyAlignment="1">
      <alignment horizontal="left" vertical="top" wrapText="1"/>
    </xf>
    <xf numFmtId="0" fontId="44" fillId="0" borderId="63" xfId="3" applyFont="1" applyFill="1" applyBorder="1" applyAlignment="1">
      <alignment horizontal="left" vertical="top" wrapText="1"/>
    </xf>
    <xf numFmtId="0" fontId="46" fillId="3" borderId="48" xfId="3" applyFont="1" applyFill="1" applyBorder="1" applyAlignment="1">
      <alignment horizontal="center" vertical="center" wrapText="1"/>
    </xf>
    <xf numFmtId="0" fontId="46" fillId="3" borderId="70" xfId="3" applyFont="1" applyFill="1" applyBorder="1" applyAlignment="1">
      <alignment horizontal="center" vertical="center" wrapText="1"/>
    </xf>
    <xf numFmtId="0" fontId="44" fillId="0" borderId="87" xfId="3" applyFont="1" applyFill="1" applyBorder="1" applyAlignment="1">
      <alignment horizontal="left" vertical="top" wrapText="1"/>
    </xf>
    <xf numFmtId="0" fontId="44" fillId="0" borderId="88" xfId="3" applyFont="1" applyFill="1" applyBorder="1" applyAlignment="1">
      <alignment horizontal="left" vertical="top" wrapText="1"/>
    </xf>
    <xf numFmtId="0" fontId="44" fillId="0" borderId="77" xfId="3" applyFont="1" applyFill="1" applyBorder="1" applyAlignment="1">
      <alignment horizontal="left" vertical="top" wrapText="1"/>
    </xf>
    <xf numFmtId="0" fontId="44" fillId="0" borderId="71" xfId="3" applyFont="1" applyFill="1" applyBorder="1" applyAlignment="1">
      <alignment horizontal="right" vertical="center" wrapText="1"/>
    </xf>
    <xf numFmtId="0" fontId="44" fillId="0" borderId="72" xfId="3" applyFont="1" applyFill="1" applyBorder="1" applyAlignment="1">
      <alignment horizontal="right" vertical="center" wrapText="1"/>
    </xf>
    <xf numFmtId="0" fontId="44" fillId="0" borderId="108" xfId="3" applyFont="1" applyFill="1" applyBorder="1" applyAlignment="1">
      <alignment horizontal="right" vertical="center" wrapText="1"/>
    </xf>
    <xf numFmtId="0" fontId="44" fillId="0" borderId="53" xfId="3" applyFont="1" applyFill="1" applyBorder="1" applyAlignment="1">
      <alignment horizontal="left" vertical="top" wrapText="1"/>
    </xf>
    <xf numFmtId="0" fontId="44" fillId="0" borderId="71" xfId="3" applyFont="1" applyFill="1" applyBorder="1" applyAlignment="1">
      <alignment horizontal="left" vertical="top" wrapText="1"/>
    </xf>
    <xf numFmtId="0" fontId="44" fillId="0" borderId="72" xfId="3" applyFont="1" applyFill="1" applyBorder="1" applyAlignment="1">
      <alignment horizontal="left" vertical="top" wrapText="1"/>
    </xf>
    <xf numFmtId="0" fontId="44" fillId="0" borderId="108" xfId="3" applyFont="1" applyFill="1" applyBorder="1" applyAlignment="1">
      <alignment horizontal="left" vertical="top" wrapText="1"/>
    </xf>
    <xf numFmtId="0" fontId="46" fillId="3" borderId="76" xfId="3" applyFont="1" applyFill="1" applyBorder="1" applyAlignment="1">
      <alignment horizontal="center" vertical="center" wrapText="1"/>
    </xf>
    <xf numFmtId="0" fontId="46" fillId="3" borderId="54" xfId="3" applyFont="1" applyFill="1" applyBorder="1" applyAlignment="1">
      <alignment horizontal="center" vertical="center" wrapText="1"/>
    </xf>
    <xf numFmtId="0" fontId="46" fillId="3" borderId="55" xfId="3" applyFont="1" applyFill="1" applyBorder="1" applyAlignment="1">
      <alignment horizontal="center" vertical="center" wrapText="1"/>
    </xf>
    <xf numFmtId="0" fontId="46" fillId="3" borderId="116" xfId="3" applyFont="1" applyFill="1" applyBorder="1" applyAlignment="1">
      <alignment horizontal="center" vertical="center" wrapText="1"/>
    </xf>
    <xf numFmtId="0" fontId="46" fillId="3" borderId="72" xfId="3" applyFont="1" applyFill="1" applyBorder="1" applyAlignment="1">
      <alignment horizontal="center" vertical="center" wrapText="1"/>
    </xf>
    <xf numFmtId="0" fontId="46" fillId="3" borderId="73" xfId="3" applyFont="1" applyFill="1" applyBorder="1" applyAlignment="1">
      <alignment horizontal="center" vertical="center" wrapText="1"/>
    </xf>
    <xf numFmtId="0" fontId="49" fillId="4" borderId="72" xfId="3" applyFont="1" applyFill="1" applyBorder="1" applyAlignment="1">
      <alignment horizontal="left" vertical="center" wrapText="1"/>
    </xf>
    <xf numFmtId="0" fontId="49" fillId="4" borderId="108" xfId="3" applyFont="1" applyFill="1" applyBorder="1" applyAlignment="1">
      <alignment horizontal="left" vertical="center" wrapText="1"/>
    </xf>
    <xf numFmtId="0" fontId="49" fillId="0" borderId="72" xfId="3" applyFont="1" applyFill="1" applyBorder="1" applyAlignment="1">
      <alignment horizontal="center" vertical="center" wrapText="1"/>
    </xf>
    <xf numFmtId="0" fontId="49" fillId="0" borderId="71" xfId="3" applyFont="1" applyFill="1" applyBorder="1" applyAlignment="1">
      <alignment horizontal="center" vertical="center" wrapText="1"/>
    </xf>
    <xf numFmtId="0" fontId="47" fillId="0" borderId="61" xfId="3" applyFont="1" applyBorder="1" applyAlignment="1">
      <alignment horizontal="left" vertical="top" wrapText="1"/>
    </xf>
    <xf numFmtId="0" fontId="47" fillId="0" borderId="61" xfId="3" applyFont="1" applyBorder="1" applyAlignment="1">
      <alignment horizontal="left" vertical="top"/>
    </xf>
    <xf numFmtId="0" fontId="63" fillId="2" borderId="43" xfId="3" applyFont="1" applyFill="1" applyBorder="1" applyAlignment="1">
      <alignment horizontal="left" vertical="center" wrapText="1"/>
    </xf>
    <xf numFmtId="0" fontId="63" fillId="2" borderId="106" xfId="3" applyFont="1" applyFill="1" applyBorder="1" applyAlignment="1">
      <alignment horizontal="left" vertical="center" wrapText="1"/>
    </xf>
    <xf numFmtId="0" fontId="63" fillId="2" borderId="107" xfId="3" applyFont="1" applyFill="1" applyBorder="1" applyAlignment="1">
      <alignment horizontal="left" vertical="center" wrapText="1"/>
    </xf>
    <xf numFmtId="0" fontId="49" fillId="3" borderId="48" xfId="3" applyFont="1" applyFill="1" applyBorder="1" applyAlignment="1">
      <alignment horizontal="center" vertical="center" wrapText="1"/>
    </xf>
    <xf numFmtId="0" fontId="49" fillId="3" borderId="70" xfId="3" applyFont="1" applyFill="1" applyBorder="1" applyAlignment="1">
      <alignment horizontal="center" vertical="center" wrapText="1"/>
    </xf>
    <xf numFmtId="0" fontId="44" fillId="0" borderId="71" xfId="3" applyFont="1" applyFill="1" applyBorder="1" applyAlignment="1">
      <alignment horizontal="left" vertical="center" wrapText="1"/>
    </xf>
    <xf numFmtId="0" fontId="44" fillId="0" borderId="72" xfId="3" applyFont="1" applyFill="1" applyBorder="1" applyAlignment="1">
      <alignment horizontal="left" vertical="center" wrapText="1"/>
    </xf>
    <xf numFmtId="0" fontId="44" fillId="0" borderId="108" xfId="3" applyFont="1" applyFill="1" applyBorder="1" applyAlignment="1">
      <alignment horizontal="left" vertical="center" wrapText="1"/>
    </xf>
    <xf numFmtId="0" fontId="49" fillId="0" borderId="72" xfId="3" applyFont="1" applyFill="1" applyBorder="1" applyAlignment="1">
      <alignment horizontal="left" vertical="center" wrapText="1"/>
    </xf>
    <xf numFmtId="0" fontId="49" fillId="0" borderId="73" xfId="3" applyFont="1" applyFill="1" applyBorder="1" applyAlignment="1">
      <alignment horizontal="center" vertical="center" wrapText="1"/>
    </xf>
    <xf numFmtId="0" fontId="18" fillId="3" borderId="64" xfId="3" applyFont="1" applyFill="1" applyBorder="1" applyAlignment="1">
      <alignment horizontal="center" vertical="center" textRotation="255" shrinkToFit="1"/>
    </xf>
    <xf numFmtId="0" fontId="18" fillId="3" borderId="66" xfId="3" applyFont="1" applyFill="1" applyBorder="1" applyAlignment="1">
      <alignment horizontal="center" vertical="center" textRotation="255" shrinkToFit="1"/>
    </xf>
    <xf numFmtId="0" fontId="18" fillId="3" borderId="74" xfId="3" applyFont="1" applyFill="1" applyBorder="1" applyAlignment="1">
      <alignment horizontal="center" vertical="center" textRotation="255" shrinkToFit="1"/>
    </xf>
    <xf numFmtId="0" fontId="23" fillId="3" borderId="64" xfId="3" applyFont="1" applyFill="1" applyBorder="1" applyAlignment="1">
      <alignment horizontal="center" vertical="center" textRotation="255" shrinkToFit="1"/>
    </xf>
    <xf numFmtId="0" fontId="23" fillId="3" borderId="66" xfId="3" applyFont="1" applyFill="1" applyBorder="1" applyAlignment="1">
      <alignment horizontal="center" vertical="center" textRotation="255" shrinkToFit="1"/>
    </xf>
    <xf numFmtId="0" fontId="23" fillId="3" borderId="74" xfId="3" applyFont="1" applyFill="1" applyBorder="1" applyAlignment="1">
      <alignment horizontal="center" vertical="center" textRotation="255" shrinkToFit="1"/>
    </xf>
    <xf numFmtId="0" fontId="16" fillId="3" borderId="145" xfId="3" applyFont="1" applyFill="1" applyBorder="1" applyAlignment="1">
      <alignment horizontal="center" vertical="center"/>
    </xf>
    <xf numFmtId="0" fontId="16" fillId="3" borderId="41" xfId="3" applyFont="1" applyFill="1" applyBorder="1" applyAlignment="1">
      <alignment horizontal="center" vertical="center"/>
    </xf>
    <xf numFmtId="0" fontId="16" fillId="3" borderId="42" xfId="3" applyFont="1" applyFill="1" applyBorder="1" applyAlignment="1">
      <alignment horizontal="center" vertical="center"/>
    </xf>
    <xf numFmtId="0" fontId="44" fillId="2" borderId="75" xfId="3" applyFont="1" applyFill="1" applyBorder="1" applyAlignment="1">
      <alignment horizontal="left" vertical="center" shrinkToFit="1"/>
    </xf>
    <xf numFmtId="0" fontId="44" fillId="2" borderId="45" xfId="3" applyFont="1" applyFill="1" applyBorder="1" applyAlignment="1">
      <alignment horizontal="left" vertical="center" shrinkToFit="1"/>
    </xf>
    <xf numFmtId="0" fontId="44" fillId="2" borderId="47" xfId="3" applyFont="1" applyFill="1" applyBorder="1" applyAlignment="1">
      <alignment horizontal="left" vertical="center" shrinkToFit="1"/>
    </xf>
    <xf numFmtId="0" fontId="17" fillId="2" borderId="84" xfId="3" applyFont="1" applyFill="1" applyBorder="1" applyAlignment="1">
      <alignment horizontal="center" vertical="center"/>
    </xf>
    <xf numFmtId="0" fontId="17" fillId="2" borderId="81" xfId="3" applyFont="1" applyFill="1" applyBorder="1" applyAlignment="1">
      <alignment horizontal="center" vertical="center"/>
    </xf>
    <xf numFmtId="0" fontId="15" fillId="3" borderId="53" xfId="3" applyFont="1" applyFill="1" applyBorder="1" applyAlignment="1">
      <alignment horizontal="center" vertical="center"/>
    </xf>
    <xf numFmtId="0" fontId="15" fillId="3" borderId="54" xfId="3" applyFont="1" applyFill="1" applyBorder="1" applyAlignment="1">
      <alignment horizontal="center" vertical="center"/>
    </xf>
    <xf numFmtId="0" fontId="15" fillId="3" borderId="57" xfId="3" applyFont="1" applyFill="1" applyBorder="1" applyAlignment="1">
      <alignment horizontal="center" vertical="center"/>
    </xf>
    <xf numFmtId="0" fontId="15" fillId="3" borderId="0" xfId="3" applyFont="1" applyFill="1" applyBorder="1" applyAlignment="1">
      <alignment horizontal="center" vertical="center"/>
    </xf>
    <xf numFmtId="0" fontId="15" fillId="3" borderId="60" xfId="3" applyFont="1" applyFill="1" applyBorder="1" applyAlignment="1">
      <alignment horizontal="center" vertical="center"/>
    </xf>
    <xf numFmtId="0" fontId="15" fillId="3" borderId="61" xfId="3" applyFont="1" applyFill="1" applyBorder="1" applyAlignment="1">
      <alignment horizontal="center" vertical="center"/>
    </xf>
    <xf numFmtId="0" fontId="15" fillId="3" borderId="53" xfId="3" applyFont="1" applyFill="1" applyBorder="1" applyAlignment="1">
      <alignment horizontal="center" vertical="center" wrapText="1" shrinkToFit="1"/>
    </xf>
    <xf numFmtId="0" fontId="15" fillId="3" borderId="54" xfId="3" applyFont="1" applyFill="1" applyBorder="1" applyAlignment="1">
      <alignment horizontal="center" vertical="center" wrapText="1" shrinkToFit="1"/>
    </xf>
    <xf numFmtId="0" fontId="15" fillId="3" borderId="56" xfId="3" applyFont="1" applyFill="1" applyBorder="1" applyAlignment="1">
      <alignment horizontal="center" vertical="center" wrapText="1" shrinkToFit="1"/>
    </xf>
    <xf numFmtId="0" fontId="15" fillId="3" borderId="57" xfId="3" applyFont="1" applyFill="1" applyBorder="1" applyAlignment="1">
      <alignment horizontal="center" vertical="center" wrapText="1" shrinkToFit="1"/>
    </xf>
    <xf numFmtId="0" fontId="15" fillId="3" borderId="0" xfId="3" applyFont="1" applyFill="1" applyBorder="1" applyAlignment="1">
      <alignment horizontal="center" vertical="center" wrapText="1" shrinkToFit="1"/>
    </xf>
    <xf numFmtId="0" fontId="15" fillId="3" borderId="59" xfId="3" applyFont="1" applyFill="1" applyBorder="1" applyAlignment="1">
      <alignment horizontal="center" vertical="center" wrapText="1" shrinkToFit="1"/>
    </xf>
    <xf numFmtId="0" fontId="15" fillId="3" borderId="60" xfId="3" applyFont="1" applyFill="1" applyBorder="1" applyAlignment="1">
      <alignment horizontal="center" vertical="center" wrapText="1" shrinkToFit="1"/>
    </xf>
    <xf numFmtId="0" fontId="15" fillId="3" borderId="61" xfId="3" applyFont="1" applyFill="1" applyBorder="1" applyAlignment="1">
      <alignment horizontal="center" vertical="center" wrapText="1" shrinkToFit="1"/>
    </xf>
    <xf numFmtId="0" fontId="15" fillId="3" borderId="63" xfId="3" applyFont="1" applyFill="1" applyBorder="1" applyAlignment="1">
      <alignment horizontal="center" vertical="center" wrapText="1" shrinkToFit="1"/>
    </xf>
    <xf numFmtId="0" fontId="16" fillId="0" borderId="53" xfId="3" applyFont="1" applyFill="1" applyBorder="1" applyAlignment="1">
      <alignment horizontal="left" vertical="top" wrapText="1" readingOrder="1"/>
    </xf>
    <xf numFmtId="0" fontId="16" fillId="0" borderId="54" xfId="3" applyFont="1" applyFill="1" applyBorder="1" applyAlignment="1">
      <alignment horizontal="left" vertical="top" wrapText="1" readingOrder="1"/>
    </xf>
    <xf numFmtId="0" fontId="16" fillId="0" borderId="55" xfId="3" applyFont="1" applyFill="1" applyBorder="1" applyAlignment="1">
      <alignment horizontal="left" vertical="top" wrapText="1" readingOrder="1"/>
    </xf>
    <xf numFmtId="0" fontId="16" fillId="0" borderId="57" xfId="3" applyFont="1" applyFill="1" applyBorder="1" applyAlignment="1">
      <alignment horizontal="left" vertical="top" wrapText="1" readingOrder="1"/>
    </xf>
    <xf numFmtId="0" fontId="16" fillId="0" borderId="0" xfId="3" applyFont="1" applyFill="1" applyBorder="1" applyAlignment="1">
      <alignment horizontal="left" vertical="top" wrapText="1" readingOrder="1"/>
    </xf>
    <xf numFmtId="0" fontId="16" fillId="0" borderId="58" xfId="3" applyFont="1" applyFill="1" applyBorder="1" applyAlignment="1">
      <alignment horizontal="left" vertical="top" wrapText="1" readingOrder="1"/>
    </xf>
    <xf numFmtId="0" fontId="16" fillId="0" borderId="60" xfId="3" applyFont="1" applyFill="1" applyBorder="1" applyAlignment="1">
      <alignment horizontal="left" vertical="top" wrapText="1" readingOrder="1"/>
    </xf>
    <xf numFmtId="0" fontId="16" fillId="0" borderId="61" xfId="3" applyFont="1" applyFill="1" applyBorder="1" applyAlignment="1">
      <alignment horizontal="left" vertical="top" wrapText="1" readingOrder="1"/>
    </xf>
    <xf numFmtId="0" fontId="16" fillId="0" borderId="62" xfId="3" applyFont="1" applyFill="1" applyBorder="1" applyAlignment="1">
      <alignment horizontal="left" vertical="top" wrapText="1" readingOrder="1"/>
    </xf>
    <xf numFmtId="0" fontId="16" fillId="0" borderId="44" xfId="3" applyFont="1" applyFill="1" applyBorder="1" applyAlignment="1">
      <alignment horizontal="left" vertical="top" wrapText="1" readingOrder="1"/>
    </xf>
    <xf numFmtId="0" fontId="16" fillId="0" borderId="45" xfId="3" applyFont="1" applyFill="1" applyBorder="1" applyAlignment="1">
      <alignment horizontal="left" vertical="top" wrapText="1" readingOrder="1"/>
    </xf>
    <xf numFmtId="0" fontId="16" fillId="0" borderId="174" xfId="3" applyFont="1" applyFill="1" applyBorder="1" applyAlignment="1">
      <alignment horizontal="left" vertical="top" wrapText="1" readingOrder="1"/>
    </xf>
    <xf numFmtId="0" fontId="16" fillId="0" borderId="11" xfId="3" applyFont="1" applyFill="1" applyBorder="1" applyAlignment="1">
      <alignment horizontal="left" vertical="top" wrapText="1" readingOrder="1"/>
    </xf>
    <xf numFmtId="0" fontId="16" fillId="0" borderId="175" xfId="3" applyFont="1" applyFill="1" applyBorder="1" applyAlignment="1">
      <alignment horizontal="left" vertical="top" wrapText="1" readingOrder="1"/>
    </xf>
    <xf numFmtId="0" fontId="16" fillId="0" borderId="176" xfId="3" applyFont="1" applyFill="1" applyBorder="1" applyAlignment="1">
      <alignment horizontal="left" vertical="top" wrapText="1" readingOrder="1"/>
    </xf>
    <xf numFmtId="0" fontId="17" fillId="0" borderId="44" xfId="3" applyFont="1" applyFill="1" applyBorder="1" applyAlignment="1">
      <alignment horizontal="center" vertical="center" wrapText="1" readingOrder="1"/>
    </xf>
    <xf numFmtId="0" fontId="17" fillId="0" borderId="45" xfId="3" applyFont="1" applyFill="1" applyBorder="1" applyAlignment="1">
      <alignment horizontal="center" vertical="center" wrapText="1" readingOrder="1"/>
    </xf>
    <xf numFmtId="0" fontId="17" fillId="0" borderId="46" xfId="3" applyFont="1" applyFill="1" applyBorder="1" applyAlignment="1">
      <alignment horizontal="center" vertical="center" wrapText="1" readingOrder="1"/>
    </xf>
    <xf numFmtId="0" fontId="17" fillId="0" borderId="57" xfId="3" applyFont="1" applyFill="1" applyBorder="1" applyAlignment="1">
      <alignment horizontal="center" vertical="center" wrapText="1" readingOrder="1"/>
    </xf>
    <xf numFmtId="0" fontId="17" fillId="0" borderId="0" xfId="3" applyFont="1" applyFill="1" applyBorder="1" applyAlignment="1">
      <alignment horizontal="center" vertical="center" wrapText="1" readingOrder="1"/>
    </xf>
    <xf numFmtId="0" fontId="17" fillId="0" borderId="58" xfId="3" applyFont="1" applyFill="1" applyBorder="1" applyAlignment="1">
      <alignment horizontal="center" vertical="center" wrapText="1" readingOrder="1"/>
    </xf>
    <xf numFmtId="0" fontId="17" fillId="0" borderId="60" xfId="3" applyFont="1" applyFill="1" applyBorder="1" applyAlignment="1">
      <alignment horizontal="center" vertical="center" wrapText="1" readingOrder="1"/>
    </xf>
    <xf numFmtId="0" fontId="17" fillId="0" borderId="61" xfId="3" applyFont="1" applyFill="1" applyBorder="1" applyAlignment="1">
      <alignment horizontal="center" vertical="center" wrapText="1" readingOrder="1"/>
    </xf>
    <xf numFmtId="0" fontId="17" fillId="0" borderId="62" xfId="3" applyFont="1" applyFill="1" applyBorder="1" applyAlignment="1">
      <alignment horizontal="center" vertical="center" wrapText="1" readingOrder="1"/>
    </xf>
    <xf numFmtId="49" fontId="17" fillId="0" borderId="44" xfId="3" applyNumberFormat="1" applyFont="1" applyFill="1" applyBorder="1" applyAlignment="1">
      <alignment horizontal="center" vertical="center"/>
    </xf>
    <xf numFmtId="49" fontId="17" fillId="0" borderId="45" xfId="3" applyNumberFormat="1" applyFont="1" applyFill="1" applyBorder="1" applyAlignment="1">
      <alignment horizontal="center" vertical="center"/>
    </xf>
    <xf numFmtId="49" fontId="17" fillId="0" borderId="47" xfId="3" applyNumberFormat="1" applyFont="1" applyFill="1" applyBorder="1" applyAlignment="1">
      <alignment horizontal="center" vertical="center"/>
    </xf>
    <xf numFmtId="49" fontId="17" fillId="0" borderId="57" xfId="3" applyNumberFormat="1" applyFont="1" applyFill="1" applyBorder="1" applyAlignment="1">
      <alignment horizontal="center" vertical="center"/>
    </xf>
    <xf numFmtId="49" fontId="17" fillId="0" borderId="0" xfId="3" applyNumberFormat="1" applyFont="1" applyFill="1" applyBorder="1" applyAlignment="1">
      <alignment horizontal="center" vertical="center"/>
    </xf>
    <xf numFmtId="49" fontId="17" fillId="0" borderId="59" xfId="3" applyNumberFormat="1" applyFont="1" applyFill="1" applyBorder="1" applyAlignment="1">
      <alignment horizontal="center" vertical="center"/>
    </xf>
    <xf numFmtId="49" fontId="17" fillId="0" borderId="60" xfId="3" applyNumberFormat="1" applyFont="1" applyFill="1" applyBorder="1" applyAlignment="1">
      <alignment horizontal="center" vertical="center"/>
    </xf>
    <xf numFmtId="49" fontId="17" fillId="0" borderId="61" xfId="3" applyNumberFormat="1" applyFont="1" applyFill="1" applyBorder="1" applyAlignment="1">
      <alignment horizontal="center" vertical="center"/>
    </xf>
    <xf numFmtId="49" fontId="17" fillId="0" borderId="63" xfId="3" applyNumberFormat="1" applyFont="1" applyFill="1" applyBorder="1" applyAlignment="1">
      <alignment horizontal="center" vertical="center"/>
    </xf>
    <xf numFmtId="0" fontId="17" fillId="4" borderId="72" xfId="3" applyFont="1" applyFill="1" applyBorder="1" applyAlignment="1">
      <alignment horizontal="left" vertical="center" wrapText="1"/>
    </xf>
    <xf numFmtId="0" fontId="17" fillId="4" borderId="108" xfId="3" applyFont="1" applyFill="1" applyBorder="1" applyAlignment="1">
      <alignment horizontal="left" vertical="center" wrapText="1"/>
    </xf>
    <xf numFmtId="0" fontId="17" fillId="0" borderId="71" xfId="3" applyFont="1" applyFill="1" applyBorder="1" applyAlignment="1">
      <alignment horizontal="center" vertical="center" wrapText="1"/>
    </xf>
    <xf numFmtId="0" fontId="17" fillId="0" borderId="73" xfId="3" applyFont="1" applyFill="1" applyBorder="1" applyAlignment="1">
      <alignment horizontal="center" vertical="center" wrapText="1"/>
    </xf>
    <xf numFmtId="0" fontId="17" fillId="0" borderId="72" xfId="3" applyFont="1" applyFill="1" applyBorder="1" applyAlignment="1">
      <alignment horizontal="left" vertical="center" wrapText="1"/>
    </xf>
    <xf numFmtId="0" fontId="23" fillId="3" borderId="48" xfId="3" applyFont="1" applyFill="1" applyBorder="1" applyAlignment="1">
      <alignment horizontal="center" vertical="center" wrapText="1"/>
    </xf>
    <xf numFmtId="0" fontId="23" fillId="3" borderId="70" xfId="3" applyFont="1" applyFill="1" applyBorder="1" applyAlignment="1">
      <alignment horizontal="center" vertical="center" wrapText="1"/>
    </xf>
    <xf numFmtId="0" fontId="17" fillId="0" borderId="71" xfId="3" applyFont="1" applyFill="1" applyBorder="1" applyAlignment="1">
      <alignment horizontal="left" vertical="center" wrapText="1"/>
    </xf>
    <xf numFmtId="0" fontId="17" fillId="0" borderId="108" xfId="3" applyFont="1" applyFill="1" applyBorder="1" applyAlignment="1">
      <alignment horizontal="left" vertical="center" wrapText="1"/>
    </xf>
    <xf numFmtId="0" fontId="47" fillId="0" borderId="61" xfId="3" applyFont="1" applyBorder="1" applyAlignment="1">
      <alignment horizontal="left" vertical="center" wrapText="1"/>
    </xf>
    <xf numFmtId="0" fontId="47" fillId="0" borderId="61" xfId="3" applyFont="1" applyBorder="1" applyAlignment="1">
      <alignment horizontal="left" vertical="center"/>
    </xf>
    <xf numFmtId="0" fontId="15" fillId="6" borderId="43" xfId="3" applyFont="1" applyFill="1" applyBorder="1" applyAlignment="1">
      <alignment horizontal="left" vertical="center" wrapText="1"/>
    </xf>
    <xf numFmtId="0" fontId="15" fillId="6" borderId="106" xfId="3" applyFont="1" applyFill="1" applyBorder="1" applyAlignment="1">
      <alignment horizontal="left" vertical="center" wrapText="1"/>
    </xf>
    <xf numFmtId="0" fontId="15" fillId="6" borderId="107" xfId="3" applyFont="1" applyFill="1" applyBorder="1" applyAlignment="1">
      <alignment horizontal="left" vertical="center" wrapText="1"/>
    </xf>
    <xf numFmtId="0" fontId="23" fillId="3" borderId="73" xfId="3" applyFont="1" applyFill="1" applyBorder="1" applyAlignment="1">
      <alignment horizontal="center" vertical="center" wrapText="1"/>
    </xf>
    <xf numFmtId="0" fontId="17" fillId="0" borderId="73" xfId="3" applyFont="1" applyFill="1" applyBorder="1" applyAlignment="1">
      <alignment horizontal="left" vertical="center" wrapText="1"/>
    </xf>
    <xf numFmtId="0" fontId="17" fillId="0" borderId="49" xfId="3" applyFont="1" applyFill="1" applyBorder="1" applyAlignment="1">
      <alignment horizontal="left" vertical="center" wrapText="1"/>
    </xf>
    <xf numFmtId="0" fontId="17" fillId="0" borderId="50" xfId="3" applyFont="1" applyFill="1" applyBorder="1" applyAlignment="1">
      <alignment horizontal="left" vertical="center" wrapText="1"/>
    </xf>
    <xf numFmtId="0" fontId="17" fillId="0" borderId="52" xfId="3" applyFont="1" applyFill="1" applyBorder="1" applyAlignment="1">
      <alignment horizontal="left" vertical="center" wrapText="1"/>
    </xf>
    <xf numFmtId="0" fontId="23" fillId="4" borderId="53" xfId="3" applyFont="1" applyFill="1" applyBorder="1" applyAlignment="1">
      <alignment horizontal="left" vertical="center" wrapText="1"/>
    </xf>
    <xf numFmtId="0" fontId="23" fillId="4" borderId="54" xfId="3" applyFont="1" applyFill="1" applyBorder="1" applyAlignment="1">
      <alignment horizontal="left" vertical="center" wrapText="1"/>
    </xf>
    <xf numFmtId="0" fontId="23" fillId="4" borderId="56" xfId="3" applyFont="1" applyFill="1" applyBorder="1" applyAlignment="1">
      <alignment horizontal="left" vertical="center" wrapText="1"/>
    </xf>
    <xf numFmtId="0" fontId="17" fillId="8" borderId="43" xfId="3" applyFont="1" applyFill="1" applyBorder="1" applyAlignment="1">
      <alignment horizontal="left" vertical="center" wrapText="1"/>
    </xf>
    <xf numFmtId="0" fontId="17" fillId="8" borderId="106" xfId="3" applyFont="1" applyFill="1" applyBorder="1" applyAlignment="1">
      <alignment horizontal="left" vertical="center" wrapText="1"/>
    </xf>
    <xf numFmtId="0" fontId="17" fillId="8" borderId="107" xfId="3" applyFont="1" applyFill="1" applyBorder="1" applyAlignment="1">
      <alignment horizontal="left" vertical="center" wrapText="1"/>
    </xf>
    <xf numFmtId="0" fontId="17" fillId="0" borderId="76" xfId="3" applyFont="1" applyFill="1" applyBorder="1" applyAlignment="1">
      <alignment horizontal="left" vertical="top" wrapText="1"/>
    </xf>
    <xf numFmtId="0" fontId="17" fillId="0" borderId="54" xfId="3" applyFont="1" applyFill="1" applyBorder="1" applyAlignment="1">
      <alignment horizontal="left" vertical="top" wrapText="1"/>
    </xf>
    <xf numFmtId="0" fontId="17" fillId="0" borderId="56" xfId="3" applyFont="1" applyFill="1" applyBorder="1" applyAlignment="1">
      <alignment horizontal="left" vertical="top" wrapText="1"/>
    </xf>
    <xf numFmtId="0" fontId="17" fillId="0" borderId="84" xfId="3" applyFont="1" applyFill="1" applyBorder="1" applyAlignment="1">
      <alignment horizontal="left" vertical="top" wrapText="1"/>
    </xf>
    <xf numFmtId="0" fontId="17" fillId="0" borderId="0" xfId="3" applyFont="1" applyFill="1" applyBorder="1" applyAlignment="1">
      <alignment horizontal="left" vertical="top" wrapText="1"/>
    </xf>
    <xf numFmtId="0" fontId="17" fillId="0" borderId="59" xfId="3" applyFont="1" applyFill="1" applyBorder="1" applyAlignment="1">
      <alignment horizontal="left" vertical="top" wrapText="1"/>
    </xf>
    <xf numFmtId="0" fontId="17" fillId="0" borderId="81" xfId="3" applyFont="1" applyFill="1" applyBorder="1" applyAlignment="1">
      <alignment horizontal="left" vertical="top" wrapText="1"/>
    </xf>
    <xf numFmtId="0" fontId="17" fillId="0" borderId="61" xfId="3" applyFont="1" applyFill="1" applyBorder="1" applyAlignment="1">
      <alignment horizontal="left" vertical="top" wrapText="1"/>
    </xf>
    <xf numFmtId="0" fontId="17" fillId="0" borderId="63" xfId="3" applyFont="1" applyFill="1" applyBorder="1" applyAlignment="1">
      <alignment horizontal="left" vertical="top" wrapText="1"/>
    </xf>
    <xf numFmtId="0" fontId="18" fillId="3" borderId="76" xfId="3" applyFont="1" applyFill="1" applyBorder="1" applyAlignment="1">
      <alignment horizontal="center" vertical="center" wrapText="1"/>
    </xf>
    <xf numFmtId="0" fontId="18" fillId="3" borderId="54" xfId="3" applyFont="1" applyFill="1" applyBorder="1" applyAlignment="1">
      <alignment horizontal="center" vertical="center" wrapText="1"/>
    </xf>
    <xf numFmtId="0" fontId="18" fillId="3" borderId="55" xfId="3" applyFont="1" applyFill="1" applyBorder="1" applyAlignment="1">
      <alignment horizontal="center" vertical="center" wrapText="1"/>
    </xf>
    <xf numFmtId="0" fontId="18" fillId="3" borderId="84" xfId="3" applyFont="1" applyFill="1" applyBorder="1" applyAlignment="1">
      <alignment horizontal="center" vertical="center" wrapText="1"/>
    </xf>
    <xf numFmtId="0" fontId="18" fillId="3" borderId="0" xfId="3" applyFont="1" applyFill="1" applyBorder="1" applyAlignment="1">
      <alignment horizontal="center" vertical="center" wrapText="1"/>
    </xf>
    <xf numFmtId="0" fontId="18" fillId="3" borderId="58" xfId="3" applyFont="1" applyFill="1" applyBorder="1" applyAlignment="1">
      <alignment horizontal="center" vertical="center" wrapText="1"/>
    </xf>
    <xf numFmtId="0" fontId="18" fillId="3" borderId="81" xfId="3" applyFont="1" applyFill="1" applyBorder="1" applyAlignment="1">
      <alignment horizontal="center" vertical="center" wrapText="1"/>
    </xf>
    <xf numFmtId="0" fontId="18" fillId="3" borderId="61" xfId="3" applyFont="1" applyFill="1" applyBorder="1" applyAlignment="1">
      <alignment horizontal="center" vertical="center" wrapText="1"/>
    </xf>
    <xf numFmtId="0" fontId="18" fillId="3" borderId="62" xfId="3" applyFont="1" applyFill="1" applyBorder="1" applyAlignment="1">
      <alignment horizontal="center" vertical="center" wrapText="1"/>
    </xf>
    <xf numFmtId="0" fontId="18" fillId="3" borderId="116" xfId="3" applyFont="1" applyFill="1" applyBorder="1" applyAlignment="1">
      <alignment horizontal="center" vertical="center" wrapText="1"/>
    </xf>
    <xf numFmtId="0" fontId="18" fillId="3" borderId="72" xfId="3" applyFont="1" applyFill="1" applyBorder="1" applyAlignment="1">
      <alignment horizontal="center" vertical="center" wrapText="1"/>
    </xf>
    <xf numFmtId="0" fontId="18" fillId="3" borderId="73" xfId="3" applyFont="1" applyFill="1" applyBorder="1" applyAlignment="1">
      <alignment horizontal="center" vertical="center" wrapText="1"/>
    </xf>
    <xf numFmtId="0" fontId="17" fillId="3" borderId="76" xfId="3" applyFont="1" applyFill="1" applyBorder="1" applyAlignment="1">
      <alignment horizontal="center" vertical="center" wrapText="1"/>
    </xf>
    <xf numFmtId="0" fontId="17" fillId="3" borderId="54" xfId="3" applyFont="1" applyFill="1" applyBorder="1" applyAlignment="1">
      <alignment horizontal="center" vertical="center" wrapText="1"/>
    </xf>
    <xf numFmtId="0" fontId="17" fillId="3" borderId="81" xfId="3" applyFont="1" applyFill="1" applyBorder="1" applyAlignment="1">
      <alignment horizontal="center" vertical="center" wrapText="1"/>
    </xf>
    <xf numFmtId="0" fontId="17" fillId="3" borderId="61" xfId="3" applyFont="1" applyFill="1" applyBorder="1" applyAlignment="1">
      <alignment horizontal="center" vertical="center" wrapText="1"/>
    </xf>
    <xf numFmtId="0" fontId="23" fillId="0" borderId="60" xfId="3" applyFont="1" applyFill="1" applyBorder="1" applyAlignment="1">
      <alignment horizontal="left" vertical="center" wrapText="1"/>
    </xf>
    <xf numFmtId="0" fontId="23" fillId="0" borderId="61" xfId="3" applyFont="1" applyFill="1" applyBorder="1" applyAlignment="1">
      <alignment horizontal="left" vertical="center" wrapText="1"/>
    </xf>
    <xf numFmtId="0" fontId="23" fillId="0" borderId="63" xfId="3" applyFont="1" applyFill="1" applyBorder="1" applyAlignment="1">
      <alignment horizontal="left" vertical="center" wrapText="1"/>
    </xf>
    <xf numFmtId="0" fontId="15" fillId="3" borderId="83" xfId="3" applyFont="1" applyFill="1" applyBorder="1" applyAlignment="1">
      <alignment horizontal="center" vertical="center" wrapText="1" shrinkToFit="1"/>
    </xf>
    <xf numFmtId="0" fontId="28" fillId="3" borderId="82" xfId="3" applyFont="1" applyFill="1" applyBorder="1" applyAlignment="1">
      <alignment horizontal="center" vertical="center" wrapText="1" shrinkToFit="1"/>
    </xf>
    <xf numFmtId="0" fontId="28" fillId="3" borderId="80" xfId="3" applyFont="1" applyFill="1" applyBorder="1" applyAlignment="1">
      <alignment horizontal="center" vertical="center" wrapText="1" shrinkToFit="1"/>
    </xf>
    <xf numFmtId="0" fontId="33" fillId="3" borderId="71" xfId="3" applyFont="1" applyFill="1" applyBorder="1" applyAlignment="1">
      <alignment horizontal="left" vertical="center" wrapText="1"/>
    </xf>
    <xf numFmtId="0" fontId="33" fillId="3" borderId="72" xfId="3" applyFont="1" applyFill="1" applyBorder="1" applyAlignment="1">
      <alignment horizontal="left" vertical="center" wrapText="1"/>
    </xf>
    <xf numFmtId="0" fontId="33" fillId="3" borderId="73" xfId="3" applyFont="1" applyFill="1" applyBorder="1" applyAlignment="1">
      <alignment horizontal="left" vertical="center" wrapText="1"/>
    </xf>
    <xf numFmtId="0" fontId="23" fillId="3" borderId="71" xfId="3" applyFont="1" applyFill="1" applyBorder="1" applyAlignment="1">
      <alignment horizontal="left" vertical="center" wrapText="1"/>
    </xf>
    <xf numFmtId="0" fontId="23" fillId="3" borderId="72" xfId="3" applyFont="1" applyFill="1" applyBorder="1" applyAlignment="1">
      <alignment horizontal="left" vertical="center" wrapText="1"/>
    </xf>
    <xf numFmtId="0" fontId="23" fillId="3" borderId="73" xfId="3" applyFont="1" applyFill="1" applyBorder="1" applyAlignment="1">
      <alignment horizontal="left" vertical="center" wrapText="1"/>
    </xf>
    <xf numFmtId="0" fontId="23" fillId="3" borderId="71" xfId="3" applyFont="1" applyFill="1" applyBorder="1" applyAlignment="1">
      <alignment horizontal="left" vertical="center" wrapText="1" shrinkToFit="1"/>
    </xf>
    <xf numFmtId="0" fontId="23" fillId="3" borderId="72" xfId="3" applyFont="1" applyFill="1" applyBorder="1" applyAlignment="1">
      <alignment horizontal="left" vertical="center" shrinkToFit="1"/>
    </xf>
    <xf numFmtId="0" fontId="23" fillId="3" borderId="108" xfId="3" applyFont="1" applyFill="1" applyBorder="1" applyAlignment="1">
      <alignment horizontal="left" vertical="center" shrinkToFit="1"/>
    </xf>
    <xf numFmtId="49" fontId="17" fillId="7" borderId="85" xfId="3" applyNumberFormat="1" applyFont="1" applyFill="1" applyBorder="1" applyAlignment="1">
      <alignment horizontal="center" vertical="center" textRotation="255"/>
    </xf>
    <xf numFmtId="49" fontId="17" fillId="7" borderId="67" xfId="3" applyNumberFormat="1" applyFont="1" applyFill="1" applyBorder="1" applyAlignment="1">
      <alignment horizontal="center" vertical="center" textRotation="255"/>
    </xf>
    <xf numFmtId="49" fontId="17" fillId="7" borderId="155" xfId="3" applyNumberFormat="1" applyFont="1" applyFill="1" applyBorder="1" applyAlignment="1">
      <alignment horizontal="center" vertical="center" textRotation="255"/>
    </xf>
    <xf numFmtId="0" fontId="16" fillId="0" borderId="71" xfId="3" applyFont="1" applyFill="1" applyBorder="1" applyAlignment="1">
      <alignment horizontal="left" vertical="center" wrapText="1" readingOrder="1"/>
    </xf>
    <xf numFmtId="0" fontId="16" fillId="0" borderId="72" xfId="3" applyFont="1" applyFill="1" applyBorder="1" applyAlignment="1">
      <alignment horizontal="left" vertical="center" wrapText="1" readingOrder="1"/>
    </xf>
    <xf numFmtId="0" fontId="16" fillId="0" borderId="73" xfId="3" applyFont="1" applyFill="1" applyBorder="1" applyAlignment="1">
      <alignment horizontal="left" vertical="center" wrapText="1" readingOrder="1"/>
    </xf>
    <xf numFmtId="0" fontId="16" fillId="0" borderId="53" xfId="3" applyFont="1" applyFill="1" applyBorder="1" applyAlignment="1">
      <alignment horizontal="left" vertical="center" wrapText="1" readingOrder="1"/>
    </xf>
    <xf numFmtId="0" fontId="16" fillId="0" borderId="54" xfId="3" applyFont="1" applyFill="1" applyBorder="1" applyAlignment="1">
      <alignment horizontal="left" vertical="center" wrapText="1" readingOrder="1"/>
    </xf>
    <xf numFmtId="0" fontId="16" fillId="0" borderId="55" xfId="3" applyFont="1" applyFill="1" applyBorder="1" applyAlignment="1">
      <alignment horizontal="left" vertical="center" wrapText="1" readingOrder="1"/>
    </xf>
    <xf numFmtId="0" fontId="16" fillId="0" borderId="87" xfId="3" applyFont="1" applyFill="1" applyBorder="1" applyAlignment="1">
      <alignment horizontal="left" vertical="center" wrapText="1" readingOrder="1"/>
    </xf>
    <xf numFmtId="0" fontId="16" fillId="0" borderId="88" xfId="3" applyFont="1" applyFill="1" applyBorder="1" applyAlignment="1">
      <alignment horizontal="left" vertical="center" wrapText="1" readingOrder="1"/>
    </xf>
    <xf numFmtId="0" fontId="16" fillId="0" borderId="89" xfId="3" applyFont="1" applyFill="1" applyBorder="1" applyAlignment="1">
      <alignment horizontal="left" vertical="center" wrapText="1" readingOrder="1"/>
    </xf>
    <xf numFmtId="0" fontId="17" fillId="3" borderId="106" xfId="3" applyFont="1" applyFill="1" applyBorder="1" applyAlignment="1">
      <alignment horizontal="center" vertical="center" textRotation="255"/>
    </xf>
    <xf numFmtId="0" fontId="17" fillId="3" borderId="70" xfId="3" applyFont="1" applyFill="1" applyBorder="1" applyAlignment="1">
      <alignment horizontal="center" vertical="center" textRotation="255"/>
    </xf>
    <xf numFmtId="49" fontId="17" fillId="4" borderId="71" xfId="3" applyNumberFormat="1" applyFont="1" applyFill="1" applyBorder="1" applyAlignment="1">
      <alignment horizontal="center" vertical="center"/>
    </xf>
    <xf numFmtId="49" fontId="17" fillId="4" borderId="72" xfId="3" applyNumberFormat="1" applyFont="1" applyFill="1" applyBorder="1" applyAlignment="1">
      <alignment horizontal="center" vertical="center"/>
    </xf>
    <xf numFmtId="49" fontId="17" fillId="4" borderId="108" xfId="3" applyNumberFormat="1" applyFont="1" applyFill="1" applyBorder="1" applyAlignment="1">
      <alignment horizontal="center" vertical="center"/>
    </xf>
    <xf numFmtId="49" fontId="17" fillId="4" borderId="73" xfId="3" applyNumberFormat="1" applyFont="1" applyFill="1" applyBorder="1" applyAlignment="1">
      <alignment horizontal="center" vertical="center"/>
    </xf>
    <xf numFmtId="49" fontId="17" fillId="0" borderId="72" xfId="3" applyNumberFormat="1" applyFont="1" applyFill="1" applyBorder="1" applyAlignment="1">
      <alignment horizontal="center" vertical="center" shrinkToFit="1"/>
    </xf>
    <xf numFmtId="49" fontId="17" fillId="0" borderId="108" xfId="3" applyNumberFormat="1" applyFont="1" applyFill="1" applyBorder="1" applyAlignment="1">
      <alignment horizontal="center" vertical="center" shrinkToFit="1"/>
    </xf>
    <xf numFmtId="49" fontId="17" fillId="4" borderId="71" xfId="3" applyNumberFormat="1" applyFont="1" applyFill="1" applyBorder="1" applyAlignment="1">
      <alignment horizontal="center" vertical="center" shrinkToFit="1"/>
    </xf>
    <xf numFmtId="49" fontId="17" fillId="4" borderId="72" xfId="3" applyNumberFormat="1" applyFont="1" applyFill="1" applyBorder="1" applyAlignment="1">
      <alignment horizontal="center" vertical="center" shrinkToFit="1"/>
    </xf>
    <xf numFmtId="49" fontId="17" fillId="4" borderId="108" xfId="3" applyNumberFormat="1" applyFont="1" applyFill="1" applyBorder="1" applyAlignment="1">
      <alignment horizontal="center" vertical="center" shrinkToFit="1"/>
    </xf>
    <xf numFmtId="0" fontId="17" fillId="3" borderId="65" xfId="3" applyFont="1" applyFill="1" applyBorder="1" applyAlignment="1">
      <alignment horizontal="center" vertical="center" textRotation="255"/>
    </xf>
    <xf numFmtId="0" fontId="17" fillId="3" borderId="68" xfId="3" applyFont="1" applyFill="1" applyBorder="1" applyAlignment="1">
      <alignment horizontal="center" vertical="center" textRotation="255"/>
    </xf>
    <xf numFmtId="0" fontId="15" fillId="3" borderId="44" xfId="3" applyFont="1" applyFill="1" applyBorder="1" applyAlignment="1">
      <alignment horizontal="center" vertical="center" wrapText="1" shrinkToFit="1"/>
    </xf>
    <xf numFmtId="0" fontId="28" fillId="3" borderId="45" xfId="3" applyFont="1" applyFill="1" applyBorder="1" applyAlignment="1">
      <alignment horizontal="center" vertical="center" wrapText="1" shrinkToFit="1"/>
    </xf>
    <xf numFmtId="0" fontId="28" fillId="3" borderId="47" xfId="3" applyFont="1" applyFill="1" applyBorder="1" applyAlignment="1">
      <alignment horizontal="center" vertical="center" wrapText="1" shrinkToFit="1"/>
    </xf>
    <xf numFmtId="0" fontId="15" fillId="3" borderId="44" xfId="3" applyFont="1" applyFill="1" applyBorder="1" applyAlignment="1">
      <alignment horizontal="center" vertical="center" wrapText="1"/>
    </xf>
    <xf numFmtId="0" fontId="15" fillId="3" borderId="45" xfId="3" applyFont="1" applyFill="1" applyBorder="1" applyAlignment="1">
      <alignment horizontal="center" vertical="center" wrapText="1"/>
    </xf>
    <xf numFmtId="0" fontId="15" fillId="3" borderId="46" xfId="3" applyFont="1" applyFill="1" applyBorder="1" applyAlignment="1">
      <alignment horizontal="center" vertical="center" wrapText="1"/>
    </xf>
    <xf numFmtId="49" fontId="16" fillId="0" borderId="85" xfId="3" applyNumberFormat="1" applyFont="1" applyFill="1" applyBorder="1" applyAlignment="1">
      <alignment horizontal="left" vertical="center" wrapText="1" readingOrder="1"/>
    </xf>
    <xf numFmtId="49" fontId="16" fillId="0" borderId="67" xfId="3" applyNumberFormat="1" applyFont="1" applyFill="1" applyBorder="1" applyAlignment="1">
      <alignment horizontal="left" vertical="center" wrapText="1" readingOrder="1"/>
    </xf>
    <xf numFmtId="49" fontId="16" fillId="0" borderId="155" xfId="3" applyNumberFormat="1" applyFont="1" applyFill="1" applyBorder="1" applyAlignment="1">
      <alignment horizontal="left" vertical="center" wrapText="1" readingOrder="1"/>
    </xf>
    <xf numFmtId="0" fontId="17" fillId="3" borderId="71" xfId="3" applyFont="1" applyFill="1" applyBorder="1" applyAlignment="1">
      <alignment horizontal="left" vertical="center" wrapText="1"/>
    </xf>
    <xf numFmtId="0" fontId="17" fillId="3" borderId="72" xfId="3" applyFont="1" applyFill="1" applyBorder="1" applyAlignment="1">
      <alignment horizontal="left" vertical="center" wrapText="1"/>
    </xf>
    <xf numFmtId="0" fontId="17" fillId="3" borderId="73" xfId="3" applyFont="1" applyFill="1" applyBorder="1" applyAlignment="1">
      <alignment horizontal="left" vertical="center" wrapText="1"/>
    </xf>
    <xf numFmtId="49" fontId="17" fillId="7" borderId="70" xfId="3" applyNumberFormat="1" applyFont="1" applyFill="1" applyBorder="1" applyAlignment="1">
      <alignment horizontal="center" vertical="center" textRotation="255"/>
    </xf>
    <xf numFmtId="49" fontId="16" fillId="0" borderId="70" xfId="3" applyNumberFormat="1" applyFont="1" applyFill="1" applyBorder="1" applyAlignment="1">
      <alignment horizontal="left" vertical="center" wrapText="1" readingOrder="1"/>
    </xf>
    <xf numFmtId="0" fontId="30" fillId="2" borderId="75" xfId="3" applyFont="1" applyFill="1" applyBorder="1" applyAlignment="1">
      <alignment horizontal="left" vertical="center" shrinkToFit="1"/>
    </xf>
    <xf numFmtId="0" fontId="30" fillId="2" borderId="45" xfId="3" applyFont="1" applyFill="1" applyBorder="1" applyAlignment="1">
      <alignment horizontal="left" vertical="center" shrinkToFit="1"/>
    </xf>
    <xf numFmtId="0" fontId="30" fillId="2" borderId="47" xfId="3" applyFont="1" applyFill="1" applyBorder="1" applyAlignment="1">
      <alignment horizontal="left" vertical="center" shrinkToFit="1"/>
    </xf>
    <xf numFmtId="0" fontId="13" fillId="3" borderId="64" xfId="3" applyFont="1" applyFill="1" applyBorder="1" applyAlignment="1">
      <alignment horizontal="center" vertical="center" textRotation="255" shrinkToFit="1"/>
    </xf>
    <xf numFmtId="0" fontId="13" fillId="3" borderId="66" xfId="3" applyFont="1" applyFill="1" applyBorder="1" applyAlignment="1">
      <alignment horizontal="center" vertical="center" textRotation="255" shrinkToFit="1"/>
    </xf>
    <xf numFmtId="0" fontId="13" fillId="3" borderId="74" xfId="3" applyFont="1" applyFill="1" applyBorder="1" applyAlignment="1">
      <alignment horizontal="center" vertical="center" textRotation="255" shrinkToFit="1"/>
    </xf>
    <xf numFmtId="0" fontId="15" fillId="3" borderId="83" xfId="3" applyFont="1" applyFill="1" applyBorder="1" applyAlignment="1">
      <alignment horizontal="center" vertical="center"/>
    </xf>
    <xf numFmtId="0" fontId="15" fillId="3" borderId="82" xfId="3" applyFont="1" applyFill="1" applyBorder="1" applyAlignment="1">
      <alignment horizontal="center" vertical="center"/>
    </xf>
    <xf numFmtId="0" fontId="15" fillId="3" borderId="86" xfId="3" applyFont="1" applyFill="1" applyBorder="1" applyAlignment="1">
      <alignment horizontal="center" vertical="center"/>
    </xf>
    <xf numFmtId="0" fontId="15" fillId="3" borderId="83" xfId="3" applyFont="1" applyFill="1" applyBorder="1" applyAlignment="1">
      <alignment horizontal="center" vertical="center" wrapText="1"/>
    </xf>
    <xf numFmtId="0" fontId="28" fillId="3" borderId="82" xfId="3" applyFont="1" applyFill="1" applyBorder="1" applyAlignment="1">
      <alignment horizontal="center" vertical="center" wrapText="1"/>
    </xf>
    <xf numFmtId="0" fontId="28" fillId="3" borderId="86" xfId="3" applyFont="1" applyFill="1" applyBorder="1" applyAlignment="1">
      <alignment horizontal="center" vertical="center" wrapText="1"/>
    </xf>
    <xf numFmtId="0" fontId="13" fillId="3" borderId="69" xfId="3" applyFont="1" applyFill="1" applyBorder="1" applyAlignment="1">
      <alignment horizontal="center" vertical="center" textRotation="255" shrinkToFit="1"/>
    </xf>
    <xf numFmtId="49" fontId="17" fillId="0" borderId="54" xfId="3" applyNumberFormat="1" applyFont="1" applyFill="1" applyBorder="1" applyAlignment="1">
      <alignment horizontal="left" vertical="top" wrapText="1" readingOrder="1"/>
    </xf>
    <xf numFmtId="49" fontId="17" fillId="0" borderId="55" xfId="3" applyNumberFormat="1" applyFont="1" applyFill="1" applyBorder="1" applyAlignment="1">
      <alignment horizontal="left" vertical="top" wrapText="1" readingOrder="1"/>
    </xf>
    <xf numFmtId="49" fontId="17" fillId="0" borderId="61" xfId="3" applyNumberFormat="1" applyFont="1" applyFill="1" applyBorder="1" applyAlignment="1">
      <alignment horizontal="left" vertical="top" wrapText="1" readingOrder="1"/>
    </xf>
    <xf numFmtId="49" fontId="17" fillId="0" borderId="62" xfId="3" applyNumberFormat="1" applyFont="1" applyFill="1" applyBorder="1" applyAlignment="1">
      <alignment horizontal="left" vertical="top" wrapText="1" readingOrder="1"/>
    </xf>
    <xf numFmtId="49" fontId="16" fillId="0" borderId="53" xfId="3" applyNumberFormat="1" applyFont="1" applyFill="1" applyBorder="1" applyAlignment="1">
      <alignment horizontal="left" vertical="top" wrapText="1" readingOrder="1"/>
    </xf>
    <xf numFmtId="49" fontId="16" fillId="0" borderId="54" xfId="3" applyNumberFormat="1" applyFont="1" applyFill="1" applyBorder="1" applyAlignment="1">
      <alignment horizontal="left" vertical="top" wrapText="1" readingOrder="1"/>
    </xf>
    <xf numFmtId="49" fontId="16" fillId="0" borderId="56" xfId="3" applyNumberFormat="1" applyFont="1" applyFill="1" applyBorder="1" applyAlignment="1">
      <alignment horizontal="left" vertical="top" wrapText="1" readingOrder="1"/>
    </xf>
    <xf numFmtId="49" fontId="16" fillId="0" borderId="49" xfId="3" applyNumberFormat="1" applyFont="1" applyFill="1" applyBorder="1" applyAlignment="1">
      <alignment horizontal="left" vertical="top" wrapText="1" readingOrder="1"/>
    </xf>
    <xf numFmtId="49" fontId="16" fillId="0" borderId="50" xfId="3" applyNumberFormat="1" applyFont="1" applyFill="1" applyBorder="1" applyAlignment="1">
      <alignment horizontal="left" vertical="top" wrapText="1" readingOrder="1"/>
    </xf>
    <xf numFmtId="49" fontId="16" fillId="0" borderId="52" xfId="3" applyNumberFormat="1" applyFont="1" applyFill="1" applyBorder="1" applyAlignment="1">
      <alignment horizontal="left" vertical="top" wrapText="1" readingOrder="1"/>
    </xf>
    <xf numFmtId="0" fontId="17" fillId="0" borderId="85" xfId="3" applyFont="1" applyFill="1" applyBorder="1" applyAlignment="1">
      <alignment horizontal="center" vertical="center"/>
    </xf>
    <xf numFmtId="0" fontId="17" fillId="0" borderId="68" xfId="3" applyFont="1" applyFill="1" applyBorder="1" applyAlignment="1">
      <alignment horizontal="center" vertical="center"/>
    </xf>
    <xf numFmtId="49" fontId="17" fillId="0" borderId="45" xfId="3" applyNumberFormat="1" applyFont="1" applyFill="1" applyBorder="1" applyAlignment="1">
      <alignment horizontal="left" vertical="top" wrapText="1" readingOrder="1"/>
    </xf>
    <xf numFmtId="49" fontId="17" fillId="0" borderId="46" xfId="3" applyNumberFormat="1" applyFont="1" applyFill="1" applyBorder="1" applyAlignment="1">
      <alignment horizontal="left" vertical="top" wrapText="1" readingOrder="1"/>
    </xf>
    <xf numFmtId="49" fontId="17" fillId="0" borderId="50" xfId="3" applyNumberFormat="1" applyFont="1" applyFill="1" applyBorder="1" applyAlignment="1">
      <alignment horizontal="left" vertical="top" wrapText="1" readingOrder="1"/>
    </xf>
    <xf numFmtId="49" fontId="17" fillId="0" borderId="51" xfId="3" applyNumberFormat="1" applyFont="1" applyFill="1" applyBorder="1" applyAlignment="1">
      <alignment horizontal="left" vertical="top" wrapText="1" readingOrder="1"/>
    </xf>
    <xf numFmtId="49" fontId="16" fillId="0" borderId="55" xfId="3" applyNumberFormat="1" applyFont="1" applyFill="1" applyBorder="1" applyAlignment="1">
      <alignment horizontal="left" vertical="top" wrapText="1" readingOrder="1"/>
    </xf>
    <xf numFmtId="49" fontId="16" fillId="0" borderId="51" xfId="3" applyNumberFormat="1" applyFont="1" applyFill="1" applyBorder="1" applyAlignment="1">
      <alignment horizontal="left" vertical="top" wrapText="1" readingOrder="1"/>
    </xf>
    <xf numFmtId="49" fontId="17" fillId="0" borderId="53" xfId="3" applyNumberFormat="1" applyFont="1" applyFill="1" applyBorder="1" applyAlignment="1">
      <alignment horizontal="left" vertical="top" wrapText="1" readingOrder="1"/>
    </xf>
    <xf numFmtId="49" fontId="17" fillId="0" borderId="56" xfId="3" applyNumberFormat="1" applyFont="1" applyFill="1" applyBorder="1" applyAlignment="1">
      <alignment horizontal="left" vertical="top" wrapText="1" readingOrder="1"/>
    </xf>
    <xf numFmtId="49" fontId="17" fillId="0" borderId="60" xfId="3" applyNumberFormat="1" applyFont="1" applyFill="1" applyBorder="1" applyAlignment="1">
      <alignment horizontal="left" vertical="top" wrapText="1" readingOrder="1"/>
    </xf>
    <xf numFmtId="49" fontId="17" fillId="0" borderId="63" xfId="3" applyNumberFormat="1" applyFont="1" applyFill="1" applyBorder="1" applyAlignment="1">
      <alignment horizontal="left" vertical="top" wrapText="1" readingOrder="1"/>
    </xf>
    <xf numFmtId="49" fontId="17" fillId="0" borderId="57" xfId="3" applyNumberFormat="1" applyFont="1" applyFill="1" applyBorder="1" applyAlignment="1">
      <alignment horizontal="center" vertical="center" wrapText="1" readingOrder="1"/>
    </xf>
    <xf numFmtId="49" fontId="17" fillId="0" borderId="0" xfId="3" applyNumberFormat="1" applyFont="1" applyFill="1" applyBorder="1" applyAlignment="1">
      <alignment horizontal="center" vertical="center" wrapText="1" readingOrder="1"/>
    </xf>
    <xf numFmtId="49" fontId="17" fillId="0" borderId="59" xfId="3" applyNumberFormat="1" applyFont="1" applyFill="1" applyBorder="1" applyAlignment="1">
      <alignment horizontal="center" vertical="center" wrapText="1" readingOrder="1"/>
    </xf>
    <xf numFmtId="49" fontId="17" fillId="0" borderId="49" xfId="3" applyNumberFormat="1" applyFont="1" applyFill="1" applyBorder="1" applyAlignment="1">
      <alignment horizontal="center" vertical="center" wrapText="1" readingOrder="1"/>
    </xf>
    <xf numFmtId="49" fontId="17" fillId="0" borderId="50" xfId="3" applyNumberFormat="1" applyFont="1" applyFill="1" applyBorder="1" applyAlignment="1">
      <alignment horizontal="center" vertical="center" wrapText="1" readingOrder="1"/>
    </xf>
    <xf numFmtId="49" fontId="17" fillId="0" borderId="52" xfId="3" applyNumberFormat="1" applyFont="1" applyFill="1" applyBorder="1" applyAlignment="1">
      <alignment horizontal="center" vertical="center" wrapText="1" readingOrder="1"/>
    </xf>
    <xf numFmtId="0" fontId="17" fillId="0" borderId="155" xfId="3" applyFont="1" applyFill="1" applyBorder="1" applyAlignment="1">
      <alignment horizontal="center" vertical="center"/>
    </xf>
    <xf numFmtId="0" fontId="17" fillId="0" borderId="67" xfId="3" applyFont="1" applyFill="1" applyBorder="1" applyAlignment="1">
      <alignment horizontal="center" vertical="center"/>
    </xf>
    <xf numFmtId="49" fontId="17" fillId="0" borderId="54" xfId="3" applyNumberFormat="1" applyFont="1" applyFill="1" applyBorder="1" applyAlignment="1">
      <alignment horizontal="center" vertical="top" wrapText="1" readingOrder="1"/>
    </xf>
    <xf numFmtId="49" fontId="17" fillId="0" borderId="55" xfId="3" applyNumberFormat="1" applyFont="1" applyFill="1" applyBorder="1" applyAlignment="1">
      <alignment horizontal="center" vertical="top" wrapText="1" readingOrder="1"/>
    </xf>
    <xf numFmtId="49" fontId="17" fillId="0" borderId="61" xfId="3" applyNumberFormat="1" applyFont="1" applyFill="1" applyBorder="1" applyAlignment="1">
      <alignment horizontal="center" vertical="top" wrapText="1" readingOrder="1"/>
    </xf>
    <xf numFmtId="49" fontId="17" fillId="0" borderId="62" xfId="3" applyNumberFormat="1" applyFont="1" applyFill="1" applyBorder="1" applyAlignment="1">
      <alignment horizontal="center" vertical="top" wrapText="1" readingOrder="1"/>
    </xf>
    <xf numFmtId="49" fontId="17" fillId="0" borderId="60" xfId="3" applyNumberFormat="1" applyFont="1" applyFill="1" applyBorder="1" applyAlignment="1">
      <alignment horizontal="center" vertical="center" wrapText="1" readingOrder="1"/>
    </xf>
    <xf numFmtId="49" fontId="17" fillId="0" borderId="61" xfId="3" applyNumberFormat="1" applyFont="1" applyFill="1" applyBorder="1" applyAlignment="1">
      <alignment horizontal="center" vertical="center" wrapText="1" readingOrder="1"/>
    </xf>
    <xf numFmtId="49" fontId="17" fillId="0" borderId="63" xfId="3" applyNumberFormat="1" applyFont="1" applyFill="1" applyBorder="1" applyAlignment="1">
      <alignment horizontal="center" vertical="center" wrapText="1" readingOrder="1"/>
    </xf>
    <xf numFmtId="0" fontId="28" fillId="2" borderId="75" xfId="3" applyFont="1" applyFill="1" applyBorder="1" applyAlignment="1">
      <alignment horizontal="left" vertical="center" wrapText="1" shrinkToFit="1"/>
    </xf>
    <xf numFmtId="0" fontId="28" fillId="2" borderId="45" xfId="3" applyFont="1" applyFill="1" applyBorder="1" applyAlignment="1">
      <alignment horizontal="left" vertical="center" shrinkToFit="1"/>
    </xf>
    <xf numFmtId="0" fontId="28" fillId="2" borderId="47" xfId="3" applyFont="1" applyFill="1" applyBorder="1" applyAlignment="1">
      <alignment horizontal="left" vertical="center" shrinkToFit="1"/>
    </xf>
    <xf numFmtId="49" fontId="28" fillId="3" borderId="157" xfId="3" applyNumberFormat="1" applyFont="1" applyFill="1" applyBorder="1" applyAlignment="1">
      <alignment horizontal="center" vertical="center"/>
    </xf>
    <xf numFmtId="49" fontId="28" fillId="3" borderId="2" xfId="3" applyNumberFormat="1" applyFont="1" applyFill="1" applyBorder="1" applyAlignment="1">
      <alignment horizontal="center" vertical="center"/>
    </xf>
    <xf numFmtId="49" fontId="28" fillId="3" borderId="153" xfId="3" applyNumberFormat="1" applyFont="1" applyFill="1" applyBorder="1" applyAlignment="1">
      <alignment horizontal="center" vertical="center"/>
    </xf>
    <xf numFmtId="49" fontId="28" fillId="3" borderId="84" xfId="3" applyNumberFormat="1" applyFont="1" applyFill="1" applyBorder="1" applyAlignment="1">
      <alignment horizontal="center" vertical="center"/>
    </xf>
    <xf numFmtId="49" fontId="28" fillId="3" borderId="50" xfId="3" applyNumberFormat="1" applyFont="1" applyFill="1" applyBorder="1" applyAlignment="1">
      <alignment horizontal="center" vertical="center"/>
    </xf>
    <xf numFmtId="49" fontId="28" fillId="3" borderId="51" xfId="3" applyNumberFormat="1" applyFont="1" applyFill="1" applyBorder="1" applyAlignment="1">
      <alignment horizontal="center" vertical="center"/>
    </xf>
    <xf numFmtId="49" fontId="28" fillId="3" borderId="154" xfId="3" applyNumberFormat="1" applyFont="1" applyFill="1" applyBorder="1" applyAlignment="1">
      <alignment horizontal="center" vertical="center"/>
    </xf>
    <xf numFmtId="49" fontId="28" fillId="3" borderId="158" xfId="3" applyNumberFormat="1" applyFont="1" applyFill="1" applyBorder="1" applyAlignment="1">
      <alignment horizontal="center" vertical="center"/>
    </xf>
    <xf numFmtId="49" fontId="28" fillId="3" borderId="49" xfId="3" applyNumberFormat="1" applyFont="1" applyFill="1" applyBorder="1" applyAlignment="1">
      <alignment horizontal="center" vertical="center"/>
    </xf>
    <xf numFmtId="49" fontId="28" fillId="3" borderId="52" xfId="3" applyNumberFormat="1" applyFont="1" applyFill="1" applyBorder="1" applyAlignment="1">
      <alignment horizontal="center" vertical="center"/>
    </xf>
    <xf numFmtId="49" fontId="17" fillId="7" borderId="156" xfId="3" applyNumberFormat="1" applyFont="1" applyFill="1" applyBorder="1" applyAlignment="1">
      <alignment horizontal="center" vertical="center" textRotation="255"/>
    </xf>
    <xf numFmtId="49" fontId="17" fillId="7" borderId="68" xfId="3" applyNumberFormat="1" applyFont="1" applyFill="1" applyBorder="1" applyAlignment="1">
      <alignment horizontal="center" vertical="center" textRotation="255"/>
    </xf>
    <xf numFmtId="49" fontId="34" fillId="4" borderId="71" xfId="3" applyNumberFormat="1" applyFont="1" applyFill="1" applyBorder="1" applyAlignment="1">
      <alignment horizontal="center" vertical="center" shrinkToFit="1"/>
    </xf>
    <xf numFmtId="49" fontId="34" fillId="4" borderId="72" xfId="3" applyNumberFormat="1" applyFont="1" applyFill="1" applyBorder="1" applyAlignment="1">
      <alignment horizontal="center" vertical="center" shrinkToFit="1"/>
    </xf>
    <xf numFmtId="49" fontId="34" fillId="4" borderId="73" xfId="3" applyNumberFormat="1" applyFont="1" applyFill="1" applyBorder="1" applyAlignment="1">
      <alignment horizontal="center" vertical="center" shrinkToFit="1"/>
    </xf>
    <xf numFmtId="49" fontId="34" fillId="4" borderId="71" xfId="3" applyNumberFormat="1" applyFont="1" applyFill="1" applyBorder="1" applyAlignment="1">
      <alignment horizontal="center" vertical="center" wrapText="1"/>
    </xf>
    <xf numFmtId="49" fontId="34" fillId="4" borderId="72" xfId="3" applyNumberFormat="1" applyFont="1" applyFill="1" applyBorder="1" applyAlignment="1">
      <alignment horizontal="center" vertical="center" wrapText="1"/>
    </xf>
    <xf numFmtId="49" fontId="34" fillId="4" borderId="108" xfId="3" applyNumberFormat="1" applyFont="1" applyFill="1" applyBorder="1" applyAlignment="1">
      <alignment horizontal="center" vertical="center" wrapText="1"/>
    </xf>
    <xf numFmtId="0" fontId="17" fillId="0" borderId="54" xfId="3" applyFont="1" applyFill="1" applyBorder="1" applyAlignment="1">
      <alignment horizontal="center" vertical="center" wrapText="1" readingOrder="1"/>
    </xf>
    <xf numFmtId="0" fontId="17" fillId="0" borderId="55" xfId="3" applyFont="1" applyFill="1" applyBorder="1" applyAlignment="1">
      <alignment horizontal="center" vertical="center" wrapText="1" readingOrder="1"/>
    </xf>
    <xf numFmtId="0" fontId="17" fillId="0" borderId="50" xfId="3" applyFont="1" applyFill="1" applyBorder="1" applyAlignment="1">
      <alignment horizontal="center" vertical="center" wrapText="1" readingOrder="1"/>
    </xf>
    <xf numFmtId="0" fontId="17" fillId="0" borderId="51" xfId="3" applyFont="1" applyFill="1" applyBorder="1" applyAlignment="1">
      <alignment horizontal="center" vertical="center" wrapText="1" readingOrder="1"/>
    </xf>
    <xf numFmtId="0" fontId="17" fillId="0" borderId="53" xfId="3" applyFont="1" applyFill="1" applyBorder="1" applyAlignment="1">
      <alignment horizontal="center" vertical="center" wrapText="1" readingOrder="1"/>
    </xf>
    <xf numFmtId="0" fontId="17" fillId="0" borderId="49" xfId="3" applyFont="1" applyFill="1" applyBorder="1" applyAlignment="1">
      <alignment horizontal="center" vertical="center" wrapText="1" readingOrder="1"/>
    </xf>
    <xf numFmtId="0" fontId="0" fillId="0" borderId="7" xfId="0" applyFill="1" applyBorder="1" applyAlignment="1">
      <alignment horizontal="center" vertical="center"/>
    </xf>
    <xf numFmtId="0" fontId="4" fillId="2" borderId="7" xfId="0" applyFont="1" applyFill="1" applyBorder="1" applyAlignment="1">
      <alignment horizontal="center" vertical="center"/>
    </xf>
    <xf numFmtId="0" fontId="12" fillId="2" borderId="7" xfId="0" applyFont="1" applyFill="1" applyBorder="1" applyAlignment="1">
      <alignment horizontal="center" vertical="center"/>
    </xf>
    <xf numFmtId="0" fontId="32" fillId="2" borderId="129" xfId="0" applyFont="1" applyFill="1" applyBorder="1" applyAlignment="1">
      <alignment horizontal="center" vertical="center" wrapText="1"/>
    </xf>
    <xf numFmtId="0" fontId="8" fillId="2" borderId="131" xfId="0" applyFont="1" applyFill="1" applyBorder="1" applyAlignment="1">
      <alignment horizontal="center" vertical="center" wrapText="1"/>
    </xf>
    <xf numFmtId="0" fontId="8" fillId="2" borderId="134" xfId="0" applyFont="1" applyFill="1" applyBorder="1" applyAlignment="1">
      <alignment horizontal="center" vertical="center" wrapText="1"/>
    </xf>
    <xf numFmtId="0" fontId="0" fillId="6" borderId="127" xfId="0" applyFill="1" applyBorder="1" applyAlignment="1">
      <alignment horizontal="center" vertical="center" wrapText="1"/>
    </xf>
    <xf numFmtId="0" fontId="0" fillId="6" borderId="128" xfId="0" applyFill="1" applyBorder="1" applyAlignment="1">
      <alignment horizontal="center" vertical="center" wrapText="1"/>
    </xf>
    <xf numFmtId="0" fontId="0" fillId="6" borderId="130" xfId="0" applyFill="1" applyBorder="1" applyAlignment="1">
      <alignment horizontal="center" vertical="center" wrapText="1"/>
    </xf>
    <xf numFmtId="0" fontId="0" fillId="6" borderId="124" xfId="0" applyFill="1" applyBorder="1" applyAlignment="1">
      <alignment horizontal="center" vertical="center" wrapText="1"/>
    </xf>
    <xf numFmtId="0" fontId="0" fillId="6" borderId="132" xfId="0" applyFill="1" applyBorder="1" applyAlignment="1">
      <alignment horizontal="center" vertical="center" wrapText="1"/>
    </xf>
    <xf numFmtId="0" fontId="0" fillId="6" borderId="133" xfId="0" applyFill="1" applyBorder="1" applyAlignment="1">
      <alignment horizontal="center" vertical="center" wrapText="1"/>
    </xf>
    <xf numFmtId="0" fontId="0" fillId="0" borderId="129" xfId="0" applyFill="1" applyBorder="1" applyAlignment="1">
      <alignment horizontal="center" vertical="center"/>
    </xf>
    <xf numFmtId="0" fontId="0" fillId="0" borderId="131" xfId="0" applyFill="1" applyBorder="1" applyAlignment="1">
      <alignment horizontal="center" vertical="center"/>
    </xf>
    <xf numFmtId="0" fontId="0" fillId="0" borderId="134" xfId="0" applyFill="1" applyBorder="1" applyAlignment="1">
      <alignment horizontal="center" vertical="center"/>
    </xf>
    <xf numFmtId="0" fontId="0" fillId="0" borderId="127" xfId="0" applyFill="1" applyBorder="1" applyAlignment="1">
      <alignment horizontal="left" vertical="center" wrapText="1"/>
    </xf>
    <xf numFmtId="0" fontId="0" fillId="0" borderId="128" xfId="0" applyFill="1" applyBorder="1" applyAlignment="1">
      <alignment horizontal="left" vertical="center"/>
    </xf>
    <xf numFmtId="0" fontId="0" fillId="0" borderId="130" xfId="0" applyFill="1" applyBorder="1" applyAlignment="1">
      <alignment horizontal="left" vertical="center"/>
    </xf>
    <xf numFmtId="0" fontId="0" fillId="0" borderId="124" xfId="0" applyFill="1" applyBorder="1" applyAlignment="1">
      <alignment horizontal="left" vertical="center"/>
    </xf>
    <xf numFmtId="0" fontId="0" fillId="0" borderId="132" xfId="0" applyFill="1" applyBorder="1" applyAlignment="1">
      <alignment horizontal="left" vertical="center"/>
    </xf>
    <xf numFmtId="0" fontId="0" fillId="0" borderId="133" xfId="0" applyFill="1" applyBorder="1" applyAlignment="1">
      <alignment horizontal="left" vertical="center"/>
    </xf>
    <xf numFmtId="0" fontId="4" fillId="0" borderId="1" xfId="0" applyFont="1" applyFill="1" applyBorder="1" applyAlignment="1">
      <alignment horizontal="left" vertical="center"/>
    </xf>
    <xf numFmtId="0" fontId="12" fillId="0" borderId="2" xfId="0" applyFont="1" applyFill="1" applyBorder="1" applyAlignment="1">
      <alignment horizontal="left" vertical="center"/>
    </xf>
    <xf numFmtId="0" fontId="12" fillId="0" borderId="171" xfId="0" applyFont="1" applyFill="1" applyBorder="1" applyAlignment="1">
      <alignment horizontal="left" vertical="center"/>
    </xf>
    <xf numFmtId="0" fontId="12" fillId="0" borderId="10" xfId="0" applyFont="1" applyFill="1" applyBorder="1" applyAlignment="1">
      <alignment horizontal="left" vertical="center"/>
    </xf>
    <xf numFmtId="0" fontId="12" fillId="0" borderId="0" xfId="0" applyFont="1" applyFill="1" applyBorder="1" applyAlignment="1">
      <alignment horizontal="left" vertical="center"/>
    </xf>
    <xf numFmtId="0" fontId="12" fillId="0" borderId="90" xfId="0" applyFont="1" applyFill="1" applyBorder="1" applyAlignment="1">
      <alignment horizontal="left" vertical="center"/>
    </xf>
    <xf numFmtId="0" fontId="12" fillId="0" borderId="4" xfId="0" applyFont="1" applyFill="1" applyBorder="1" applyAlignment="1">
      <alignment horizontal="left" vertical="center"/>
    </xf>
    <xf numFmtId="0" fontId="12" fillId="0" borderId="5" xfId="0" applyFont="1" applyFill="1" applyBorder="1" applyAlignment="1">
      <alignment horizontal="left" vertical="center"/>
    </xf>
    <xf numFmtId="0" fontId="12" fillId="0" borderId="105" xfId="0" applyFont="1" applyFill="1" applyBorder="1" applyAlignment="1">
      <alignment horizontal="left" vertical="center"/>
    </xf>
    <xf numFmtId="0" fontId="0" fillId="0" borderId="1" xfId="0" applyFill="1" applyBorder="1" applyAlignment="1">
      <alignment horizontal="left" vertical="center"/>
    </xf>
    <xf numFmtId="0" fontId="0" fillId="0" borderId="2" xfId="0" applyFill="1" applyBorder="1" applyAlignment="1">
      <alignment horizontal="left" vertical="center"/>
    </xf>
    <xf numFmtId="0" fontId="0" fillId="0" borderId="171" xfId="0" applyFill="1" applyBorder="1" applyAlignment="1">
      <alignment horizontal="left" vertical="center"/>
    </xf>
    <xf numFmtId="0" fontId="0" fillId="0" borderId="10" xfId="0" applyFill="1" applyBorder="1" applyAlignment="1">
      <alignment horizontal="left" vertical="center"/>
    </xf>
    <xf numFmtId="0" fontId="0" fillId="0" borderId="0" xfId="0" applyFill="1" applyBorder="1" applyAlignment="1">
      <alignment horizontal="left" vertical="center"/>
    </xf>
    <xf numFmtId="0" fontId="0" fillId="0" borderId="90" xfId="0" applyFill="1" applyBorder="1" applyAlignment="1">
      <alignment horizontal="left" vertical="center"/>
    </xf>
    <xf numFmtId="0" fontId="0" fillId="0" borderId="4" xfId="0" applyFill="1" applyBorder="1" applyAlignment="1">
      <alignment horizontal="left" vertical="center"/>
    </xf>
    <xf numFmtId="0" fontId="0" fillId="0" borderId="5" xfId="0" applyFill="1" applyBorder="1" applyAlignment="1">
      <alignment horizontal="left" vertical="center"/>
    </xf>
    <xf numFmtId="0" fontId="0" fillId="0" borderId="105" xfId="0" applyFill="1" applyBorder="1" applyAlignment="1">
      <alignment horizontal="left" vertical="center"/>
    </xf>
    <xf numFmtId="49" fontId="0" fillId="0" borderId="7" xfId="0" applyNumberFormat="1" applyBorder="1" applyAlignment="1">
      <alignment horizontal="center" vertical="center"/>
    </xf>
    <xf numFmtId="0" fontId="0" fillId="0" borderId="127" xfId="0" applyFill="1" applyBorder="1" applyAlignment="1">
      <alignment horizontal="left" vertical="center"/>
    </xf>
    <xf numFmtId="49" fontId="6" fillId="0" borderId="7" xfId="0" applyNumberFormat="1" applyFont="1" applyBorder="1" applyAlignment="1">
      <alignment horizontal="center" vertical="center"/>
    </xf>
    <xf numFmtId="0" fontId="22" fillId="0" borderId="0" xfId="0" applyFont="1" applyAlignment="1">
      <alignment horizontal="left" vertical="center" wrapText="1"/>
    </xf>
    <xf numFmtId="0" fontId="0" fillId="2" borderId="7" xfId="0" applyFill="1" applyBorder="1" applyAlignment="1">
      <alignment horizontal="center" vertical="center"/>
    </xf>
    <xf numFmtId="0" fontId="32" fillId="0" borderId="7" xfId="0" applyFont="1" applyBorder="1" applyAlignment="1">
      <alignment horizontal="center" vertical="center" wrapText="1"/>
    </xf>
    <xf numFmtId="0" fontId="8" fillId="0" borderId="7" xfId="0" applyFont="1" applyBorder="1" applyAlignment="1">
      <alignment horizontal="center" vertical="center"/>
    </xf>
    <xf numFmtId="0" fontId="8" fillId="0" borderId="7" xfId="0" applyFont="1" applyBorder="1" applyAlignment="1">
      <alignment horizontal="center" vertical="center" wrapText="1"/>
    </xf>
    <xf numFmtId="0" fontId="0" fillId="0" borderId="19" xfId="0" applyBorder="1" applyAlignment="1">
      <alignment horizontal="center" vertical="center"/>
    </xf>
    <xf numFmtId="0" fontId="0" fillId="6" borderId="147" xfId="0" applyFill="1" applyBorder="1" applyAlignment="1">
      <alignment horizontal="center" vertical="center"/>
    </xf>
    <xf numFmtId="0" fontId="0" fillId="6" borderId="148" xfId="0" applyFill="1" applyBorder="1" applyAlignment="1">
      <alignment horizontal="center" vertical="center"/>
    </xf>
    <xf numFmtId="0" fontId="0" fillId="6" borderId="146" xfId="0" applyFill="1" applyBorder="1" applyAlignment="1">
      <alignment horizontal="center" vertical="center"/>
    </xf>
    <xf numFmtId="0" fontId="2" fillId="0" borderId="0" xfId="0" applyFont="1" applyAlignment="1">
      <alignment horizontal="left" vertical="center" wrapText="1"/>
    </xf>
    <xf numFmtId="0" fontId="5" fillId="0" borderId="7" xfId="0" applyFont="1" applyFill="1" applyBorder="1" applyAlignment="1">
      <alignment horizontal="center" vertical="center"/>
    </xf>
    <xf numFmtId="0" fontId="29" fillId="6" borderId="116" xfId="0" applyFont="1" applyFill="1" applyBorder="1" applyAlignment="1">
      <alignment horizontal="left" vertical="center"/>
    </xf>
    <xf numFmtId="0" fontId="29" fillId="6" borderId="72" xfId="0" applyFont="1" applyFill="1" applyBorder="1" applyAlignment="1">
      <alignment horizontal="left" vertical="center"/>
    </xf>
    <xf numFmtId="0" fontId="29" fillId="6" borderId="108" xfId="0" applyFont="1" applyFill="1" applyBorder="1" applyAlignment="1">
      <alignment horizontal="left" vertical="center"/>
    </xf>
    <xf numFmtId="49" fontId="17" fillId="0" borderId="76" xfId="3" applyNumberFormat="1" applyFont="1" applyFill="1" applyBorder="1" applyAlignment="1">
      <alignment horizontal="left" vertical="top" wrapText="1"/>
    </xf>
    <xf numFmtId="49" fontId="17" fillId="0" borderId="54" xfId="3" applyNumberFormat="1" applyFont="1" applyFill="1" applyBorder="1" applyAlignment="1">
      <alignment horizontal="left" vertical="top" wrapText="1"/>
    </xf>
    <xf numFmtId="49" fontId="17" fillId="0" borderId="56" xfId="3" applyNumberFormat="1" applyFont="1" applyFill="1" applyBorder="1" applyAlignment="1">
      <alignment horizontal="left" vertical="top" wrapText="1"/>
    </xf>
    <xf numFmtId="49" fontId="17" fillId="0" borderId="84" xfId="3" applyNumberFormat="1" applyFont="1" applyFill="1" applyBorder="1" applyAlignment="1">
      <alignment horizontal="left" vertical="top" wrapText="1"/>
    </xf>
    <xf numFmtId="49" fontId="17" fillId="0" borderId="0" xfId="3" applyNumberFormat="1" applyFont="1" applyFill="1" applyBorder="1" applyAlignment="1">
      <alignment horizontal="left" vertical="top" wrapText="1"/>
    </xf>
    <xf numFmtId="49" fontId="17" fillId="0" borderId="59" xfId="3" applyNumberFormat="1" applyFont="1" applyFill="1" applyBorder="1" applyAlignment="1">
      <alignment horizontal="left" vertical="top" wrapText="1"/>
    </xf>
    <xf numFmtId="49" fontId="17" fillId="0" borderId="122" xfId="3" applyNumberFormat="1" applyFont="1" applyFill="1" applyBorder="1" applyAlignment="1">
      <alignment horizontal="left" vertical="top" wrapText="1"/>
    </xf>
    <xf numFmtId="49" fontId="17" fillId="0" borderId="5" xfId="3" applyNumberFormat="1" applyFont="1" applyFill="1" applyBorder="1" applyAlignment="1">
      <alignment horizontal="left" vertical="top" wrapText="1"/>
    </xf>
    <xf numFmtId="49" fontId="17" fillId="0" borderId="115" xfId="3" applyNumberFormat="1" applyFont="1" applyFill="1" applyBorder="1" applyAlignment="1">
      <alignment horizontal="left" vertical="top" wrapText="1"/>
    </xf>
    <xf numFmtId="0" fontId="47" fillId="4" borderId="0" xfId="3" applyFont="1" applyFill="1" applyBorder="1" applyAlignment="1">
      <alignment horizontal="left" vertical="center" wrapText="1"/>
    </xf>
    <xf numFmtId="0" fontId="5" fillId="6" borderId="138" xfId="0" applyFont="1" applyFill="1" applyBorder="1" applyAlignment="1">
      <alignment horizontal="left" vertical="center" wrapText="1"/>
    </xf>
    <xf numFmtId="0" fontId="5" fillId="6" borderId="109" xfId="0" applyFont="1" applyFill="1" applyBorder="1" applyAlignment="1">
      <alignment horizontal="left" vertical="center" wrapText="1"/>
    </xf>
    <xf numFmtId="0" fontId="5" fillId="6" borderId="110" xfId="0" applyFont="1" applyFill="1" applyBorder="1" applyAlignment="1">
      <alignment horizontal="left" vertical="center" wrapText="1"/>
    </xf>
    <xf numFmtId="49" fontId="17" fillId="0" borderId="120" xfId="3" applyNumberFormat="1" applyFont="1" applyFill="1" applyBorder="1" applyAlignment="1">
      <alignment horizontal="left" vertical="top" wrapText="1"/>
    </xf>
    <xf numFmtId="49" fontId="17" fillId="0" borderId="96" xfId="3" applyNumberFormat="1" applyFont="1" applyFill="1" applyBorder="1" applyAlignment="1">
      <alignment horizontal="left" vertical="top" wrapText="1"/>
    </xf>
    <xf numFmtId="49" fontId="17" fillId="0" borderId="118" xfId="3" applyNumberFormat="1" applyFont="1" applyFill="1" applyBorder="1" applyAlignment="1">
      <alignment horizontal="left" vertical="top" wrapText="1"/>
    </xf>
    <xf numFmtId="49" fontId="17" fillId="0" borderId="121" xfId="3" applyNumberFormat="1" applyFont="1" applyFill="1" applyBorder="1" applyAlignment="1">
      <alignment horizontal="left" vertical="top" wrapText="1"/>
    </xf>
    <xf numFmtId="49" fontId="17" fillId="0" borderId="101" xfId="3" applyNumberFormat="1" applyFont="1" applyFill="1" applyBorder="1" applyAlignment="1">
      <alignment horizontal="left" vertical="top" wrapText="1"/>
    </xf>
    <xf numFmtId="49" fontId="17" fillId="0" borderId="119" xfId="3" applyNumberFormat="1" applyFont="1" applyFill="1" applyBorder="1" applyAlignment="1">
      <alignment horizontal="left" vertical="top" wrapText="1"/>
    </xf>
    <xf numFmtId="0" fontId="5" fillId="8" borderId="139" xfId="0" applyFont="1" applyFill="1" applyBorder="1" applyAlignment="1">
      <alignment horizontal="center" vertical="center" wrapText="1"/>
    </xf>
    <xf numFmtId="0" fontId="5" fillId="8" borderId="140" xfId="0" applyFont="1" applyFill="1" applyBorder="1" applyAlignment="1">
      <alignment horizontal="center" vertical="center"/>
    </xf>
    <xf numFmtId="0" fontId="0" fillId="0" borderId="177" xfId="0" applyFill="1" applyBorder="1" applyAlignment="1">
      <alignment horizontal="left" vertical="top" wrapText="1"/>
    </xf>
    <xf numFmtId="0" fontId="0" fillId="0" borderId="178" xfId="0" applyFill="1" applyBorder="1" applyAlignment="1">
      <alignment horizontal="left" vertical="top"/>
    </xf>
    <xf numFmtId="0" fontId="0" fillId="0" borderId="179" xfId="0" applyFill="1" applyBorder="1" applyAlignment="1">
      <alignment horizontal="left" vertical="top"/>
    </xf>
    <xf numFmtId="0" fontId="29" fillId="6" borderId="141" xfId="0" applyFont="1" applyFill="1" applyBorder="1" applyAlignment="1">
      <alignment horizontal="left" vertical="center"/>
    </xf>
    <xf numFmtId="0" fontId="29" fillId="6" borderId="142" xfId="0" applyFont="1" applyFill="1" applyBorder="1" applyAlignment="1">
      <alignment horizontal="left" vertical="center"/>
    </xf>
    <xf numFmtId="0" fontId="29" fillId="6" borderId="79" xfId="0" applyFont="1" applyFill="1" applyBorder="1" applyAlignment="1">
      <alignment horizontal="left" vertical="center"/>
    </xf>
    <xf numFmtId="0" fontId="5" fillId="8" borderId="143" xfId="0" applyFont="1" applyFill="1" applyBorder="1" applyAlignment="1">
      <alignment horizontal="center" vertical="center"/>
    </xf>
    <xf numFmtId="0" fontId="5" fillId="8" borderId="144" xfId="0" applyFont="1" applyFill="1" applyBorder="1" applyAlignment="1">
      <alignment horizontal="center" vertical="center"/>
    </xf>
    <xf numFmtId="0" fontId="5" fillId="8" borderId="161" xfId="0" applyFont="1" applyFill="1" applyBorder="1" applyAlignment="1">
      <alignment horizontal="center" vertical="center" wrapText="1"/>
    </xf>
    <xf numFmtId="0" fontId="5" fillId="8" borderId="112" xfId="0" applyFont="1" applyFill="1" applyBorder="1" applyAlignment="1">
      <alignment horizontal="center" vertical="center" wrapText="1"/>
    </xf>
    <xf numFmtId="0" fontId="5" fillId="8" borderId="113" xfId="0" applyFont="1" applyFill="1" applyBorder="1" applyAlignment="1">
      <alignment horizontal="center" vertical="center" wrapText="1"/>
    </xf>
    <xf numFmtId="0" fontId="0" fillId="4" borderId="112" xfId="0" applyFill="1" applyBorder="1" applyAlignment="1">
      <alignment horizontal="center" vertical="center"/>
    </xf>
    <xf numFmtId="0" fontId="0" fillId="4" borderId="113" xfId="0" applyFill="1" applyBorder="1" applyAlignment="1">
      <alignment horizontal="center" vertical="center"/>
    </xf>
    <xf numFmtId="0" fontId="0" fillId="4" borderId="114" xfId="0" applyFill="1" applyBorder="1" applyAlignment="1">
      <alignment horizontal="center" vertical="center"/>
    </xf>
    <xf numFmtId="38" fontId="0" fillId="0" borderId="160" xfId="1" applyFont="1" applyFill="1" applyBorder="1" applyAlignment="1">
      <alignment horizontal="center" vertical="center"/>
    </xf>
    <xf numFmtId="38" fontId="6" fillId="0" borderId="159" xfId="1" applyFont="1" applyFill="1" applyBorder="1" applyAlignment="1">
      <alignment horizontal="center" vertical="center"/>
    </xf>
    <xf numFmtId="38" fontId="10" fillId="0" borderId="160" xfId="1" applyFont="1" applyFill="1" applyBorder="1" applyAlignment="1">
      <alignment horizontal="center" vertical="center"/>
    </xf>
    <xf numFmtId="38" fontId="10" fillId="0" borderId="159" xfId="1" applyFont="1" applyFill="1" applyBorder="1" applyAlignment="1">
      <alignment horizontal="center" vertical="center"/>
    </xf>
    <xf numFmtId="0" fontId="2" fillId="4" borderId="61" xfId="0" applyFont="1" applyFill="1" applyBorder="1" applyAlignment="1">
      <alignment horizontal="left" vertical="center"/>
    </xf>
    <xf numFmtId="0" fontId="5" fillId="6" borderId="121" xfId="0" applyFont="1" applyFill="1" applyBorder="1" applyAlignment="1">
      <alignment horizontal="left" vertical="center" wrapText="1"/>
    </xf>
    <xf numFmtId="0" fontId="5" fillId="6" borderId="101" xfId="0" applyFont="1" applyFill="1" applyBorder="1" applyAlignment="1">
      <alignment horizontal="left" vertical="center" wrapText="1"/>
    </xf>
    <xf numFmtId="0" fontId="5" fillId="6" borderId="119" xfId="0" applyFont="1" applyFill="1" applyBorder="1" applyAlignment="1">
      <alignment horizontal="left" vertical="center" wrapText="1"/>
    </xf>
    <xf numFmtId="0" fontId="29" fillId="6" borderId="111" xfId="0" applyFont="1" applyFill="1" applyBorder="1" applyAlignment="1">
      <alignment horizontal="left" vertical="center"/>
    </xf>
    <xf numFmtId="0" fontId="29" fillId="6" borderId="92" xfId="0" applyFont="1" applyFill="1" applyBorder="1" applyAlignment="1">
      <alignment horizontal="left" vertical="center"/>
    </xf>
    <xf numFmtId="0" fontId="29" fillId="6" borderId="123" xfId="0" applyFont="1" applyFill="1" applyBorder="1" applyAlignment="1">
      <alignment horizontal="left" vertical="center"/>
    </xf>
    <xf numFmtId="0" fontId="5" fillId="8" borderId="111" xfId="0" applyFont="1" applyFill="1" applyBorder="1" applyAlignment="1">
      <alignment horizontal="center" vertical="center"/>
    </xf>
    <xf numFmtId="0" fontId="5" fillId="8" borderId="92" xfId="0" applyFont="1" applyFill="1" applyBorder="1" applyAlignment="1">
      <alignment horizontal="center" vertical="center"/>
    </xf>
    <xf numFmtId="0" fontId="0" fillId="0" borderId="172" xfId="0" applyFont="1" applyFill="1" applyBorder="1" applyAlignment="1">
      <alignment horizontal="center" vertical="center"/>
    </xf>
    <xf numFmtId="0" fontId="6" fillId="0" borderId="93" xfId="0" applyFont="1" applyFill="1" applyBorder="1" applyAlignment="1">
      <alignment horizontal="center" vertical="center"/>
    </xf>
    <xf numFmtId="0" fontId="6" fillId="0" borderId="173" xfId="0" applyFont="1" applyFill="1" applyBorder="1" applyAlignment="1">
      <alignment horizontal="center" vertical="center"/>
    </xf>
    <xf numFmtId="0" fontId="6" fillId="0" borderId="117" xfId="0" applyFont="1" applyFill="1" applyBorder="1" applyAlignment="1">
      <alignment horizontal="center" vertical="center"/>
    </xf>
    <xf numFmtId="0" fontId="5" fillId="0" borderId="120" xfId="0" applyFont="1" applyFill="1" applyBorder="1" applyAlignment="1">
      <alignment horizontal="left" vertical="center" wrapText="1"/>
    </xf>
    <xf numFmtId="0" fontId="5" fillId="0" borderId="96" xfId="0" applyFont="1" applyFill="1" applyBorder="1" applyAlignment="1">
      <alignment horizontal="left" vertical="center" wrapText="1"/>
    </xf>
    <xf numFmtId="0" fontId="5" fillId="0" borderId="118" xfId="0" applyFont="1" applyFill="1" applyBorder="1" applyAlignment="1">
      <alignment horizontal="left" vertical="center" wrapText="1"/>
    </xf>
    <xf numFmtId="0" fontId="5" fillId="0" borderId="84"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59" xfId="0" applyFont="1" applyFill="1" applyBorder="1" applyAlignment="1">
      <alignment horizontal="left" vertical="center" wrapText="1"/>
    </xf>
    <xf numFmtId="0" fontId="5" fillId="0" borderId="121" xfId="0" applyFont="1" applyFill="1" applyBorder="1" applyAlignment="1">
      <alignment horizontal="left" vertical="center" wrapText="1"/>
    </xf>
    <xf numFmtId="0" fontId="5" fillId="0" borderId="101" xfId="0" applyFont="1" applyFill="1" applyBorder="1" applyAlignment="1">
      <alignment horizontal="left" vertical="center" wrapText="1"/>
    </xf>
    <xf numFmtId="0" fontId="5" fillId="0" borderId="119" xfId="0" applyFont="1" applyFill="1" applyBorder="1" applyAlignment="1">
      <alignment horizontal="left" vertical="center" wrapText="1"/>
    </xf>
    <xf numFmtId="0" fontId="2" fillId="0" borderId="90" xfId="0" applyFont="1" applyBorder="1" applyAlignment="1">
      <alignment horizontal="left" vertical="center"/>
    </xf>
    <xf numFmtId="0" fontId="2" fillId="0" borderId="124" xfId="0" applyFont="1" applyBorder="1" applyAlignment="1">
      <alignment horizontal="left" vertical="center"/>
    </xf>
    <xf numFmtId="0" fontId="2" fillId="0" borderId="125" xfId="0" applyFont="1" applyBorder="1" applyAlignment="1">
      <alignment horizontal="left" vertical="center"/>
    </xf>
    <xf numFmtId="0" fontId="5" fillId="8" borderId="91" xfId="0" applyFont="1" applyFill="1" applyBorder="1" applyAlignment="1">
      <alignment horizontal="center" vertical="center"/>
    </xf>
    <xf numFmtId="0" fontId="6" fillId="0" borderId="92" xfId="0" applyFont="1" applyBorder="1" applyAlignment="1">
      <alignment horizontal="left" vertical="center"/>
    </xf>
    <xf numFmtId="0" fontId="6" fillId="0" borderId="94" xfId="0" applyFont="1" applyBorder="1" applyAlignment="1">
      <alignment horizontal="left" vertical="center"/>
    </xf>
    <xf numFmtId="0" fontId="6" fillId="0" borderId="92" xfId="0" applyFont="1" applyFill="1" applyBorder="1" applyAlignment="1">
      <alignment horizontal="right" vertical="center"/>
    </xf>
    <xf numFmtId="0" fontId="6" fillId="0" borderId="98" xfId="0" applyFont="1" applyFill="1" applyBorder="1" applyAlignment="1">
      <alignment horizontal="left" vertical="top" wrapText="1"/>
    </xf>
    <xf numFmtId="0" fontId="6" fillId="0" borderId="96" xfId="0" applyFont="1" applyFill="1" applyBorder="1" applyAlignment="1">
      <alignment horizontal="left" vertical="top" wrapText="1"/>
    </xf>
    <xf numFmtId="0" fontId="6" fillId="0" borderId="99" xfId="0" applyFont="1" applyFill="1" applyBorder="1" applyAlignment="1">
      <alignment horizontal="left" vertical="top" wrapText="1"/>
    </xf>
    <xf numFmtId="0" fontId="6" fillId="0" borderId="125"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11" xfId="0" applyFont="1" applyFill="1" applyBorder="1" applyAlignment="1">
      <alignment horizontal="left" vertical="top" wrapText="1"/>
    </xf>
    <xf numFmtId="0" fontId="6" fillId="0" borderId="126" xfId="0" applyFont="1" applyFill="1" applyBorder="1" applyAlignment="1">
      <alignment horizontal="left" vertical="top" wrapText="1"/>
    </xf>
    <xf numFmtId="0" fontId="6" fillId="0" borderId="5" xfId="0" applyFont="1" applyFill="1" applyBorder="1" applyAlignment="1">
      <alignment horizontal="left" vertical="top" wrapText="1"/>
    </xf>
    <xf numFmtId="0" fontId="6" fillId="0" borderId="6" xfId="0" applyFont="1" applyFill="1" applyBorder="1" applyAlignment="1">
      <alignment horizontal="left" vertical="top" wrapText="1"/>
    </xf>
    <xf numFmtId="0" fontId="5" fillId="8" borderId="95" xfId="0" applyFont="1" applyFill="1" applyBorder="1" applyAlignment="1">
      <alignment horizontal="center" vertical="center" wrapText="1"/>
    </xf>
    <xf numFmtId="0" fontId="5" fillId="8" borderId="96" xfId="0" applyFont="1" applyFill="1" applyBorder="1" applyAlignment="1">
      <alignment horizontal="center" vertical="center"/>
    </xf>
    <xf numFmtId="0" fontId="5" fillId="8" borderId="97" xfId="0" applyFont="1" applyFill="1" applyBorder="1" applyAlignment="1">
      <alignment horizontal="center" vertical="center"/>
    </xf>
    <xf numFmtId="0" fontId="5" fillId="8" borderId="10"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90" xfId="0" applyFont="1" applyFill="1" applyBorder="1" applyAlignment="1">
      <alignment horizontal="center" vertical="center"/>
    </xf>
    <xf numFmtId="0" fontId="5" fillId="8" borderId="100" xfId="0" applyFont="1" applyFill="1" applyBorder="1" applyAlignment="1">
      <alignment horizontal="center" vertical="center"/>
    </xf>
    <xf numFmtId="0" fontId="5" fillId="8" borderId="101" xfId="0" applyFont="1" applyFill="1" applyBorder="1" applyAlignment="1">
      <alignment horizontal="center" vertical="center"/>
    </xf>
    <xf numFmtId="0" fontId="5" fillId="8" borderId="102" xfId="0" applyFont="1" applyFill="1" applyBorder="1" applyAlignment="1">
      <alignment horizontal="center" vertical="center"/>
    </xf>
    <xf numFmtId="0" fontId="6" fillId="0" borderId="92" xfId="0" applyFont="1" applyFill="1" applyBorder="1" applyAlignment="1">
      <alignment horizontal="left" vertical="top" wrapText="1"/>
    </xf>
    <xf numFmtId="0" fontId="6" fillId="0" borderId="94" xfId="0" applyFont="1" applyFill="1" applyBorder="1" applyAlignment="1">
      <alignment horizontal="left" vertical="top" wrapText="1"/>
    </xf>
    <xf numFmtId="0" fontId="5" fillId="8" borderId="10" xfId="0" applyFont="1" applyFill="1" applyBorder="1" applyAlignment="1">
      <alignment horizontal="center" vertical="center" wrapText="1"/>
    </xf>
    <xf numFmtId="0" fontId="5" fillId="8" borderId="0" xfId="0" applyFont="1" applyFill="1" applyBorder="1" applyAlignment="1">
      <alignment horizontal="center" vertical="center" wrapText="1"/>
    </xf>
    <xf numFmtId="0" fontId="5" fillId="8" borderId="90" xfId="0" applyFont="1" applyFill="1" applyBorder="1" applyAlignment="1">
      <alignment horizontal="center" vertical="center" wrapText="1"/>
    </xf>
    <xf numFmtId="0" fontId="5" fillId="8" borderId="100" xfId="0" applyFont="1" applyFill="1" applyBorder="1" applyAlignment="1">
      <alignment horizontal="center" vertical="center" wrapText="1"/>
    </xf>
    <xf numFmtId="0" fontId="5" fillId="8" borderId="101" xfId="0" applyFont="1" applyFill="1" applyBorder="1" applyAlignment="1">
      <alignment horizontal="center" vertical="center" wrapText="1"/>
    </xf>
    <xf numFmtId="0" fontId="5" fillId="8" borderId="102" xfId="0" applyFont="1" applyFill="1" applyBorder="1" applyAlignment="1">
      <alignment horizontal="center" vertical="center" wrapText="1"/>
    </xf>
    <xf numFmtId="0" fontId="6" fillId="0" borderId="103" xfId="0" applyFont="1" applyFill="1" applyBorder="1" applyAlignment="1">
      <alignment horizontal="left" vertical="top" wrapText="1"/>
    </xf>
    <xf numFmtId="0" fontId="6" fillId="0" borderId="101" xfId="0" applyFont="1" applyFill="1" applyBorder="1" applyAlignment="1">
      <alignment horizontal="left" vertical="top" wrapText="1"/>
    </xf>
    <xf numFmtId="0" fontId="6" fillId="0" borderId="104" xfId="0" applyFont="1" applyFill="1" applyBorder="1" applyAlignment="1">
      <alignment horizontal="left" vertical="top" wrapText="1"/>
    </xf>
    <xf numFmtId="0" fontId="5" fillId="8" borderId="96" xfId="0" applyFont="1" applyFill="1" applyBorder="1" applyAlignment="1">
      <alignment horizontal="center" vertical="center" wrapText="1"/>
    </xf>
    <xf numFmtId="0" fontId="5" fillId="8" borderId="97" xfId="0" applyFont="1" applyFill="1" applyBorder="1" applyAlignment="1">
      <alignment horizontal="center" vertical="center" wrapText="1"/>
    </xf>
    <xf numFmtId="0" fontId="5" fillId="8" borderId="4" xfId="0" applyFont="1" applyFill="1" applyBorder="1" applyAlignment="1">
      <alignment horizontal="center" vertical="center" wrapText="1"/>
    </xf>
    <xf numFmtId="0" fontId="5" fillId="8" borderId="5" xfId="0" applyFont="1" applyFill="1" applyBorder="1" applyAlignment="1">
      <alignment horizontal="center" vertical="center" wrapText="1"/>
    </xf>
    <xf numFmtId="0" fontId="5" fillId="8" borderId="105" xfId="0" applyFont="1" applyFill="1" applyBorder="1" applyAlignment="1">
      <alignment horizontal="center" vertical="center" wrapText="1"/>
    </xf>
    <xf numFmtId="0" fontId="5" fillId="2" borderId="180" xfId="0" applyFont="1" applyFill="1" applyBorder="1" applyAlignment="1">
      <alignment horizontal="left" vertical="center" wrapText="1"/>
    </xf>
    <xf numFmtId="0" fontId="5" fillId="2" borderId="181" xfId="0" applyFont="1" applyFill="1" applyBorder="1" applyAlignment="1">
      <alignment horizontal="left" vertical="center" wrapText="1"/>
    </xf>
    <xf numFmtId="0" fontId="5" fillId="2" borderId="182" xfId="0" applyFont="1" applyFill="1" applyBorder="1" applyAlignment="1">
      <alignment horizontal="left" vertical="center" wrapText="1"/>
    </xf>
    <xf numFmtId="0" fontId="0" fillId="2" borderId="7" xfId="0" applyFill="1" applyBorder="1" applyAlignment="1">
      <alignment horizontal="left" vertical="center"/>
    </xf>
    <xf numFmtId="0" fontId="0" fillId="0" borderId="1" xfId="0" applyFill="1" applyBorder="1" applyAlignment="1">
      <alignment horizontal="left" vertical="top"/>
    </xf>
    <xf numFmtId="0" fontId="0" fillId="0" borderId="2" xfId="0" applyFill="1" applyBorder="1" applyAlignment="1">
      <alignment horizontal="left" vertical="top"/>
    </xf>
    <xf numFmtId="0" fontId="0" fillId="0" borderId="3" xfId="0" applyFill="1" applyBorder="1" applyAlignment="1">
      <alignment horizontal="left" vertical="top"/>
    </xf>
    <xf numFmtId="0" fontId="0" fillId="0" borderId="10" xfId="0" applyFill="1" applyBorder="1" applyAlignment="1">
      <alignment horizontal="left" vertical="top"/>
    </xf>
    <xf numFmtId="0" fontId="0" fillId="0" borderId="0" xfId="0" applyFill="1" applyBorder="1" applyAlignment="1">
      <alignment horizontal="left" vertical="top"/>
    </xf>
    <xf numFmtId="0" fontId="0" fillId="0" borderId="11" xfId="0" applyFill="1" applyBorder="1" applyAlignment="1">
      <alignment horizontal="left" vertical="top"/>
    </xf>
    <xf numFmtId="0" fontId="6" fillId="0" borderId="0" xfId="0" applyFont="1" applyFill="1" applyBorder="1" applyAlignment="1">
      <alignment horizontal="left" vertical="top"/>
    </xf>
    <xf numFmtId="0" fontId="0" fillId="0" borderId="4" xfId="0" applyFill="1" applyBorder="1" applyAlignment="1">
      <alignment horizontal="left" vertical="top"/>
    </xf>
    <xf numFmtId="0" fontId="0" fillId="0" borderId="5" xfId="0" applyFill="1" applyBorder="1" applyAlignment="1">
      <alignment horizontal="left" vertical="top"/>
    </xf>
    <xf numFmtId="0" fontId="0" fillId="0" borderId="6" xfId="0" applyFill="1" applyBorder="1" applyAlignment="1">
      <alignment horizontal="left" vertical="top"/>
    </xf>
    <xf numFmtId="0" fontId="5" fillId="2" borderId="7" xfId="0" applyFont="1" applyFill="1" applyBorder="1" applyAlignment="1">
      <alignment horizontal="left" vertical="center"/>
    </xf>
    <xf numFmtId="0" fontId="6" fillId="0" borderId="7" xfId="0" applyFont="1" applyFill="1" applyBorder="1" applyAlignment="1">
      <alignment horizontal="center" vertical="center"/>
    </xf>
    <xf numFmtId="0" fontId="29" fillId="2" borderId="1" xfId="0" applyFont="1" applyFill="1" applyBorder="1" applyAlignment="1">
      <alignment horizontal="left" vertical="center" wrapText="1"/>
    </xf>
    <xf numFmtId="0" fontId="29" fillId="2" borderId="2" xfId="0" applyFont="1" applyFill="1" applyBorder="1" applyAlignment="1">
      <alignment horizontal="left" vertical="center" wrapText="1"/>
    </xf>
    <xf numFmtId="0" fontId="29" fillId="2" borderId="3"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5" xfId="0" applyFont="1" applyFill="1" applyBorder="1" applyAlignment="1">
      <alignment horizontal="left" vertical="center" wrapText="1"/>
    </xf>
    <xf numFmtId="0" fontId="29" fillId="2" borderId="6" xfId="0" applyFont="1" applyFill="1" applyBorder="1" applyAlignment="1">
      <alignment horizontal="left" vertical="center" wrapText="1"/>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0" fillId="0" borderId="10" xfId="0" applyBorder="1" applyAlignment="1">
      <alignment horizontal="center" vertical="center"/>
    </xf>
    <xf numFmtId="0" fontId="2" fillId="0" borderId="5" xfId="0" applyFont="1" applyFill="1" applyBorder="1" applyAlignment="1">
      <alignment horizontal="left" vertical="center"/>
    </xf>
    <xf numFmtId="0" fontId="26" fillId="0" borderId="1" xfId="0" applyFont="1" applyFill="1" applyBorder="1" applyAlignment="1">
      <alignment horizontal="left" vertical="top" wrapText="1"/>
    </xf>
    <xf numFmtId="0" fontId="29" fillId="0" borderId="2" xfId="0" applyFont="1" applyFill="1" applyBorder="1" applyAlignment="1">
      <alignment horizontal="left" vertical="top" wrapText="1"/>
    </xf>
    <xf numFmtId="0" fontId="29" fillId="0" borderId="3" xfId="0" applyFont="1" applyFill="1" applyBorder="1" applyAlignment="1">
      <alignment horizontal="left" vertical="top" wrapText="1"/>
    </xf>
    <xf numFmtId="0" fontId="29" fillId="0" borderId="10"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11" xfId="0" applyFont="1" applyFill="1" applyBorder="1" applyAlignment="1">
      <alignment horizontal="left" vertical="top" wrapText="1"/>
    </xf>
    <xf numFmtId="0" fontId="29" fillId="0" borderId="4" xfId="0" applyFont="1" applyFill="1" applyBorder="1" applyAlignment="1">
      <alignment horizontal="left" vertical="top" wrapText="1"/>
    </xf>
    <xf numFmtId="0" fontId="29" fillId="0" borderId="5" xfId="0" applyFont="1" applyFill="1" applyBorder="1" applyAlignment="1">
      <alignment horizontal="left" vertical="top" wrapText="1"/>
    </xf>
    <xf numFmtId="0" fontId="29" fillId="0" borderId="6" xfId="0" applyFont="1" applyFill="1" applyBorder="1" applyAlignment="1">
      <alignment horizontal="left" vertical="top" wrapText="1"/>
    </xf>
    <xf numFmtId="0" fontId="2" fillId="0" borderId="5" xfId="0" applyFont="1" applyBorder="1" applyAlignment="1">
      <alignment horizontal="left" vertical="center"/>
    </xf>
    <xf numFmtId="0" fontId="49" fillId="3" borderId="1" xfId="3" applyFont="1" applyFill="1" applyBorder="1" applyAlignment="1" applyProtection="1">
      <alignment horizontal="center" vertical="center" textRotation="255"/>
    </xf>
    <xf numFmtId="0" fontId="49" fillId="3" borderId="3" xfId="3" applyFont="1" applyFill="1" applyBorder="1" applyAlignment="1" applyProtection="1">
      <alignment horizontal="center" vertical="center" textRotation="255"/>
    </xf>
    <xf numFmtId="0" fontId="49" fillId="3" borderId="10" xfId="3" applyFont="1" applyFill="1" applyBorder="1" applyAlignment="1" applyProtection="1">
      <alignment horizontal="center" vertical="center" textRotation="255"/>
    </xf>
    <xf numFmtId="0" fontId="49" fillId="3" borderId="11" xfId="3" applyFont="1" applyFill="1" applyBorder="1" applyAlignment="1" applyProtection="1">
      <alignment horizontal="center" vertical="center" textRotation="255"/>
    </xf>
    <xf numFmtId="0" fontId="49" fillId="3" borderId="4" xfId="3" applyFont="1" applyFill="1" applyBorder="1" applyAlignment="1" applyProtection="1">
      <alignment horizontal="center" vertical="center" textRotation="255"/>
    </xf>
    <xf numFmtId="0" fontId="49" fillId="3" borderId="6" xfId="3" applyFont="1" applyFill="1" applyBorder="1" applyAlignment="1" applyProtection="1">
      <alignment horizontal="center" vertical="center" textRotation="255"/>
    </xf>
    <xf numFmtId="178" fontId="44" fillId="0" borderId="18" xfId="3" applyNumberFormat="1" applyFont="1" applyFill="1" applyBorder="1" applyAlignment="1" applyProtection="1">
      <alignment horizontal="right" vertical="center"/>
    </xf>
    <xf numFmtId="178" fontId="44" fillId="0" borderId="19" xfId="3" applyNumberFormat="1" applyFont="1" applyFill="1" applyBorder="1" applyAlignment="1" applyProtection="1">
      <alignment horizontal="right" vertical="center"/>
    </xf>
    <xf numFmtId="178" fontId="44" fillId="0" borderId="20" xfId="3" applyNumberFormat="1" applyFont="1" applyFill="1" applyBorder="1" applyAlignment="1" applyProtection="1">
      <alignment horizontal="right" vertical="center"/>
    </xf>
    <xf numFmtId="0" fontId="46" fillId="3" borderId="18" xfId="3" applyFont="1" applyFill="1" applyBorder="1" applyAlignment="1" applyProtection="1">
      <alignment horizontal="left" vertical="center"/>
    </xf>
    <xf numFmtId="0" fontId="46" fillId="3" borderId="19" xfId="3" applyFont="1" applyFill="1" applyBorder="1" applyAlignment="1" applyProtection="1">
      <alignment horizontal="left" vertical="center"/>
    </xf>
    <xf numFmtId="0" fontId="46" fillId="3" borderId="20" xfId="3" applyFont="1" applyFill="1" applyBorder="1" applyAlignment="1" applyProtection="1">
      <alignment horizontal="left" vertical="center"/>
    </xf>
    <xf numFmtId="0" fontId="49" fillId="3" borderId="18" xfId="3" applyFont="1" applyFill="1" applyBorder="1" applyAlignment="1" applyProtection="1">
      <alignment horizontal="left" vertical="center" wrapText="1"/>
    </xf>
    <xf numFmtId="0" fontId="49" fillId="3" borderId="19" xfId="3" applyFont="1" applyFill="1" applyBorder="1" applyAlignment="1" applyProtection="1">
      <alignment horizontal="left" vertical="center" wrapText="1"/>
    </xf>
    <xf numFmtId="0" fontId="49" fillId="3" borderId="20" xfId="3" applyFont="1" applyFill="1" applyBorder="1" applyAlignment="1" applyProtection="1">
      <alignment horizontal="left" vertical="center" wrapText="1"/>
    </xf>
    <xf numFmtId="0" fontId="44" fillId="3" borderId="7" xfId="3" applyFont="1" applyFill="1" applyBorder="1" applyAlignment="1" applyProtection="1">
      <alignment horizontal="center" vertical="center"/>
    </xf>
    <xf numFmtId="0" fontId="44" fillId="3" borderId="7" xfId="3" applyFont="1" applyFill="1" applyBorder="1" applyAlignment="1" applyProtection="1">
      <alignment horizontal="center" vertical="center" wrapText="1"/>
    </xf>
    <xf numFmtId="0" fontId="49" fillId="3" borderId="1" xfId="3" applyFont="1" applyFill="1" applyBorder="1" applyAlignment="1" applyProtection="1">
      <alignment horizontal="center" vertical="center"/>
    </xf>
    <xf numFmtId="0" fontId="49" fillId="3" borderId="2" xfId="3" applyFont="1" applyFill="1" applyBorder="1" applyAlignment="1" applyProtection="1">
      <alignment horizontal="center" vertical="center"/>
    </xf>
    <xf numFmtId="0" fontId="49" fillId="3" borderId="3" xfId="3" applyFont="1" applyFill="1" applyBorder="1" applyAlignment="1" applyProtection="1">
      <alignment horizontal="center" vertical="center"/>
    </xf>
    <xf numFmtId="0" fontId="49" fillId="3" borderId="21" xfId="3" applyFont="1" applyFill="1" applyBorder="1" applyAlignment="1" applyProtection="1">
      <alignment horizontal="center" vertical="center" wrapText="1"/>
    </xf>
    <xf numFmtId="0" fontId="49" fillId="3" borderId="4" xfId="3" applyFont="1" applyFill="1" applyBorder="1" applyAlignment="1" applyProtection="1">
      <alignment horizontal="left" vertical="center"/>
    </xf>
    <xf numFmtId="0" fontId="49" fillId="3" borderId="5" xfId="3" applyFont="1" applyFill="1" applyBorder="1" applyAlignment="1" applyProtection="1">
      <alignment horizontal="left" vertical="center"/>
    </xf>
    <xf numFmtId="0" fontId="49" fillId="3" borderId="6" xfId="3" applyFont="1" applyFill="1" applyBorder="1" applyAlignment="1" applyProtection="1">
      <alignment horizontal="left" vertical="center"/>
    </xf>
    <xf numFmtId="0" fontId="46" fillId="3" borderId="4" xfId="3" applyFont="1" applyFill="1" applyBorder="1" applyAlignment="1" applyProtection="1">
      <alignment horizontal="left" vertical="center" wrapText="1"/>
    </xf>
    <xf numFmtId="0" fontId="49" fillId="3" borderId="5" xfId="3" applyFont="1" applyFill="1" applyBorder="1" applyAlignment="1" applyProtection="1">
      <alignment horizontal="left" vertical="center" wrapText="1"/>
    </xf>
    <xf numFmtId="0" fontId="49" fillId="3" borderId="6" xfId="3" applyFont="1" applyFill="1" applyBorder="1" applyAlignment="1" applyProtection="1">
      <alignment horizontal="left" vertical="center" wrapText="1"/>
    </xf>
    <xf numFmtId="178" fontId="50" fillId="3" borderId="22" xfId="3" applyNumberFormat="1" applyFont="1" applyFill="1" applyBorder="1" applyAlignment="1" applyProtection="1">
      <alignment horizontal="right" vertical="center"/>
    </xf>
    <xf numFmtId="0" fontId="52" fillId="0" borderId="7" xfId="3" applyFont="1" applyFill="1" applyBorder="1" applyAlignment="1" applyProtection="1">
      <alignment horizontal="center" vertical="center"/>
      <protection locked="0"/>
    </xf>
    <xf numFmtId="180" fontId="52" fillId="0" borderId="7" xfId="3" applyNumberFormat="1" applyFont="1" applyFill="1" applyBorder="1" applyAlignment="1" applyProtection="1">
      <alignment horizontal="center" vertical="center"/>
      <protection locked="0"/>
    </xf>
    <xf numFmtId="0" fontId="44" fillId="0" borderId="7" xfId="3" applyFont="1" applyFill="1" applyBorder="1" applyAlignment="1" applyProtection="1">
      <alignment horizontal="left" vertical="center"/>
      <protection locked="0"/>
    </xf>
    <xf numFmtId="38" fontId="52" fillId="0" borderId="18" xfId="1" applyFont="1" applyFill="1" applyBorder="1" applyAlignment="1" applyProtection="1">
      <alignment horizontal="right" vertical="center"/>
      <protection locked="0"/>
    </xf>
    <xf numFmtId="38" fontId="52" fillId="0" borderId="19" xfId="1" applyFont="1" applyFill="1" applyBorder="1" applyAlignment="1" applyProtection="1">
      <alignment horizontal="right" vertical="center"/>
      <protection locked="0"/>
    </xf>
    <xf numFmtId="38" fontId="52" fillId="0" borderId="20" xfId="1" applyFont="1" applyFill="1" applyBorder="1" applyAlignment="1" applyProtection="1">
      <alignment horizontal="right" vertical="center"/>
      <protection locked="0"/>
    </xf>
    <xf numFmtId="0" fontId="46" fillId="0" borderId="0" xfId="3" applyFont="1" applyFill="1" applyAlignment="1" applyProtection="1">
      <alignment horizontal="center" vertical="center"/>
    </xf>
    <xf numFmtId="0" fontId="49" fillId="3" borderId="7" xfId="3" applyFont="1" applyFill="1" applyBorder="1" applyAlignment="1" applyProtection="1">
      <alignment horizontal="center" vertical="center"/>
    </xf>
    <xf numFmtId="0" fontId="49" fillId="3" borderId="7" xfId="3" applyFont="1" applyFill="1" applyBorder="1" applyAlignment="1" applyProtection="1">
      <alignment horizontal="center" vertical="center" wrapText="1"/>
    </xf>
    <xf numFmtId="179" fontId="52" fillId="0" borderId="7" xfId="3" applyNumberFormat="1" applyFont="1" applyFill="1" applyBorder="1" applyAlignment="1" applyProtection="1">
      <alignment horizontal="center" vertical="center"/>
      <protection locked="0"/>
    </xf>
    <xf numFmtId="0" fontId="44" fillId="0" borderId="0" xfId="3" applyFont="1" applyAlignment="1" applyProtection="1">
      <alignment horizontal="center" vertical="center"/>
    </xf>
    <xf numFmtId="0" fontId="46" fillId="0" borderId="0" xfId="3" applyFont="1" applyAlignment="1" applyProtection="1">
      <alignment horizontal="left" vertical="center" wrapText="1" indent="1"/>
    </xf>
    <xf numFmtId="0" fontId="49" fillId="0" borderId="0" xfId="3" applyFont="1" applyFill="1" applyAlignment="1" applyProtection="1">
      <alignment horizontal="center" vertical="top"/>
    </xf>
    <xf numFmtId="0" fontId="44" fillId="0" borderId="0" xfId="3" applyFont="1" applyFill="1" applyAlignment="1" applyProtection="1">
      <alignment horizontal="center" vertical="top"/>
    </xf>
    <xf numFmtId="0" fontId="46" fillId="0" borderId="0" xfId="3" applyFont="1" applyFill="1" applyBorder="1" applyAlignment="1" applyProtection="1">
      <alignment horizontal="left" vertical="center" wrapText="1" indent="1"/>
    </xf>
    <xf numFmtId="0" fontId="46" fillId="0" borderId="0" xfId="3" applyFont="1" applyFill="1" applyBorder="1" applyAlignment="1" applyProtection="1">
      <alignment horizontal="left" vertical="top" wrapText="1"/>
    </xf>
    <xf numFmtId="178" fontId="44" fillId="0" borderId="29" xfId="3" applyNumberFormat="1" applyFont="1" applyBorder="1" applyAlignment="1" applyProtection="1">
      <alignment horizontal="center" vertical="center"/>
    </xf>
    <xf numFmtId="178" fontId="44" fillId="0" borderId="30" xfId="3" applyNumberFormat="1" applyFont="1" applyBorder="1" applyAlignment="1" applyProtection="1">
      <alignment horizontal="center" vertical="center"/>
    </xf>
    <xf numFmtId="178" fontId="44" fillId="0" borderId="31" xfId="3" applyNumberFormat="1" applyFont="1" applyBorder="1" applyAlignment="1" applyProtection="1">
      <alignment horizontal="center" vertical="center"/>
    </xf>
    <xf numFmtId="0" fontId="46" fillId="0" borderId="0" xfId="3" applyFont="1" applyFill="1" applyBorder="1" applyAlignment="1" applyProtection="1">
      <alignment horizontal="left" vertical="top" wrapText="1" indent="1"/>
    </xf>
    <xf numFmtId="0" fontId="49" fillId="0" borderId="0" xfId="3" applyFont="1" applyAlignment="1" applyProtection="1">
      <alignment horizontal="center" vertical="top"/>
    </xf>
    <xf numFmtId="0" fontId="48" fillId="3" borderId="7" xfId="3" applyFont="1" applyFill="1" applyBorder="1" applyAlignment="1" applyProtection="1">
      <alignment horizontal="center" vertical="center"/>
    </xf>
    <xf numFmtId="178" fontId="52" fillId="0" borderId="7" xfId="1" applyNumberFormat="1" applyFont="1" applyFill="1" applyBorder="1" applyAlignment="1" applyProtection="1">
      <alignment horizontal="right" vertical="center"/>
    </xf>
    <xf numFmtId="179" fontId="50" fillId="3" borderId="22" xfId="3" applyNumberFormat="1" applyFont="1" applyFill="1" applyBorder="1" applyAlignment="1" applyProtection="1">
      <alignment horizontal="center" vertical="center"/>
    </xf>
    <xf numFmtId="0" fontId="50" fillId="3" borderId="23" xfId="3" applyFont="1" applyFill="1" applyBorder="1" applyAlignment="1" applyProtection="1">
      <alignment horizontal="center" vertical="center" shrinkToFit="1"/>
    </xf>
    <xf numFmtId="0" fontId="50" fillId="3" borderId="24" xfId="3" applyFont="1" applyFill="1" applyBorder="1" applyAlignment="1" applyProtection="1">
      <alignment horizontal="center" vertical="center" shrinkToFit="1"/>
    </xf>
    <xf numFmtId="0" fontId="50" fillId="3" borderId="40" xfId="3" applyFont="1" applyFill="1" applyBorder="1" applyAlignment="1" applyProtection="1">
      <alignment horizontal="center" vertical="center" shrinkToFit="1"/>
    </xf>
    <xf numFmtId="0" fontId="49" fillId="3" borderId="7" xfId="3" applyFont="1" applyFill="1" applyBorder="1" applyAlignment="1" applyProtection="1">
      <alignment horizontal="center" vertical="center" textRotation="255"/>
    </xf>
    <xf numFmtId="38" fontId="52" fillId="0" borderId="7" xfId="1" applyFont="1" applyFill="1" applyBorder="1" applyAlignment="1" applyProtection="1">
      <alignment horizontal="right" vertical="center"/>
      <protection locked="0"/>
    </xf>
    <xf numFmtId="179" fontId="52" fillId="3" borderId="22" xfId="3" applyNumberFormat="1" applyFont="1" applyFill="1" applyBorder="1" applyAlignment="1" applyProtection="1">
      <alignment horizontal="center" vertical="center"/>
    </xf>
    <xf numFmtId="0" fontId="59" fillId="0" borderId="0" xfId="3" applyFont="1" applyAlignment="1" applyProtection="1">
      <alignment horizontal="left" vertical="center" wrapText="1"/>
    </xf>
    <xf numFmtId="0" fontId="56" fillId="0" borderId="0" xfId="3" applyFont="1" applyAlignment="1" applyProtection="1">
      <alignment horizontal="left" vertical="center" wrapText="1"/>
    </xf>
    <xf numFmtId="0" fontId="61" fillId="3" borderId="7" xfId="3" applyFont="1" applyFill="1" applyBorder="1" applyAlignment="1">
      <alignment horizontal="center" vertical="center"/>
    </xf>
    <xf numFmtId="0" fontId="55" fillId="0" borderId="18" xfId="3" applyNumberFormat="1" applyFont="1" applyFill="1" applyBorder="1" applyAlignment="1">
      <alignment horizontal="center" vertical="center"/>
    </xf>
    <xf numFmtId="0" fontId="55" fillId="0" borderId="19" xfId="3" applyNumberFormat="1" applyFont="1" applyFill="1" applyBorder="1" applyAlignment="1">
      <alignment horizontal="center" vertical="center"/>
    </xf>
    <xf numFmtId="0" fontId="55" fillId="0" borderId="20" xfId="3" applyNumberFormat="1" applyFont="1" applyFill="1" applyBorder="1" applyAlignment="1">
      <alignment horizontal="center" vertical="center"/>
    </xf>
    <xf numFmtId="0" fontId="46" fillId="0" borderId="0" xfId="3" applyFont="1" applyBorder="1" applyAlignment="1">
      <alignment horizontal="left" vertical="center" wrapText="1"/>
    </xf>
    <xf numFmtId="0" fontId="46" fillId="3" borderId="7" xfId="3" applyFont="1" applyFill="1" applyBorder="1" applyAlignment="1">
      <alignment horizontal="center" vertical="center"/>
    </xf>
    <xf numFmtId="0" fontId="46" fillId="3" borderId="1" xfId="3" applyFont="1" applyFill="1" applyBorder="1" applyAlignment="1">
      <alignment horizontal="center" vertical="center"/>
    </xf>
    <xf numFmtId="0" fontId="46" fillId="3" borderId="2" xfId="3" applyFont="1" applyFill="1" applyBorder="1" applyAlignment="1">
      <alignment horizontal="center" vertical="center"/>
    </xf>
    <xf numFmtId="0" fontId="46" fillId="3" borderId="3" xfId="3" applyFont="1" applyFill="1" applyBorder="1" applyAlignment="1">
      <alignment horizontal="center" vertical="center"/>
    </xf>
    <xf numFmtId="0" fontId="46" fillId="3" borderId="10" xfId="3" applyFont="1" applyFill="1" applyBorder="1" applyAlignment="1">
      <alignment horizontal="center" vertical="center"/>
    </xf>
    <xf numFmtId="0" fontId="46" fillId="3" borderId="0" xfId="3" applyFont="1" applyFill="1" applyBorder="1" applyAlignment="1">
      <alignment horizontal="center" vertical="center"/>
    </xf>
    <xf numFmtId="0" fontId="46" fillId="3" borderId="11" xfId="3" applyFont="1" applyFill="1" applyBorder="1" applyAlignment="1">
      <alignment horizontal="center" vertical="center"/>
    </xf>
    <xf numFmtId="181" fontId="46" fillId="3" borderId="7" xfId="3" applyNumberFormat="1" applyFont="1" applyFill="1" applyBorder="1" applyAlignment="1">
      <alignment horizontal="center" vertical="center"/>
    </xf>
    <xf numFmtId="0" fontId="46" fillId="0" borderId="18" xfId="3" applyFont="1" applyFill="1" applyBorder="1" applyAlignment="1">
      <alignment horizontal="left" vertical="center"/>
    </xf>
    <xf numFmtId="0" fontId="46" fillId="0" borderId="19" xfId="3" applyFont="1" applyFill="1" applyBorder="1" applyAlignment="1">
      <alignment horizontal="left" vertical="center"/>
    </xf>
    <xf numFmtId="0" fontId="46" fillId="0" borderId="20" xfId="3" applyFont="1" applyFill="1" applyBorder="1" applyAlignment="1">
      <alignment horizontal="left" vertical="center"/>
    </xf>
    <xf numFmtId="181" fontId="46" fillId="0" borderId="18" xfId="3" applyNumberFormat="1" applyFont="1" applyFill="1" applyBorder="1" applyAlignment="1">
      <alignment horizontal="left" vertical="center"/>
    </xf>
    <xf numFmtId="181" fontId="46" fillId="0" borderId="19" xfId="3" applyNumberFormat="1" applyFont="1" applyFill="1" applyBorder="1" applyAlignment="1">
      <alignment horizontal="left" vertical="center"/>
    </xf>
    <xf numFmtId="181" fontId="46" fillId="0" borderId="20" xfId="3" applyNumberFormat="1" applyFont="1" applyFill="1" applyBorder="1" applyAlignment="1">
      <alignment horizontal="left" vertical="center"/>
    </xf>
    <xf numFmtId="0" fontId="46" fillId="3" borderId="18" xfId="3" applyFont="1" applyFill="1" applyBorder="1" applyAlignment="1">
      <alignment horizontal="center" vertical="center" wrapText="1"/>
    </xf>
    <xf numFmtId="0" fontId="46" fillId="3" borderId="19" xfId="3" applyFont="1" applyFill="1" applyBorder="1" applyAlignment="1">
      <alignment horizontal="center" vertical="center"/>
    </xf>
    <xf numFmtId="0" fontId="46" fillId="3" borderId="20" xfId="3" applyFont="1" applyFill="1" applyBorder="1" applyAlignment="1">
      <alignment horizontal="center" vertical="center"/>
    </xf>
    <xf numFmtId="0" fontId="46" fillId="0" borderId="18" xfId="3" applyFont="1" applyFill="1" applyBorder="1" applyAlignment="1">
      <alignment horizontal="center" vertical="center"/>
    </xf>
    <xf numFmtId="0" fontId="46" fillId="0" borderId="19" xfId="3" applyFont="1" applyFill="1" applyBorder="1" applyAlignment="1">
      <alignment horizontal="center" vertical="center"/>
    </xf>
    <xf numFmtId="0" fontId="46" fillId="0" borderId="20" xfId="3" applyFont="1" applyFill="1" applyBorder="1" applyAlignment="1">
      <alignment horizontal="center" vertical="center"/>
    </xf>
    <xf numFmtId="185" fontId="61" fillId="0" borderId="7" xfId="3" applyNumberFormat="1" applyFont="1" applyFill="1" applyBorder="1" applyAlignment="1" applyProtection="1">
      <alignment horizontal="center" vertical="center" shrinkToFit="1"/>
      <protection locked="0"/>
    </xf>
    <xf numFmtId="0" fontId="46" fillId="3" borderId="18" xfId="3" applyFont="1" applyFill="1" applyBorder="1" applyAlignment="1">
      <alignment horizontal="center" vertical="center"/>
    </xf>
    <xf numFmtId="182" fontId="46" fillId="0" borderId="19" xfId="3" applyNumberFormat="1" applyFont="1" applyBorder="1" applyAlignment="1">
      <alignment horizontal="left" vertical="center"/>
    </xf>
    <xf numFmtId="182" fontId="46" fillId="0" borderId="20" xfId="3" applyNumberFormat="1" applyFont="1" applyBorder="1" applyAlignment="1">
      <alignment horizontal="left" vertical="center"/>
    </xf>
    <xf numFmtId="38" fontId="56" fillId="0" borderId="19" xfId="3" applyNumberFormat="1" applyFont="1" applyFill="1" applyBorder="1" applyAlignment="1" applyProtection="1">
      <alignment horizontal="right" vertical="center"/>
      <protection locked="0"/>
    </xf>
    <xf numFmtId="0" fontId="56" fillId="0" borderId="19" xfId="3" applyFont="1" applyFill="1" applyBorder="1" applyAlignment="1" applyProtection="1">
      <alignment horizontal="right" vertical="center"/>
      <protection locked="0"/>
    </xf>
    <xf numFmtId="0" fontId="46" fillId="0" borderId="18" xfId="3" applyNumberFormat="1" applyFont="1" applyFill="1" applyBorder="1" applyAlignment="1">
      <alignment horizontal="left" vertical="top"/>
    </xf>
    <xf numFmtId="0" fontId="46" fillId="0" borderId="19" xfId="3" applyNumberFormat="1" applyFont="1" applyFill="1" applyBorder="1" applyAlignment="1">
      <alignment horizontal="left" vertical="top"/>
    </xf>
    <xf numFmtId="0" fontId="46" fillId="0" borderId="20" xfId="3" applyNumberFormat="1" applyFont="1" applyFill="1" applyBorder="1" applyAlignment="1">
      <alignment horizontal="left" vertical="top"/>
    </xf>
    <xf numFmtId="0" fontId="46" fillId="3" borderId="4" xfId="3" applyFont="1" applyFill="1" applyBorder="1" applyAlignment="1">
      <alignment horizontal="center" vertical="center"/>
    </xf>
    <xf numFmtId="0" fontId="46" fillId="3" borderId="5" xfId="3" applyFont="1" applyFill="1" applyBorder="1" applyAlignment="1">
      <alignment horizontal="center" vertical="center"/>
    </xf>
    <xf numFmtId="0" fontId="46" fillId="3" borderId="6" xfId="3" applyFont="1" applyFill="1" applyBorder="1" applyAlignment="1">
      <alignment horizontal="center" vertical="center"/>
    </xf>
    <xf numFmtId="0" fontId="46" fillId="0" borderId="7" xfId="3" applyNumberFormat="1" applyFont="1" applyBorder="1" applyAlignment="1">
      <alignment horizontal="center" vertical="center"/>
    </xf>
    <xf numFmtId="0" fontId="46" fillId="0" borderId="19" xfId="3" applyNumberFormat="1" applyFont="1" applyBorder="1" applyAlignment="1">
      <alignment horizontal="left" vertical="center"/>
    </xf>
    <xf numFmtId="0" fontId="46" fillId="0" borderId="19" xfId="3" applyNumberFormat="1" applyFont="1" applyFill="1" applyBorder="1" applyAlignment="1">
      <alignment horizontal="center" vertical="center"/>
    </xf>
    <xf numFmtId="0" fontId="46" fillId="0" borderId="19" xfId="3" applyFont="1" applyFill="1" applyBorder="1" applyAlignment="1">
      <alignment horizontal="center" vertical="center" wrapText="1"/>
    </xf>
    <xf numFmtId="0" fontId="61" fillId="0" borderId="1" xfId="3" applyNumberFormat="1" applyFont="1" applyBorder="1" applyAlignment="1">
      <alignment horizontal="left" vertical="center" wrapText="1"/>
    </xf>
    <xf numFmtId="0" fontId="61" fillId="0" borderId="2" xfId="3" applyNumberFormat="1" applyFont="1" applyBorder="1" applyAlignment="1">
      <alignment horizontal="left" vertical="center" wrapText="1"/>
    </xf>
    <xf numFmtId="0" fontId="61" fillId="0" borderId="3" xfId="3" applyNumberFormat="1" applyFont="1" applyBorder="1" applyAlignment="1">
      <alignment horizontal="left" vertical="center" wrapText="1"/>
    </xf>
    <xf numFmtId="0" fontId="61" fillId="0" borderId="4" xfId="3" applyNumberFormat="1" applyFont="1" applyBorder="1" applyAlignment="1">
      <alignment horizontal="left" vertical="center" wrapText="1"/>
    </xf>
    <xf numFmtId="0" fontId="61" fillId="0" borderId="5" xfId="3" applyNumberFormat="1" applyFont="1" applyBorder="1" applyAlignment="1">
      <alignment horizontal="left" vertical="center" wrapText="1"/>
    </xf>
    <xf numFmtId="0" fontId="61" fillId="0" borderId="6" xfId="3" applyNumberFormat="1" applyFont="1" applyBorder="1" applyAlignment="1">
      <alignment horizontal="left" vertical="center" wrapText="1"/>
    </xf>
    <xf numFmtId="0" fontId="46" fillId="0" borderId="1" xfId="3" applyNumberFormat="1" applyFont="1" applyFill="1" applyBorder="1" applyAlignment="1">
      <alignment horizontal="left" vertical="top"/>
    </xf>
    <xf numFmtId="0" fontId="46" fillId="0" borderId="2" xfId="3" applyNumberFormat="1" applyFont="1" applyFill="1" applyBorder="1" applyAlignment="1">
      <alignment horizontal="left" vertical="top"/>
    </xf>
    <xf numFmtId="0" fontId="46" fillId="0" borderId="3" xfId="3" applyNumberFormat="1" applyFont="1" applyFill="1" applyBorder="1" applyAlignment="1">
      <alignment horizontal="left" vertical="top"/>
    </xf>
    <xf numFmtId="0" fontId="46" fillId="0" borderId="4" xfId="3" applyNumberFormat="1" applyFont="1" applyFill="1" applyBorder="1" applyAlignment="1">
      <alignment horizontal="left" vertical="top"/>
    </xf>
    <xf numFmtId="0" fontId="46" fillId="0" borderId="5" xfId="3" applyNumberFormat="1" applyFont="1" applyFill="1" applyBorder="1" applyAlignment="1">
      <alignment horizontal="left" vertical="top"/>
    </xf>
    <xf numFmtId="0" fontId="46" fillId="0" borderId="6" xfId="3" applyNumberFormat="1" applyFont="1" applyFill="1" applyBorder="1" applyAlignment="1">
      <alignment horizontal="left" vertical="top"/>
    </xf>
    <xf numFmtId="0" fontId="46" fillId="3" borderId="7" xfId="3" applyFont="1" applyFill="1" applyBorder="1" applyAlignment="1">
      <alignment horizontal="center" vertical="center" shrinkToFit="1"/>
    </xf>
    <xf numFmtId="182" fontId="46" fillId="0" borderId="18" xfId="3" applyNumberFormat="1" applyFont="1" applyFill="1" applyBorder="1" applyAlignment="1">
      <alignment horizontal="right" vertical="center"/>
    </xf>
    <xf numFmtId="182" fontId="46" fillId="0" borderId="19" xfId="3" applyNumberFormat="1" applyFont="1" applyFill="1" applyBorder="1" applyAlignment="1">
      <alignment horizontal="right" vertical="center"/>
    </xf>
    <xf numFmtId="0" fontId="56" fillId="3" borderId="18" xfId="3" applyFont="1" applyFill="1" applyBorder="1" applyAlignment="1">
      <alignment horizontal="center" vertical="center" wrapText="1"/>
    </xf>
    <xf numFmtId="0" fontId="56" fillId="3" borderId="19" xfId="3" applyFont="1" applyFill="1" applyBorder="1" applyAlignment="1">
      <alignment horizontal="center" vertical="center"/>
    </xf>
    <xf numFmtId="0" fontId="56" fillId="3" borderId="20" xfId="3" applyFont="1" applyFill="1" applyBorder="1" applyAlignment="1">
      <alignment horizontal="center" vertical="center"/>
    </xf>
    <xf numFmtId="0" fontId="46" fillId="0" borderId="6" xfId="3" applyFont="1" applyFill="1" applyBorder="1" applyAlignment="1">
      <alignment horizontal="center" vertical="center"/>
    </xf>
    <xf numFmtId="0" fontId="44" fillId="3" borderId="2" xfId="3" applyFont="1" applyFill="1" applyBorder="1" applyAlignment="1">
      <alignment horizontal="center" vertical="center"/>
    </xf>
    <xf numFmtId="0" fontId="46" fillId="0" borderId="0" xfId="3" applyFont="1" applyAlignment="1" applyProtection="1">
      <alignment horizontal="left" vertical="center"/>
    </xf>
    <xf numFmtId="179" fontId="46" fillId="2" borderId="19" xfId="3" applyNumberFormat="1" applyFont="1" applyFill="1" applyBorder="1" applyAlignment="1" applyProtection="1">
      <alignment horizontal="center" vertical="center" wrapText="1"/>
      <protection locked="0"/>
    </xf>
    <xf numFmtId="179" fontId="46" fillId="2" borderId="20" xfId="3" applyNumberFormat="1" applyFont="1" applyFill="1" applyBorder="1" applyAlignment="1" applyProtection="1">
      <alignment horizontal="center" vertical="center" wrapText="1"/>
      <protection locked="0"/>
    </xf>
    <xf numFmtId="0" fontId="46" fillId="2" borderId="19" xfId="3" applyFont="1" applyFill="1" applyBorder="1" applyAlignment="1" applyProtection="1">
      <alignment horizontal="center" vertical="center" wrapText="1"/>
      <protection locked="0"/>
    </xf>
    <xf numFmtId="0" fontId="46" fillId="2" borderId="20" xfId="3" applyFont="1" applyFill="1" applyBorder="1" applyAlignment="1" applyProtection="1">
      <alignment horizontal="center" vertical="center" wrapText="1"/>
      <protection locked="0"/>
    </xf>
    <xf numFmtId="179" fontId="46" fillId="0" borderId="19" xfId="3" applyNumberFormat="1" applyFont="1" applyFill="1" applyBorder="1" applyAlignment="1" applyProtection="1">
      <alignment horizontal="center" vertical="center" wrapText="1"/>
      <protection locked="0"/>
    </xf>
    <xf numFmtId="179" fontId="46" fillId="0" borderId="20" xfId="3" applyNumberFormat="1" applyFont="1" applyFill="1" applyBorder="1" applyAlignment="1" applyProtection="1">
      <alignment horizontal="center" vertical="center" wrapText="1"/>
      <protection locked="0"/>
    </xf>
    <xf numFmtId="0" fontId="61" fillId="3" borderId="18" xfId="3" applyFont="1" applyFill="1" applyBorder="1" applyAlignment="1">
      <alignment horizontal="center" vertical="center"/>
    </xf>
    <xf numFmtId="0" fontId="61" fillId="3" borderId="19" xfId="3" applyFont="1" applyFill="1" applyBorder="1" applyAlignment="1">
      <alignment horizontal="center" vertical="center"/>
    </xf>
    <xf numFmtId="186" fontId="61" fillId="0" borderId="7" xfId="3" applyNumberFormat="1" applyFont="1" applyFill="1" applyBorder="1" applyAlignment="1" applyProtection="1">
      <alignment horizontal="center" vertical="center" shrinkToFit="1"/>
      <protection locked="0"/>
    </xf>
    <xf numFmtId="0" fontId="46" fillId="0" borderId="19" xfId="3" applyFont="1" applyBorder="1" applyAlignment="1">
      <alignment horizontal="left" vertical="center"/>
    </xf>
    <xf numFmtId="0" fontId="46" fillId="0" borderId="20" xfId="3" applyFont="1" applyBorder="1" applyAlignment="1">
      <alignment horizontal="left" vertical="center"/>
    </xf>
    <xf numFmtId="0" fontId="46" fillId="0" borderId="19" xfId="3" applyFont="1" applyBorder="1" applyAlignment="1">
      <alignment horizontal="center" vertical="center"/>
    </xf>
    <xf numFmtId="0" fontId="46" fillId="0" borderId="19" xfId="3" applyFont="1" applyFill="1" applyBorder="1" applyAlignment="1">
      <alignment horizontal="right" vertical="center"/>
    </xf>
    <xf numFmtId="0" fontId="46" fillId="0" borderId="18" xfId="3" applyFont="1" applyFill="1" applyBorder="1" applyAlignment="1">
      <alignment horizontal="right" vertical="center"/>
    </xf>
    <xf numFmtId="183" fontId="46" fillId="0" borderId="19" xfId="3" applyNumberFormat="1" applyFont="1" applyBorder="1" applyAlignment="1">
      <alignment horizontal="left" vertical="center"/>
    </xf>
    <xf numFmtId="183" fontId="46" fillId="0" borderId="20" xfId="3" applyNumberFormat="1" applyFont="1" applyBorder="1" applyAlignment="1">
      <alignment horizontal="left" vertical="center"/>
    </xf>
    <xf numFmtId="38" fontId="46" fillId="0" borderId="18" xfId="1" applyFont="1" applyFill="1" applyBorder="1" applyAlignment="1">
      <alignment horizontal="right" vertical="center"/>
    </xf>
    <xf numFmtId="38" fontId="46" fillId="0" borderId="19" xfId="1" applyFont="1" applyFill="1" applyBorder="1" applyAlignment="1">
      <alignment horizontal="right" vertical="center"/>
    </xf>
    <xf numFmtId="0" fontId="56" fillId="0" borderId="0" xfId="3" applyFont="1" applyAlignment="1">
      <alignment horizontal="left" vertical="center" wrapText="1"/>
    </xf>
    <xf numFmtId="181" fontId="46" fillId="3" borderId="18" xfId="3" applyNumberFormat="1" applyFont="1" applyFill="1" applyBorder="1" applyAlignment="1">
      <alignment horizontal="center" vertical="center"/>
    </xf>
    <xf numFmtId="181" fontId="46" fillId="3" borderId="19" xfId="3" applyNumberFormat="1" applyFont="1" applyFill="1" applyBorder="1" applyAlignment="1">
      <alignment horizontal="center" vertical="center"/>
    </xf>
    <xf numFmtId="181" fontId="46" fillId="3" borderId="20" xfId="3" applyNumberFormat="1" applyFont="1" applyFill="1" applyBorder="1" applyAlignment="1">
      <alignment horizontal="center" vertical="center"/>
    </xf>
    <xf numFmtId="181" fontId="46" fillId="0" borderId="18" xfId="3" applyNumberFormat="1" applyFont="1" applyFill="1" applyBorder="1" applyAlignment="1">
      <alignment horizontal="center" vertical="center"/>
    </xf>
    <xf numFmtId="181" fontId="46" fillId="0" borderId="19" xfId="3" applyNumberFormat="1" applyFont="1" applyFill="1" applyBorder="1" applyAlignment="1">
      <alignment horizontal="center" vertical="center"/>
    </xf>
    <xf numFmtId="181" fontId="46" fillId="0" borderId="20" xfId="3" applyNumberFormat="1" applyFont="1" applyFill="1" applyBorder="1" applyAlignment="1">
      <alignment horizontal="center" vertical="center"/>
    </xf>
    <xf numFmtId="0" fontId="46" fillId="3" borderId="7" xfId="3" applyFont="1" applyFill="1" applyBorder="1" applyAlignment="1">
      <alignment horizontal="center" vertical="center" wrapText="1" shrinkToFit="1"/>
    </xf>
    <xf numFmtId="0" fontId="46" fillId="0" borderId="18" xfId="5" applyFont="1" applyFill="1" applyBorder="1" applyAlignment="1" applyProtection="1">
      <alignment horizontal="left" vertical="center"/>
    </xf>
    <xf numFmtId="0" fontId="46" fillId="0" borderId="19" xfId="5" applyFont="1" applyFill="1" applyBorder="1" applyAlignment="1" applyProtection="1">
      <alignment horizontal="left" vertical="center"/>
    </xf>
    <xf numFmtId="0" fontId="46" fillId="0" borderId="20" xfId="5" applyFont="1" applyFill="1" applyBorder="1" applyAlignment="1" applyProtection="1">
      <alignment horizontal="left" vertical="center"/>
    </xf>
    <xf numFmtId="0" fontId="46" fillId="0" borderId="18" xfId="3" applyFont="1" applyFill="1" applyBorder="1" applyAlignment="1">
      <alignment horizontal="left" vertical="center" wrapText="1"/>
    </xf>
    <xf numFmtId="0" fontId="46" fillId="0" borderId="19" xfId="3" applyFont="1" applyFill="1" applyBorder="1" applyAlignment="1">
      <alignment horizontal="left" vertical="center" wrapText="1"/>
    </xf>
    <xf numFmtId="0" fontId="46" fillId="0" borderId="20" xfId="3" applyFont="1" applyFill="1" applyBorder="1" applyAlignment="1">
      <alignment horizontal="left" vertical="center" wrapText="1"/>
    </xf>
    <xf numFmtId="0" fontId="46" fillId="0" borderId="18" xfId="5" applyFont="1" applyFill="1" applyBorder="1" applyAlignment="1" applyProtection="1">
      <alignment horizontal="left" vertical="center" wrapText="1"/>
    </xf>
    <xf numFmtId="0" fontId="46" fillId="0" borderId="19" xfId="5" applyFont="1" applyFill="1" applyBorder="1" applyAlignment="1" applyProtection="1">
      <alignment horizontal="left" vertical="center" wrapText="1"/>
    </xf>
    <xf numFmtId="0" fontId="46" fillId="0" borderId="20" xfId="5" applyFont="1" applyFill="1" applyBorder="1" applyAlignment="1" applyProtection="1">
      <alignment horizontal="left" vertical="center" wrapText="1"/>
    </xf>
  </cellXfs>
  <cellStyles count="17">
    <cellStyle name="パーセント" xfId="2" builtinId="5"/>
    <cellStyle name="パーセント 2" xfId="9"/>
    <cellStyle name="パーセント 3" xfId="10"/>
    <cellStyle name="ハイパーリンク" xfId="5" builtinId="8"/>
    <cellStyle name="ハイパーリンク 2" xfId="8"/>
    <cellStyle name="桁区切り" xfId="1" builtinId="6"/>
    <cellStyle name="桁区切り 2" xfId="4"/>
    <cellStyle name="桁区切り 2 2" xfId="11"/>
    <cellStyle name="桁区切り 3" xfId="12"/>
    <cellStyle name="桁区切り 3 2" xfId="13"/>
    <cellStyle name="桁区切り 4" xfId="14"/>
    <cellStyle name="標準" xfId="0" builtinId="0"/>
    <cellStyle name="標準 2" xfId="3"/>
    <cellStyle name="標準 3" xfId="6"/>
    <cellStyle name="標準 3 2" xfId="7"/>
    <cellStyle name="標準 4" xfId="15"/>
    <cellStyle name="標準 5" xfId="16"/>
  </cellStyles>
  <dxfs count="175">
    <dxf>
      <font>
        <b val="0"/>
        <i val="0"/>
        <strike val="0"/>
        <condense val="0"/>
        <extend val="0"/>
        <outline val="0"/>
        <shadow val="0"/>
        <u val="none"/>
        <vertAlign val="baseline"/>
        <sz val="10"/>
        <color theme="1"/>
        <name val="ＭＳ Ｐゴシック"/>
        <scheme val="none"/>
      </font>
      <numFmt numFmtId="6" formatCode="#,##0;[Red]\-#,##0"/>
      <fill>
        <patternFill patternType="none">
          <fgColor indexed="64"/>
          <bgColor indexed="65"/>
        </patternFill>
      </fill>
      <alignment horizontal="right" vertical="center" textRotation="0" wrapText="1"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theme="1"/>
        <name val="ＭＳ Ｐゴシック"/>
        <scheme val="none"/>
      </font>
      <numFmt numFmtId="6" formatCode="#,##0;[Red]\-#,##0"/>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ＭＳ Ｐゴシック"/>
        <scheme val="none"/>
      </font>
      <numFmt numFmtId="6" formatCode="#,##0;[Red]\-#,##0"/>
      <fill>
        <patternFill patternType="none">
          <fgColor indexed="64"/>
          <bgColor indexed="65"/>
        </patternFill>
      </fill>
      <alignment horizontal="right" vertical="center" textRotation="0" wrapText="0" indent="0" justifyLastLine="0" shrinkToFit="0" readingOrder="0"/>
      <border diagonalUp="0" diagonalDown="0" outline="0">
        <left style="thin">
          <color theme="0" tint="-0.24994659260841701"/>
        </left>
        <right/>
        <top/>
        <bottom/>
      </border>
      <protection locked="0" hidden="0"/>
    </dxf>
    <dxf>
      <font>
        <b val="0"/>
        <i val="0"/>
        <strike val="0"/>
        <condense val="0"/>
        <extend val="0"/>
        <outline val="0"/>
        <shadow val="0"/>
        <u val="none"/>
        <vertAlign val="baseline"/>
        <sz val="10"/>
        <color theme="1"/>
        <name val="ＭＳ Ｐゴシック"/>
        <scheme val="none"/>
      </font>
      <fill>
        <patternFill patternType="none">
          <fgColor indexed="64"/>
          <bgColor auto="1"/>
        </patternFill>
      </fill>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ＭＳ Ｐゴシック"/>
        <scheme val="none"/>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theme="1"/>
        <name val="ＭＳ Ｐゴシック"/>
        <scheme val="none"/>
      </font>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ＭＳ Ｐゴシック"/>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theme="0" tint="-0.24994659260841701"/>
        </left>
        <right style="thin">
          <color theme="0" tint="-0.24994659260841701"/>
        </right>
        <top/>
        <bottom/>
      </border>
      <protection locked="0" hidden="0"/>
    </dxf>
    <dxf>
      <font>
        <b val="0"/>
        <i val="0"/>
        <strike val="0"/>
        <condense val="0"/>
        <extend val="0"/>
        <outline val="0"/>
        <shadow val="0"/>
        <u val="none"/>
        <vertAlign val="baseline"/>
        <sz val="10"/>
        <color theme="1"/>
        <name val="ＭＳ Ｐゴシック"/>
        <scheme val="none"/>
      </font>
      <fill>
        <patternFill patternType="none">
          <fgColor indexed="64"/>
          <bgColor auto="1"/>
        </patternFill>
      </fill>
      <alignment horizontal="general" vertical="center" textRotation="0" wrapText="0" indent="0" justifyLastLine="0" shrinkToFit="0" readingOrder="0"/>
      <protection locked="0" hidden="0"/>
    </dxf>
    <dxf>
      <font>
        <b val="0"/>
        <i val="0"/>
        <strike val="0"/>
        <condense val="0"/>
        <extend val="0"/>
        <outline val="0"/>
        <shadow val="0"/>
        <u val="none"/>
        <vertAlign val="baseline"/>
        <sz val="11"/>
        <color theme="1"/>
        <name val="ＭＳ Ｐゴシック"/>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theme="1"/>
        <name val="ＭＳ Ｐゴシック"/>
        <scheme val="none"/>
      </font>
      <fill>
        <patternFill patternType="none">
          <fgColor indexed="64"/>
          <bgColor auto="1"/>
        </patternFill>
      </fill>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ＭＳ Ｐゴシック"/>
        <scheme val="none"/>
      </font>
      <numFmt numFmtId="0" formatCode="General"/>
      <fill>
        <patternFill patternType="solid">
          <fgColor indexed="64"/>
          <bgColor theme="0" tint="-0.249977111117893"/>
        </patternFill>
      </fill>
      <alignment horizontal="center" vertical="center" textRotation="0" wrapText="0" indent="0" justifyLastLine="0" shrinkToFit="0" readingOrder="0"/>
      <border diagonalUp="0" diagonalDown="0" outline="0">
        <left/>
        <right style="thin">
          <color theme="0" tint="-0.24994659260841701"/>
        </right>
        <top/>
        <bottom/>
      </border>
      <protection locked="0" hidden="0"/>
    </dxf>
    <dxf>
      <font>
        <b val="0"/>
        <i val="0"/>
        <strike val="0"/>
        <condense val="0"/>
        <extend val="0"/>
        <outline val="0"/>
        <shadow val="0"/>
        <u val="none"/>
        <vertAlign val="baseline"/>
        <sz val="10"/>
        <color theme="1"/>
        <name val="ＭＳ Ｐゴシック"/>
        <scheme val="none"/>
      </font>
      <numFmt numFmtId="190" formatCode="&quot;他&quot;\-General"/>
      <fill>
        <patternFill patternType="solid">
          <fgColor indexed="64"/>
          <bgColor theme="0" tint="-0.249977111117893"/>
        </patternFill>
      </fill>
      <alignment horizontal="center" vertical="center" textRotation="0" wrapText="0" indent="0" justifyLastLine="0" shrinkToFit="0" readingOrder="0"/>
      <protection locked="0" hidden="0"/>
    </dxf>
    <dxf>
      <font>
        <strike val="0"/>
        <outline val="0"/>
        <shadow val="0"/>
        <u val="none"/>
        <vertAlign val="baseline"/>
        <name val="ＭＳ Ｐゴシック"/>
        <scheme val="none"/>
      </font>
    </dxf>
    <dxf>
      <font>
        <b val="0"/>
        <i val="0"/>
        <strike val="0"/>
        <condense val="0"/>
        <extend val="0"/>
        <outline val="0"/>
        <shadow val="0"/>
        <u val="none"/>
        <vertAlign val="baseline"/>
        <sz val="10"/>
        <color theme="1"/>
        <name val="ＭＳ Ｐゴシック"/>
        <scheme val="none"/>
      </font>
      <fill>
        <patternFill patternType="none">
          <fgColor indexed="64"/>
          <bgColor indexed="65"/>
        </patternFill>
      </fill>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ＭＳ Ｐゴシック"/>
        <scheme val="none"/>
      </font>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theme="1"/>
        <name val="ＭＳ Ｐゴシック"/>
        <scheme val="none"/>
      </font>
    </dxf>
    <dxf>
      <font>
        <b val="0"/>
        <i val="0"/>
        <strike val="0"/>
        <condense val="0"/>
        <extend val="0"/>
        <outline val="0"/>
        <shadow val="0"/>
        <u val="none"/>
        <vertAlign val="baseline"/>
        <sz val="10"/>
        <color auto="1"/>
        <name val="ＭＳ Ｐゴシック"/>
        <scheme val="none"/>
      </font>
      <numFmt numFmtId="0" formatCode="General"/>
      <protection locked="1" hidden="0"/>
    </dxf>
    <dxf>
      <font>
        <b val="0"/>
        <i val="0"/>
        <strike val="0"/>
        <condense val="0"/>
        <extend val="0"/>
        <outline val="0"/>
        <shadow val="0"/>
        <u val="none"/>
        <vertAlign val="baseline"/>
        <sz val="10"/>
        <color auto="1"/>
        <name val="ＭＳ Ｐゴシック"/>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1" outline="0">
        <left style="thin">
          <color indexed="64"/>
        </left>
        <right style="thin">
          <color indexed="64"/>
        </right>
        <top style="thin">
          <color indexed="64"/>
        </top>
        <bottom style="thin">
          <color indexed="64"/>
        </bottom>
        <diagonal style="thin">
          <color indexed="64"/>
        </diagonal>
      </border>
      <protection locked="1" hidden="0"/>
    </dxf>
    <dxf>
      <font>
        <b val="0"/>
        <i val="0"/>
        <strike val="0"/>
        <condense val="0"/>
        <extend val="0"/>
        <outline val="0"/>
        <shadow val="0"/>
        <u val="none"/>
        <vertAlign val="baseline"/>
        <sz val="10"/>
        <color auto="1"/>
        <name val="ＭＳ Ｐゴシック"/>
        <scheme val="none"/>
      </font>
      <fill>
        <patternFill patternType="none">
          <fgColor indexed="64"/>
          <bgColor auto="1"/>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ＭＳ Ｐゴシック"/>
        <scheme val="none"/>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ＭＳ Ｐゴシック"/>
        <scheme val="none"/>
      </font>
      <numFmt numFmtId="6" formatCode="#,##0;[Red]\-#,##0"/>
      <fill>
        <patternFill patternType="none">
          <fgColor indexed="64"/>
          <bgColor indexed="65"/>
        </patternFill>
      </fill>
      <protection locked="0" hidden="0"/>
    </dxf>
    <dxf>
      <font>
        <b val="0"/>
        <i val="0"/>
        <strike val="0"/>
        <condense val="0"/>
        <extend val="0"/>
        <outline val="0"/>
        <shadow val="0"/>
        <u val="none"/>
        <vertAlign val="baseline"/>
        <sz val="10"/>
        <color auto="1"/>
        <name val="ＭＳ Ｐゴシック"/>
        <scheme val="none"/>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top/>
        <bottom/>
      </border>
      <protection locked="1" hidden="0"/>
    </dxf>
    <dxf>
      <font>
        <b val="0"/>
        <i val="0"/>
        <strike val="0"/>
        <condense val="0"/>
        <extend val="0"/>
        <outline val="0"/>
        <shadow val="0"/>
        <u val="none"/>
        <vertAlign val="baseline"/>
        <sz val="10"/>
        <color auto="1"/>
        <name val="ＭＳ Ｐゴシック"/>
        <scheme val="none"/>
      </font>
      <numFmt numFmtId="6" formatCode="#,##0;[Red]\-#,##0"/>
      <fill>
        <patternFill patternType="none">
          <fgColor indexed="64"/>
          <bgColor indexed="65"/>
        </patternFill>
      </fill>
      <protection locked="0" hidden="0"/>
    </dxf>
    <dxf>
      <font>
        <b val="0"/>
        <i val="0"/>
        <strike val="0"/>
        <condense val="0"/>
        <extend val="0"/>
        <outline val="0"/>
        <shadow val="0"/>
        <u val="none"/>
        <vertAlign val="baseline"/>
        <sz val="10"/>
        <color auto="1"/>
        <name val="ＭＳ Ｐゴシック"/>
        <scheme val="none"/>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style="thin">
          <color theme="0" tint="-0.24994659260841701"/>
        </left>
        <right/>
        <top style="thin">
          <color indexed="64"/>
        </top>
        <bottom style="thin">
          <color indexed="64"/>
        </bottom>
      </border>
      <protection locked="1" hidden="0"/>
    </dxf>
    <dxf>
      <font>
        <b val="0"/>
        <i val="0"/>
        <strike val="0"/>
        <condense val="0"/>
        <extend val="0"/>
        <outline val="0"/>
        <shadow val="0"/>
        <u val="none"/>
        <vertAlign val="baseline"/>
        <sz val="10"/>
        <color auto="1"/>
        <name val="ＭＳ Ｐゴシック"/>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ＭＳ Ｐゴシック"/>
        <scheme val="none"/>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tint="-0.24994659260841701"/>
        </left>
        <right style="thin">
          <color theme="0" tint="-0.24994659260841701"/>
        </right>
        <top style="thin">
          <color indexed="64"/>
        </top>
        <bottom style="thin">
          <color indexed="64"/>
        </bottom>
      </border>
      <protection locked="1" hidden="0"/>
    </dxf>
    <dxf>
      <font>
        <b val="0"/>
        <i val="0"/>
        <strike val="0"/>
        <condense val="0"/>
        <extend val="0"/>
        <outline val="0"/>
        <shadow val="0"/>
        <u val="none"/>
        <vertAlign val="baseline"/>
        <sz val="10"/>
        <color auto="1"/>
        <name val="ＭＳ Ｐゴシック"/>
        <scheme val="none"/>
      </font>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ＭＳ Ｐゴシック"/>
        <scheme val="none"/>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style="thin">
          <color theme="0" tint="-0.24994659260841701"/>
        </left>
        <right style="thin">
          <color theme="0" tint="-0.24994659260841701"/>
        </right>
        <top style="thin">
          <color indexed="64"/>
        </top>
        <bottom style="thin">
          <color indexed="64"/>
        </bottom>
      </border>
      <protection locked="1" hidden="0"/>
    </dxf>
    <dxf>
      <font>
        <b val="0"/>
        <i val="0"/>
        <strike val="0"/>
        <condense val="0"/>
        <extend val="0"/>
        <outline val="0"/>
        <shadow val="0"/>
        <u val="none"/>
        <vertAlign val="baseline"/>
        <sz val="10"/>
        <color auto="1"/>
        <name val="ＭＳ Ｐゴシック"/>
        <scheme val="none"/>
      </font>
      <fill>
        <patternFill patternType="none">
          <fgColor indexed="64"/>
          <bgColor auto="1"/>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indexed="64"/>
          <bgColor theme="0" tint="-0.24994659260841701"/>
        </patternFill>
      </fill>
      <alignment horizontal="general" vertical="center" textRotation="0" wrapText="0" indent="0" justifyLastLine="0" shrinkToFit="0" readingOrder="0"/>
      <border diagonalUp="0" diagonalDown="0" outline="0">
        <left style="thin">
          <color theme="0" tint="-0.24994659260841701"/>
        </left>
        <right style="thin">
          <color theme="0" tint="-0.24994659260841701"/>
        </right>
        <top style="thin">
          <color indexed="64"/>
        </top>
        <bottom style="thin">
          <color indexed="64"/>
        </bottom>
      </border>
      <protection locked="1" hidden="0"/>
    </dxf>
    <dxf>
      <font>
        <b val="0"/>
        <i val="0"/>
        <strike val="0"/>
        <condense val="0"/>
        <extend val="0"/>
        <outline val="0"/>
        <shadow val="0"/>
        <u val="none"/>
        <vertAlign val="baseline"/>
        <sz val="10"/>
        <color auto="1"/>
        <name val="ＭＳ Ｐゴシック"/>
        <scheme val="none"/>
      </font>
      <fill>
        <patternFill patternType="none">
          <fgColor indexed="64"/>
          <bgColor auto="1"/>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ＭＳ Ｐゴシック"/>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0"/>
        <color auto="1"/>
        <name val="ＭＳ Ｐゴシック"/>
        <scheme val="none"/>
      </font>
      <numFmt numFmtId="186" formatCode="&quot;委&quot;\-General"/>
      <fill>
        <patternFill patternType="solid">
          <fgColor indexed="64"/>
          <bgColor theme="0" tint="-0.249977111117893"/>
        </patternFill>
      </fill>
      <alignment horizontal="center" vertical="center" textRotation="0" wrapText="0" indent="0" justifyLastLine="0" shrinkToFit="0" readingOrder="0"/>
      <protection locked="0" hidden="0"/>
    </dxf>
    <dxf>
      <font>
        <strike val="0"/>
        <outline val="0"/>
        <shadow val="0"/>
        <u val="none"/>
        <vertAlign val="baseline"/>
        <name val="ＭＳ Ｐゴシック"/>
        <scheme val="none"/>
      </font>
    </dxf>
    <dxf>
      <font>
        <b val="0"/>
        <i val="0"/>
        <strike val="0"/>
        <condense val="0"/>
        <extend val="0"/>
        <outline val="0"/>
        <shadow val="0"/>
        <u val="none"/>
        <vertAlign val="baseline"/>
        <sz val="10"/>
        <color auto="1"/>
        <name val="ＭＳ Ｐゴシック"/>
        <scheme val="none"/>
      </font>
      <protection locked="1" hidden="0"/>
    </dxf>
    <dxf>
      <font>
        <strike val="0"/>
        <outline val="0"/>
        <shadow val="0"/>
        <u val="none"/>
        <vertAlign val="baseline"/>
        <name val="ＭＳ Ｐゴシック"/>
        <scheme val="none"/>
      </font>
      <alignment horizontal="center" vertical="center" textRotation="0" wrapText="1" indent="0" justifyLastLine="0" shrinkToFit="0" readingOrder="0"/>
      <protection locked="1" hidden="0"/>
    </dxf>
    <dxf>
      <fill>
        <patternFill>
          <bgColor rgb="FFFF0000"/>
        </patternFill>
      </fill>
    </dxf>
    <dxf>
      <fill>
        <patternFill>
          <bgColor rgb="FFFF0000"/>
        </patternFill>
      </fill>
    </dxf>
    <dxf>
      <font>
        <b val="0"/>
        <i val="0"/>
        <strike val="0"/>
        <condense val="0"/>
        <extend val="0"/>
        <outline val="0"/>
        <shadow val="0"/>
        <u val="none"/>
        <vertAlign val="baseline"/>
        <sz val="11"/>
        <color theme="1"/>
        <name val="ＭＳ Ｐゴシック"/>
        <scheme val="none"/>
      </font>
    </dxf>
    <dxf>
      <font>
        <b val="0"/>
        <i val="0"/>
        <strike val="0"/>
        <condense val="0"/>
        <extend val="0"/>
        <outline val="0"/>
        <shadow val="0"/>
        <u val="none"/>
        <vertAlign val="baseline"/>
        <sz val="10"/>
        <color auto="1"/>
        <name val="ＭＳ Ｐゴシック"/>
        <scheme val="none"/>
      </font>
      <numFmt numFmtId="0" formatCode="General"/>
      <protection locked="1" hidden="0"/>
    </dxf>
    <dxf>
      <font>
        <b val="0"/>
        <i val="0"/>
        <strike val="0"/>
        <condense val="0"/>
        <extend val="0"/>
        <outline val="0"/>
        <shadow val="0"/>
        <u val="none"/>
        <vertAlign val="baseline"/>
        <sz val="10"/>
        <color auto="1"/>
        <name val="ＭＳ Ｐゴシック"/>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1" outline="0">
        <left style="thin">
          <color indexed="64"/>
        </left>
        <right style="thin">
          <color indexed="64"/>
        </right>
        <top style="thin">
          <color indexed="64"/>
        </top>
        <bottom style="thin">
          <color indexed="64"/>
        </bottom>
        <diagonal style="thin">
          <color indexed="64"/>
        </diagonal>
      </border>
      <protection locked="1" hidden="0"/>
    </dxf>
    <dxf>
      <font>
        <b val="0"/>
        <i val="0"/>
        <strike val="0"/>
        <condense val="0"/>
        <extend val="0"/>
        <outline val="0"/>
        <shadow val="0"/>
        <u val="none"/>
        <vertAlign val="baseline"/>
        <sz val="10"/>
        <color auto="1"/>
        <name val="ＭＳ Ｐゴシック"/>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ＭＳ Ｐゴシック"/>
        <scheme val="none"/>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ＭＳ Ｐゴシック"/>
        <scheme val="none"/>
      </font>
      <numFmt numFmtId="6" formatCode="#,##0;[Red]\-#,##0"/>
      <protection locked="0" hidden="0"/>
    </dxf>
    <dxf>
      <font>
        <b val="0"/>
        <i val="0"/>
        <strike val="0"/>
        <condense val="0"/>
        <extend val="0"/>
        <outline val="0"/>
        <shadow val="0"/>
        <u val="none"/>
        <vertAlign val="baseline"/>
        <sz val="10"/>
        <color auto="1"/>
        <name val="ＭＳ Ｐゴシック"/>
        <scheme val="none"/>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ＭＳ Ｐゴシック"/>
        <scheme val="none"/>
      </font>
      <numFmt numFmtId="6" formatCode="#,##0;[Red]\-#,##0"/>
      <protection locked="0" hidden="0"/>
    </dxf>
    <dxf>
      <font>
        <b val="0"/>
        <i val="0"/>
        <strike val="0"/>
        <condense val="0"/>
        <extend val="0"/>
        <outline val="0"/>
        <shadow val="0"/>
        <u val="none"/>
        <vertAlign val="baseline"/>
        <sz val="10"/>
        <color auto="1"/>
        <name val="ＭＳ Ｐゴシック"/>
        <scheme val="none"/>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style="thin">
          <color theme="0" tint="-0.24994659260841701"/>
        </left>
        <right/>
        <top/>
        <bottom/>
      </border>
      <protection locked="1" hidden="0"/>
    </dxf>
    <dxf>
      <font>
        <b val="0"/>
        <i val="0"/>
        <strike val="0"/>
        <condense val="0"/>
        <extend val="0"/>
        <outline val="0"/>
        <shadow val="0"/>
        <u val="none"/>
        <vertAlign val="baseline"/>
        <sz val="10"/>
        <color auto="1"/>
        <name val="ＭＳ Ｐゴシック"/>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ＭＳ Ｐゴシック"/>
        <scheme val="none"/>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right/>
        <top style="thin">
          <color indexed="64"/>
        </top>
        <bottom style="thin">
          <color indexed="64"/>
        </bottom>
      </border>
      <protection locked="1" hidden="0"/>
    </dxf>
    <dxf>
      <font>
        <b val="0"/>
        <i val="0"/>
        <strike val="0"/>
        <condense val="0"/>
        <extend val="0"/>
        <outline val="0"/>
        <shadow val="0"/>
        <u val="none"/>
        <vertAlign val="baseline"/>
        <sz val="10"/>
        <color auto="1"/>
        <name val="ＭＳ Ｐゴシック"/>
        <scheme val="none"/>
      </font>
      <fill>
        <patternFill patternType="none">
          <fgColor indexed="64"/>
          <bgColor indexed="65"/>
        </patternFill>
      </fill>
      <protection locked="0" hidden="0"/>
    </dxf>
    <dxf>
      <font>
        <b val="0"/>
        <i val="0"/>
        <strike val="0"/>
        <condense val="0"/>
        <extend val="0"/>
        <outline val="0"/>
        <shadow val="0"/>
        <u val="none"/>
        <vertAlign val="baseline"/>
        <sz val="10"/>
        <color auto="1"/>
        <name val="ＭＳ Ｐゴシック"/>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theme="0" tint="-0.24994659260841701"/>
        </left>
        <right style="thin">
          <color theme="0" tint="-0.24994659260841701"/>
        </right>
        <top style="thin">
          <color indexed="64"/>
        </top>
        <bottom style="thin">
          <color indexed="64"/>
        </bottom>
      </border>
      <protection locked="1" hidden="0"/>
    </dxf>
    <dxf>
      <font>
        <b val="0"/>
        <i val="0"/>
        <strike val="0"/>
        <condense val="0"/>
        <extend val="0"/>
        <outline val="0"/>
        <shadow val="0"/>
        <u val="none"/>
        <vertAlign val="baseline"/>
        <sz val="10"/>
        <color auto="1"/>
        <name val="ＭＳ Ｐゴシック"/>
        <scheme val="none"/>
      </font>
      <fill>
        <patternFill patternType="none">
          <fgColor indexed="64"/>
          <bgColor indexed="65"/>
        </patternFill>
      </fill>
      <protection locked="0" hidden="0"/>
    </dxf>
    <dxf>
      <font>
        <b val="0"/>
        <i val="0"/>
        <strike val="0"/>
        <condense val="0"/>
        <extend val="0"/>
        <outline val="0"/>
        <shadow val="0"/>
        <u val="none"/>
        <vertAlign val="baseline"/>
        <sz val="10"/>
        <color auto="1"/>
        <name val="ＭＳ Ｐゴシック"/>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theme="0" tint="-0.24994659260841701"/>
        </left>
        <right style="thin">
          <color theme="0" tint="-0.24994659260841701"/>
        </right>
        <top style="thin">
          <color indexed="64"/>
        </top>
        <bottom style="thin">
          <color indexed="64"/>
        </bottom>
      </border>
      <protection locked="1" hidden="0"/>
    </dxf>
    <dxf>
      <font>
        <b val="0"/>
        <i val="0"/>
        <strike val="0"/>
        <condense val="0"/>
        <extend val="0"/>
        <outline val="0"/>
        <shadow val="0"/>
        <u val="none"/>
        <vertAlign val="baseline"/>
        <sz val="10"/>
        <color auto="1"/>
        <name val="ＭＳ Ｐゴシック"/>
        <scheme val="none"/>
      </font>
      <fill>
        <patternFill patternType="none">
          <fgColor indexed="64"/>
          <bgColor auto="1"/>
        </patternFill>
      </fill>
      <alignment horizontal="general" vertical="center" textRotation="0" wrapText="0" indent="0" justifyLastLine="0" shrinkToFit="1" readingOrder="0"/>
      <protection locked="0" hidden="0"/>
    </dxf>
    <dxf>
      <font>
        <b val="0"/>
        <i val="0"/>
        <strike val="0"/>
        <condense val="0"/>
        <extend val="0"/>
        <outline val="0"/>
        <shadow val="0"/>
        <u val="none"/>
        <vertAlign val="baseline"/>
        <sz val="10"/>
        <color auto="1"/>
        <name val="ＭＳ Ｐゴシック"/>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theme="0" tint="-0.24994659260841701"/>
        </left>
        <right style="thin">
          <color theme="0" tint="-0.24994659260841701"/>
        </right>
        <top style="thin">
          <color indexed="64"/>
        </top>
        <bottom style="thin">
          <color indexed="64"/>
        </bottom>
      </border>
      <protection locked="1" hidden="0"/>
    </dxf>
    <dxf>
      <font>
        <b val="0"/>
        <i val="0"/>
        <strike val="0"/>
        <condense val="0"/>
        <extend val="0"/>
        <outline val="0"/>
        <shadow val="0"/>
        <u val="none"/>
        <vertAlign val="baseline"/>
        <sz val="10"/>
        <color auto="1"/>
        <name val="ＭＳ Ｐゴシック"/>
        <scheme val="none"/>
      </font>
      <fill>
        <patternFill patternType="none">
          <fgColor indexed="64"/>
          <bgColor auto="1"/>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ＭＳ Ｐゴシック"/>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theme="0" tint="-0.24994659260841701"/>
        </left>
        <right style="thin">
          <color theme="0" tint="-0.24994659260841701"/>
        </right>
        <top style="thin">
          <color indexed="64"/>
        </top>
        <bottom style="thin">
          <color indexed="64"/>
        </bottom>
      </border>
      <protection locked="1" hidden="0"/>
    </dxf>
    <dxf>
      <font>
        <b val="0"/>
        <i val="0"/>
        <strike val="0"/>
        <condense val="0"/>
        <extend val="0"/>
        <outline val="0"/>
        <shadow val="0"/>
        <u val="none"/>
        <vertAlign val="baseline"/>
        <sz val="10"/>
        <color auto="1"/>
        <name val="ＭＳ Ｐゴシック"/>
        <scheme val="none"/>
      </font>
      <fill>
        <patternFill patternType="none">
          <fgColor indexed="64"/>
          <bgColor auto="1"/>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indexed="64"/>
          <bgColor theme="0" tint="-0.24994659260841701"/>
        </patternFill>
      </fill>
      <alignment horizontal="general" vertical="center" textRotation="0" wrapText="0" indent="0" justifyLastLine="0" shrinkToFit="0" readingOrder="0"/>
      <border diagonalUp="0" diagonalDown="0" outline="0">
        <left style="thin">
          <color theme="0" tint="-0.24994659260841701"/>
        </left>
        <right style="thin">
          <color theme="0" tint="-0.24994659260841701"/>
        </right>
        <top style="thin">
          <color indexed="64"/>
        </top>
        <bottom style="thin">
          <color indexed="64"/>
        </bottom>
      </border>
      <protection locked="1" hidden="0"/>
    </dxf>
    <dxf>
      <font>
        <b val="0"/>
        <i val="0"/>
        <strike val="0"/>
        <condense val="0"/>
        <extend val="0"/>
        <outline val="0"/>
        <shadow val="0"/>
        <u val="none"/>
        <vertAlign val="baseline"/>
        <sz val="10"/>
        <color auto="1"/>
        <name val="ＭＳ Ｐゴシック"/>
        <scheme val="none"/>
      </font>
      <fill>
        <patternFill patternType="none">
          <fgColor indexed="64"/>
          <bgColor auto="1"/>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ＭＳ Ｐゴシック"/>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0"/>
        <color auto="1"/>
        <name val="ＭＳ Ｐゴシック"/>
        <scheme val="none"/>
      </font>
      <numFmt numFmtId="185" formatCode="&quot;機&quot;\-General"/>
      <fill>
        <patternFill patternType="solid">
          <fgColor indexed="64"/>
          <bgColor theme="0" tint="-0.249977111117893"/>
        </patternFill>
      </fill>
      <alignment horizontal="center" vertical="center" textRotation="0" wrapText="0" indent="0" justifyLastLine="0" shrinkToFit="0" readingOrder="0"/>
      <protection locked="0" hidden="0"/>
    </dxf>
    <dxf>
      <font>
        <strike val="0"/>
        <outline val="0"/>
        <shadow val="0"/>
        <vertAlign val="baseline"/>
        <name val="ＭＳ Ｐゴシック"/>
        <scheme val="none"/>
      </font>
    </dxf>
    <dxf>
      <font>
        <b val="0"/>
        <i val="0"/>
        <strike val="0"/>
        <condense val="0"/>
        <extend val="0"/>
        <outline val="0"/>
        <shadow val="0"/>
        <u val="none"/>
        <vertAlign val="baseline"/>
        <sz val="10"/>
        <color auto="1"/>
        <name val="ＭＳ Ｐゴシック"/>
        <scheme val="none"/>
      </font>
      <protection locked="1" hidden="0"/>
    </dxf>
    <dxf>
      <font>
        <strike val="0"/>
        <outline val="0"/>
        <shadow val="0"/>
        <vertAlign val="baseline"/>
        <name val="ＭＳ Ｐゴシック"/>
        <scheme val="none"/>
      </font>
      <alignment horizontal="center" vertical="center" textRotation="0" wrapText="1" indent="0" justifyLastLine="0" shrinkToFit="0" readingOrder="0"/>
      <protection locked="1" hidden="0"/>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ont>
        <b val="0"/>
        <i val="0"/>
        <strike val="0"/>
        <condense val="0"/>
        <extend val="0"/>
        <outline val="0"/>
        <shadow val="0"/>
        <u val="none"/>
        <vertAlign val="baseline"/>
        <sz val="11"/>
        <color theme="1"/>
        <name val="ＭＳ Ｐゴシック"/>
        <scheme val="none"/>
      </font>
      <border diagonalUp="0" diagonalDown="0" outline="0">
        <left/>
        <right/>
        <top/>
        <bottom/>
      </border>
      <protection locked="1" hidden="0"/>
    </dxf>
    <dxf>
      <font>
        <b val="0"/>
        <i val="0"/>
        <strike val="0"/>
        <condense val="0"/>
        <extend val="0"/>
        <outline val="0"/>
        <shadow val="0"/>
        <u val="none"/>
        <vertAlign val="baseline"/>
        <sz val="10"/>
        <color auto="1"/>
        <name val="ＭＳ Ｐゴシック"/>
        <scheme val="none"/>
      </font>
      <numFmt numFmtId="0" formatCode="General"/>
      <protection locked="0" hidden="0"/>
    </dxf>
    <dxf>
      <font>
        <b val="0"/>
        <i val="0"/>
        <strike val="0"/>
        <condense val="0"/>
        <extend val="0"/>
        <outline val="0"/>
        <shadow val="0"/>
        <u val="none"/>
        <vertAlign val="baseline"/>
        <sz val="10"/>
        <color auto="1"/>
        <name val="ＭＳ Ｐゴシック"/>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1" outline="0">
        <left style="thin">
          <color indexed="64"/>
        </left>
        <right/>
        <top style="thin">
          <color indexed="64"/>
        </top>
        <bottom style="thin">
          <color indexed="64"/>
        </bottom>
        <diagonal style="thin">
          <color indexed="64"/>
        </diagonal>
      </border>
      <protection locked="1" hidden="0"/>
    </dxf>
    <dxf>
      <font>
        <b val="0"/>
        <i val="0"/>
        <strike val="0"/>
        <condense val="0"/>
        <extend val="0"/>
        <outline val="0"/>
        <shadow val="0"/>
        <u val="none"/>
        <vertAlign val="baseline"/>
        <sz val="10"/>
        <color auto="1"/>
        <name val="ＭＳ Ｐゴシック"/>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ＭＳ Ｐゴシック"/>
        <scheme val="none"/>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ＭＳ Ｐゴシック"/>
        <scheme val="none"/>
      </font>
      <numFmt numFmtId="6" formatCode="#,##0;[Red]\-#,##0"/>
      <protection locked="0" hidden="0"/>
    </dxf>
    <dxf>
      <font>
        <b val="0"/>
        <i val="0"/>
        <strike val="0"/>
        <condense val="0"/>
        <extend val="0"/>
        <outline val="0"/>
        <shadow val="0"/>
        <u val="none"/>
        <vertAlign val="baseline"/>
        <sz val="10"/>
        <color auto="1"/>
        <name val="ＭＳ Ｐゴシック"/>
        <scheme val="none"/>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ＭＳ Ｐゴシック"/>
        <scheme val="none"/>
      </font>
      <numFmt numFmtId="6" formatCode="#,##0;[Red]\-#,##0"/>
      <protection locked="0" hidden="0"/>
    </dxf>
    <dxf>
      <font>
        <b val="0"/>
        <i val="0"/>
        <strike val="0"/>
        <condense val="0"/>
        <extend val="0"/>
        <outline val="0"/>
        <shadow val="0"/>
        <u val="none"/>
        <vertAlign val="baseline"/>
        <sz val="10"/>
        <color auto="1"/>
        <name val="ＭＳ Ｐゴシック"/>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theme="0" tint="-0.24994659260841701"/>
        </left>
        <right/>
        <top/>
        <bottom/>
      </border>
      <protection locked="1" hidden="0"/>
    </dxf>
    <dxf>
      <font>
        <b val="0"/>
        <i val="0"/>
        <strike val="0"/>
        <condense val="0"/>
        <extend val="0"/>
        <outline val="0"/>
        <shadow val="0"/>
        <u val="none"/>
        <vertAlign val="baseline"/>
        <sz val="10"/>
        <color auto="1"/>
        <name val="ＭＳ Ｐゴシック"/>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ＭＳ Ｐゴシック"/>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style="thin">
          <color indexed="64"/>
        </top>
        <bottom style="thin">
          <color indexed="64"/>
        </bottom>
      </border>
      <protection locked="1" hidden="0"/>
    </dxf>
    <dxf>
      <font>
        <b val="0"/>
        <i val="0"/>
        <strike val="0"/>
        <condense val="0"/>
        <extend val="0"/>
        <outline val="0"/>
        <shadow val="0"/>
        <u val="none"/>
        <vertAlign val="baseline"/>
        <sz val="10"/>
        <color auto="1"/>
        <name val="ＭＳ Ｐゴシック"/>
        <scheme val="none"/>
      </font>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ＭＳ Ｐゴシック"/>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style="thin">
          <color indexed="64"/>
        </top>
        <bottom style="thin">
          <color indexed="64"/>
        </bottom>
      </border>
      <protection locked="1" hidden="0"/>
    </dxf>
    <dxf>
      <font>
        <b val="0"/>
        <i val="0"/>
        <strike val="0"/>
        <condense val="0"/>
        <extend val="0"/>
        <outline val="0"/>
        <shadow val="0"/>
        <u val="none"/>
        <vertAlign val="baseline"/>
        <sz val="10"/>
        <color auto="1"/>
        <name val="ＭＳ Ｐゴシック"/>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ＭＳ Ｐゴシック"/>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theme="0" tint="-0.24994659260841701"/>
        </left>
        <right style="thin">
          <color theme="0" tint="-0.24994659260841701"/>
        </right>
        <top style="thin">
          <color indexed="64"/>
        </top>
        <bottom style="thin">
          <color indexed="64"/>
        </bottom>
      </border>
      <protection locked="1" hidden="0"/>
    </dxf>
    <dxf>
      <font>
        <b val="0"/>
        <i val="0"/>
        <strike val="0"/>
        <condense val="0"/>
        <extend val="0"/>
        <outline val="0"/>
        <shadow val="0"/>
        <u val="none"/>
        <vertAlign val="baseline"/>
        <sz val="10"/>
        <color auto="1"/>
        <name val="ＭＳ Ｐゴシック"/>
        <scheme val="none"/>
      </font>
      <fill>
        <patternFill patternType="none">
          <fgColor indexed="64"/>
          <bgColor auto="1"/>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ＭＳ Ｐゴシック"/>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style="thin">
          <color indexed="64"/>
        </top>
        <bottom style="thin">
          <color indexed="64"/>
        </bottom>
      </border>
      <protection locked="1" hidden="0"/>
    </dxf>
    <dxf>
      <font>
        <b val="0"/>
        <i val="0"/>
        <strike val="0"/>
        <condense val="0"/>
        <extend val="0"/>
        <outline val="0"/>
        <shadow val="0"/>
        <u val="none"/>
        <vertAlign val="baseline"/>
        <sz val="10"/>
        <color auto="1"/>
        <name val="ＭＳ Ｐゴシック"/>
        <scheme val="none"/>
      </font>
      <fill>
        <patternFill patternType="none">
          <fgColor indexed="64"/>
          <bgColor auto="1"/>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indexed="64"/>
          <bgColor theme="0" tint="-0.24994659260841701"/>
        </patternFill>
      </fill>
      <alignment horizontal="general" vertical="center" textRotation="0" wrapText="0" indent="0" justifyLastLine="0" shrinkToFit="0" readingOrder="0"/>
      <border diagonalUp="0" diagonalDown="0" outline="0">
        <left style="thin">
          <color theme="0" tint="-0.24994659260841701"/>
        </left>
        <right style="thin">
          <color theme="0" tint="-0.24994659260841701"/>
        </right>
        <top style="thin">
          <color indexed="64"/>
        </top>
        <bottom style="thin">
          <color indexed="64"/>
        </bottom>
      </border>
      <protection locked="1" hidden="0"/>
    </dxf>
    <dxf>
      <font>
        <b val="0"/>
        <i val="0"/>
        <strike val="0"/>
        <condense val="0"/>
        <extend val="0"/>
        <outline val="0"/>
        <shadow val="0"/>
        <u val="none"/>
        <vertAlign val="baseline"/>
        <sz val="10"/>
        <color auto="1"/>
        <name val="ＭＳ Ｐゴシック"/>
        <scheme val="none"/>
      </font>
      <fill>
        <patternFill patternType="none">
          <fgColor indexed="64"/>
          <bgColor auto="1"/>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ＭＳ Ｐゴシック"/>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0"/>
        <color auto="1"/>
        <name val="ＭＳ Ｐゴシック"/>
        <scheme val="none"/>
      </font>
      <numFmt numFmtId="184" formatCode="&quot;原&quot;\-General"/>
      <fill>
        <patternFill patternType="solid">
          <fgColor indexed="64"/>
          <bgColor theme="0" tint="-0.249977111117893"/>
        </patternFill>
      </fill>
      <alignment horizontal="center" vertical="center" textRotation="0" wrapText="0" indent="0" justifyLastLine="0" shrinkToFit="0" readingOrder="0"/>
      <protection locked="0" hidden="0"/>
    </dxf>
    <dxf>
      <font>
        <strike val="0"/>
        <outline val="0"/>
        <shadow val="0"/>
        <u val="none"/>
        <vertAlign val="baseline"/>
        <name val="ＭＳ Ｐゴシック"/>
        <scheme val="none"/>
      </font>
    </dxf>
    <dxf>
      <font>
        <b val="0"/>
        <i val="0"/>
        <strike val="0"/>
        <condense val="0"/>
        <extend val="0"/>
        <outline val="0"/>
        <shadow val="0"/>
        <u val="none"/>
        <vertAlign val="baseline"/>
        <sz val="10"/>
        <color auto="1"/>
        <name val="ＭＳ Ｐゴシック"/>
        <scheme val="none"/>
      </font>
      <protection locked="0" hidden="0"/>
    </dxf>
    <dxf>
      <font>
        <strike val="0"/>
        <outline val="0"/>
        <shadow val="0"/>
        <u val="none"/>
        <vertAlign val="baseline"/>
        <name val="ＭＳ Ｐゴシック"/>
        <scheme val="none"/>
      </font>
      <alignment horizontal="center" vertical="center" textRotation="0" wrapText="1" indent="0" justifyLastLine="0" shrinkToFit="0" readingOrder="0"/>
      <protection locked="1" hidden="0"/>
    </dxf>
    <dxf>
      <fill>
        <patternFill>
          <bgColor rgb="FFFF0000"/>
        </patternFill>
      </fill>
    </dxf>
    <dxf>
      <fill>
        <patternFill>
          <bgColor rgb="FFFF0000"/>
        </patternFill>
      </fill>
    </dxf>
    <dxf>
      <fill>
        <patternFill patternType="darkGray"/>
      </fill>
    </dxf>
    <dxf>
      <fill>
        <patternFill>
          <bgColor rgb="FFFF0000"/>
        </patternFill>
      </fill>
    </dxf>
    <dxf>
      <fill>
        <patternFill patternType="solid">
          <bgColor rgb="FFFF0000"/>
        </patternFill>
      </fill>
    </dxf>
    <dxf>
      <font>
        <b val="0"/>
        <i val="0"/>
        <strike val="0"/>
        <condense val="0"/>
        <extend val="0"/>
        <outline val="0"/>
        <shadow val="0"/>
        <u val="none"/>
        <vertAlign val="baseline"/>
        <sz val="9"/>
        <color theme="1"/>
        <name val="ＭＳ Ｐゴシック"/>
        <scheme val="minor"/>
      </font>
      <numFmt numFmtId="17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sz val="9"/>
        <color auto="1"/>
        <name val="ＭＳ Ｐゴシック"/>
        <scheme val="minor"/>
      </font>
      <numFmt numFmtId="176" formatCode="0.0%"/>
      <alignment horizontal="center" vertical="center" textRotation="0" wrapText="0" indent="0" justifyLastLine="0" shrinkToFit="0" readingOrder="0"/>
    </dxf>
    <dxf>
      <font>
        <b val="0"/>
        <i val="0"/>
        <strike val="0"/>
        <condense val="0"/>
        <extend val="0"/>
        <outline val="0"/>
        <shadow val="0"/>
        <u val="none"/>
        <vertAlign val="baseline"/>
        <sz val="9"/>
        <color theme="1"/>
        <name val="ＭＳ Ｐゴシック"/>
        <scheme val="minor"/>
      </font>
      <fill>
        <patternFill patternType="none">
          <fgColor indexed="64"/>
          <bgColor indexed="65"/>
        </patternFill>
      </fill>
      <alignment horizontal="right" vertical="center" textRotation="0" wrapText="0" indent="0" justifyLastLine="0" shrinkToFit="0" readingOrder="0"/>
      <border diagonalUp="0" diagonalDown="0" outline="0">
        <left/>
        <right/>
        <top/>
        <bottom/>
      </border>
    </dxf>
    <dxf>
      <font>
        <strike val="0"/>
        <outline val="0"/>
        <shadow val="0"/>
        <u val="none"/>
        <vertAlign val="baseline"/>
        <sz val="9"/>
        <name val="ＭＳ Ｐゴシック"/>
        <scheme val="minor"/>
      </font>
      <alignment horizontal="general" vertical="center" textRotation="0" wrapText="0" indent="0" justifyLastLine="0" shrinkToFit="0" readingOrder="0"/>
    </dxf>
    <dxf>
      <font>
        <b val="0"/>
        <i val="0"/>
        <strike val="0"/>
        <condense val="0"/>
        <extend val="0"/>
        <outline val="0"/>
        <shadow val="0"/>
        <u val="none"/>
        <vertAlign val="baseline"/>
        <sz val="9"/>
        <color theme="1"/>
        <name val="ＭＳ Ｐゴシック"/>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theme="0" tint="-0.14996795556505021"/>
        </left>
        <right/>
        <top/>
        <bottom/>
      </border>
    </dxf>
    <dxf>
      <font>
        <strike val="0"/>
        <outline val="0"/>
        <shadow val="0"/>
        <u val="none"/>
        <vertAlign val="baseline"/>
        <sz val="9"/>
        <color auto="1"/>
        <name val="ＭＳ Ｐゴシック"/>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1"/>
        <name val="ＭＳ Ｐゴシック"/>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bottom/>
      </border>
    </dxf>
    <dxf>
      <font>
        <strike val="0"/>
        <outline val="0"/>
        <shadow val="0"/>
        <u val="none"/>
        <vertAlign val="baseline"/>
        <sz val="9"/>
        <color auto="1"/>
        <name val="ＭＳ Ｐゴシック"/>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1"/>
        <name val="ＭＳ Ｐゴシック"/>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bottom/>
      </border>
    </dxf>
    <dxf>
      <font>
        <strike val="0"/>
        <outline val="0"/>
        <shadow val="0"/>
        <u val="none"/>
        <vertAlign val="baseline"/>
        <sz val="9"/>
        <color auto="1"/>
        <name val="ＭＳ Ｐゴシック"/>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1"/>
        <name val="ＭＳ Ｐゴシック"/>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bottom/>
      </border>
    </dxf>
    <dxf>
      <font>
        <strike val="0"/>
        <outline val="0"/>
        <shadow val="0"/>
        <u val="none"/>
        <vertAlign val="baseline"/>
        <sz val="9"/>
        <color auto="1"/>
        <name val="ＭＳ Ｐゴシック"/>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ＭＳ Ｐゴシック"/>
        <scheme val="minor"/>
      </font>
      <fill>
        <patternFill patternType="none">
          <fgColor indexed="64"/>
          <bgColor indexed="65"/>
        </patternFill>
      </fill>
      <alignment horizontal="center" vertical="center" textRotation="0" wrapText="0" indent="0" justifyLastLine="0" shrinkToFit="0" readingOrder="0"/>
      <border diagonalUp="0" diagonalDown="0" outline="0">
        <left/>
        <right style="thin">
          <color theme="0" tint="-0.14996795556505021"/>
        </right>
        <top/>
        <bottom/>
      </border>
    </dxf>
    <dxf>
      <font>
        <b val="0"/>
        <strike val="0"/>
        <outline val="0"/>
        <shadow val="0"/>
        <u val="none"/>
        <vertAlign val="baseline"/>
        <sz val="9"/>
        <color auto="1"/>
        <name val="ＭＳ Ｐゴシック"/>
        <scheme val="minor"/>
      </font>
      <numFmt numFmtId="192" formatCode="\(General\)"/>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9"/>
        <name val="ＭＳ Ｐゴシック"/>
        <scheme val="minor"/>
      </font>
      <fill>
        <patternFill patternType="none">
          <fgColor indexed="64"/>
          <bgColor auto="1"/>
        </patternFill>
      </fill>
    </dxf>
    <dxf>
      <font>
        <strike val="0"/>
        <outline val="0"/>
        <shadow val="0"/>
        <u val="none"/>
        <vertAlign val="baseline"/>
        <sz val="9"/>
        <color auto="1"/>
        <name val="ＭＳ Ｐゴシック"/>
        <scheme val="minor"/>
      </font>
      <fill>
        <patternFill patternType="none">
          <fgColor indexed="64"/>
          <bgColor auto="1"/>
        </patternFill>
      </fill>
      <alignment horizontal="center" vertical="center" textRotation="0" wrapText="0" indent="0" justifyLastLine="0" shrinkToFit="0" readingOrder="0"/>
    </dxf>
    <dxf>
      <font>
        <b val="0"/>
        <strike val="0"/>
        <outline val="0"/>
        <shadow val="0"/>
        <u val="none"/>
        <vertAlign val="baseline"/>
        <sz val="9"/>
        <color auto="1"/>
        <name val="ＭＳ Ｐゴシック"/>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theme="1" tint="0.24994659260841701"/>
        </left>
        <right style="thin">
          <color theme="1" tint="0.24994659260841701"/>
        </right>
        <top/>
        <bottom/>
      </border>
    </dxf>
    <dxf>
      <font>
        <strike val="0"/>
        <outline val="0"/>
        <shadow val="0"/>
        <u val="none"/>
        <vertAlign val="baseline"/>
        <sz val="9"/>
        <name val="ＭＳ Ｐゴシック"/>
        <scheme val="minor"/>
      </font>
      <alignment horizontal="center" vertical="center" textRotation="0" wrapText="0" indent="0" justifyLastLine="0" shrinkToFit="0" readingOrder="0"/>
    </dxf>
    <dxf>
      <font>
        <strike val="0"/>
        <outline val="0"/>
        <shadow val="0"/>
        <u val="none"/>
        <vertAlign val="baseline"/>
        <sz val="9"/>
        <name val="ＭＳ Ｐゴシック"/>
        <scheme val="minor"/>
      </font>
      <alignment horizontal="center" vertical="center" textRotation="0" wrapText="0" indent="0" justifyLastLine="0" shrinkToFit="0" readingOrder="0"/>
    </dxf>
    <dxf>
      <font>
        <strike val="0"/>
        <outline val="0"/>
        <shadow val="0"/>
        <u val="none"/>
        <vertAlign val="baseline"/>
        <sz val="9"/>
        <name val="ＭＳ Ｐゴシック"/>
        <scheme val="minor"/>
      </font>
    </dxf>
    <dxf>
      <font>
        <strike val="0"/>
        <outline val="0"/>
        <shadow val="0"/>
        <u val="none"/>
        <vertAlign val="baseline"/>
        <sz val="9"/>
        <name val="ＭＳ Ｐゴシック"/>
        <scheme val="minor"/>
      </font>
      <alignment horizontal="left" vertical="center" textRotation="0" wrapText="1" indent="0" justifyLastLine="0" shrinkToFit="0" readingOrder="0"/>
    </dxf>
    <dxf>
      <font>
        <strike val="0"/>
        <outline val="0"/>
        <shadow val="0"/>
        <u val="none"/>
        <vertAlign val="baseline"/>
        <sz val="9"/>
        <name val="ＭＳ Ｐゴシック"/>
        <scheme val="minor"/>
      </font>
      <alignment horizontal="left" vertical="center" textRotation="0" wrapText="1" indent="0" justifyLastLine="0" shrinkToFit="0" readingOrder="0"/>
    </dxf>
    <dxf>
      <font>
        <strike val="0"/>
        <outline val="0"/>
        <shadow val="0"/>
        <u val="none"/>
        <vertAlign val="baseline"/>
        <sz val="9"/>
        <name val="ＭＳ Ｐゴシック"/>
        <scheme val="minor"/>
      </font>
      <alignment horizontal="left" vertical="center" textRotation="0" wrapText="1" indent="0" justifyLastLine="0" shrinkToFit="0" readingOrder="0"/>
    </dxf>
    <dxf>
      <font>
        <strike val="0"/>
        <outline val="0"/>
        <shadow val="0"/>
        <u val="none"/>
        <vertAlign val="baseline"/>
        <sz val="9"/>
        <name val="ＭＳ Ｐゴシック"/>
        <scheme val="minor"/>
      </font>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strike val="0"/>
        <outline val="0"/>
        <shadow val="0"/>
        <u val="none"/>
        <vertAlign val="baseline"/>
        <sz val="9"/>
        <name val="ＭＳ Ｐゴシック"/>
        <scheme val="minor"/>
      </font>
    </dxf>
    <dxf>
      <font>
        <strike val="0"/>
        <outline val="0"/>
        <shadow val="0"/>
        <u val="none"/>
        <vertAlign val="baseline"/>
        <sz val="9"/>
        <name val="ＭＳ Ｐゴシック"/>
        <scheme val="minor"/>
      </font>
      <fill>
        <patternFill>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9"/>
        <color theme="1"/>
        <name val="ＭＳ Ｐゴシック"/>
        <scheme val="minor"/>
      </font>
      <numFmt numFmtId="0" formatCode="General"/>
      <fill>
        <patternFill patternType="none">
          <fgColor indexed="64"/>
          <bgColor auto="1"/>
        </patternFill>
      </fill>
      <alignment horizontal="left" vertical="center" textRotation="0" wrapText="0" indent="0" justifyLastLine="0" shrinkToFit="1" readingOrder="0"/>
    </dxf>
    <dxf>
      <font>
        <b val="0"/>
        <i val="0"/>
        <strike val="0"/>
        <condense val="0"/>
        <extend val="0"/>
        <outline val="0"/>
        <shadow val="0"/>
        <u val="none"/>
        <vertAlign val="baseline"/>
        <sz val="9"/>
        <color theme="1"/>
        <name val="ＭＳ Ｐゴシック"/>
        <scheme val="minor"/>
      </font>
      <fill>
        <patternFill patternType="none">
          <fgColor indexed="64"/>
          <bgColor auto="1"/>
        </patternFill>
      </fill>
      <alignment horizontal="left" vertical="center" textRotation="0" wrapText="0" indent="0" justifyLastLine="0" shrinkToFit="1" readingOrder="0"/>
    </dxf>
    <dxf>
      <font>
        <b/>
        <i val="0"/>
        <strike val="0"/>
        <condense val="0"/>
        <extend val="0"/>
        <outline val="0"/>
        <shadow val="0"/>
        <u val="none"/>
        <vertAlign val="baseline"/>
        <sz val="9"/>
        <color theme="0"/>
        <name val="ＭＳ Ｐゴシック"/>
        <scheme val="minor"/>
      </font>
      <fill>
        <patternFill patternType="none">
          <fgColor indexed="64"/>
          <bgColor auto="1"/>
        </patternFill>
      </fill>
      <alignment horizontal="center" vertical="center" textRotation="0" wrapText="0" indent="0" justifyLastLine="0" shrinkToFit="1" readingOrder="0"/>
    </dxf>
    <dxf>
      <font>
        <b val="0"/>
        <i val="0"/>
        <strike val="0"/>
        <condense val="0"/>
        <extend val="0"/>
        <outline val="0"/>
        <shadow val="0"/>
        <u val="none"/>
        <vertAlign val="baseline"/>
        <sz val="9"/>
        <color theme="1"/>
        <name val="ＭＳ Ｐゴシック"/>
        <scheme val="minor"/>
      </font>
      <numFmt numFmtId="0" formatCode="General"/>
      <fill>
        <patternFill patternType="none">
          <fgColor indexed="64"/>
          <bgColor auto="1"/>
        </patternFill>
      </fill>
      <alignment horizontal="left" vertical="center" textRotation="0" wrapText="0" indent="0" justifyLastLine="0" shrinkToFit="1" readingOrder="0"/>
    </dxf>
    <dxf>
      <font>
        <b val="0"/>
        <i val="0"/>
        <strike val="0"/>
        <condense val="0"/>
        <extend val="0"/>
        <outline val="0"/>
        <shadow val="0"/>
        <u val="none"/>
        <vertAlign val="baseline"/>
        <sz val="9"/>
        <color theme="1"/>
        <name val="ＭＳ Ｐゴシック"/>
        <scheme val="minor"/>
      </font>
      <fill>
        <patternFill patternType="none">
          <fgColor indexed="64"/>
          <bgColor auto="1"/>
        </patternFill>
      </fill>
      <alignment horizontal="left" vertical="center" textRotation="0" wrapText="0" indent="0" justifyLastLine="0" shrinkToFit="1" readingOrder="0"/>
    </dxf>
    <dxf>
      <font>
        <b/>
        <i val="0"/>
        <strike val="0"/>
        <condense val="0"/>
        <extend val="0"/>
        <outline val="0"/>
        <shadow val="0"/>
        <u val="none"/>
        <vertAlign val="baseline"/>
        <sz val="9"/>
        <color theme="0"/>
        <name val="ＭＳ Ｐゴシック"/>
        <scheme val="minor"/>
      </font>
      <fill>
        <patternFill patternType="none">
          <fgColor indexed="64"/>
          <bgColor auto="1"/>
        </patternFill>
      </fill>
      <alignment horizontal="center" vertical="center" textRotation="0" wrapText="0" indent="0" justifyLastLine="0" shrinkToFit="1" readingOrder="0"/>
    </dxf>
    <dxf>
      <font>
        <b val="0"/>
        <i val="0"/>
        <strike val="0"/>
        <condense val="0"/>
        <extend val="0"/>
        <outline val="0"/>
        <shadow val="0"/>
        <u val="none"/>
        <vertAlign val="baseline"/>
        <sz val="9"/>
        <color theme="1"/>
        <name val="ＭＳ Ｐゴシック"/>
        <scheme val="minor"/>
      </font>
      <numFmt numFmtId="0" formatCode="General"/>
      <fill>
        <patternFill patternType="none">
          <fgColor indexed="64"/>
          <bgColor auto="1"/>
        </patternFill>
      </fill>
      <alignment horizontal="left" vertical="center" textRotation="0" wrapText="0" indent="0" justifyLastLine="0" shrinkToFit="1" readingOrder="0"/>
    </dxf>
    <dxf>
      <font>
        <b val="0"/>
        <i val="0"/>
        <strike val="0"/>
        <condense val="0"/>
        <extend val="0"/>
        <outline val="0"/>
        <shadow val="0"/>
        <u val="none"/>
        <vertAlign val="baseline"/>
        <sz val="9"/>
        <color theme="1"/>
        <name val="ＭＳ Ｐゴシック"/>
        <scheme val="minor"/>
      </font>
      <fill>
        <patternFill patternType="none">
          <fgColor indexed="64"/>
          <bgColor auto="1"/>
        </patternFill>
      </fill>
      <alignment horizontal="left" vertical="center" textRotation="0" wrapText="0" indent="0" justifyLastLine="0" shrinkToFit="1" readingOrder="0"/>
    </dxf>
    <dxf>
      <font>
        <b/>
        <i val="0"/>
        <strike val="0"/>
        <condense val="0"/>
        <extend val="0"/>
        <outline val="0"/>
        <shadow val="0"/>
        <u val="none"/>
        <vertAlign val="baseline"/>
        <sz val="9"/>
        <color theme="0"/>
        <name val="ＭＳ Ｐゴシック"/>
        <scheme val="minor"/>
      </font>
      <fill>
        <patternFill patternType="none">
          <fgColor indexed="64"/>
          <bgColor auto="1"/>
        </patternFill>
      </fill>
      <alignment horizontal="center" vertical="center" textRotation="0" wrapText="0" indent="0" justifyLastLine="0" shrinkToFit="1" readingOrder="0"/>
    </dxf>
    <dxf>
      <font>
        <b val="0"/>
        <i val="0"/>
        <strike val="0"/>
        <condense val="0"/>
        <extend val="0"/>
        <outline val="0"/>
        <shadow val="0"/>
        <u val="none"/>
        <vertAlign val="baseline"/>
        <sz val="9"/>
        <color theme="1"/>
        <name val="ＭＳ Ｐゴシック"/>
        <scheme val="minor"/>
      </font>
      <numFmt numFmtId="30" formatCode="@"/>
      <fill>
        <patternFill patternType="none">
          <fgColor indexed="64"/>
          <bgColor auto="1"/>
        </patternFill>
      </fill>
      <alignment horizontal="left" vertical="center" textRotation="0" wrapText="0" indent="0" justifyLastLine="0" shrinkToFit="1" readingOrder="0"/>
    </dxf>
    <dxf>
      <font>
        <b val="0"/>
        <i val="0"/>
        <strike val="0"/>
        <condense val="0"/>
        <extend val="0"/>
        <outline val="0"/>
        <shadow val="0"/>
        <u val="none"/>
        <vertAlign val="baseline"/>
        <sz val="9"/>
        <color theme="1"/>
        <name val="ＭＳ Ｐゴシック"/>
        <scheme val="minor"/>
      </font>
      <fill>
        <patternFill patternType="none">
          <fgColor indexed="64"/>
          <bgColor auto="1"/>
        </patternFill>
      </fill>
      <alignment horizontal="left" vertical="center" textRotation="0" wrapText="0" indent="0" justifyLastLine="0" shrinkToFit="1" readingOrder="0"/>
    </dxf>
    <dxf>
      <font>
        <b/>
        <i val="0"/>
        <strike val="0"/>
        <condense val="0"/>
        <extend val="0"/>
        <outline val="0"/>
        <shadow val="0"/>
        <u val="none"/>
        <vertAlign val="baseline"/>
        <sz val="9"/>
        <color theme="0"/>
        <name val="ＭＳ Ｐゴシック"/>
        <scheme val="minor"/>
      </font>
      <fill>
        <patternFill patternType="none">
          <fgColor indexed="64"/>
          <bgColor auto="1"/>
        </patternFill>
      </fill>
      <alignment horizontal="center" vertical="center" textRotation="0" wrapText="0" indent="0" justifyLastLine="0" shrinkToFit="1" readingOrder="0"/>
    </dxf>
    <dxf>
      <font>
        <b/>
        <i val="0"/>
        <color theme="0"/>
      </font>
      <fill>
        <patternFill>
          <bgColor rgb="FFFF0000"/>
        </patternFill>
      </fill>
    </dxf>
    <dxf>
      <font>
        <b/>
        <i val="0"/>
        <color theme="0"/>
      </font>
      <fill>
        <patternFill>
          <bgColor rgb="FFFF0000"/>
        </patternFill>
      </fill>
    </dxf>
    <dxf>
      <fill>
        <patternFill>
          <bgColor theme="0" tint="-4.9989318521683403E-2"/>
        </patternFill>
      </fill>
    </dxf>
    <dxf>
      <font>
        <b/>
        <i val="0"/>
        <color rgb="FFFF0000"/>
      </font>
      <fill>
        <patternFill>
          <bgColor theme="0"/>
        </patternFill>
      </fill>
      <border>
        <right style="thin">
          <color theme="0"/>
        </right>
        <top style="thin">
          <color theme="0"/>
        </top>
        <bottom style="thin">
          <color theme="0"/>
        </bottom>
        <horizontal style="thin">
          <color theme="0"/>
        </horizontal>
      </border>
    </dxf>
    <dxf>
      <fill>
        <patternFill>
          <bgColor theme="0" tint="-0.24994659260841701"/>
        </patternFill>
      </fill>
    </dxf>
    <dxf>
      <fill>
        <patternFill>
          <bgColor theme="0" tint="-0.24994659260841701"/>
        </patternFill>
      </fill>
      <border>
        <top style="double">
          <color auto="1"/>
        </top>
      </border>
    </dxf>
    <dxf>
      <fill>
        <patternFill>
          <bgColor theme="0" tint="-0.24994659260841701"/>
        </patternFill>
      </fill>
    </dxf>
    <dxf>
      <border>
        <left style="thin">
          <color auto="1"/>
        </left>
        <right style="thin">
          <color auto="1"/>
        </right>
        <top style="thin">
          <color auto="1"/>
        </top>
        <bottom style="thin">
          <color auto="1"/>
        </bottom>
        <vertical style="thin">
          <color auto="1"/>
        </vertical>
        <horizontal style="thin">
          <color auto="1"/>
        </horizontal>
      </border>
    </dxf>
    <dxf>
      <fill>
        <patternFill>
          <bgColor theme="0" tint="-4.9989318521683403E-2"/>
        </patternFill>
      </fill>
    </dxf>
    <dxf>
      <font>
        <b/>
        <i val="0"/>
        <color rgb="FFFF0000"/>
      </font>
      <fill>
        <patternFill>
          <bgColor theme="0"/>
        </patternFill>
      </fill>
      <border>
        <right style="thin">
          <color theme="0"/>
        </right>
        <top style="thin">
          <color theme="0"/>
        </top>
        <bottom style="thin">
          <color theme="0"/>
        </bottom>
        <horizontal style="thin">
          <color theme="0"/>
        </horizontal>
      </border>
    </dxf>
    <dxf>
      <fill>
        <patternFill>
          <bgColor theme="0" tint="-0.24994659260841701"/>
        </patternFill>
      </fill>
    </dxf>
    <dxf>
      <fill>
        <patternFill>
          <bgColor theme="0" tint="-0.24994659260841701"/>
        </patternFill>
      </fill>
      <border>
        <top style="double">
          <color auto="1"/>
        </top>
      </border>
    </dxf>
    <dxf>
      <fill>
        <patternFill>
          <bgColor theme="0" tint="-0.24994659260841701"/>
        </patternFill>
      </fill>
    </dxf>
    <dxf>
      <border>
        <left style="thin">
          <color auto="1"/>
        </left>
        <right style="thin">
          <color auto="1"/>
        </right>
        <top style="thin">
          <color auto="1"/>
        </top>
        <bottom style="thin">
          <color auto="1"/>
        </bottom>
        <vertical style="thin">
          <color auto="1"/>
        </vertical>
        <horizontal style="thin">
          <color auto="1"/>
        </horizontal>
      </border>
    </dxf>
    <dxf>
      <fill>
        <patternFill>
          <bgColor theme="0" tint="-0.24994659260841701"/>
        </patternFill>
      </fill>
    </dxf>
    <dxf>
      <fill>
        <patternFill>
          <bgColor theme="0" tint="-0.24994659260841701"/>
        </patternFill>
      </fill>
    </dxf>
    <dxf>
      <fill>
        <patternFill>
          <bgColor theme="0" tint="-0.24994659260841701"/>
        </patternFill>
      </fill>
    </dxf>
    <dxf>
      <border>
        <left style="thin">
          <color auto="1"/>
        </left>
        <right style="thin">
          <color auto="1"/>
        </right>
        <top style="thin">
          <color auto="1"/>
        </top>
        <bottom style="thin">
          <color auto="1"/>
        </bottom>
        <vertical style="thin">
          <color auto="1"/>
        </vertical>
        <horizontal style="thin">
          <color auto="1"/>
        </horizontal>
      </border>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patternType="none">
          <bgColor auto="1"/>
        </patternFill>
      </fill>
      <border>
        <right/>
        <top style="thin">
          <color theme="0"/>
        </top>
        <bottom style="thin">
          <color theme="0"/>
        </bottom>
        <vertical style="thin">
          <color theme="0"/>
        </vertical>
        <horizontal style="thin">
          <color theme="0"/>
        </horizontal>
      </border>
    </dxf>
    <dxf>
      <font>
        <color theme="0"/>
      </font>
      <fill>
        <patternFill patternType="none">
          <bgColor auto="1"/>
        </patternFill>
      </fill>
      <border>
        <right style="thin">
          <color theme="0"/>
        </right>
        <top style="thin">
          <color theme="0"/>
        </top>
        <bottom style="thin">
          <color theme="0"/>
        </bottom>
        <vertical style="thin">
          <color theme="0"/>
        </vertical>
        <horizontal style="thin">
          <color theme="0"/>
        </horizontal>
      </border>
    </dxf>
    <dxf>
      <fill>
        <patternFill>
          <bgColor theme="0" tint="-4.9989318521683403E-2"/>
        </patternFill>
      </fill>
    </dxf>
    <dxf>
      <fill>
        <patternFill>
          <bgColor theme="0"/>
        </patternFill>
      </fill>
      <border>
        <right style="thin">
          <color theme="0"/>
        </right>
        <top style="thin">
          <color theme="0"/>
        </top>
        <bottom style="thin">
          <color theme="0"/>
        </bottom>
        <vertical style="thin">
          <color theme="0"/>
        </vertical>
        <horizontal style="thin">
          <color theme="0"/>
        </horizontal>
      </border>
    </dxf>
    <dxf>
      <fill>
        <patternFill>
          <bgColor theme="0" tint="-0.14996795556505021"/>
        </patternFill>
      </fill>
    </dxf>
    <dxf>
      <fill>
        <patternFill>
          <bgColor theme="0" tint="-0.14996795556505021"/>
        </patternFill>
      </fill>
      <border>
        <left style="thin">
          <color auto="1"/>
        </left>
        <right style="thin">
          <color auto="1"/>
        </right>
        <top style="double">
          <color auto="1"/>
        </top>
        <bottom style="thin">
          <color auto="1"/>
        </bottom>
        <vertical style="thin">
          <color auto="1"/>
        </vertical>
        <horizontal style="thin">
          <color auto="1"/>
        </horizontal>
      </border>
    </dxf>
    <dxf>
      <fill>
        <patternFill>
          <bgColor theme="0" tint="-0.14996795556505021"/>
        </patternFill>
      </fill>
      <border>
        <left style="thin">
          <color auto="1"/>
        </left>
        <right style="thin">
          <color auto="1"/>
        </right>
        <top style="thin">
          <color auto="1"/>
        </top>
        <bottom style="thin">
          <color auto="1"/>
        </bottom>
        <vertical style="thin">
          <color auto="1"/>
        </vertical>
        <horizontal style="thin">
          <color auto="1"/>
        </horizontal>
      </border>
    </dxf>
    <dxf>
      <font>
        <b val="0"/>
        <i val="0"/>
      </font>
      <fill>
        <patternFill patternType="none">
          <bgColor auto="1"/>
        </patternFill>
      </fill>
      <border>
        <left style="thin">
          <color auto="1"/>
        </left>
        <right style="thin">
          <color auto="1"/>
        </right>
        <top style="thin">
          <color auto="1"/>
        </top>
        <bottom style="thin">
          <color auto="1"/>
        </bottom>
        <vertical style="thin">
          <color auto="1"/>
        </vertical>
        <horizontal style="thin">
          <color auto="1"/>
        </horizontal>
      </border>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10" defaultTableStyle="テーブル スタイル 8" defaultPivotStyle="PivotStyleLight16">
    <tableStyle name="テーブル スタイル 1" pivot="0" count="0"/>
    <tableStyle name="テーブル スタイル 2" pivot="0" count="0"/>
    <tableStyle name="テーブル スタイル 3" pivot="0" count="2">
      <tableStyleElement type="headerRow" dxfId="174"/>
      <tableStyleElement type="firstColumn" dxfId="173"/>
    </tableStyle>
    <tableStyle name="テーブル スタイル 4" pivot="0" count="3">
      <tableStyleElement type="headerRow" dxfId="172"/>
      <tableStyleElement type="totalRow" dxfId="171"/>
      <tableStyleElement type="firstColumn" dxfId="170"/>
    </tableStyle>
    <tableStyle name="テーブル スタイル 4 2" pivot="0" count="8">
      <tableStyleElement type="wholeTable" dxfId="169"/>
      <tableStyleElement type="headerRow" dxfId="168"/>
      <tableStyleElement type="totalRow" dxfId="167"/>
      <tableStyleElement type="firstColumn" dxfId="166"/>
      <tableStyleElement type="lastColumn" dxfId="165"/>
      <tableStyleElement type="firstRowStripe" dxfId="164"/>
      <tableStyleElement type="lastHeaderCell" dxfId="163"/>
      <tableStyleElement type="lastTotalCell" dxfId="162"/>
    </tableStyle>
    <tableStyle name="テーブル スタイル 5" pivot="0" count="3">
      <tableStyleElement type="headerRow" dxfId="161"/>
      <tableStyleElement type="totalRow" dxfId="160"/>
      <tableStyleElement type="firstColumn" dxfId="159"/>
    </tableStyle>
    <tableStyle name="テーブル スタイル 6" pivot="0" count="3">
      <tableStyleElement type="headerRow" dxfId="158"/>
      <tableStyleElement type="totalRow" dxfId="157"/>
      <tableStyleElement type="firstColumn" dxfId="156"/>
    </tableStyle>
    <tableStyle name="テーブル スタイル 8" pivot="0" count="4">
      <tableStyleElement type="wholeTable" dxfId="155"/>
      <tableStyleElement type="headerRow" dxfId="154"/>
      <tableStyleElement type="totalRow" dxfId="153"/>
      <tableStyleElement type="firstColumn" dxfId="152"/>
    </tableStyle>
    <tableStyle name="テーブル スタイル 8 2" pivot="0" count="6">
      <tableStyleElement type="wholeTable" dxfId="151"/>
      <tableStyleElement type="headerRow" dxfId="150"/>
      <tableStyleElement type="totalRow" dxfId="149"/>
      <tableStyleElement type="firstColumn" dxfId="148"/>
      <tableStyleElement type="lastColumn" dxfId="147"/>
      <tableStyleElement type="firstRowStripe" dxfId="146"/>
    </tableStyle>
    <tableStyle name="テーブル スタイル 8 3" pivot="0" count="6">
      <tableStyleElement type="wholeTable" dxfId="145"/>
      <tableStyleElement type="headerRow" dxfId="144"/>
      <tableStyleElement type="totalRow" dxfId="143"/>
      <tableStyleElement type="firstColumn" dxfId="142"/>
      <tableStyleElement type="lastColumn" dxfId="141"/>
      <tableStyleElement type="firstRowStripe" dxfId="140"/>
    </tableStyle>
  </tableStyles>
  <colors>
    <mruColors>
      <color rgb="FFD9D9D9"/>
      <color rgb="FFDAEEF3"/>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9525</xdr:colOff>
      <xdr:row>5</xdr:row>
      <xdr:rowOff>200025</xdr:rowOff>
    </xdr:from>
    <xdr:to>
      <xdr:col>24</xdr:col>
      <xdr:colOff>117675</xdr:colOff>
      <xdr:row>6</xdr:row>
      <xdr:rowOff>170475</xdr:rowOff>
    </xdr:to>
    <xdr:sp macro="" textlink="">
      <xdr:nvSpPr>
        <xdr:cNvPr id="2" name="テキスト ボックス 1"/>
        <xdr:cNvSpPr txBox="1"/>
      </xdr:nvSpPr>
      <xdr:spPr>
        <a:xfrm>
          <a:off x="4143375" y="1343025"/>
          <a:ext cx="43200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Ｐゴシック" panose="020B0600070205080204" pitchFamily="50" charset="-128"/>
              <a:ea typeface="ＭＳ Ｐゴシック" panose="020B0600070205080204" pitchFamily="50" charset="-128"/>
            </a:rPr>
            <a:t>注</a:t>
          </a:r>
          <a:r>
            <a:rPr kumimoji="1" lang="en-US" altLang="ja-JP" sz="1050">
              <a:latin typeface="ＭＳ Ｐゴシック" panose="020B0600070205080204" pitchFamily="50" charset="-128"/>
              <a:ea typeface="ＭＳ Ｐゴシック" panose="020B0600070205080204" pitchFamily="50" charset="-128"/>
            </a:rPr>
            <a:t>1</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twoCellAnchor>
    <xdr:from>
      <xdr:col>31</xdr:col>
      <xdr:colOff>123825</xdr:colOff>
      <xdr:row>5</xdr:row>
      <xdr:rowOff>200024</xdr:rowOff>
    </xdr:from>
    <xdr:to>
      <xdr:col>34</xdr:col>
      <xdr:colOff>108149</xdr:colOff>
      <xdr:row>6</xdr:row>
      <xdr:rowOff>180975</xdr:rowOff>
    </xdr:to>
    <xdr:sp macro="" textlink="">
      <xdr:nvSpPr>
        <xdr:cNvPr id="3" name="テキスト ボックス 2"/>
        <xdr:cNvSpPr txBox="1"/>
      </xdr:nvSpPr>
      <xdr:spPr>
        <a:xfrm>
          <a:off x="5657850" y="1343024"/>
          <a:ext cx="441524" cy="190501"/>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Ｐゴシック" panose="020B0600070205080204" pitchFamily="50" charset="-128"/>
              <a:ea typeface="ＭＳ Ｐゴシック" panose="020B0600070205080204" pitchFamily="50" charset="-128"/>
            </a:rPr>
            <a:t>注</a:t>
          </a:r>
          <a:r>
            <a:rPr kumimoji="1" lang="en-US" altLang="ja-JP" sz="1050">
              <a:latin typeface="ＭＳ Ｐゴシック" panose="020B0600070205080204" pitchFamily="50" charset="-128"/>
              <a:ea typeface="ＭＳ Ｐゴシック" panose="020B0600070205080204" pitchFamily="50" charset="-128"/>
            </a:rPr>
            <a:t>2</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104775</xdr:colOff>
      <xdr:row>6</xdr:row>
      <xdr:rowOff>0</xdr:rowOff>
    </xdr:from>
    <xdr:to>
      <xdr:col>44</xdr:col>
      <xdr:colOff>108150</xdr:colOff>
      <xdr:row>6</xdr:row>
      <xdr:rowOff>180000</xdr:rowOff>
    </xdr:to>
    <xdr:sp macro="" textlink="">
      <xdr:nvSpPr>
        <xdr:cNvPr id="4" name="テキスト ボックス 3"/>
        <xdr:cNvSpPr txBox="1"/>
      </xdr:nvSpPr>
      <xdr:spPr>
        <a:xfrm>
          <a:off x="7105650" y="1352550"/>
          <a:ext cx="43200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Ｐゴシック" panose="020B0600070205080204" pitchFamily="50" charset="-128"/>
              <a:ea typeface="ＭＳ Ｐゴシック" panose="020B0600070205080204" pitchFamily="50" charset="-128"/>
            </a:rPr>
            <a:t>注</a:t>
          </a:r>
          <a:r>
            <a:rPr kumimoji="1" lang="en-US" altLang="ja-JP" sz="1050">
              <a:latin typeface="ＭＳ Ｐゴシック" panose="020B0600070205080204" pitchFamily="50" charset="-128"/>
              <a:ea typeface="ＭＳ Ｐゴシック" panose="020B0600070205080204" pitchFamily="50" charset="-128"/>
            </a:rPr>
            <a:t>3</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59323</xdr:colOff>
      <xdr:row>20</xdr:row>
      <xdr:rowOff>381008</xdr:rowOff>
    </xdr:from>
    <xdr:to>
      <xdr:col>1</xdr:col>
      <xdr:colOff>123825</xdr:colOff>
      <xdr:row>21</xdr:row>
      <xdr:rowOff>466729</xdr:rowOff>
    </xdr:to>
    <xdr:sp macro="" textlink="">
      <xdr:nvSpPr>
        <xdr:cNvPr id="5" name="テキスト ボックス 4"/>
        <xdr:cNvSpPr txBox="1"/>
      </xdr:nvSpPr>
      <xdr:spPr>
        <a:xfrm rot="5400000">
          <a:off x="-117974" y="7425830"/>
          <a:ext cx="590546" cy="235952"/>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ctr"/>
        <a:lstStyle/>
        <a:p>
          <a:pPr algn="ctr"/>
          <a:r>
            <a:rPr kumimoji="1" lang="ja-JP" altLang="en-US" sz="1050">
              <a:latin typeface="ＭＳ Ｐゴシック" panose="020B0600070205080204" pitchFamily="50" charset="-128"/>
              <a:ea typeface="ＭＳ Ｐゴシック" panose="020B0600070205080204" pitchFamily="50" charset="-128"/>
            </a:rPr>
            <a:t>注</a:t>
          </a:r>
          <a:r>
            <a:rPr kumimoji="1" lang="en-US" altLang="ja-JP" sz="1050">
              <a:latin typeface="ＭＳ Ｐゴシック" panose="020B0600070205080204" pitchFamily="50" charset="-128"/>
              <a:ea typeface="ＭＳ Ｐゴシック" panose="020B0600070205080204" pitchFamily="50" charset="-128"/>
            </a:rPr>
            <a:t>4</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0</xdr:colOff>
      <xdr:row>23</xdr:row>
      <xdr:rowOff>190499</xdr:rowOff>
    </xdr:from>
    <xdr:to>
      <xdr:col>2</xdr:col>
      <xdr:colOff>85725</xdr:colOff>
      <xdr:row>25</xdr:row>
      <xdr:rowOff>9525</xdr:rowOff>
    </xdr:to>
    <xdr:sp macro="" textlink="">
      <xdr:nvSpPr>
        <xdr:cNvPr id="6" name="テキスト ボックス 5"/>
        <xdr:cNvSpPr txBox="1"/>
      </xdr:nvSpPr>
      <xdr:spPr>
        <a:xfrm>
          <a:off x="0" y="8572499"/>
          <a:ext cx="447675" cy="200026"/>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Ｐゴシック" panose="020B0600070205080204" pitchFamily="50" charset="-128"/>
              <a:ea typeface="ＭＳ Ｐゴシック" panose="020B0600070205080204" pitchFamily="50" charset="-128"/>
            </a:rPr>
            <a:t>注</a:t>
          </a:r>
          <a:r>
            <a:rPr kumimoji="1" lang="en-US" altLang="ja-JP" sz="1050">
              <a:latin typeface="ＭＳ Ｐゴシック" panose="020B0600070205080204" pitchFamily="50" charset="-128"/>
              <a:ea typeface="ＭＳ Ｐゴシック" panose="020B0600070205080204" pitchFamily="50" charset="-128"/>
            </a:rPr>
            <a:t>1</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0</xdr:colOff>
      <xdr:row>26</xdr:row>
      <xdr:rowOff>104775</xdr:rowOff>
    </xdr:from>
    <xdr:to>
      <xdr:col>2</xdr:col>
      <xdr:colOff>79575</xdr:colOff>
      <xdr:row>27</xdr:row>
      <xdr:rowOff>94275</xdr:rowOff>
    </xdr:to>
    <xdr:sp macro="" textlink="">
      <xdr:nvSpPr>
        <xdr:cNvPr id="7" name="テキスト ボックス 6"/>
        <xdr:cNvSpPr txBox="1"/>
      </xdr:nvSpPr>
      <xdr:spPr>
        <a:xfrm>
          <a:off x="0" y="9058275"/>
          <a:ext cx="441525"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Ｐゴシック" panose="020B0600070205080204" pitchFamily="50" charset="-128"/>
              <a:ea typeface="ＭＳ Ｐゴシック" panose="020B0600070205080204" pitchFamily="50" charset="-128"/>
            </a:rPr>
            <a:t>注</a:t>
          </a:r>
          <a:r>
            <a:rPr kumimoji="1" lang="en-US" altLang="ja-JP" sz="1050">
              <a:latin typeface="ＭＳ Ｐゴシック" panose="020B0600070205080204" pitchFamily="50" charset="-128"/>
              <a:ea typeface="ＭＳ Ｐゴシック" panose="020B0600070205080204" pitchFamily="50" charset="-128"/>
            </a:rPr>
            <a:t>2</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0</xdr:colOff>
      <xdr:row>29</xdr:row>
      <xdr:rowOff>104775</xdr:rowOff>
    </xdr:from>
    <xdr:to>
      <xdr:col>2</xdr:col>
      <xdr:colOff>79575</xdr:colOff>
      <xdr:row>30</xdr:row>
      <xdr:rowOff>94275</xdr:rowOff>
    </xdr:to>
    <xdr:sp macro="" textlink="">
      <xdr:nvSpPr>
        <xdr:cNvPr id="8" name="テキスト ボックス 7"/>
        <xdr:cNvSpPr txBox="1"/>
      </xdr:nvSpPr>
      <xdr:spPr>
        <a:xfrm>
          <a:off x="0" y="9629775"/>
          <a:ext cx="441525"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Ｐゴシック" panose="020B0600070205080204" pitchFamily="50" charset="-128"/>
              <a:ea typeface="ＭＳ Ｐゴシック" panose="020B0600070205080204" pitchFamily="50" charset="-128"/>
            </a:rPr>
            <a:t>注</a:t>
          </a:r>
          <a:r>
            <a:rPr kumimoji="1" lang="en-US" altLang="ja-JP" sz="1050">
              <a:latin typeface="ＭＳ Ｐゴシック" panose="020B0600070205080204" pitchFamily="50" charset="-128"/>
              <a:ea typeface="ＭＳ Ｐゴシック" panose="020B0600070205080204" pitchFamily="50" charset="-128"/>
            </a:rPr>
            <a:t>3</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0</xdr:colOff>
      <xdr:row>32</xdr:row>
      <xdr:rowOff>114300</xdr:rowOff>
    </xdr:from>
    <xdr:to>
      <xdr:col>2</xdr:col>
      <xdr:colOff>79575</xdr:colOff>
      <xdr:row>33</xdr:row>
      <xdr:rowOff>103800</xdr:rowOff>
    </xdr:to>
    <xdr:sp macro="" textlink="">
      <xdr:nvSpPr>
        <xdr:cNvPr id="9" name="テキスト ボックス 8"/>
        <xdr:cNvSpPr txBox="1"/>
      </xdr:nvSpPr>
      <xdr:spPr>
        <a:xfrm>
          <a:off x="0" y="10210800"/>
          <a:ext cx="441525"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Ｐゴシック" panose="020B0600070205080204" pitchFamily="50" charset="-128"/>
              <a:ea typeface="ＭＳ Ｐゴシック" panose="020B0600070205080204" pitchFamily="50" charset="-128"/>
            </a:rPr>
            <a:t>注</a:t>
          </a:r>
          <a:r>
            <a:rPr kumimoji="1" lang="en-US" altLang="ja-JP" sz="1050">
              <a:latin typeface="ＭＳ Ｐゴシック" panose="020B0600070205080204" pitchFamily="50" charset="-128"/>
              <a:ea typeface="ＭＳ Ｐゴシック" panose="020B0600070205080204" pitchFamily="50" charset="-128"/>
            </a:rPr>
            <a:t>4</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0</xdr:colOff>
      <xdr:row>35</xdr:row>
      <xdr:rowOff>0</xdr:rowOff>
    </xdr:from>
    <xdr:to>
      <xdr:col>2</xdr:col>
      <xdr:colOff>79575</xdr:colOff>
      <xdr:row>35</xdr:row>
      <xdr:rowOff>180000</xdr:rowOff>
    </xdr:to>
    <xdr:sp macro="" textlink="">
      <xdr:nvSpPr>
        <xdr:cNvPr id="10" name="テキスト ボックス 9"/>
        <xdr:cNvSpPr txBox="1"/>
      </xdr:nvSpPr>
      <xdr:spPr>
        <a:xfrm>
          <a:off x="0" y="10668000"/>
          <a:ext cx="441525"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Ｐゴシック" panose="020B0600070205080204" pitchFamily="50" charset="-128"/>
              <a:ea typeface="ＭＳ Ｐゴシック" panose="020B0600070205080204" pitchFamily="50" charset="-128"/>
            </a:rPr>
            <a:t>注</a:t>
          </a:r>
          <a:r>
            <a:rPr kumimoji="1" lang="en-US" altLang="ja-JP" sz="1050">
              <a:latin typeface="ＭＳ Ｐゴシック" panose="020B0600070205080204" pitchFamily="50" charset="-128"/>
              <a:ea typeface="ＭＳ Ｐゴシック" panose="020B0600070205080204" pitchFamily="50" charset="-128"/>
            </a:rPr>
            <a:t>5</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57150</xdr:colOff>
      <xdr:row>12</xdr:row>
      <xdr:rowOff>47625</xdr:rowOff>
    </xdr:from>
    <xdr:to>
      <xdr:col>44</xdr:col>
      <xdr:colOff>123825</xdr:colOff>
      <xdr:row>13</xdr:row>
      <xdr:rowOff>47625</xdr:rowOff>
    </xdr:to>
    <xdr:sp macro="" textlink="">
      <xdr:nvSpPr>
        <xdr:cNvPr id="11" name="テキスト ボックス 10"/>
        <xdr:cNvSpPr txBox="1"/>
      </xdr:nvSpPr>
      <xdr:spPr>
        <a:xfrm>
          <a:off x="7058025" y="4133850"/>
          <a:ext cx="495300" cy="1905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Ｐゴシック" panose="020B0600070205080204" pitchFamily="50" charset="-128"/>
              <a:ea typeface="ＭＳ Ｐゴシック" panose="020B0600070205080204" pitchFamily="50" charset="-128"/>
            </a:rPr>
            <a:t>注</a:t>
          </a:r>
          <a:r>
            <a:rPr kumimoji="1" lang="en-US" altLang="ja-JP" sz="1050">
              <a:latin typeface="ＭＳ Ｐゴシック" panose="020B0600070205080204" pitchFamily="50" charset="-128"/>
              <a:ea typeface="ＭＳ Ｐゴシック" panose="020B0600070205080204" pitchFamily="50" charset="-128"/>
            </a:rPr>
            <a:t>5</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twoCellAnchor>
    <xdr:from>
      <xdr:col>60</xdr:col>
      <xdr:colOff>142875</xdr:colOff>
      <xdr:row>8</xdr:row>
      <xdr:rowOff>257175</xdr:rowOff>
    </xdr:from>
    <xdr:to>
      <xdr:col>64</xdr:col>
      <xdr:colOff>0</xdr:colOff>
      <xdr:row>9</xdr:row>
      <xdr:rowOff>247650</xdr:rowOff>
    </xdr:to>
    <xdr:sp macro="" textlink="">
      <xdr:nvSpPr>
        <xdr:cNvPr id="12" name="右矢印 11"/>
        <xdr:cNvSpPr/>
      </xdr:nvSpPr>
      <xdr:spPr>
        <a:xfrm>
          <a:off x="7877175" y="2324100"/>
          <a:ext cx="514350" cy="49530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133350</xdr:colOff>
      <xdr:row>0</xdr:row>
      <xdr:rowOff>161925</xdr:rowOff>
    </xdr:from>
    <xdr:to>
      <xdr:col>33</xdr:col>
      <xdr:colOff>57150</xdr:colOff>
      <xdr:row>4</xdr:row>
      <xdr:rowOff>142875</xdr:rowOff>
    </xdr:to>
    <xdr:sp macro="" textlink="">
      <xdr:nvSpPr>
        <xdr:cNvPr id="2" name="角丸四角形 1"/>
        <xdr:cNvSpPr/>
      </xdr:nvSpPr>
      <xdr:spPr>
        <a:xfrm>
          <a:off x="8153400" y="161925"/>
          <a:ext cx="3486150" cy="9334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t>セルが赤く表示される場合は、記入漏れです。</a:t>
          </a:r>
          <a:endParaRPr kumimoji="1" lang="en-US" altLang="ja-JP" sz="1100"/>
        </a:p>
        <a:p>
          <a:pPr algn="l"/>
          <a:r>
            <a:rPr kumimoji="1" lang="ja-JP" altLang="en-US" sz="1100"/>
            <a:t>各項目を全て入力してください。</a:t>
          </a:r>
          <a:endParaRPr kumimoji="1" lang="en-US" altLang="ja-JP" sz="1100"/>
        </a:p>
      </xdr:txBody>
    </xdr:sp>
    <xdr:clientData/>
  </xdr:twoCellAnchor>
</xdr:wsDr>
</file>

<file path=xl/tables/table1.xml><?xml version="1.0" encoding="utf-8"?>
<table xmlns="http://schemas.openxmlformats.org/spreadsheetml/2006/main" id="3" name="テーブル12" displayName="テーブル12" ref="M1:M60" totalsRowShown="0" headerRowDxfId="137" dataDxfId="136" headerRowCellStyle="標準 3" dataCellStyle="標準 3">
  <autoFilter ref="M1:M60"/>
  <tableColumns count="1">
    <tableColumn id="1" name="製造業その他" dataDxfId="135" dataCellStyle="標準 3"/>
  </tableColumns>
  <tableStyleInfo name="TableStyleMedium9" showFirstColumn="0" showLastColumn="0" showRowStripes="1" showColumnStripes="0"/>
</table>
</file>

<file path=xl/tables/table10.xml><?xml version="1.0" encoding="utf-8"?>
<table xmlns="http://schemas.openxmlformats.org/spreadsheetml/2006/main" id="10" name="テーブル711" displayName="テーブル711" ref="A19:F23" totalsRowCount="1" headerRowDxfId="14" dataDxfId="13" totalsRowDxfId="12" headerRowCellStyle="標準 2" dataCellStyle="標準 2">
  <tableColumns count="6">
    <tableColumn id="1" name="番号" dataDxfId="11" totalsRowDxfId="10" dataCellStyle="標準 2"/>
    <tableColumn id="2" name="経費内容" dataDxfId="9" totalsRowDxfId="8" dataCellStyle="標準 2"/>
    <tableColumn id="3" name="数量（A)" dataDxfId="7" totalsRowDxfId="6" dataCellStyle="標準 2"/>
    <tableColumn id="4" name="単位" dataDxfId="5" totalsRowDxfId="4" dataCellStyle="桁区切り"/>
    <tableColumn id="5" name="単価(B)_x000a_(税込)" totalsRowLabel="計" dataDxfId="3" totalsRowDxfId="2" dataCellStyle="桁区切り"/>
    <tableColumn id="6" name="助成事業に_x000a_要する経費_x000a_（税込）" totalsRowFunction="sum" dataDxfId="1" totalsRowDxfId="0" dataCellStyle="桁区切り">
      <calculatedColumnFormula>テーブル711[[#This Row],[数量（A)]]*テーブル711[[#This Row],[単価(B)
(税込)]]</calculatedColumnFormula>
    </tableColumn>
  </tableColumns>
  <tableStyleInfo name="テーブル スタイル 8" showFirstColumn="0" showLastColumn="0" showRowStripes="1" showColumnStripes="0"/>
</table>
</file>

<file path=xl/tables/table2.xml><?xml version="1.0" encoding="utf-8"?>
<table xmlns="http://schemas.openxmlformats.org/spreadsheetml/2006/main" id="7" name="テーブル13" displayName="テーブル13" ref="N1:N7" totalsRowShown="0" headerRowDxfId="134" dataDxfId="133" headerRowCellStyle="標準 3" dataCellStyle="標準 3">
  <autoFilter ref="N1:N7"/>
  <tableColumns count="1">
    <tableColumn id="1" name="卸売業" dataDxfId="132" dataCellStyle="標準 3"/>
  </tableColumns>
  <tableStyleInfo name="TableStyleMedium10" showFirstColumn="0" showLastColumn="0" showRowStripes="1" showColumnStripes="0"/>
</table>
</file>

<file path=xl/tables/table3.xml><?xml version="1.0" encoding="utf-8"?>
<table xmlns="http://schemas.openxmlformats.org/spreadsheetml/2006/main" id="8" name="テーブル14" displayName="テーブル14" ref="O1:O30" totalsRowShown="0" headerRowDxfId="131" dataDxfId="130" headerRowCellStyle="標準 3" dataCellStyle="標準 3">
  <autoFilter ref="O1:O30"/>
  <tableColumns count="1">
    <tableColumn id="1" name="サービス業" dataDxfId="129" dataCellStyle="標準 3"/>
  </tableColumns>
  <tableStyleInfo name="TableStyleMedium11" showFirstColumn="0" showLastColumn="0" showRowStripes="1" showColumnStripes="0"/>
</table>
</file>

<file path=xl/tables/table4.xml><?xml version="1.0" encoding="utf-8"?>
<table xmlns="http://schemas.openxmlformats.org/spreadsheetml/2006/main" id="9" name="テーブル15" displayName="テーブル15" ref="P1:P9" totalsRowShown="0" headerRowDxfId="128" dataDxfId="127" headerRowCellStyle="標準 3" dataCellStyle="標準 3">
  <autoFilter ref="P1:P9"/>
  <tableColumns count="1">
    <tableColumn id="1" name="小売業" dataDxfId="126" dataCellStyle="標準 3"/>
  </tableColumns>
  <tableStyleInfo name="TableStyleMedium12" showFirstColumn="0" showLastColumn="0" showRowStripes="1" showColumnStripes="0"/>
</table>
</file>

<file path=xl/tables/table5.xml><?xml version="1.0" encoding="utf-8"?>
<table xmlns="http://schemas.openxmlformats.org/spreadsheetml/2006/main" id="11" name="テーブル612" displayName="テーブル612" ref="A12:G17" totalsRowShown="0" headerRowDxfId="125" dataDxfId="124">
  <tableColumns count="7">
    <tableColumn id="1" name="年  度" dataDxfId="123"/>
    <tableColumn id="2" name="申請先" dataDxfId="122"/>
    <tableColumn id="3" name="助成事業名" dataDxfId="121"/>
    <tableColumn id="4" name="申請テーマ" dataDxfId="120"/>
    <tableColumn id="5" name="助成金額（円）" dataDxfId="119" dataCellStyle="桁区切り"/>
    <tableColumn id="6" name="経費の重複" dataDxfId="118"/>
    <tableColumn id="7" name="本申請との重複" dataDxfId="117"/>
  </tableColumns>
  <tableStyleInfo name="テーブル スタイル 8 2" showFirstColumn="0" showLastColumn="0" showRowStripes="1" showColumnStripes="0"/>
</table>
</file>

<file path=xl/tables/table6.xml><?xml version="1.0" encoding="utf-8"?>
<table xmlns="http://schemas.openxmlformats.org/spreadsheetml/2006/main" id="12" name="テーブル113" displayName="テーブル113" ref="A4:G15" totalsRowCount="1" headerRowDxfId="116" dataDxfId="115" totalsRowDxfId="114">
  <tableColumns count="7">
    <tableColumn id="8" name="No." dataDxfId="113" totalsRowDxfId="112">
      <calculatedColumnFormula>ROW()-ROW(テーブル113[[#Headers],[No.]])</calculatedColumnFormula>
    </tableColumn>
    <tableColumn id="1" name="氏　　　名" dataDxfId="111" totalsRowDxfId="110"/>
    <tableColumn id="2" name="役　員" totalsRowLabel="合" dataDxfId="109" totalsRowDxfId="108"/>
    <tableColumn id="3" name="株　主" totalsRowLabel="計" dataDxfId="107" totalsRowDxfId="106"/>
    <tableColumn id="4" name="役　職　等" dataDxfId="105" totalsRowDxfId="104"/>
    <tableColumn id="5" name="持ち株数" totalsRowFunction="sum" dataDxfId="103" totalsRowDxfId="102" dataCellStyle="桁区切り"/>
    <tableColumn id="6" name="持ち株比率" totalsRowFunction="sum" dataDxfId="101" totalsRowDxfId="100" dataCellStyle="パーセント">
      <calculatedColumnFormula>テーブル113[[#This Row],[持ち株数]]/ テーブル113[[#Totals],[持ち株数]]</calculatedColumnFormula>
    </tableColumn>
  </tableColumns>
  <tableStyleInfo name="テーブル スタイル 4 2" showFirstColumn="1" showLastColumn="0" showRowStripes="1" showColumnStripes="0"/>
</table>
</file>

<file path=xl/tables/table7.xml><?xml version="1.0" encoding="utf-8"?>
<table xmlns="http://schemas.openxmlformats.org/spreadsheetml/2006/main" id="2" name="原材料・副資材費" displayName="原材料・副資材費" ref="A5:K16" totalsRowCount="1" headerRowDxfId="94" dataDxfId="93" totalsRowDxfId="92" dataCellStyle="標準 2">
  <tableColumns count="11">
    <tableColumn id="1" name="番　号" totalsRowLabel="計" dataDxfId="91" totalsRowDxfId="90" dataCellStyle="標準 2">
      <calculatedColumnFormula>ROW()-ROW(原材料・副資材費[[#Headers],[番　号]])</calculatedColumnFormula>
    </tableColumn>
    <tableColumn id="2" name="品　名" dataDxfId="89" totalsRowDxfId="88" dataCellStyle="標準 2"/>
    <tableColumn id="3" name="仕　様" dataDxfId="87" totalsRowDxfId="86" dataCellStyle="標準 2"/>
    <tableColumn id="4" name="用　途" dataDxfId="85" totalsRowDxfId="84" dataCellStyle="標準 2"/>
    <tableColumn id="5" name="数量_x000a_(A)" dataDxfId="83" totalsRowDxfId="82" dataCellStyle="桁区切り"/>
    <tableColumn id="10" name="単位" dataDxfId="81" totalsRowDxfId="80" dataCellStyle="桁区切り"/>
    <tableColumn id="6" name="単価(B)_x000a_（税抜）" dataDxfId="79" totalsRowDxfId="78" dataCellStyle="桁区切り"/>
    <tableColumn id="7" name="助成対象経費_x000a_(A)×(B）" totalsRowFunction="sum" dataDxfId="77" totalsRowDxfId="76" dataCellStyle="桁区切り">
      <calculatedColumnFormula>原材料・副資材費[[#This Row],[数量
(A)]]*原材料・副資材費[[#This Row],[単価(B)
（税抜）]]</calculatedColumnFormula>
    </tableColumn>
    <tableColumn id="8" name="助成事業に_x000a_要する経費_x000a_（税込）" totalsRowFunction="sum" dataDxfId="75" totalsRowDxfId="74" dataCellStyle="桁区切り">
      <calculatedColumnFormula>原材料・副資材費[[#This Row],[助成対象経費
(A)×(B）]]*1.1</calculatedColumnFormula>
    </tableColumn>
    <tableColumn id="9" name="購入企業名" dataDxfId="73" totalsRowDxfId="72" dataCellStyle="標準 2"/>
    <tableColumn id="12" name="列1" dataDxfId="71" totalsRowDxfId="70" dataCellStyle="標準 2">
      <calculatedColumnFormula>IF(OR(AND(原材料・副資材費[[#This Row],[品　名]]="",原材料・副資材費[[#This Row],[仕　様]]="",原材料・副資材費[[#This Row],[用　途]]="",原材料・副資材費[[#This Row],[数量
(A)]]="",原材料・副資材費[[#This Row],[単位]]="",原材料・副資材費[[#This Row],[単価(B)
（税抜）]]="",原材料・副資材費[[#This Row],[購入企業名]]=""),
          AND(原材料・副資材費[[#This Row],[品　名]]&lt;&gt;"",原材料・副資材費[[#This Row],[仕　様]]&lt;&gt;"",原材料・副資材費[[#This Row],[用　途]]&lt;&gt;"",原材料・副資材費[[#This Row],[数量
(A)]]&lt;&gt;"",原材料・副資材費[[#This Row],[単位]]&lt;&gt;"",原材料・副資材費[[#This Row],[単価(B)
（税抜）]]&lt;&gt;"",原材料・副資材費[[#This Row],[購入企業名]]&lt;&gt;"")),
    "",
    "←全ての項目を入力してください。")</calculatedColumnFormula>
    </tableColumn>
  </tableColumns>
  <tableStyleInfo name="テーブル スタイル 8" showFirstColumn="0" showLastColumn="0" showRowStripes="1" showColumnStripes="0"/>
</table>
</file>

<file path=xl/tables/table8.xml><?xml version="1.0" encoding="utf-8"?>
<table xmlns="http://schemas.openxmlformats.org/spreadsheetml/2006/main" id="4" name="機械装置・工具器具費" displayName="機械装置・工具器具費" ref="A6:L17" totalsRowCount="1" headerRowDxfId="64" dataDxfId="63" totalsRowDxfId="62" dataCellStyle="標準 2">
  <tableColumns count="12">
    <tableColumn id="1" name="番　号" totalsRowLabel="計" dataDxfId="61" totalsRowDxfId="60" dataCellStyle="標準 2">
      <calculatedColumnFormula>ROW()-ROW(機械装置・工具器具費[[#Headers],[番　号]])</calculatedColumnFormula>
    </tableColumn>
    <tableColumn id="2" name="品　名" dataDxfId="59" totalsRowDxfId="58" dataCellStyle="標準 2"/>
    <tableColumn id="4" name="用途" dataDxfId="57" totalsRowDxfId="56" dataCellStyle="標準 2"/>
    <tableColumn id="15" name="設置場所は_x000a_自社である" dataDxfId="55" totalsRowDxfId="54" dataCellStyle="標準 2"/>
    <tableColumn id="10" name="調達方法" dataDxfId="53" totalsRowDxfId="52" dataCellStyle="標準 2"/>
    <tableColumn id="11" name="設置期間" dataDxfId="51" totalsRowDxfId="50" dataCellStyle="標準 2"/>
    <tableColumn id="5" name="数量_x000a_又はﾘｰｽ月数_x000a_(A)" dataDxfId="49" totalsRowDxfId="48" dataCellStyle="桁区切り"/>
    <tableColumn id="6" name="購入単価_x000a_又はﾘｰｽ料_x000a_(税抜)_x000a_（Ｂ）" dataDxfId="47" totalsRowDxfId="46" dataCellStyle="桁区切り"/>
    <tableColumn id="7" name="合計_x000a_(税抜)_x000a_(A)×(B）" totalsRowFunction="sum" dataDxfId="45" totalsRowDxfId="44" dataCellStyle="桁区切り">
      <calculatedColumnFormula>機械装置・工具器具費[[#This Row],[数量
又はﾘｰｽ月数
(A)]]*機械装置・工具器具費[[#This Row],[購入単価
又はﾘｰｽ料
(税抜)
（Ｂ）]]</calculatedColumnFormula>
    </tableColumn>
    <tableColumn id="8" name="助成事業に_x000a_要する経費_x000a_（税込）" totalsRowFunction="sum" dataDxfId="43" totalsRowDxfId="42" dataCellStyle="桁区切り">
      <calculatedColumnFormula>機械装置・工具器具費[[#This Row],[合計
(税抜)
(A)×(B）]]*1.1</calculatedColumnFormula>
    </tableColumn>
    <tableColumn id="9" name="リース・_x000a_レンタル先_x000a_及び_x000a_購入企業名      " dataDxfId="41" totalsRowDxfId="40" dataCellStyle="標準 2"/>
    <tableColumn id="12" name="列1" dataDxfId="39" totalsRowDxfId="38" dataCellStyle="標準 2">
      <calculatedColumnFormula>IF(AND(機械装置・工具器具費[[#This Row],[品　名]]="",機械装置・工具器具費[[#This Row],[用途]]="",機械装置・工具器具費[[#This Row],[調達方法]]="",機械装置・工具器具費[[#This Row],[設置期間]]="",機械装置・工具器具費[[#This Row],[数量
又はﾘｰｽ月数
(A)]]="",機械装置・工具器具費[[#This Row],[購入単価
又はﾘｰｽ料
(税抜)
（Ｂ）]]="",機械装置・工具器具費[[#This Row],[リース・
レンタル先
及び
購入企業名      ]]=""),
    "",
    IF(AND(機械装置・工具器具費[[#This Row],[品　名]]&lt;&gt;"",機械装置・工具器具費[[#This Row],[用途]]&lt;&gt;"",機械装置・工具器具費[[#This Row],[調達方法]]="購入",機械装置・工具器具費[[#This Row],[設置期間]]="",機械装置・工具器具費[[#This Row],[数量
又はﾘｰｽ月数
(A)]]&lt;&gt;"",機械装置・工具器具費[[#This Row],[購入単価
又はﾘｰｽ料
(税抜)
（Ｂ）]]&lt;&gt;"",機械装置・工具器具費[[#This Row],[リース・
レンタル先
及び
購入企業名      ]]&lt;&gt;""),
    "←購入の場合は設置期間の記入は不要です",
    IF(AND(機械装置・工具器具費[[#This Row],[品　名]]&lt;&gt;"",機械装置・工具器具費[[#This Row],[用途]]&lt;&gt;"",OR(機械装置・工具器具費[[#This Row],[調達方法]]="リース",機械装置・工具器具費[[#This Row],[調達方法]]="レンタル"),機械装置・工具器具費[[#This Row],[設置期間]]&lt;&gt;"",機械装置・工具器具費[[#This Row],[数量
又はﾘｰｽ月数
(A)]]&lt;&gt;"",機械装置・工具器具費[[#This Row],[購入単価
又はﾘｰｽ料
(税抜)
（Ｂ）]]&lt;&gt;"",機械装置・工具器具費[[#This Row],[リース・
レンタル先
及び
購入企業名      ]]&lt;&gt;""),
       "",
       "←全ての項目を記入してください。")))</calculatedColumnFormula>
    </tableColumn>
  </tableColumns>
  <tableStyleInfo name="テーブル スタイル 8" showFirstColumn="0" showLastColumn="0" showRowStripes="1" showColumnStripes="0"/>
</table>
</file>

<file path=xl/tables/table9.xml><?xml version="1.0" encoding="utf-8"?>
<table xmlns="http://schemas.openxmlformats.org/spreadsheetml/2006/main" id="5" name="委託・外注費" displayName="委託・外注費" ref="A5:I16" totalsRowCount="1" headerRowDxfId="35" dataDxfId="34" totalsRowDxfId="33" dataCellStyle="標準 2">
  <tableColumns count="9">
    <tableColumn id="1" name="番　号" totalsRowLabel="計" dataDxfId="32" totalsRowDxfId="31" dataCellStyle="標準 2">
      <calculatedColumnFormula>ROW()-ROW(委託・外注費[[#Headers],[番　号]])</calculatedColumnFormula>
    </tableColumn>
    <tableColumn id="2" name="委託・外注内容" dataDxfId="30" totalsRowDxfId="29" dataCellStyle="標準 2"/>
    <tableColumn id="4" name="数量(A)" dataDxfId="28" totalsRowDxfId="27" dataCellStyle="桁区切り"/>
    <tableColumn id="6" name="単位" dataDxfId="26" totalsRowDxfId="25" dataCellStyle="桁区切り"/>
    <tableColumn id="10" name="単価(B)_x000a_(税抜)" dataDxfId="24" totalsRowDxfId="23" dataCellStyle="桁区切り"/>
    <tableColumn id="7" name="助成対象経費_x000a__x000a_（A)×(B)" totalsRowFunction="sum" dataDxfId="22" totalsRowDxfId="21" dataCellStyle="桁区切り">
      <calculatedColumnFormula>委託・外注費[[#This Row],[数量(A)]]*委託・外注費[[#This Row],[単価(B)
(税抜)]]</calculatedColumnFormula>
    </tableColumn>
    <tableColumn id="8" name="助成事業に_x000a_要する経費_x000a_（税込）" totalsRowFunction="sum" dataDxfId="20" totalsRowDxfId="19" dataCellStyle="桁区切り">
      <calculatedColumnFormula>委託・外注費[[#This Row],[助成対象経費
（A)×(B)]]*1.1</calculatedColumnFormula>
    </tableColumn>
    <tableColumn id="9" name="委託・外注先の名称" dataDxfId="18" totalsRowDxfId="17" dataCellStyle="標準 2"/>
    <tableColumn id="12" name="列1" dataDxfId="16" totalsRowDxfId="15" dataCellStyle="標準 2">
      <calculatedColumnFormula>IF(OR(AND(委託・外注費[[#This Row],[委託・外注内容]]="",委託・外注費[[#This Row],[数量(A)]]="",委託・外注費[[#This Row],[単位]]="",委託・外注費[[#This Row],[単価(B)
(税抜)]]="",委託・外注費[[#This Row],[委託・外注先の名称]]=""),
          AND(委託・外注費[[#This Row],[委託・外注内容]]&lt;&gt;"",委託・外注費[[#This Row],[数量(A)]]&lt;&gt;"",委託・外注費[[#This Row],[単位]]&lt;&gt;"",委託・外注費[[#This Row],[単価(B)
(税抜)]]&lt;&gt;"",委託・外注費[[#This Row],[委託・外注先の名称]]&lt;&gt;"")),
    "",
    "←全ての項目を入力してください。")</calculatedColumnFormula>
    </tableColumn>
  </tableColumns>
  <tableStyleInfo name="テーブル スタイル 8"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 Id="rId5" Type="http://schemas.openxmlformats.org/officeDocument/2006/relationships/table" Target="../tables/table4.xml"/><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P38"/>
  <sheetViews>
    <sheetView tabSelected="1" view="pageBreakPreview" zoomScaleNormal="100" zoomScaleSheetLayoutView="100" zoomScalePageLayoutView="70" workbookViewId="0">
      <selection activeCell="L7" sqref="L7:N7"/>
    </sheetView>
  </sheetViews>
  <sheetFormatPr defaultRowHeight="13.5"/>
  <cols>
    <col min="1" max="1" width="6.125" style="3" customWidth="1"/>
    <col min="2" max="2" width="4.25" style="3" customWidth="1"/>
    <col min="3" max="5" width="9" style="3"/>
    <col min="6" max="6" width="9.625" style="3" customWidth="1"/>
    <col min="7" max="7" width="4.5" style="3" customWidth="1"/>
    <col min="8" max="10" width="3.875" style="3" customWidth="1"/>
    <col min="11" max="11" width="4.125" style="3" customWidth="1"/>
    <col min="12" max="12" width="11" style="3" bestFit="1" customWidth="1"/>
    <col min="13" max="13" width="9" style="3"/>
    <col min="14" max="14" width="6.125" style="3" customWidth="1"/>
    <col min="15" max="15" width="3.125" style="3" customWidth="1"/>
    <col min="16" max="16" width="9" style="3" customWidth="1"/>
    <col min="17" max="16384" width="9" style="3"/>
  </cols>
  <sheetData>
    <row r="1" spans="3:16" ht="30" customHeight="1">
      <c r="C1" s="3" t="s">
        <v>444</v>
      </c>
      <c r="L1" s="280" t="s">
        <v>5</v>
      </c>
      <c r="M1" s="280"/>
      <c r="N1" s="280"/>
      <c r="O1" s="4"/>
    </row>
    <row r="2" spans="3:16" ht="18.75" customHeight="1">
      <c r="L2" s="5" t="s">
        <v>1</v>
      </c>
      <c r="M2" s="281"/>
      <c r="N2" s="281"/>
      <c r="O2" s="4"/>
    </row>
    <row r="3" spans="3:16" ht="18.75" customHeight="1">
      <c r="C3" s="3" t="s">
        <v>0</v>
      </c>
      <c r="L3" s="5" t="s">
        <v>2</v>
      </c>
      <c r="M3" s="281"/>
      <c r="N3" s="281"/>
      <c r="O3" s="4"/>
    </row>
    <row r="4" spans="3:16" ht="18.75" customHeight="1">
      <c r="D4" s="283" t="s">
        <v>4</v>
      </c>
      <c r="E4" s="283"/>
      <c r="L4" s="5" t="s">
        <v>3</v>
      </c>
      <c r="M4" s="281"/>
      <c r="N4" s="281"/>
      <c r="O4" s="4"/>
    </row>
    <row r="6" spans="3:16" ht="18.75" customHeight="1"/>
    <row r="7" spans="3:16" ht="39.950000000000003" customHeight="1">
      <c r="H7" s="4" t="s">
        <v>6</v>
      </c>
      <c r="I7" s="4"/>
      <c r="J7" s="7"/>
      <c r="K7" s="7"/>
      <c r="L7" s="284">
        <f>'2-1'!E7</f>
        <v>0</v>
      </c>
      <c r="M7" s="285"/>
      <c r="N7" s="285"/>
      <c r="O7" s="10"/>
      <c r="P7" s="10" t="str">
        <f>IF(L7=0,"←自動転記されるので記入不要です","")</f>
        <v>←自動転記されるので記入不要です</v>
      </c>
    </row>
    <row r="8" spans="3:16" ht="18.75" customHeight="1">
      <c r="J8" s="7"/>
      <c r="K8" s="7"/>
      <c r="L8" s="131"/>
      <c r="M8" s="131"/>
      <c r="N8" s="131"/>
    </row>
    <row r="9" spans="3:16" ht="39.950000000000003" customHeight="1">
      <c r="H9" s="4" t="s">
        <v>7</v>
      </c>
      <c r="I9" s="4"/>
      <c r="J9" s="7"/>
      <c r="K9" s="7"/>
      <c r="L9" s="285">
        <f>'2-1'!B5</f>
        <v>0</v>
      </c>
      <c r="M9" s="285"/>
      <c r="N9" s="285"/>
      <c r="O9" s="10"/>
      <c r="P9" s="10" t="str">
        <f>IF(L9=0,"←自動転記されるので記入不要です","")</f>
        <v>←自動転記されるので記入不要です</v>
      </c>
    </row>
    <row r="10" spans="3:16" ht="18.75" customHeight="1">
      <c r="J10" s="7"/>
      <c r="K10" s="7"/>
      <c r="L10" s="131"/>
      <c r="M10" s="131"/>
      <c r="N10" s="131"/>
    </row>
    <row r="11" spans="3:16" ht="18.75" customHeight="1">
      <c r="H11" s="4" t="s">
        <v>8</v>
      </c>
      <c r="I11" s="4"/>
      <c r="J11" s="3" t="s">
        <v>9</v>
      </c>
      <c r="L11" s="286">
        <f>'2-1'!H6</f>
        <v>0</v>
      </c>
      <c r="M11" s="286"/>
      <c r="N11" s="286"/>
      <c r="O11" s="10"/>
      <c r="P11" s="10" t="str">
        <f>IF(L11=0,"←自動転記されるので記入不要です","")</f>
        <v>←自動転記されるので記入不要です</v>
      </c>
    </row>
    <row r="12" spans="3:16" ht="18.75" customHeight="1">
      <c r="J12" s="3" t="s">
        <v>10</v>
      </c>
      <c r="L12" s="286">
        <f>'2-1'!H5</f>
        <v>0</v>
      </c>
      <c r="M12" s="286"/>
      <c r="N12" s="7" t="s">
        <v>11</v>
      </c>
      <c r="O12" s="10"/>
      <c r="P12" s="10" t="str">
        <f>IF(L12=0,"←自動転記されるので記入不要です","")</f>
        <v>←自動転記されるので記入不要です</v>
      </c>
    </row>
    <row r="15" spans="3:16" ht="14.25">
      <c r="C15" s="282" t="s">
        <v>490</v>
      </c>
      <c r="D15" s="282"/>
      <c r="E15" s="282"/>
      <c r="F15" s="6" t="s">
        <v>145</v>
      </c>
    </row>
    <row r="16" spans="3:16" ht="18" customHeight="1">
      <c r="D16" s="282"/>
      <c r="E16" s="282"/>
      <c r="F16" s="6"/>
      <c r="G16" s="6"/>
      <c r="H16" s="6"/>
      <c r="I16" s="6"/>
      <c r="J16" s="6"/>
      <c r="K16" s="6"/>
    </row>
    <row r="17" spans="1:16" ht="13.5" customHeight="1">
      <c r="C17" s="3" t="s">
        <v>12</v>
      </c>
      <c r="E17" s="6"/>
      <c r="F17" s="6"/>
      <c r="G17" s="6"/>
      <c r="H17" s="6"/>
      <c r="I17" s="6"/>
      <c r="J17" s="6"/>
      <c r="K17" s="6"/>
    </row>
    <row r="19" spans="1:16">
      <c r="A19" s="283" t="s">
        <v>13</v>
      </c>
      <c r="B19" s="283"/>
      <c r="C19" s="283"/>
      <c r="D19" s="283"/>
      <c r="E19" s="283"/>
      <c r="F19" s="283"/>
      <c r="G19" s="283"/>
      <c r="H19" s="283"/>
      <c r="I19" s="283"/>
      <c r="J19" s="283"/>
      <c r="K19" s="283"/>
      <c r="L19" s="283"/>
      <c r="M19" s="283"/>
      <c r="N19" s="283"/>
      <c r="O19" s="283"/>
    </row>
    <row r="21" spans="1:16" ht="18" customHeight="1">
      <c r="B21" s="33">
        <v>1</v>
      </c>
      <c r="C21" s="301" t="s">
        <v>14</v>
      </c>
      <c r="D21" s="301"/>
    </row>
    <row r="22" spans="1:16" ht="13.5" customHeight="1"/>
    <row r="23" spans="1:16">
      <c r="B23" s="293" t="s">
        <v>213</v>
      </c>
      <c r="C23" s="294"/>
      <c r="D23" s="302">
        <f>'3-1'!E3</f>
        <v>0</v>
      </c>
      <c r="E23" s="303"/>
      <c r="F23" s="303"/>
      <c r="G23" s="303"/>
      <c r="H23" s="303"/>
      <c r="I23" s="303"/>
      <c r="J23" s="303"/>
      <c r="K23" s="303"/>
      <c r="L23" s="303"/>
      <c r="M23" s="304"/>
      <c r="N23" s="35"/>
      <c r="O23" s="10"/>
      <c r="P23" s="10" t="str">
        <f>IF(D23=0,"←自動転記されるので記入不要です","")</f>
        <v>←自動転記されるので記入不要です</v>
      </c>
    </row>
    <row r="24" spans="1:16">
      <c r="B24" s="295"/>
      <c r="C24" s="296"/>
      <c r="D24" s="305"/>
      <c r="E24" s="306"/>
      <c r="F24" s="306"/>
      <c r="G24" s="306"/>
      <c r="H24" s="306"/>
      <c r="I24" s="306"/>
      <c r="J24" s="306"/>
      <c r="K24" s="306"/>
      <c r="L24" s="306"/>
      <c r="M24" s="307"/>
      <c r="N24" s="35"/>
      <c r="O24" s="10"/>
      <c r="P24" s="10"/>
    </row>
    <row r="25" spans="1:16">
      <c r="D25" s="7"/>
      <c r="E25" s="7"/>
      <c r="F25" s="7"/>
      <c r="G25" s="7"/>
      <c r="H25" s="7"/>
      <c r="I25" s="7"/>
      <c r="J25" s="7"/>
      <c r="K25" s="7"/>
      <c r="L25" s="7"/>
      <c r="M25" s="7"/>
      <c r="N25" s="7"/>
      <c r="P25" s="10"/>
    </row>
    <row r="26" spans="1:16">
      <c r="B26" s="297" t="s">
        <v>194</v>
      </c>
      <c r="C26" s="298"/>
      <c r="D26" s="302">
        <f>'3-2'!E3</f>
        <v>0</v>
      </c>
      <c r="E26" s="303"/>
      <c r="F26" s="303"/>
      <c r="G26" s="303"/>
      <c r="H26" s="303"/>
      <c r="I26" s="303"/>
      <c r="J26" s="303"/>
      <c r="K26" s="303"/>
      <c r="L26" s="303"/>
      <c r="M26" s="304"/>
      <c r="N26" s="28"/>
      <c r="P26" s="10" t="str">
        <f>IF(D26=0,"←自動転記されるので記入不要です","")</f>
        <v>←自動転記されるので記入不要です</v>
      </c>
    </row>
    <row r="27" spans="1:16" ht="13.5" customHeight="1">
      <c r="B27" s="299"/>
      <c r="C27" s="300"/>
      <c r="D27" s="305"/>
      <c r="E27" s="306"/>
      <c r="F27" s="306"/>
      <c r="G27" s="306"/>
      <c r="H27" s="306"/>
      <c r="I27" s="306"/>
      <c r="J27" s="306"/>
      <c r="K27" s="306"/>
      <c r="L27" s="306"/>
      <c r="M27" s="307"/>
      <c r="N27" s="28"/>
      <c r="P27" s="10"/>
    </row>
    <row r="28" spans="1:16">
      <c r="P28" s="10"/>
    </row>
    <row r="29" spans="1:16">
      <c r="P29" s="10"/>
    </row>
    <row r="30" spans="1:16">
      <c r="O30" s="10"/>
    </row>
    <row r="31" spans="1:16" ht="18.75" customHeight="1">
      <c r="B31" s="33">
        <v>2</v>
      </c>
      <c r="C31" s="6" t="s">
        <v>15</v>
      </c>
      <c r="G31" s="288">
        <f>'4-1'!AJ12</f>
        <v>0</v>
      </c>
      <c r="H31" s="288"/>
      <c r="I31" s="288"/>
      <c r="J31" s="288"/>
      <c r="K31" s="3" t="s">
        <v>16</v>
      </c>
      <c r="O31" s="10"/>
      <c r="P31" s="10" t="str">
        <f>IF(G31=0,"←自動転記されるので記入不要です","")</f>
        <v>←自動転記されるので記入不要です</v>
      </c>
    </row>
    <row r="32" spans="1:16" ht="14.25">
      <c r="B32" s="6"/>
      <c r="C32" s="6"/>
    </row>
    <row r="33" spans="2:13" ht="18.75" customHeight="1">
      <c r="B33" s="33">
        <v>3</v>
      </c>
      <c r="C33" s="6" t="s">
        <v>149</v>
      </c>
      <c r="G33" s="286"/>
      <c r="H33" s="291"/>
      <c r="I33" s="291"/>
      <c r="J33" s="291"/>
      <c r="K33" s="291"/>
      <c r="L33" s="291"/>
      <c r="M33" s="291"/>
    </row>
    <row r="35" spans="2:13" ht="21" customHeight="1">
      <c r="B35" s="33">
        <v>4</v>
      </c>
      <c r="C35" s="6" t="s">
        <v>148</v>
      </c>
      <c r="F35" s="8"/>
      <c r="G35" s="289"/>
      <c r="H35" s="290"/>
      <c r="I35" s="290"/>
      <c r="J35" s="290"/>
      <c r="K35" s="292" t="s">
        <v>150</v>
      </c>
      <c r="L35" s="292"/>
    </row>
    <row r="36" spans="2:13">
      <c r="F36" s="8"/>
      <c r="G36" s="9"/>
      <c r="H36" s="9"/>
      <c r="I36" s="9"/>
      <c r="J36" s="9"/>
      <c r="K36" s="9"/>
      <c r="L36" s="9"/>
    </row>
    <row r="38" spans="2:13" ht="20.25" customHeight="1">
      <c r="B38" s="33">
        <v>5</v>
      </c>
      <c r="C38" s="6" t="s">
        <v>17</v>
      </c>
      <c r="F38" s="287"/>
      <c r="G38" s="287"/>
      <c r="H38" s="36" t="s">
        <v>18</v>
      </c>
      <c r="J38" s="36" t="s">
        <v>19</v>
      </c>
      <c r="L38" s="3" t="s">
        <v>20</v>
      </c>
    </row>
  </sheetData>
  <sheetProtection formatCells="0" formatRows="0" insertRows="0" insertHyperlinks="0" deleteRows="0" sort="0" autoFilter="0" pivotTables="0"/>
  <mergeCells count="22">
    <mergeCell ref="B23:C24"/>
    <mergeCell ref="B26:C27"/>
    <mergeCell ref="A19:O19"/>
    <mergeCell ref="C21:D21"/>
    <mergeCell ref="D23:M24"/>
    <mergeCell ref="D26:M27"/>
    <mergeCell ref="F38:G38"/>
    <mergeCell ref="G31:J31"/>
    <mergeCell ref="G35:J35"/>
    <mergeCell ref="G33:M33"/>
    <mergeCell ref="K35:L35"/>
    <mergeCell ref="L1:N1"/>
    <mergeCell ref="M4:N4"/>
    <mergeCell ref="M3:N3"/>
    <mergeCell ref="M2:N2"/>
    <mergeCell ref="D16:E16"/>
    <mergeCell ref="D4:E4"/>
    <mergeCell ref="L7:N7"/>
    <mergeCell ref="L9:N9"/>
    <mergeCell ref="L11:N11"/>
    <mergeCell ref="C15:E15"/>
    <mergeCell ref="L12:M12"/>
  </mergeCells>
  <phoneticPr fontId="1"/>
  <dataValidations xWindow="516" yWindow="717" count="2">
    <dataValidation type="list" allowBlank="1" showInputMessage="1" showErrorMessage="1" sqref="G35:J35">
      <formula1>"国内,国外,国内及び国外"</formula1>
    </dataValidation>
    <dataValidation type="list" allowBlank="1" showInputMessage="1" showErrorMessage="1" sqref="G33:M33">
      <formula1>"ア　製品改良のみ,イ　規格適合・認証取得のみ,ウ　製品改良及び規格適合・認証取得"</formula1>
    </dataValidation>
  </dataValidations>
  <pageMargins left="0.51181102362204722" right="0.51181102362204722" top="0.55118110236220474" bottom="0.55118110236220474" header="0.31496062992125984" footer="0.31496062992125984"/>
  <pageSetup paperSize="9" scale="97" orientation="portrait" r:id="rId1"/>
  <headerFooter>
    <oddFooter>&amp;C1-1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24"/>
  <sheetViews>
    <sheetView view="pageBreakPreview" zoomScaleNormal="100" zoomScaleSheetLayoutView="100" workbookViewId="0">
      <selection sqref="A1:R1"/>
    </sheetView>
  </sheetViews>
  <sheetFormatPr defaultRowHeight="13.5"/>
  <cols>
    <col min="1" max="18" width="4.625" customWidth="1"/>
  </cols>
  <sheetData>
    <row r="1" spans="1:19" ht="30" customHeight="1">
      <c r="A1" s="793" t="s">
        <v>181</v>
      </c>
      <c r="B1" s="793"/>
      <c r="C1" s="793"/>
      <c r="D1" s="793"/>
      <c r="E1" s="793"/>
      <c r="F1" s="793"/>
      <c r="G1" s="793"/>
      <c r="H1" s="793"/>
      <c r="I1" s="793"/>
      <c r="J1" s="793"/>
      <c r="K1" s="793"/>
      <c r="L1" s="793"/>
      <c r="M1" s="793"/>
      <c r="N1" s="793"/>
      <c r="O1" s="793"/>
      <c r="P1" s="793"/>
      <c r="Q1" s="793"/>
      <c r="R1" s="793"/>
    </row>
    <row r="2" spans="1:19" ht="30" customHeight="1">
      <c r="A2" s="794" t="s">
        <v>451</v>
      </c>
      <c r="B2" s="795"/>
      <c r="C2" s="795"/>
      <c r="D2" s="795"/>
      <c r="E2" s="795"/>
      <c r="F2" s="795"/>
      <c r="G2" s="795"/>
      <c r="H2" s="795"/>
      <c r="I2" s="795"/>
      <c r="J2" s="795"/>
      <c r="K2" s="795"/>
      <c r="L2" s="795"/>
      <c r="M2" s="795"/>
      <c r="N2" s="795"/>
      <c r="O2" s="795"/>
      <c r="P2" s="795"/>
      <c r="Q2" s="795"/>
      <c r="R2" s="796"/>
    </row>
    <row r="3" spans="1:19" ht="54.95" customHeight="1">
      <c r="A3" s="797"/>
      <c r="B3" s="798"/>
      <c r="C3" s="798"/>
      <c r="D3" s="798"/>
      <c r="E3" s="798"/>
      <c r="F3" s="798"/>
      <c r="G3" s="798"/>
      <c r="H3" s="798"/>
      <c r="I3" s="798"/>
      <c r="J3" s="798"/>
      <c r="K3" s="798"/>
      <c r="L3" s="798"/>
      <c r="M3" s="798"/>
      <c r="N3" s="798"/>
      <c r="O3" s="798"/>
      <c r="P3" s="798"/>
      <c r="Q3" s="798"/>
      <c r="R3" s="799"/>
    </row>
    <row r="4" spans="1:19" ht="54.95" customHeight="1">
      <c r="A4" s="787"/>
      <c r="B4" s="788"/>
      <c r="C4" s="788"/>
      <c r="D4" s="788"/>
      <c r="E4" s="788"/>
      <c r="F4" s="788"/>
      <c r="G4" s="788"/>
      <c r="H4" s="788"/>
      <c r="I4" s="788"/>
      <c r="J4" s="788"/>
      <c r="K4" s="788"/>
      <c r="L4" s="788"/>
      <c r="M4" s="788"/>
      <c r="N4" s="788"/>
      <c r="O4" s="788"/>
      <c r="P4" s="788"/>
      <c r="Q4" s="788"/>
      <c r="R4" s="789"/>
    </row>
    <row r="5" spans="1:19" ht="54.95" customHeight="1">
      <c r="A5" s="787"/>
      <c r="B5" s="788"/>
      <c r="C5" s="788"/>
      <c r="D5" s="788"/>
      <c r="E5" s="788"/>
      <c r="F5" s="788"/>
      <c r="G5" s="788"/>
      <c r="H5" s="788"/>
      <c r="I5" s="788"/>
      <c r="J5" s="788"/>
      <c r="K5" s="788"/>
      <c r="L5" s="788"/>
      <c r="M5" s="788"/>
      <c r="N5" s="788"/>
      <c r="O5" s="788"/>
      <c r="P5" s="788"/>
      <c r="Q5" s="788"/>
      <c r="R5" s="789"/>
    </row>
    <row r="6" spans="1:19" ht="54.95" customHeight="1">
      <c r="A6" s="787"/>
      <c r="B6" s="788"/>
      <c r="C6" s="788"/>
      <c r="D6" s="788"/>
      <c r="E6" s="788"/>
      <c r="F6" s="788"/>
      <c r="G6" s="788"/>
      <c r="H6" s="788"/>
      <c r="I6" s="788"/>
      <c r="J6" s="788"/>
      <c r="K6" s="788"/>
      <c r="L6" s="788"/>
      <c r="M6" s="788"/>
      <c r="N6" s="788"/>
      <c r="O6" s="788"/>
      <c r="P6" s="788"/>
      <c r="Q6" s="788"/>
      <c r="R6" s="789"/>
    </row>
    <row r="7" spans="1:19" ht="54.95" customHeight="1">
      <c r="A7" s="787"/>
      <c r="B7" s="788"/>
      <c r="C7" s="788"/>
      <c r="D7" s="788"/>
      <c r="E7" s="788"/>
      <c r="F7" s="788"/>
      <c r="G7" s="788"/>
      <c r="H7" s="788"/>
      <c r="I7" s="788"/>
      <c r="J7" s="788"/>
      <c r="K7" s="788"/>
      <c r="L7" s="788"/>
      <c r="M7" s="788"/>
      <c r="N7" s="788"/>
      <c r="O7" s="788"/>
      <c r="P7" s="788"/>
      <c r="Q7" s="788"/>
      <c r="R7" s="789"/>
    </row>
    <row r="8" spans="1:19" ht="54.95" customHeight="1">
      <c r="A8" s="800"/>
      <c r="B8" s="801"/>
      <c r="C8" s="801"/>
      <c r="D8" s="801"/>
      <c r="E8" s="801"/>
      <c r="F8" s="801"/>
      <c r="G8" s="801"/>
      <c r="H8" s="801"/>
      <c r="I8" s="801"/>
      <c r="J8" s="801"/>
      <c r="K8" s="801"/>
      <c r="L8" s="801"/>
      <c r="M8" s="801"/>
      <c r="N8" s="801"/>
      <c r="O8" s="801"/>
      <c r="P8" s="801"/>
      <c r="Q8" s="801"/>
      <c r="R8" s="802"/>
      <c r="S8">
        <f>LEN(A3)</f>
        <v>0</v>
      </c>
    </row>
    <row r="9" spans="1:19" ht="30" customHeight="1">
      <c r="A9" s="781" t="s">
        <v>221</v>
      </c>
      <c r="B9" s="782"/>
      <c r="C9" s="782"/>
      <c r="D9" s="782"/>
      <c r="E9" s="782"/>
      <c r="F9" s="782"/>
      <c r="G9" s="782"/>
      <c r="H9" s="782"/>
      <c r="I9" s="782"/>
      <c r="J9" s="782"/>
      <c r="K9" s="782"/>
      <c r="L9" s="782"/>
      <c r="M9" s="782"/>
      <c r="N9" s="782"/>
      <c r="O9" s="782"/>
      <c r="P9" s="782"/>
      <c r="Q9" s="782"/>
      <c r="R9" s="783"/>
    </row>
    <row r="10" spans="1:19" ht="54.95" customHeight="1">
      <c r="A10" s="784"/>
      <c r="B10" s="785"/>
      <c r="C10" s="785"/>
      <c r="D10" s="785"/>
      <c r="E10" s="785"/>
      <c r="F10" s="785"/>
      <c r="G10" s="785"/>
      <c r="H10" s="785"/>
      <c r="I10" s="785"/>
      <c r="J10" s="785"/>
      <c r="K10" s="785"/>
      <c r="L10" s="785"/>
      <c r="M10" s="785"/>
      <c r="N10" s="785"/>
      <c r="O10" s="785"/>
      <c r="P10" s="785"/>
      <c r="Q10" s="785"/>
      <c r="R10" s="786"/>
    </row>
    <row r="11" spans="1:19" ht="54.95" customHeight="1">
      <c r="A11" s="787"/>
      <c r="B11" s="788"/>
      <c r="C11" s="788"/>
      <c r="D11" s="788"/>
      <c r="E11" s="788"/>
      <c r="F11" s="788"/>
      <c r="G11" s="788"/>
      <c r="H11" s="788"/>
      <c r="I11" s="788"/>
      <c r="J11" s="788"/>
      <c r="K11" s="788"/>
      <c r="L11" s="788"/>
      <c r="M11" s="788"/>
      <c r="N11" s="788"/>
      <c r="O11" s="788"/>
      <c r="P11" s="788"/>
      <c r="Q11" s="788"/>
      <c r="R11" s="789"/>
    </row>
    <row r="12" spans="1:19" ht="54.95" customHeight="1">
      <c r="A12" s="787"/>
      <c r="B12" s="788"/>
      <c r="C12" s="788"/>
      <c r="D12" s="788"/>
      <c r="E12" s="788"/>
      <c r="F12" s="788"/>
      <c r="G12" s="788"/>
      <c r="H12" s="788"/>
      <c r="I12" s="788"/>
      <c r="J12" s="788"/>
      <c r="K12" s="788"/>
      <c r="L12" s="788"/>
      <c r="M12" s="788"/>
      <c r="N12" s="788"/>
      <c r="O12" s="788"/>
      <c r="P12" s="788"/>
      <c r="Q12" s="788"/>
      <c r="R12" s="789"/>
    </row>
    <row r="13" spans="1:19" ht="54.95" customHeight="1">
      <c r="A13" s="787"/>
      <c r="B13" s="788"/>
      <c r="C13" s="788"/>
      <c r="D13" s="788"/>
      <c r="E13" s="788"/>
      <c r="F13" s="788"/>
      <c r="G13" s="788"/>
      <c r="H13" s="788"/>
      <c r="I13" s="788"/>
      <c r="J13" s="788"/>
      <c r="K13" s="788"/>
      <c r="L13" s="788"/>
      <c r="M13" s="788"/>
      <c r="N13" s="788"/>
      <c r="O13" s="788"/>
      <c r="P13" s="788"/>
      <c r="Q13" s="788"/>
      <c r="R13" s="789"/>
    </row>
    <row r="14" spans="1:19" ht="54.95" customHeight="1">
      <c r="A14" s="787"/>
      <c r="B14" s="788"/>
      <c r="C14" s="788"/>
      <c r="D14" s="788"/>
      <c r="E14" s="788"/>
      <c r="F14" s="788"/>
      <c r="G14" s="788"/>
      <c r="H14" s="788"/>
      <c r="I14" s="788"/>
      <c r="J14" s="788"/>
      <c r="K14" s="788"/>
      <c r="L14" s="788"/>
      <c r="M14" s="788"/>
      <c r="N14" s="788"/>
      <c r="O14" s="788"/>
      <c r="P14" s="788"/>
      <c r="Q14" s="788"/>
      <c r="R14" s="789"/>
    </row>
    <row r="15" spans="1:19" ht="54.95" customHeight="1">
      <c r="A15" s="790"/>
      <c r="B15" s="791"/>
      <c r="C15" s="791"/>
      <c r="D15" s="791"/>
      <c r="E15" s="791"/>
      <c r="F15" s="791"/>
      <c r="G15" s="791"/>
      <c r="H15" s="791"/>
      <c r="I15" s="791"/>
      <c r="J15" s="791"/>
      <c r="K15" s="791"/>
      <c r="L15" s="791"/>
      <c r="M15" s="791"/>
      <c r="N15" s="791"/>
      <c r="O15" s="791"/>
      <c r="P15" s="791"/>
      <c r="Q15" s="791"/>
      <c r="R15" s="792"/>
      <c r="S15">
        <f>LEN(A10)</f>
        <v>0</v>
      </c>
    </row>
    <row r="24" spans="2:2">
      <c r="B24" s="22"/>
    </row>
  </sheetData>
  <mergeCells count="5">
    <mergeCell ref="A9:R9"/>
    <mergeCell ref="A10:R15"/>
    <mergeCell ref="A1:R1"/>
    <mergeCell ref="A2:R2"/>
    <mergeCell ref="A3:R8"/>
  </mergeCells>
  <phoneticPr fontId="1"/>
  <printOptions horizontalCentered="1"/>
  <pageMargins left="0.51181102362204722" right="0.51181102362204722" top="0.55118110236220474" bottom="0.55118110236220474" header="0.31496062992125984" footer="0.31496062992125984"/>
  <pageSetup paperSize="9" orientation="portrait" r:id="rId1"/>
  <headerFooter>
    <oddFooter>&amp;C3-5</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R31"/>
  <sheetViews>
    <sheetView view="pageBreakPreview" zoomScaleNormal="75" zoomScaleSheetLayoutView="100" workbookViewId="0">
      <selection sqref="A1:R1"/>
    </sheetView>
  </sheetViews>
  <sheetFormatPr defaultRowHeight="13.5"/>
  <cols>
    <col min="1" max="18" width="4.625" customWidth="1"/>
  </cols>
  <sheetData>
    <row r="1" spans="1:18" ht="30" customHeight="1">
      <c r="A1" s="823" t="s">
        <v>452</v>
      </c>
      <c r="B1" s="823"/>
      <c r="C1" s="823"/>
      <c r="D1" s="823"/>
      <c r="E1" s="823"/>
      <c r="F1" s="823"/>
      <c r="G1" s="823"/>
      <c r="H1" s="823"/>
      <c r="I1" s="823"/>
      <c r="J1" s="823"/>
      <c r="K1" s="823"/>
      <c r="L1" s="823"/>
      <c r="M1" s="823"/>
      <c r="N1" s="823"/>
      <c r="O1" s="823"/>
      <c r="P1" s="823"/>
      <c r="Q1" s="823"/>
      <c r="R1" s="823"/>
    </row>
    <row r="2" spans="1:18" ht="30" customHeight="1">
      <c r="A2" s="824" t="s">
        <v>256</v>
      </c>
      <c r="B2" s="825"/>
      <c r="C2" s="825"/>
      <c r="D2" s="825"/>
      <c r="E2" s="825"/>
      <c r="F2" s="825"/>
      <c r="G2" s="825"/>
      <c r="H2" s="825"/>
      <c r="I2" s="825"/>
      <c r="J2" s="825"/>
      <c r="K2" s="825"/>
      <c r="L2" s="825"/>
      <c r="M2" s="825"/>
      <c r="N2" s="825"/>
      <c r="O2" s="825"/>
      <c r="P2" s="825"/>
      <c r="Q2" s="825"/>
      <c r="R2" s="826"/>
    </row>
    <row r="3" spans="1:18" ht="30" customHeight="1">
      <c r="A3" s="836"/>
      <c r="B3" s="837"/>
      <c r="C3" s="837"/>
      <c r="D3" s="837"/>
      <c r="E3" s="837"/>
      <c r="F3" s="837"/>
      <c r="G3" s="837"/>
      <c r="H3" s="837"/>
      <c r="I3" s="837"/>
      <c r="J3" s="837"/>
      <c r="K3" s="837"/>
      <c r="L3" s="837"/>
      <c r="M3" s="837"/>
      <c r="N3" s="837"/>
      <c r="O3" s="837"/>
      <c r="P3" s="837"/>
      <c r="Q3" s="837"/>
      <c r="R3" s="838"/>
    </row>
    <row r="4" spans="1:18" ht="30" customHeight="1">
      <c r="A4" s="839"/>
      <c r="B4" s="840"/>
      <c r="C4" s="840"/>
      <c r="D4" s="840"/>
      <c r="E4" s="840"/>
      <c r="F4" s="840"/>
      <c r="G4" s="840"/>
      <c r="H4" s="840"/>
      <c r="I4" s="840"/>
      <c r="J4" s="840"/>
      <c r="K4" s="840"/>
      <c r="L4" s="840"/>
      <c r="M4" s="840"/>
      <c r="N4" s="840"/>
      <c r="O4" s="840"/>
      <c r="P4" s="840"/>
      <c r="Q4" s="840"/>
      <c r="R4" s="841"/>
    </row>
    <row r="5" spans="1:18" ht="30" customHeight="1">
      <c r="A5" s="839"/>
      <c r="B5" s="840"/>
      <c r="C5" s="840"/>
      <c r="D5" s="840"/>
      <c r="E5" s="840"/>
      <c r="F5" s="840"/>
      <c r="G5" s="840"/>
      <c r="H5" s="840"/>
      <c r="I5" s="840"/>
      <c r="J5" s="840"/>
      <c r="K5" s="840"/>
      <c r="L5" s="840"/>
      <c r="M5" s="840"/>
      <c r="N5" s="840"/>
      <c r="O5" s="840"/>
      <c r="P5" s="840"/>
      <c r="Q5" s="840"/>
      <c r="R5" s="841"/>
    </row>
    <row r="6" spans="1:18" ht="30" customHeight="1">
      <c r="A6" s="839"/>
      <c r="B6" s="840"/>
      <c r="C6" s="840"/>
      <c r="D6" s="840"/>
      <c r="E6" s="840"/>
      <c r="F6" s="840"/>
      <c r="G6" s="840"/>
      <c r="H6" s="840"/>
      <c r="I6" s="840"/>
      <c r="J6" s="840"/>
      <c r="K6" s="840"/>
      <c r="L6" s="840"/>
      <c r="M6" s="840"/>
      <c r="N6" s="840"/>
      <c r="O6" s="840"/>
      <c r="P6" s="840"/>
      <c r="Q6" s="840"/>
      <c r="R6" s="841"/>
    </row>
    <row r="7" spans="1:18" ht="30" customHeight="1">
      <c r="A7" s="839"/>
      <c r="B7" s="840"/>
      <c r="C7" s="840"/>
      <c r="D7" s="840"/>
      <c r="E7" s="840"/>
      <c r="F7" s="840"/>
      <c r="G7" s="840"/>
      <c r="H7" s="840"/>
      <c r="I7" s="840"/>
      <c r="J7" s="840"/>
      <c r="K7" s="840"/>
      <c r="L7" s="840"/>
      <c r="M7" s="840"/>
      <c r="N7" s="840"/>
      <c r="O7" s="840"/>
      <c r="P7" s="840"/>
      <c r="Q7" s="840"/>
      <c r="R7" s="841"/>
    </row>
    <row r="8" spans="1:18" ht="30" customHeight="1">
      <c r="A8" s="839"/>
      <c r="B8" s="840"/>
      <c r="C8" s="840"/>
      <c r="D8" s="840"/>
      <c r="E8" s="840"/>
      <c r="F8" s="840"/>
      <c r="G8" s="840"/>
      <c r="H8" s="840"/>
      <c r="I8" s="840"/>
      <c r="J8" s="840"/>
      <c r="K8" s="840"/>
      <c r="L8" s="840"/>
      <c r="M8" s="840"/>
      <c r="N8" s="840"/>
      <c r="O8" s="840"/>
      <c r="P8" s="840"/>
      <c r="Q8" s="840"/>
      <c r="R8" s="841"/>
    </row>
    <row r="9" spans="1:18" ht="30" customHeight="1">
      <c r="A9" s="839"/>
      <c r="B9" s="840"/>
      <c r="C9" s="840"/>
      <c r="D9" s="840"/>
      <c r="E9" s="840"/>
      <c r="F9" s="840"/>
      <c r="G9" s="840"/>
      <c r="H9" s="840"/>
      <c r="I9" s="840"/>
      <c r="J9" s="840"/>
      <c r="K9" s="840"/>
      <c r="L9" s="840"/>
      <c r="M9" s="840"/>
      <c r="N9" s="840"/>
      <c r="O9" s="840"/>
      <c r="P9" s="840"/>
      <c r="Q9" s="840"/>
      <c r="R9" s="841"/>
    </row>
    <row r="10" spans="1:18" ht="30" customHeight="1">
      <c r="A10" s="839"/>
      <c r="B10" s="840"/>
      <c r="C10" s="840"/>
      <c r="D10" s="840"/>
      <c r="E10" s="840"/>
      <c r="F10" s="840"/>
      <c r="G10" s="840"/>
      <c r="H10" s="840"/>
      <c r="I10" s="840"/>
      <c r="J10" s="840"/>
      <c r="K10" s="840"/>
      <c r="L10" s="840"/>
      <c r="M10" s="840"/>
      <c r="N10" s="840"/>
      <c r="O10" s="840"/>
      <c r="P10" s="840"/>
      <c r="Q10" s="840"/>
      <c r="R10" s="841"/>
    </row>
    <row r="11" spans="1:18" ht="30" customHeight="1">
      <c r="A11" s="839"/>
      <c r="B11" s="840"/>
      <c r="C11" s="840"/>
      <c r="D11" s="840"/>
      <c r="E11" s="840"/>
      <c r="F11" s="840"/>
      <c r="G11" s="840"/>
      <c r="H11" s="840"/>
      <c r="I11" s="840"/>
      <c r="J11" s="840"/>
      <c r="K11" s="840"/>
      <c r="L11" s="840"/>
      <c r="M11" s="840"/>
      <c r="N11" s="840"/>
      <c r="O11" s="840"/>
      <c r="P11" s="840"/>
      <c r="Q11" s="840"/>
      <c r="R11" s="841"/>
    </row>
    <row r="12" spans="1:18" ht="30" customHeight="1">
      <c r="A12" s="839"/>
      <c r="B12" s="840"/>
      <c r="C12" s="840"/>
      <c r="D12" s="840"/>
      <c r="E12" s="840"/>
      <c r="F12" s="840"/>
      <c r="G12" s="840"/>
      <c r="H12" s="840"/>
      <c r="I12" s="840"/>
      <c r="J12" s="840"/>
      <c r="K12" s="840"/>
      <c r="L12" s="840"/>
      <c r="M12" s="840"/>
      <c r="N12" s="840"/>
      <c r="O12" s="840"/>
      <c r="P12" s="840"/>
      <c r="Q12" s="840"/>
      <c r="R12" s="841"/>
    </row>
    <row r="13" spans="1:18" ht="30" customHeight="1">
      <c r="A13" s="839"/>
      <c r="B13" s="840"/>
      <c r="C13" s="840"/>
      <c r="D13" s="840"/>
      <c r="E13" s="840"/>
      <c r="F13" s="840"/>
      <c r="G13" s="840"/>
      <c r="H13" s="840"/>
      <c r="I13" s="840"/>
      <c r="J13" s="840"/>
      <c r="K13" s="840"/>
      <c r="L13" s="840"/>
      <c r="M13" s="840"/>
      <c r="N13" s="840"/>
      <c r="O13" s="840"/>
      <c r="P13" s="840"/>
      <c r="Q13" s="840"/>
      <c r="R13" s="841"/>
    </row>
    <row r="14" spans="1:18" ht="30" customHeight="1">
      <c r="A14" s="839"/>
      <c r="B14" s="840"/>
      <c r="C14" s="840"/>
      <c r="D14" s="840"/>
      <c r="E14" s="840"/>
      <c r="F14" s="840"/>
      <c r="G14" s="840"/>
      <c r="H14" s="840"/>
      <c r="I14" s="840"/>
      <c r="J14" s="840"/>
      <c r="K14" s="840"/>
      <c r="L14" s="840"/>
      <c r="M14" s="840"/>
      <c r="N14" s="840"/>
      <c r="O14" s="840"/>
      <c r="P14" s="840"/>
      <c r="Q14" s="840"/>
      <c r="R14" s="841"/>
    </row>
    <row r="15" spans="1:18" ht="30" customHeight="1">
      <c r="A15" s="839"/>
      <c r="B15" s="840"/>
      <c r="C15" s="840"/>
      <c r="D15" s="840"/>
      <c r="E15" s="840"/>
      <c r="F15" s="840"/>
      <c r="G15" s="840"/>
      <c r="H15" s="840"/>
      <c r="I15" s="840"/>
      <c r="J15" s="840"/>
      <c r="K15" s="840"/>
      <c r="L15" s="840"/>
      <c r="M15" s="840"/>
      <c r="N15" s="840"/>
      <c r="O15" s="840"/>
      <c r="P15" s="840"/>
      <c r="Q15" s="840"/>
      <c r="R15" s="841"/>
    </row>
    <row r="16" spans="1:18" ht="30" customHeight="1">
      <c r="A16" s="839"/>
      <c r="B16" s="840"/>
      <c r="C16" s="840"/>
      <c r="D16" s="840"/>
      <c r="E16" s="840"/>
      <c r="F16" s="840"/>
      <c r="G16" s="840"/>
      <c r="H16" s="840"/>
      <c r="I16" s="840"/>
      <c r="J16" s="840"/>
      <c r="K16" s="840"/>
      <c r="L16" s="840"/>
      <c r="M16" s="840"/>
      <c r="N16" s="840"/>
      <c r="O16" s="840"/>
      <c r="P16" s="840"/>
      <c r="Q16" s="840"/>
      <c r="R16" s="841"/>
    </row>
    <row r="17" spans="1:18" ht="30" customHeight="1">
      <c r="A17" s="842"/>
      <c r="B17" s="843"/>
      <c r="C17" s="843"/>
      <c r="D17" s="843"/>
      <c r="E17" s="843"/>
      <c r="F17" s="843"/>
      <c r="G17" s="843"/>
      <c r="H17" s="843"/>
      <c r="I17" s="843"/>
      <c r="J17" s="843"/>
      <c r="K17" s="843"/>
      <c r="L17" s="843"/>
      <c r="M17" s="843"/>
      <c r="N17" s="843"/>
      <c r="O17" s="843"/>
      <c r="P17" s="843"/>
      <c r="Q17" s="843"/>
      <c r="R17" s="844"/>
    </row>
    <row r="18" spans="1:18" ht="30" customHeight="1">
      <c r="A18" s="827" t="s">
        <v>155</v>
      </c>
      <c r="B18" s="828"/>
      <c r="C18" s="828"/>
      <c r="D18" s="828"/>
      <c r="E18" s="828"/>
      <c r="F18" s="828"/>
      <c r="G18" s="828"/>
      <c r="H18" s="828"/>
      <c r="I18" s="828"/>
      <c r="J18" s="828"/>
      <c r="K18" s="828"/>
      <c r="L18" s="828"/>
      <c r="M18" s="828"/>
      <c r="N18" s="828"/>
      <c r="O18" s="828"/>
      <c r="P18" s="828"/>
      <c r="Q18" s="828"/>
      <c r="R18" s="829"/>
    </row>
    <row r="19" spans="1:18" ht="30" customHeight="1">
      <c r="A19" s="830" t="s">
        <v>23</v>
      </c>
      <c r="B19" s="831"/>
      <c r="C19" s="831"/>
      <c r="D19" s="832"/>
      <c r="E19" s="833"/>
      <c r="F19" s="833"/>
      <c r="G19" s="833"/>
      <c r="H19" s="833"/>
      <c r="I19" s="834"/>
      <c r="J19" s="831" t="s">
        <v>178</v>
      </c>
      <c r="K19" s="831"/>
      <c r="L19" s="831"/>
      <c r="M19" s="832"/>
      <c r="N19" s="833"/>
      <c r="O19" s="833"/>
      <c r="P19" s="833"/>
      <c r="Q19" s="833"/>
      <c r="R19" s="835"/>
    </row>
    <row r="20" spans="1:18" ht="120.75" customHeight="1">
      <c r="A20" s="803" t="s">
        <v>179</v>
      </c>
      <c r="B20" s="804"/>
      <c r="C20" s="804"/>
      <c r="D20" s="805"/>
      <c r="E20" s="806"/>
      <c r="F20" s="806"/>
      <c r="G20" s="806"/>
      <c r="H20" s="806"/>
      <c r="I20" s="806"/>
      <c r="J20" s="806"/>
      <c r="K20" s="806"/>
      <c r="L20" s="806"/>
      <c r="M20" s="806"/>
      <c r="N20" s="806"/>
      <c r="O20" s="806"/>
      <c r="P20" s="806"/>
      <c r="Q20" s="806"/>
      <c r="R20" s="807"/>
    </row>
    <row r="21" spans="1:18" ht="30" customHeight="1">
      <c r="A21" s="808" t="s">
        <v>261</v>
      </c>
      <c r="B21" s="809"/>
      <c r="C21" s="809"/>
      <c r="D21" s="809"/>
      <c r="E21" s="809"/>
      <c r="F21" s="809"/>
      <c r="G21" s="809"/>
      <c r="H21" s="809"/>
      <c r="I21" s="809"/>
      <c r="J21" s="809"/>
      <c r="K21" s="809"/>
      <c r="L21" s="809"/>
      <c r="M21" s="809"/>
      <c r="N21" s="809"/>
      <c r="O21" s="809"/>
      <c r="P21" s="809"/>
      <c r="Q21" s="809"/>
      <c r="R21" s="810"/>
    </row>
    <row r="22" spans="1:18" ht="30" customHeight="1">
      <c r="A22" s="811" t="s">
        <v>180</v>
      </c>
      <c r="B22" s="812"/>
      <c r="C22" s="812"/>
      <c r="D22" s="819">
        <f>('2-1'!B22)*1000</f>
        <v>0</v>
      </c>
      <c r="E22" s="820"/>
      <c r="F22" s="820"/>
      <c r="G22" s="820"/>
      <c r="H22" s="816" t="s">
        <v>16</v>
      </c>
      <c r="I22" s="817"/>
      <c r="J22" s="813" t="s">
        <v>262</v>
      </c>
      <c r="K22" s="814"/>
      <c r="L22" s="815"/>
      <c r="M22" s="821">
        <f>'4-1'!P12</f>
        <v>0</v>
      </c>
      <c r="N22" s="822"/>
      <c r="O22" s="822"/>
      <c r="P22" s="822"/>
      <c r="Q22" s="816" t="s">
        <v>16</v>
      </c>
      <c r="R22" s="818"/>
    </row>
    <row r="31" spans="1:18">
      <c r="B31" s="22"/>
    </row>
  </sheetData>
  <mergeCells count="17">
    <mergeCell ref="A1:R1"/>
    <mergeCell ref="A2:R2"/>
    <mergeCell ref="A18:R18"/>
    <mergeCell ref="A19:C19"/>
    <mergeCell ref="D19:I19"/>
    <mergeCell ref="J19:L19"/>
    <mergeCell ref="M19:R19"/>
    <mergeCell ref="A3:R17"/>
    <mergeCell ref="A20:C20"/>
    <mergeCell ref="D20:R20"/>
    <mergeCell ref="A21:R21"/>
    <mergeCell ref="A22:C22"/>
    <mergeCell ref="J22:L22"/>
    <mergeCell ref="H22:I22"/>
    <mergeCell ref="Q22:R22"/>
    <mergeCell ref="D22:G22"/>
    <mergeCell ref="M22:P22"/>
  </mergeCells>
  <phoneticPr fontId="1"/>
  <printOptions horizontalCentered="1"/>
  <pageMargins left="0.51181102362204722" right="0.51181102362204722" top="0.55118110236220474" bottom="0.55118110236220474" header="0.31496062992125984" footer="0.31496062992125984"/>
  <pageSetup paperSize="9" orientation="portrait" r:id="rId1"/>
  <headerFooter>
    <oddFooter>&amp;C3-6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U48"/>
  <sheetViews>
    <sheetView view="pageBreakPreview" zoomScaleNormal="100" zoomScaleSheetLayoutView="100" zoomScalePageLayoutView="75" workbookViewId="0">
      <selection sqref="A1:T1"/>
    </sheetView>
  </sheetViews>
  <sheetFormatPr defaultRowHeight="13.5"/>
  <cols>
    <col min="1" max="20" width="4.625" customWidth="1"/>
  </cols>
  <sheetData>
    <row r="1" spans="1:20" ht="30" customHeight="1">
      <c r="A1" s="845" t="s">
        <v>187</v>
      </c>
      <c r="B1" s="846"/>
      <c r="C1" s="846"/>
      <c r="D1" s="846"/>
      <c r="E1" s="846"/>
      <c r="F1" s="846"/>
      <c r="G1" s="846"/>
      <c r="H1" s="846"/>
      <c r="I1" s="846"/>
      <c r="J1" s="846"/>
      <c r="K1" s="846"/>
      <c r="L1" s="846"/>
      <c r="M1" s="846"/>
      <c r="N1" s="846"/>
      <c r="O1" s="846"/>
      <c r="P1" s="846"/>
      <c r="Q1" s="846"/>
      <c r="R1" s="846"/>
      <c r="S1" s="846"/>
      <c r="T1" s="847"/>
    </row>
    <row r="2" spans="1:20" ht="30" customHeight="1">
      <c r="A2" s="886" t="s">
        <v>464</v>
      </c>
      <c r="B2" s="887"/>
      <c r="C2" s="887"/>
      <c r="D2" s="887"/>
      <c r="E2" s="887"/>
      <c r="F2" s="887"/>
      <c r="G2" s="887"/>
      <c r="H2" s="887"/>
      <c r="I2" s="887"/>
      <c r="J2" s="887"/>
      <c r="K2" s="887"/>
      <c r="L2" s="887"/>
      <c r="M2" s="887"/>
      <c r="N2" s="887"/>
      <c r="O2" s="887"/>
      <c r="P2" s="887"/>
      <c r="Q2" s="887"/>
      <c r="R2" s="887"/>
      <c r="S2" s="887"/>
      <c r="T2" s="888"/>
    </row>
    <row r="3" spans="1:20">
      <c r="A3" s="872" t="s">
        <v>461</v>
      </c>
      <c r="B3" s="873"/>
      <c r="C3" s="873"/>
      <c r="D3" s="873"/>
      <c r="E3" s="874"/>
      <c r="F3" s="855"/>
      <c r="G3" s="856"/>
      <c r="H3" s="856"/>
      <c r="I3" s="856"/>
      <c r="J3" s="856"/>
      <c r="K3" s="856"/>
      <c r="L3" s="856"/>
      <c r="M3" s="856"/>
      <c r="N3" s="856"/>
      <c r="O3" s="856"/>
      <c r="P3" s="856"/>
      <c r="Q3" s="856"/>
      <c r="R3" s="856"/>
      <c r="S3" s="856"/>
      <c r="T3" s="857"/>
    </row>
    <row r="4" spans="1:20">
      <c r="A4" s="872"/>
      <c r="B4" s="873"/>
      <c r="C4" s="873"/>
      <c r="D4" s="873"/>
      <c r="E4" s="874"/>
      <c r="F4" s="855"/>
      <c r="G4" s="856"/>
      <c r="H4" s="856"/>
      <c r="I4" s="856"/>
      <c r="J4" s="856"/>
      <c r="K4" s="856"/>
      <c r="L4" s="856"/>
      <c r="M4" s="856"/>
      <c r="N4" s="856"/>
      <c r="O4" s="856"/>
      <c r="P4" s="856"/>
      <c r="Q4" s="856"/>
      <c r="R4" s="856"/>
      <c r="S4" s="856"/>
      <c r="T4" s="857"/>
    </row>
    <row r="5" spans="1:20">
      <c r="A5" s="872"/>
      <c r="B5" s="873"/>
      <c r="C5" s="873"/>
      <c r="D5" s="873"/>
      <c r="E5" s="874"/>
      <c r="F5" s="855"/>
      <c r="G5" s="856"/>
      <c r="H5" s="856"/>
      <c r="I5" s="856"/>
      <c r="J5" s="856"/>
      <c r="K5" s="856"/>
      <c r="L5" s="856"/>
      <c r="M5" s="856"/>
      <c r="N5" s="856"/>
      <c r="O5" s="856"/>
      <c r="P5" s="856"/>
      <c r="Q5" s="856"/>
      <c r="R5" s="856"/>
      <c r="S5" s="856"/>
      <c r="T5" s="857"/>
    </row>
    <row r="6" spans="1:20">
      <c r="A6" s="872"/>
      <c r="B6" s="873"/>
      <c r="C6" s="873"/>
      <c r="D6" s="873"/>
      <c r="E6" s="874"/>
      <c r="F6" s="855"/>
      <c r="G6" s="856"/>
      <c r="H6" s="856"/>
      <c r="I6" s="856"/>
      <c r="J6" s="856"/>
      <c r="K6" s="856"/>
      <c r="L6" s="856"/>
      <c r="M6" s="856"/>
      <c r="N6" s="856"/>
      <c r="O6" s="856"/>
      <c r="P6" s="856"/>
      <c r="Q6" s="856"/>
      <c r="R6" s="856"/>
      <c r="S6" s="856"/>
      <c r="T6" s="857"/>
    </row>
    <row r="7" spans="1:20">
      <c r="A7" s="872"/>
      <c r="B7" s="873"/>
      <c r="C7" s="873"/>
      <c r="D7" s="873"/>
      <c r="E7" s="874"/>
      <c r="F7" s="855"/>
      <c r="G7" s="856"/>
      <c r="H7" s="856"/>
      <c r="I7" s="856"/>
      <c r="J7" s="856"/>
      <c r="K7" s="856"/>
      <c r="L7" s="856"/>
      <c r="M7" s="856"/>
      <c r="N7" s="856"/>
      <c r="O7" s="856"/>
      <c r="P7" s="856"/>
      <c r="Q7" s="856"/>
      <c r="R7" s="856"/>
      <c r="S7" s="856"/>
      <c r="T7" s="857"/>
    </row>
    <row r="8" spans="1:20">
      <c r="A8" s="872"/>
      <c r="B8" s="873"/>
      <c r="C8" s="873"/>
      <c r="D8" s="873"/>
      <c r="E8" s="874"/>
      <c r="F8" s="855"/>
      <c r="G8" s="856"/>
      <c r="H8" s="856"/>
      <c r="I8" s="856"/>
      <c r="J8" s="856"/>
      <c r="K8" s="856"/>
      <c r="L8" s="856"/>
      <c r="M8" s="856"/>
      <c r="N8" s="856"/>
      <c r="O8" s="856"/>
      <c r="P8" s="856"/>
      <c r="Q8" s="856"/>
      <c r="R8" s="856"/>
      <c r="S8" s="856"/>
      <c r="T8" s="857"/>
    </row>
    <row r="9" spans="1:20">
      <c r="A9" s="872"/>
      <c r="B9" s="873"/>
      <c r="C9" s="873"/>
      <c r="D9" s="873"/>
      <c r="E9" s="874"/>
      <c r="F9" s="855"/>
      <c r="G9" s="856"/>
      <c r="H9" s="856"/>
      <c r="I9" s="856"/>
      <c r="J9" s="856"/>
      <c r="K9" s="856"/>
      <c r="L9" s="856"/>
      <c r="M9" s="856"/>
      <c r="N9" s="856"/>
      <c r="O9" s="856"/>
      <c r="P9" s="856"/>
      <c r="Q9" s="856"/>
      <c r="R9" s="856"/>
      <c r="S9" s="856"/>
      <c r="T9" s="857"/>
    </row>
    <row r="10" spans="1:20">
      <c r="A10" s="872"/>
      <c r="B10" s="873"/>
      <c r="C10" s="873"/>
      <c r="D10" s="873"/>
      <c r="E10" s="874"/>
      <c r="F10" s="855"/>
      <c r="G10" s="856"/>
      <c r="H10" s="856"/>
      <c r="I10" s="856"/>
      <c r="J10" s="856"/>
      <c r="K10" s="856"/>
      <c r="L10" s="856"/>
      <c r="M10" s="856"/>
      <c r="N10" s="856"/>
      <c r="O10" s="856"/>
      <c r="P10" s="856"/>
      <c r="Q10" s="856"/>
      <c r="R10" s="856"/>
      <c r="S10" s="856"/>
      <c r="T10" s="857"/>
    </row>
    <row r="11" spans="1:20">
      <c r="A11" s="872"/>
      <c r="B11" s="873"/>
      <c r="C11" s="873"/>
      <c r="D11" s="873"/>
      <c r="E11" s="874"/>
      <c r="F11" s="855"/>
      <c r="G11" s="856"/>
      <c r="H11" s="856"/>
      <c r="I11" s="856"/>
      <c r="J11" s="856"/>
      <c r="K11" s="856"/>
      <c r="L11" s="856"/>
      <c r="M11" s="856"/>
      <c r="N11" s="856"/>
      <c r="O11" s="856"/>
      <c r="P11" s="856"/>
      <c r="Q11" s="856"/>
      <c r="R11" s="856"/>
      <c r="S11" s="856"/>
      <c r="T11" s="857"/>
    </row>
    <row r="12" spans="1:20">
      <c r="A12" s="872"/>
      <c r="B12" s="873"/>
      <c r="C12" s="873"/>
      <c r="D12" s="873"/>
      <c r="E12" s="874"/>
      <c r="F12" s="855"/>
      <c r="G12" s="856"/>
      <c r="H12" s="856"/>
      <c r="I12" s="856"/>
      <c r="J12" s="856"/>
      <c r="K12" s="856"/>
      <c r="L12" s="856"/>
      <c r="M12" s="856"/>
      <c r="N12" s="856"/>
      <c r="O12" s="856"/>
      <c r="P12" s="856"/>
      <c r="Q12" s="856"/>
      <c r="R12" s="856"/>
      <c r="S12" s="856"/>
      <c r="T12" s="857"/>
    </row>
    <row r="13" spans="1:20">
      <c r="A13" s="872"/>
      <c r="B13" s="873"/>
      <c r="C13" s="873"/>
      <c r="D13" s="873"/>
      <c r="E13" s="874"/>
      <c r="F13" s="855"/>
      <c r="G13" s="856"/>
      <c r="H13" s="856"/>
      <c r="I13" s="856"/>
      <c r="J13" s="856"/>
      <c r="K13" s="856"/>
      <c r="L13" s="856"/>
      <c r="M13" s="856"/>
      <c r="N13" s="856"/>
      <c r="O13" s="856"/>
      <c r="P13" s="856"/>
      <c r="Q13" s="856"/>
      <c r="R13" s="856"/>
      <c r="S13" s="856"/>
      <c r="T13" s="857"/>
    </row>
    <row r="14" spans="1:20">
      <c r="A14" s="872"/>
      <c r="B14" s="873"/>
      <c r="C14" s="873"/>
      <c r="D14" s="873"/>
      <c r="E14" s="874"/>
      <c r="F14" s="855"/>
      <c r="G14" s="856"/>
      <c r="H14" s="856"/>
      <c r="I14" s="856"/>
      <c r="J14" s="856"/>
      <c r="K14" s="856"/>
      <c r="L14" s="856"/>
      <c r="M14" s="856"/>
      <c r="N14" s="856"/>
      <c r="O14" s="856"/>
      <c r="P14" s="856"/>
      <c r="Q14" s="856"/>
      <c r="R14" s="856"/>
      <c r="S14" s="856"/>
      <c r="T14" s="857"/>
    </row>
    <row r="15" spans="1:20">
      <c r="A15" s="872"/>
      <c r="B15" s="873"/>
      <c r="C15" s="873"/>
      <c r="D15" s="873"/>
      <c r="E15" s="874"/>
      <c r="F15" s="855"/>
      <c r="G15" s="856"/>
      <c r="H15" s="856"/>
      <c r="I15" s="856"/>
      <c r="J15" s="856"/>
      <c r="K15" s="856"/>
      <c r="L15" s="856"/>
      <c r="M15" s="856"/>
      <c r="N15" s="856"/>
      <c r="O15" s="856"/>
      <c r="P15" s="856"/>
      <c r="Q15" s="856"/>
      <c r="R15" s="856"/>
      <c r="S15" s="856"/>
      <c r="T15" s="857"/>
    </row>
    <row r="16" spans="1:20">
      <c r="A16" s="872"/>
      <c r="B16" s="873"/>
      <c r="C16" s="873"/>
      <c r="D16" s="873"/>
      <c r="E16" s="874"/>
      <c r="F16" s="855"/>
      <c r="G16" s="856"/>
      <c r="H16" s="856"/>
      <c r="I16" s="856"/>
      <c r="J16" s="856"/>
      <c r="K16" s="856"/>
      <c r="L16" s="856"/>
      <c r="M16" s="856"/>
      <c r="N16" s="856"/>
      <c r="O16" s="856"/>
      <c r="P16" s="856"/>
      <c r="Q16" s="856"/>
      <c r="R16" s="856"/>
      <c r="S16" s="856"/>
      <c r="T16" s="857"/>
    </row>
    <row r="17" spans="1:21" ht="12" customHeight="1">
      <c r="A17" s="872"/>
      <c r="B17" s="873"/>
      <c r="C17" s="873"/>
      <c r="D17" s="873"/>
      <c r="E17" s="874"/>
      <c r="F17" s="855"/>
      <c r="G17" s="856"/>
      <c r="H17" s="856"/>
      <c r="I17" s="856"/>
      <c r="J17" s="856"/>
      <c r="K17" s="856"/>
      <c r="L17" s="856"/>
      <c r="M17" s="856"/>
      <c r="N17" s="856"/>
      <c r="O17" s="856"/>
      <c r="P17" s="856"/>
      <c r="Q17" s="856"/>
      <c r="R17" s="856"/>
      <c r="S17" s="856"/>
      <c r="T17" s="857"/>
    </row>
    <row r="18" spans="1:21" ht="12" customHeight="1">
      <c r="A18" s="875"/>
      <c r="B18" s="876"/>
      <c r="C18" s="876"/>
      <c r="D18" s="876"/>
      <c r="E18" s="877"/>
      <c r="F18" s="878"/>
      <c r="G18" s="879"/>
      <c r="H18" s="879"/>
      <c r="I18" s="879"/>
      <c r="J18" s="879"/>
      <c r="K18" s="879"/>
      <c r="L18" s="879"/>
      <c r="M18" s="879"/>
      <c r="N18" s="879"/>
      <c r="O18" s="879"/>
      <c r="P18" s="879"/>
      <c r="Q18" s="879"/>
      <c r="R18" s="879"/>
      <c r="S18" s="879"/>
      <c r="T18" s="880"/>
      <c r="U18">
        <f>LEN(F3)</f>
        <v>0</v>
      </c>
    </row>
    <row r="19" spans="1:21" ht="22.5" customHeight="1">
      <c r="A19" s="848" t="s">
        <v>108</v>
      </c>
      <c r="B19" s="831"/>
      <c r="C19" s="831"/>
      <c r="D19" s="831"/>
      <c r="E19" s="831"/>
      <c r="F19" s="851"/>
      <c r="G19" s="851"/>
      <c r="H19" s="851"/>
      <c r="I19" s="851"/>
      <c r="J19" s="265" t="s">
        <v>18</v>
      </c>
      <c r="K19" s="266"/>
      <c r="L19" s="849" t="s">
        <v>435</v>
      </c>
      <c r="M19" s="849"/>
      <c r="N19" s="849"/>
      <c r="O19" s="849"/>
      <c r="P19" s="849"/>
      <c r="Q19" s="849"/>
      <c r="R19" s="849"/>
      <c r="S19" s="849"/>
      <c r="T19" s="850"/>
    </row>
    <row r="20" spans="1:21" ht="12" customHeight="1">
      <c r="A20" s="861" t="s">
        <v>462</v>
      </c>
      <c r="B20" s="862"/>
      <c r="C20" s="862"/>
      <c r="D20" s="862"/>
      <c r="E20" s="863"/>
      <c r="F20" s="870"/>
      <c r="G20" s="870"/>
      <c r="H20" s="870"/>
      <c r="I20" s="870"/>
      <c r="J20" s="870"/>
      <c r="K20" s="870"/>
      <c r="L20" s="870"/>
      <c r="M20" s="870"/>
      <c r="N20" s="870"/>
      <c r="O20" s="870"/>
      <c r="P20" s="870"/>
      <c r="Q20" s="870"/>
      <c r="R20" s="870"/>
      <c r="S20" s="870"/>
      <c r="T20" s="871"/>
    </row>
    <row r="21" spans="1:21" ht="12" customHeight="1">
      <c r="A21" s="864"/>
      <c r="B21" s="865"/>
      <c r="C21" s="865"/>
      <c r="D21" s="865"/>
      <c r="E21" s="866"/>
      <c r="F21" s="870"/>
      <c r="G21" s="870"/>
      <c r="H21" s="870"/>
      <c r="I21" s="870"/>
      <c r="J21" s="870"/>
      <c r="K21" s="870"/>
      <c r="L21" s="870"/>
      <c r="M21" s="870"/>
      <c r="N21" s="870"/>
      <c r="O21" s="870"/>
      <c r="P21" s="870"/>
      <c r="Q21" s="870"/>
      <c r="R21" s="870"/>
      <c r="S21" s="870"/>
      <c r="T21" s="871"/>
    </row>
    <row r="22" spans="1:21" ht="12" customHeight="1">
      <c r="A22" s="864"/>
      <c r="B22" s="865"/>
      <c r="C22" s="865"/>
      <c r="D22" s="865"/>
      <c r="E22" s="866"/>
      <c r="F22" s="870"/>
      <c r="G22" s="870"/>
      <c r="H22" s="870"/>
      <c r="I22" s="870"/>
      <c r="J22" s="870"/>
      <c r="K22" s="870"/>
      <c r="L22" s="870"/>
      <c r="M22" s="870"/>
      <c r="N22" s="870"/>
      <c r="O22" s="870"/>
      <c r="P22" s="870"/>
      <c r="Q22" s="870"/>
      <c r="R22" s="870"/>
      <c r="S22" s="870"/>
      <c r="T22" s="871"/>
    </row>
    <row r="23" spans="1:21" ht="12" customHeight="1">
      <c r="A23" s="864"/>
      <c r="B23" s="865"/>
      <c r="C23" s="865"/>
      <c r="D23" s="865"/>
      <c r="E23" s="866"/>
      <c r="F23" s="870"/>
      <c r="G23" s="870"/>
      <c r="H23" s="870"/>
      <c r="I23" s="870"/>
      <c r="J23" s="870"/>
      <c r="K23" s="870"/>
      <c r="L23" s="870"/>
      <c r="M23" s="870"/>
      <c r="N23" s="870"/>
      <c r="O23" s="870"/>
      <c r="P23" s="870"/>
      <c r="Q23" s="870"/>
      <c r="R23" s="870"/>
      <c r="S23" s="870"/>
      <c r="T23" s="871"/>
    </row>
    <row r="24" spans="1:21" ht="12" customHeight="1">
      <c r="A24" s="864"/>
      <c r="B24" s="865"/>
      <c r="C24" s="865"/>
      <c r="D24" s="865"/>
      <c r="E24" s="866"/>
      <c r="F24" s="870"/>
      <c r="G24" s="870"/>
      <c r="H24" s="870"/>
      <c r="I24" s="870"/>
      <c r="J24" s="870"/>
      <c r="K24" s="870"/>
      <c r="L24" s="870"/>
      <c r="M24" s="870"/>
      <c r="N24" s="870"/>
      <c r="O24" s="870"/>
      <c r="P24" s="870"/>
      <c r="Q24" s="870"/>
      <c r="R24" s="870"/>
      <c r="S24" s="870"/>
      <c r="T24" s="871"/>
    </row>
    <row r="25" spans="1:21" ht="12" customHeight="1">
      <c r="A25" s="864"/>
      <c r="B25" s="865"/>
      <c r="C25" s="865"/>
      <c r="D25" s="865"/>
      <c r="E25" s="866"/>
      <c r="F25" s="870"/>
      <c r="G25" s="870"/>
      <c r="H25" s="870"/>
      <c r="I25" s="870"/>
      <c r="J25" s="870"/>
      <c r="K25" s="870"/>
      <c r="L25" s="870"/>
      <c r="M25" s="870"/>
      <c r="N25" s="870"/>
      <c r="O25" s="870"/>
      <c r="P25" s="870"/>
      <c r="Q25" s="870"/>
      <c r="R25" s="870"/>
      <c r="S25" s="870"/>
      <c r="T25" s="871"/>
    </row>
    <row r="26" spans="1:21" ht="12" customHeight="1">
      <c r="A26" s="864"/>
      <c r="B26" s="865"/>
      <c r="C26" s="865"/>
      <c r="D26" s="865"/>
      <c r="E26" s="866"/>
      <c r="F26" s="870"/>
      <c r="G26" s="870"/>
      <c r="H26" s="870"/>
      <c r="I26" s="870"/>
      <c r="J26" s="870"/>
      <c r="K26" s="870"/>
      <c r="L26" s="870"/>
      <c r="M26" s="870"/>
      <c r="N26" s="870"/>
      <c r="O26" s="870"/>
      <c r="P26" s="870"/>
      <c r="Q26" s="870"/>
      <c r="R26" s="870"/>
      <c r="S26" s="870"/>
      <c r="T26" s="871"/>
    </row>
    <row r="27" spans="1:21" ht="12" customHeight="1">
      <c r="A27" s="864"/>
      <c r="B27" s="865"/>
      <c r="C27" s="865"/>
      <c r="D27" s="865"/>
      <c r="E27" s="866"/>
      <c r="F27" s="870"/>
      <c r="G27" s="870"/>
      <c r="H27" s="870"/>
      <c r="I27" s="870"/>
      <c r="J27" s="870"/>
      <c r="K27" s="870"/>
      <c r="L27" s="870"/>
      <c r="M27" s="870"/>
      <c r="N27" s="870"/>
      <c r="O27" s="870"/>
      <c r="P27" s="870"/>
      <c r="Q27" s="870"/>
      <c r="R27" s="870"/>
      <c r="S27" s="870"/>
      <c r="T27" s="871"/>
    </row>
    <row r="28" spans="1:21" ht="12" customHeight="1">
      <c r="A28" s="864"/>
      <c r="B28" s="865"/>
      <c r="C28" s="865"/>
      <c r="D28" s="865"/>
      <c r="E28" s="866"/>
      <c r="F28" s="870"/>
      <c r="G28" s="870"/>
      <c r="H28" s="870"/>
      <c r="I28" s="870"/>
      <c r="J28" s="870"/>
      <c r="K28" s="870"/>
      <c r="L28" s="870"/>
      <c r="M28" s="870"/>
      <c r="N28" s="870"/>
      <c r="O28" s="870"/>
      <c r="P28" s="870"/>
      <c r="Q28" s="870"/>
      <c r="R28" s="870"/>
      <c r="S28" s="870"/>
      <c r="T28" s="871"/>
    </row>
    <row r="29" spans="1:21" ht="12" customHeight="1">
      <c r="A29" s="864"/>
      <c r="B29" s="865"/>
      <c r="C29" s="865"/>
      <c r="D29" s="865"/>
      <c r="E29" s="866"/>
      <c r="F29" s="870"/>
      <c r="G29" s="870"/>
      <c r="H29" s="870"/>
      <c r="I29" s="870"/>
      <c r="J29" s="870"/>
      <c r="K29" s="870"/>
      <c r="L29" s="870"/>
      <c r="M29" s="870"/>
      <c r="N29" s="870"/>
      <c r="O29" s="870"/>
      <c r="P29" s="870"/>
      <c r="Q29" s="870"/>
      <c r="R29" s="870"/>
      <c r="S29" s="870"/>
      <c r="T29" s="871"/>
    </row>
    <row r="30" spans="1:21" ht="12" customHeight="1">
      <c r="A30" s="864"/>
      <c r="B30" s="865"/>
      <c r="C30" s="865"/>
      <c r="D30" s="865"/>
      <c r="E30" s="866"/>
      <c r="F30" s="870"/>
      <c r="G30" s="870"/>
      <c r="H30" s="870"/>
      <c r="I30" s="870"/>
      <c r="J30" s="870"/>
      <c r="K30" s="870"/>
      <c r="L30" s="870"/>
      <c r="M30" s="870"/>
      <c r="N30" s="870"/>
      <c r="O30" s="870"/>
      <c r="P30" s="870"/>
      <c r="Q30" s="870"/>
      <c r="R30" s="870"/>
      <c r="S30" s="870"/>
      <c r="T30" s="871"/>
    </row>
    <row r="31" spans="1:21" ht="12" customHeight="1">
      <c r="A31" s="864"/>
      <c r="B31" s="865"/>
      <c r="C31" s="865"/>
      <c r="D31" s="865"/>
      <c r="E31" s="866"/>
      <c r="F31" s="870"/>
      <c r="G31" s="870"/>
      <c r="H31" s="870"/>
      <c r="I31" s="870"/>
      <c r="J31" s="870"/>
      <c r="K31" s="870"/>
      <c r="L31" s="870"/>
      <c r="M31" s="870"/>
      <c r="N31" s="870"/>
      <c r="O31" s="870"/>
      <c r="P31" s="870"/>
      <c r="Q31" s="870"/>
      <c r="R31" s="870"/>
      <c r="S31" s="870"/>
      <c r="T31" s="871"/>
    </row>
    <row r="32" spans="1:21" ht="12" customHeight="1">
      <c r="A32" s="864"/>
      <c r="B32" s="865"/>
      <c r="C32" s="865"/>
      <c r="D32" s="865"/>
      <c r="E32" s="866"/>
      <c r="F32" s="870"/>
      <c r="G32" s="870"/>
      <c r="H32" s="870"/>
      <c r="I32" s="870"/>
      <c r="J32" s="870"/>
      <c r="K32" s="870"/>
      <c r="L32" s="870"/>
      <c r="M32" s="870"/>
      <c r="N32" s="870"/>
      <c r="O32" s="870"/>
      <c r="P32" s="870"/>
      <c r="Q32" s="870"/>
      <c r="R32" s="870"/>
      <c r="S32" s="870"/>
      <c r="T32" s="871"/>
    </row>
    <row r="33" spans="1:21" ht="12" customHeight="1">
      <c r="A33" s="864"/>
      <c r="B33" s="865"/>
      <c r="C33" s="865"/>
      <c r="D33" s="865"/>
      <c r="E33" s="866"/>
      <c r="F33" s="870"/>
      <c r="G33" s="870"/>
      <c r="H33" s="870"/>
      <c r="I33" s="870"/>
      <c r="J33" s="870"/>
      <c r="K33" s="870"/>
      <c r="L33" s="870"/>
      <c r="M33" s="870"/>
      <c r="N33" s="870"/>
      <c r="O33" s="870"/>
      <c r="P33" s="870"/>
      <c r="Q33" s="870"/>
      <c r="R33" s="870"/>
      <c r="S33" s="870"/>
      <c r="T33" s="871"/>
    </row>
    <row r="34" spans="1:21" ht="12" customHeight="1">
      <c r="A34" s="864"/>
      <c r="B34" s="865"/>
      <c r="C34" s="865"/>
      <c r="D34" s="865"/>
      <c r="E34" s="866"/>
      <c r="F34" s="870"/>
      <c r="G34" s="870"/>
      <c r="H34" s="870"/>
      <c r="I34" s="870"/>
      <c r="J34" s="870"/>
      <c r="K34" s="870"/>
      <c r="L34" s="870"/>
      <c r="M34" s="870"/>
      <c r="N34" s="870"/>
      <c r="O34" s="870"/>
      <c r="P34" s="870"/>
      <c r="Q34" s="870"/>
      <c r="R34" s="870"/>
      <c r="S34" s="870"/>
      <c r="T34" s="871"/>
    </row>
    <row r="35" spans="1:21" ht="12" customHeight="1">
      <c r="A35" s="864"/>
      <c r="B35" s="865"/>
      <c r="C35" s="865"/>
      <c r="D35" s="865"/>
      <c r="E35" s="866"/>
      <c r="F35" s="870"/>
      <c r="G35" s="870"/>
      <c r="H35" s="870"/>
      <c r="I35" s="870"/>
      <c r="J35" s="870"/>
      <c r="K35" s="870"/>
      <c r="L35" s="870"/>
      <c r="M35" s="870"/>
      <c r="N35" s="870"/>
      <c r="O35" s="870"/>
      <c r="P35" s="870"/>
      <c r="Q35" s="870"/>
      <c r="R35" s="870"/>
      <c r="S35" s="870"/>
      <c r="T35" s="871"/>
    </row>
    <row r="36" spans="1:21" ht="12" customHeight="1">
      <c r="A36" s="867"/>
      <c r="B36" s="868"/>
      <c r="C36" s="868"/>
      <c r="D36" s="868"/>
      <c r="E36" s="869"/>
      <c r="F36" s="870"/>
      <c r="G36" s="870"/>
      <c r="H36" s="870"/>
      <c r="I36" s="870"/>
      <c r="J36" s="870"/>
      <c r="K36" s="870"/>
      <c r="L36" s="870"/>
      <c r="M36" s="870"/>
      <c r="N36" s="870"/>
      <c r="O36" s="870"/>
      <c r="P36" s="870"/>
      <c r="Q36" s="870"/>
      <c r="R36" s="870"/>
      <c r="S36" s="870"/>
      <c r="T36" s="871"/>
      <c r="U36">
        <f>LEN(F20)</f>
        <v>0</v>
      </c>
    </row>
    <row r="37" spans="1:21" ht="12" customHeight="1">
      <c r="A37" s="861" t="s">
        <v>463</v>
      </c>
      <c r="B37" s="881"/>
      <c r="C37" s="881"/>
      <c r="D37" s="881"/>
      <c r="E37" s="882"/>
      <c r="F37" s="852"/>
      <c r="G37" s="853"/>
      <c r="H37" s="853"/>
      <c r="I37" s="853"/>
      <c r="J37" s="853"/>
      <c r="K37" s="853"/>
      <c r="L37" s="853"/>
      <c r="M37" s="853"/>
      <c r="N37" s="853"/>
      <c r="O37" s="853"/>
      <c r="P37" s="853"/>
      <c r="Q37" s="853"/>
      <c r="R37" s="853"/>
      <c r="S37" s="853"/>
      <c r="T37" s="854"/>
    </row>
    <row r="38" spans="1:21" ht="12" customHeight="1">
      <c r="A38" s="872"/>
      <c r="B38" s="873"/>
      <c r="C38" s="873"/>
      <c r="D38" s="873"/>
      <c r="E38" s="874"/>
      <c r="F38" s="855"/>
      <c r="G38" s="856"/>
      <c r="H38" s="856"/>
      <c r="I38" s="856"/>
      <c r="J38" s="856"/>
      <c r="K38" s="856"/>
      <c r="L38" s="856"/>
      <c r="M38" s="856"/>
      <c r="N38" s="856"/>
      <c r="O38" s="856"/>
      <c r="P38" s="856"/>
      <c r="Q38" s="856"/>
      <c r="R38" s="856"/>
      <c r="S38" s="856"/>
      <c r="T38" s="857"/>
    </row>
    <row r="39" spans="1:21" ht="12" customHeight="1">
      <c r="A39" s="872"/>
      <c r="B39" s="873"/>
      <c r="C39" s="873"/>
      <c r="D39" s="873"/>
      <c r="E39" s="874"/>
      <c r="F39" s="855"/>
      <c r="G39" s="856"/>
      <c r="H39" s="856"/>
      <c r="I39" s="856"/>
      <c r="J39" s="856"/>
      <c r="K39" s="856"/>
      <c r="L39" s="856"/>
      <c r="M39" s="856"/>
      <c r="N39" s="856"/>
      <c r="O39" s="856"/>
      <c r="P39" s="856"/>
      <c r="Q39" s="856"/>
      <c r="R39" s="856"/>
      <c r="S39" s="856"/>
      <c r="T39" s="857"/>
    </row>
    <row r="40" spans="1:21" ht="12" customHeight="1">
      <c r="A40" s="872"/>
      <c r="B40" s="873"/>
      <c r="C40" s="873"/>
      <c r="D40" s="873"/>
      <c r="E40" s="874"/>
      <c r="F40" s="855"/>
      <c r="G40" s="856"/>
      <c r="H40" s="856"/>
      <c r="I40" s="856"/>
      <c r="J40" s="856"/>
      <c r="K40" s="856"/>
      <c r="L40" s="856"/>
      <c r="M40" s="856"/>
      <c r="N40" s="856"/>
      <c r="O40" s="856"/>
      <c r="P40" s="856"/>
      <c r="Q40" s="856"/>
      <c r="R40" s="856"/>
      <c r="S40" s="856"/>
      <c r="T40" s="857"/>
    </row>
    <row r="41" spans="1:21" ht="12" customHeight="1">
      <c r="A41" s="872"/>
      <c r="B41" s="873"/>
      <c r="C41" s="873"/>
      <c r="D41" s="873"/>
      <c r="E41" s="874"/>
      <c r="F41" s="855"/>
      <c r="G41" s="856"/>
      <c r="H41" s="856"/>
      <c r="I41" s="856"/>
      <c r="J41" s="856"/>
      <c r="K41" s="856"/>
      <c r="L41" s="856"/>
      <c r="M41" s="856"/>
      <c r="N41" s="856"/>
      <c r="O41" s="856"/>
      <c r="P41" s="856"/>
      <c r="Q41" s="856"/>
      <c r="R41" s="856"/>
      <c r="S41" s="856"/>
      <c r="T41" s="857"/>
    </row>
    <row r="42" spans="1:21" ht="12" customHeight="1">
      <c r="A42" s="872"/>
      <c r="B42" s="873"/>
      <c r="C42" s="873"/>
      <c r="D42" s="873"/>
      <c r="E42" s="874"/>
      <c r="F42" s="855"/>
      <c r="G42" s="856"/>
      <c r="H42" s="856"/>
      <c r="I42" s="856"/>
      <c r="J42" s="856"/>
      <c r="K42" s="856"/>
      <c r="L42" s="856"/>
      <c r="M42" s="856"/>
      <c r="N42" s="856"/>
      <c r="O42" s="856"/>
      <c r="P42" s="856"/>
      <c r="Q42" s="856"/>
      <c r="R42" s="856"/>
      <c r="S42" s="856"/>
      <c r="T42" s="857"/>
    </row>
    <row r="43" spans="1:21" ht="12" customHeight="1">
      <c r="A43" s="872"/>
      <c r="B43" s="873"/>
      <c r="C43" s="873"/>
      <c r="D43" s="873"/>
      <c r="E43" s="874"/>
      <c r="F43" s="855"/>
      <c r="G43" s="856"/>
      <c r="H43" s="856"/>
      <c r="I43" s="856"/>
      <c r="J43" s="856"/>
      <c r="K43" s="856"/>
      <c r="L43" s="856"/>
      <c r="M43" s="856"/>
      <c r="N43" s="856"/>
      <c r="O43" s="856"/>
      <c r="P43" s="856"/>
      <c r="Q43" s="856"/>
      <c r="R43" s="856"/>
      <c r="S43" s="856"/>
      <c r="T43" s="857"/>
    </row>
    <row r="44" spans="1:21" ht="12" customHeight="1">
      <c r="A44" s="872"/>
      <c r="B44" s="873"/>
      <c r="C44" s="873"/>
      <c r="D44" s="873"/>
      <c r="E44" s="874"/>
      <c r="F44" s="855"/>
      <c r="G44" s="856"/>
      <c r="H44" s="856"/>
      <c r="I44" s="856"/>
      <c r="J44" s="856"/>
      <c r="K44" s="856"/>
      <c r="L44" s="856"/>
      <c r="M44" s="856"/>
      <c r="N44" s="856"/>
      <c r="O44" s="856"/>
      <c r="P44" s="856"/>
      <c r="Q44" s="856"/>
      <c r="R44" s="856"/>
      <c r="S44" s="856"/>
      <c r="T44" s="857"/>
    </row>
    <row r="45" spans="1:21" ht="12" customHeight="1">
      <c r="A45" s="872"/>
      <c r="B45" s="873"/>
      <c r="C45" s="873"/>
      <c r="D45" s="873"/>
      <c r="E45" s="874"/>
      <c r="F45" s="855"/>
      <c r="G45" s="856"/>
      <c r="H45" s="856"/>
      <c r="I45" s="856"/>
      <c r="J45" s="856"/>
      <c r="K45" s="856"/>
      <c r="L45" s="856"/>
      <c r="M45" s="856"/>
      <c r="N45" s="856"/>
      <c r="O45" s="856"/>
      <c r="P45" s="856"/>
      <c r="Q45" s="856"/>
      <c r="R45" s="856"/>
      <c r="S45" s="856"/>
      <c r="T45" s="857"/>
    </row>
    <row r="46" spans="1:21" ht="12" customHeight="1">
      <c r="A46" s="872"/>
      <c r="B46" s="873"/>
      <c r="C46" s="873"/>
      <c r="D46" s="873"/>
      <c r="E46" s="874"/>
      <c r="F46" s="855"/>
      <c r="G46" s="856"/>
      <c r="H46" s="856"/>
      <c r="I46" s="856"/>
      <c r="J46" s="856"/>
      <c r="K46" s="856"/>
      <c r="L46" s="856"/>
      <c r="M46" s="856"/>
      <c r="N46" s="856"/>
      <c r="O46" s="856"/>
      <c r="P46" s="856"/>
      <c r="Q46" s="856"/>
      <c r="R46" s="856"/>
      <c r="S46" s="856"/>
      <c r="T46" s="857"/>
    </row>
    <row r="47" spans="1:21" ht="12" customHeight="1">
      <c r="A47" s="872"/>
      <c r="B47" s="873"/>
      <c r="C47" s="873"/>
      <c r="D47" s="873"/>
      <c r="E47" s="874"/>
      <c r="F47" s="855"/>
      <c r="G47" s="856"/>
      <c r="H47" s="856"/>
      <c r="I47" s="856"/>
      <c r="J47" s="856"/>
      <c r="K47" s="856"/>
      <c r="L47" s="856"/>
      <c r="M47" s="856"/>
      <c r="N47" s="856"/>
      <c r="O47" s="856"/>
      <c r="P47" s="856"/>
      <c r="Q47" s="856"/>
      <c r="R47" s="856"/>
      <c r="S47" s="856"/>
      <c r="T47" s="857"/>
      <c r="U47">
        <f>LEN(F37)</f>
        <v>0</v>
      </c>
    </row>
    <row r="48" spans="1:21" ht="12" customHeight="1">
      <c r="A48" s="883"/>
      <c r="B48" s="884"/>
      <c r="C48" s="884"/>
      <c r="D48" s="884"/>
      <c r="E48" s="885"/>
      <c r="F48" s="858"/>
      <c r="G48" s="859"/>
      <c r="H48" s="859"/>
      <c r="I48" s="859"/>
      <c r="J48" s="859"/>
      <c r="K48" s="859"/>
      <c r="L48" s="859"/>
      <c r="M48" s="859"/>
      <c r="N48" s="859"/>
      <c r="O48" s="859"/>
      <c r="P48" s="859"/>
      <c r="Q48" s="859"/>
      <c r="R48" s="859"/>
      <c r="S48" s="859"/>
      <c r="T48" s="860"/>
    </row>
  </sheetData>
  <mergeCells count="11">
    <mergeCell ref="A1:T1"/>
    <mergeCell ref="A19:E19"/>
    <mergeCell ref="L19:T19"/>
    <mergeCell ref="F19:I19"/>
    <mergeCell ref="F37:T48"/>
    <mergeCell ref="A20:E36"/>
    <mergeCell ref="F20:T36"/>
    <mergeCell ref="A3:E18"/>
    <mergeCell ref="F3:T18"/>
    <mergeCell ref="A37:E48"/>
    <mergeCell ref="A2:T2"/>
  </mergeCells>
  <phoneticPr fontId="1"/>
  <pageMargins left="0.7" right="0.7" top="0.75" bottom="0.75" header="0.3" footer="0.3"/>
  <pageSetup paperSize="9" scale="96" orientation="portrait" r:id="rId1"/>
  <headerFooter>
    <oddFooter>&amp;C3-7</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U61"/>
  <sheetViews>
    <sheetView view="pageBreakPreview" zoomScaleNormal="100" zoomScaleSheetLayoutView="100" zoomScalePageLayoutView="75" workbookViewId="0">
      <selection sqref="A1:T1"/>
    </sheetView>
  </sheetViews>
  <sheetFormatPr defaultRowHeight="13.5"/>
  <cols>
    <col min="1" max="20" width="4.625" customWidth="1"/>
  </cols>
  <sheetData>
    <row r="1" spans="1:20" ht="26.25" customHeight="1">
      <c r="A1" s="918" t="s">
        <v>188</v>
      </c>
      <c r="B1" s="918"/>
      <c r="C1" s="918"/>
      <c r="D1" s="918"/>
      <c r="E1" s="918"/>
      <c r="F1" s="918"/>
      <c r="G1" s="918"/>
      <c r="H1" s="918"/>
      <c r="I1" s="918"/>
      <c r="J1" s="918"/>
      <c r="K1" s="918"/>
      <c r="L1" s="918"/>
      <c r="M1" s="918"/>
      <c r="N1" s="918"/>
      <c r="O1" s="918"/>
      <c r="P1" s="918"/>
      <c r="Q1" s="918"/>
      <c r="R1" s="918"/>
      <c r="S1" s="918"/>
      <c r="T1" s="918"/>
    </row>
    <row r="2" spans="1:20" ht="14.1" customHeight="1">
      <c r="A2" s="900" t="s">
        <v>207</v>
      </c>
      <c r="B2" s="900"/>
      <c r="C2" s="900"/>
      <c r="D2" s="900"/>
      <c r="E2" s="900"/>
      <c r="F2" s="900"/>
      <c r="G2" s="900"/>
      <c r="H2" s="900"/>
      <c r="I2" s="900"/>
      <c r="J2" s="900"/>
      <c r="K2" s="900"/>
      <c r="L2" s="900"/>
      <c r="M2" s="901"/>
      <c r="N2" s="901"/>
      <c r="O2" s="901"/>
      <c r="P2" s="901"/>
      <c r="Q2" s="901"/>
      <c r="R2" s="901"/>
      <c r="S2" s="901"/>
      <c r="T2" s="901"/>
    </row>
    <row r="3" spans="1:20" ht="14.1" customHeight="1">
      <c r="A3" s="900"/>
      <c r="B3" s="900"/>
      <c r="C3" s="900"/>
      <c r="D3" s="900"/>
      <c r="E3" s="900"/>
      <c r="F3" s="900"/>
      <c r="G3" s="900"/>
      <c r="H3" s="900"/>
      <c r="I3" s="900"/>
      <c r="J3" s="900"/>
      <c r="K3" s="900"/>
      <c r="L3" s="900"/>
      <c r="M3" s="901"/>
      <c r="N3" s="901"/>
      <c r="O3" s="901"/>
      <c r="P3" s="901"/>
      <c r="Q3" s="901"/>
      <c r="R3" s="901"/>
      <c r="S3" s="901"/>
      <c r="T3" s="901"/>
    </row>
    <row r="4" spans="1:20" ht="14.1" customHeight="1">
      <c r="A4" s="900" t="s">
        <v>208</v>
      </c>
      <c r="B4" s="900"/>
      <c r="C4" s="900"/>
      <c r="D4" s="900"/>
      <c r="E4" s="900"/>
      <c r="F4" s="900"/>
      <c r="G4" s="900"/>
      <c r="H4" s="900"/>
      <c r="I4" s="900"/>
      <c r="J4" s="900"/>
      <c r="K4" s="900"/>
      <c r="L4" s="900"/>
      <c r="M4" s="908"/>
      <c r="N4" s="909"/>
      <c r="O4" s="909"/>
      <c r="P4" s="909"/>
      <c r="Q4" s="909"/>
      <c r="R4" s="909"/>
      <c r="S4" s="909"/>
      <c r="T4" s="910"/>
    </row>
    <row r="5" spans="1:20" ht="14.1" customHeight="1">
      <c r="A5" s="900"/>
      <c r="B5" s="900"/>
      <c r="C5" s="900"/>
      <c r="D5" s="900"/>
      <c r="E5" s="900"/>
      <c r="F5" s="900"/>
      <c r="G5" s="900"/>
      <c r="H5" s="900"/>
      <c r="I5" s="900"/>
      <c r="J5" s="900"/>
      <c r="K5" s="900"/>
      <c r="L5" s="900"/>
      <c r="M5" s="911" t="s">
        <v>494</v>
      </c>
      <c r="N5" s="912"/>
      <c r="O5" s="912"/>
      <c r="P5" s="912"/>
      <c r="Q5" s="912"/>
      <c r="R5" s="912"/>
      <c r="S5" s="912"/>
      <c r="T5" s="913"/>
    </row>
    <row r="6" spans="1:20" ht="30" customHeight="1">
      <c r="A6" s="905" t="s">
        <v>209</v>
      </c>
      <c r="B6" s="906"/>
      <c r="C6" s="906"/>
      <c r="D6" s="906"/>
      <c r="E6" s="906"/>
      <c r="F6" s="906"/>
      <c r="G6" s="906"/>
      <c r="H6" s="906"/>
      <c r="I6" s="906"/>
      <c r="J6" s="906"/>
      <c r="K6" s="906"/>
      <c r="L6" s="907"/>
      <c r="M6" s="914"/>
      <c r="N6" s="915"/>
      <c r="O6" s="915"/>
      <c r="P6" s="915"/>
      <c r="Q6" s="915"/>
      <c r="R6" s="915"/>
      <c r="S6" s="915"/>
      <c r="T6" s="916"/>
    </row>
    <row r="7" spans="1:20" ht="14.1" customHeight="1">
      <c r="A7" s="900" t="s">
        <v>210</v>
      </c>
      <c r="B7" s="900"/>
      <c r="C7" s="900"/>
      <c r="D7" s="900"/>
      <c r="E7" s="900"/>
      <c r="F7" s="900"/>
      <c r="G7" s="900"/>
      <c r="H7" s="900"/>
      <c r="I7" s="900"/>
      <c r="J7" s="900"/>
      <c r="K7" s="900"/>
      <c r="L7" s="900"/>
      <c r="M7" s="908"/>
      <c r="N7" s="909"/>
      <c r="O7" s="909"/>
      <c r="P7" s="909"/>
      <c r="Q7" s="909"/>
      <c r="R7" s="909"/>
      <c r="S7" s="909"/>
      <c r="T7" s="910"/>
    </row>
    <row r="8" spans="1:20" ht="14.1" customHeight="1">
      <c r="A8" s="900"/>
      <c r="B8" s="900"/>
      <c r="C8" s="900"/>
      <c r="D8" s="900"/>
      <c r="E8" s="900"/>
      <c r="F8" s="900"/>
      <c r="G8" s="900"/>
      <c r="H8" s="900"/>
      <c r="I8" s="900"/>
      <c r="J8" s="900"/>
      <c r="K8" s="900"/>
      <c r="L8" s="900"/>
      <c r="M8" s="911" t="s">
        <v>494</v>
      </c>
      <c r="N8" s="912"/>
      <c r="O8" s="912"/>
      <c r="P8" s="912"/>
      <c r="Q8" s="912"/>
      <c r="R8" s="912"/>
      <c r="S8" s="912"/>
      <c r="T8" s="913"/>
    </row>
    <row r="9" spans="1:20" ht="14.1" customHeight="1">
      <c r="A9" s="900" t="s">
        <v>211</v>
      </c>
      <c r="B9" s="900"/>
      <c r="C9" s="900"/>
      <c r="D9" s="900"/>
      <c r="E9" s="900"/>
      <c r="F9" s="900"/>
      <c r="G9" s="900"/>
      <c r="H9" s="900"/>
      <c r="I9" s="900"/>
      <c r="J9" s="900"/>
      <c r="K9" s="900"/>
      <c r="L9" s="900"/>
      <c r="M9" s="901"/>
      <c r="N9" s="901"/>
      <c r="O9" s="901"/>
      <c r="P9" s="901"/>
      <c r="Q9" s="901"/>
      <c r="R9" s="901"/>
      <c r="S9" s="901"/>
      <c r="T9" s="901"/>
    </row>
    <row r="10" spans="1:20" ht="14.1" customHeight="1">
      <c r="A10" s="900"/>
      <c r="B10" s="900"/>
      <c r="C10" s="900"/>
      <c r="D10" s="900"/>
      <c r="E10" s="900"/>
      <c r="F10" s="900"/>
      <c r="G10" s="900"/>
      <c r="H10" s="900"/>
      <c r="I10" s="900"/>
      <c r="J10" s="900"/>
      <c r="K10" s="900"/>
      <c r="L10" s="900"/>
      <c r="M10" s="901"/>
      <c r="N10" s="901"/>
      <c r="O10" s="901"/>
      <c r="P10" s="901"/>
      <c r="Q10" s="901"/>
      <c r="R10" s="901"/>
      <c r="S10" s="901"/>
      <c r="T10" s="901"/>
    </row>
    <row r="11" spans="1:20" ht="14.1" customHeight="1">
      <c r="A11" s="902" t="s">
        <v>220</v>
      </c>
      <c r="B11" s="903"/>
      <c r="C11" s="903"/>
      <c r="D11" s="903"/>
      <c r="E11" s="903"/>
      <c r="F11" s="903"/>
      <c r="G11" s="903"/>
      <c r="H11" s="903"/>
      <c r="I11" s="903"/>
      <c r="J11" s="903"/>
      <c r="K11" s="903"/>
      <c r="L11" s="903"/>
      <c r="M11" s="903"/>
      <c r="N11" s="903"/>
      <c r="O11" s="903"/>
      <c r="P11" s="903"/>
      <c r="Q11" s="903"/>
      <c r="R11" s="903"/>
      <c r="S11" s="903"/>
      <c r="T11" s="904"/>
    </row>
    <row r="12" spans="1:20" ht="14.1" customHeight="1">
      <c r="A12" s="905"/>
      <c r="B12" s="906"/>
      <c r="C12" s="906"/>
      <c r="D12" s="906"/>
      <c r="E12" s="906"/>
      <c r="F12" s="906"/>
      <c r="G12" s="906"/>
      <c r="H12" s="906"/>
      <c r="I12" s="906"/>
      <c r="J12" s="906"/>
      <c r="K12" s="906"/>
      <c r="L12" s="906"/>
      <c r="M12" s="906"/>
      <c r="N12" s="906"/>
      <c r="O12" s="906"/>
      <c r="P12" s="906"/>
      <c r="Q12" s="906"/>
      <c r="R12" s="906"/>
      <c r="S12" s="906"/>
      <c r="T12" s="907"/>
    </row>
    <row r="13" spans="1:20" ht="14.1" customHeight="1">
      <c r="A13" s="919"/>
      <c r="B13" s="920"/>
      <c r="C13" s="920"/>
      <c r="D13" s="920"/>
      <c r="E13" s="920"/>
      <c r="F13" s="920"/>
      <c r="G13" s="920"/>
      <c r="H13" s="920"/>
      <c r="I13" s="920"/>
      <c r="J13" s="920"/>
      <c r="K13" s="920"/>
      <c r="L13" s="920"/>
      <c r="M13" s="920"/>
      <c r="N13" s="920"/>
      <c r="O13" s="920"/>
      <c r="P13" s="920"/>
      <c r="Q13" s="920"/>
      <c r="R13" s="920"/>
      <c r="S13" s="920"/>
      <c r="T13" s="921"/>
    </row>
    <row r="14" spans="1:20" ht="14.1" customHeight="1">
      <c r="A14" s="922"/>
      <c r="B14" s="923"/>
      <c r="C14" s="923"/>
      <c r="D14" s="923"/>
      <c r="E14" s="923"/>
      <c r="F14" s="923"/>
      <c r="G14" s="923"/>
      <c r="H14" s="923"/>
      <c r="I14" s="923"/>
      <c r="J14" s="923"/>
      <c r="K14" s="923"/>
      <c r="L14" s="923"/>
      <c r="M14" s="923"/>
      <c r="N14" s="923"/>
      <c r="O14" s="923"/>
      <c r="P14" s="923"/>
      <c r="Q14" s="923"/>
      <c r="R14" s="923"/>
      <c r="S14" s="923"/>
      <c r="T14" s="924"/>
    </row>
    <row r="15" spans="1:20" ht="12" customHeight="1">
      <c r="A15" s="922"/>
      <c r="B15" s="923"/>
      <c r="C15" s="923"/>
      <c r="D15" s="923"/>
      <c r="E15" s="923"/>
      <c r="F15" s="923"/>
      <c r="G15" s="923"/>
      <c r="H15" s="923"/>
      <c r="I15" s="923"/>
      <c r="J15" s="923"/>
      <c r="K15" s="923"/>
      <c r="L15" s="923"/>
      <c r="M15" s="923"/>
      <c r="N15" s="923"/>
      <c r="O15" s="923"/>
      <c r="P15" s="923"/>
      <c r="Q15" s="923"/>
      <c r="R15" s="923"/>
      <c r="S15" s="923"/>
      <c r="T15" s="924"/>
    </row>
    <row r="16" spans="1:20" ht="12" customHeight="1">
      <c r="A16" s="922"/>
      <c r="B16" s="923"/>
      <c r="C16" s="923"/>
      <c r="D16" s="923"/>
      <c r="E16" s="923"/>
      <c r="F16" s="923"/>
      <c r="G16" s="923"/>
      <c r="H16" s="923"/>
      <c r="I16" s="923"/>
      <c r="J16" s="923"/>
      <c r="K16" s="923"/>
      <c r="L16" s="923"/>
      <c r="M16" s="923"/>
      <c r="N16" s="923"/>
      <c r="O16" s="923"/>
      <c r="P16" s="923"/>
      <c r="Q16" s="923"/>
      <c r="R16" s="923"/>
      <c r="S16" s="923"/>
      <c r="T16" s="924"/>
    </row>
    <row r="17" spans="1:21" ht="12" customHeight="1">
      <c r="A17" s="922"/>
      <c r="B17" s="923"/>
      <c r="C17" s="923"/>
      <c r="D17" s="923"/>
      <c r="E17" s="923"/>
      <c r="F17" s="923"/>
      <c r="G17" s="923"/>
      <c r="H17" s="923"/>
      <c r="I17" s="923"/>
      <c r="J17" s="923"/>
      <c r="K17" s="923"/>
      <c r="L17" s="923"/>
      <c r="M17" s="923"/>
      <c r="N17" s="923"/>
      <c r="O17" s="923"/>
      <c r="P17" s="923"/>
      <c r="Q17" s="923"/>
      <c r="R17" s="923"/>
      <c r="S17" s="923"/>
      <c r="T17" s="924"/>
    </row>
    <row r="18" spans="1:21" ht="12" customHeight="1">
      <c r="A18" s="922"/>
      <c r="B18" s="923"/>
      <c r="C18" s="923"/>
      <c r="D18" s="923"/>
      <c r="E18" s="923"/>
      <c r="F18" s="923"/>
      <c r="G18" s="923"/>
      <c r="H18" s="923"/>
      <c r="I18" s="923"/>
      <c r="J18" s="923"/>
      <c r="K18" s="923"/>
      <c r="L18" s="923"/>
      <c r="M18" s="923"/>
      <c r="N18" s="923"/>
      <c r="O18" s="923"/>
      <c r="P18" s="923"/>
      <c r="Q18" s="923"/>
      <c r="R18" s="923"/>
      <c r="S18" s="923"/>
      <c r="T18" s="924"/>
    </row>
    <row r="19" spans="1:21" ht="12" customHeight="1">
      <c r="A19" s="922"/>
      <c r="B19" s="923"/>
      <c r="C19" s="923"/>
      <c r="D19" s="923"/>
      <c r="E19" s="923"/>
      <c r="F19" s="923"/>
      <c r="G19" s="923"/>
      <c r="H19" s="923"/>
      <c r="I19" s="923"/>
      <c r="J19" s="923"/>
      <c r="K19" s="923"/>
      <c r="L19" s="923"/>
      <c r="M19" s="923"/>
      <c r="N19" s="923"/>
      <c r="O19" s="923"/>
      <c r="P19" s="923"/>
      <c r="Q19" s="923"/>
      <c r="R19" s="923"/>
      <c r="S19" s="923"/>
      <c r="T19" s="924"/>
    </row>
    <row r="20" spans="1:21" ht="12" customHeight="1">
      <c r="A20" s="922"/>
      <c r="B20" s="923"/>
      <c r="C20" s="923"/>
      <c r="D20" s="923"/>
      <c r="E20" s="923"/>
      <c r="F20" s="923"/>
      <c r="G20" s="923"/>
      <c r="H20" s="923"/>
      <c r="I20" s="923"/>
      <c r="J20" s="923"/>
      <c r="K20" s="923"/>
      <c r="L20" s="923"/>
      <c r="M20" s="923"/>
      <c r="N20" s="923"/>
      <c r="O20" s="923"/>
      <c r="P20" s="923"/>
      <c r="Q20" s="923"/>
      <c r="R20" s="923"/>
      <c r="S20" s="923"/>
      <c r="T20" s="924"/>
    </row>
    <row r="21" spans="1:21" ht="12" customHeight="1">
      <c r="A21" s="922"/>
      <c r="B21" s="923"/>
      <c r="C21" s="923"/>
      <c r="D21" s="923"/>
      <c r="E21" s="923"/>
      <c r="F21" s="923"/>
      <c r="G21" s="923"/>
      <c r="H21" s="923"/>
      <c r="I21" s="923"/>
      <c r="J21" s="923"/>
      <c r="K21" s="923"/>
      <c r="L21" s="923"/>
      <c r="M21" s="923"/>
      <c r="N21" s="923"/>
      <c r="O21" s="923"/>
      <c r="P21" s="923"/>
      <c r="Q21" s="923"/>
      <c r="R21" s="923"/>
      <c r="S21" s="923"/>
      <c r="T21" s="924"/>
    </row>
    <row r="22" spans="1:21" ht="12" customHeight="1">
      <c r="A22" s="922"/>
      <c r="B22" s="923"/>
      <c r="C22" s="923"/>
      <c r="D22" s="923"/>
      <c r="E22" s="923"/>
      <c r="F22" s="923"/>
      <c r="G22" s="923"/>
      <c r="H22" s="923"/>
      <c r="I22" s="923"/>
      <c r="J22" s="923"/>
      <c r="K22" s="923"/>
      <c r="L22" s="923"/>
      <c r="M22" s="923"/>
      <c r="N22" s="923"/>
      <c r="O22" s="923"/>
      <c r="P22" s="923"/>
      <c r="Q22" s="923"/>
      <c r="R22" s="923"/>
      <c r="S22" s="923"/>
      <c r="T22" s="924"/>
    </row>
    <row r="23" spans="1:21" ht="12" customHeight="1">
      <c r="A23" s="922"/>
      <c r="B23" s="923"/>
      <c r="C23" s="923"/>
      <c r="D23" s="923"/>
      <c r="E23" s="923"/>
      <c r="F23" s="923"/>
      <c r="G23" s="923"/>
      <c r="H23" s="923"/>
      <c r="I23" s="923"/>
      <c r="J23" s="923"/>
      <c r="K23" s="923"/>
      <c r="L23" s="923"/>
      <c r="M23" s="923"/>
      <c r="N23" s="923"/>
      <c r="O23" s="923"/>
      <c r="P23" s="923"/>
      <c r="Q23" s="923"/>
      <c r="R23" s="923"/>
      <c r="S23" s="923"/>
      <c r="T23" s="924"/>
    </row>
    <row r="24" spans="1:21" ht="12" customHeight="1">
      <c r="A24" s="922"/>
      <c r="B24" s="923"/>
      <c r="C24" s="923"/>
      <c r="D24" s="923"/>
      <c r="E24" s="923"/>
      <c r="F24" s="923"/>
      <c r="G24" s="923"/>
      <c r="H24" s="923"/>
      <c r="I24" s="923"/>
      <c r="J24" s="923"/>
      <c r="K24" s="923"/>
      <c r="L24" s="923"/>
      <c r="M24" s="923"/>
      <c r="N24" s="923"/>
      <c r="O24" s="923"/>
      <c r="P24" s="923"/>
      <c r="Q24" s="923"/>
      <c r="R24" s="923"/>
      <c r="S24" s="923"/>
      <c r="T24" s="924"/>
      <c r="U24" s="917">
        <f>LEN(A13)</f>
        <v>0</v>
      </c>
    </row>
    <row r="25" spans="1:21">
      <c r="A25" s="925"/>
      <c r="B25" s="926"/>
      <c r="C25" s="926"/>
      <c r="D25" s="926"/>
      <c r="E25" s="926"/>
      <c r="F25" s="926"/>
      <c r="G25" s="926"/>
      <c r="H25" s="926"/>
      <c r="I25" s="926"/>
      <c r="J25" s="926"/>
      <c r="K25" s="926"/>
      <c r="L25" s="926"/>
      <c r="M25" s="926"/>
      <c r="N25" s="926"/>
      <c r="O25" s="926"/>
      <c r="P25" s="926"/>
      <c r="Q25" s="926"/>
      <c r="R25" s="926"/>
      <c r="S25" s="926"/>
      <c r="T25" s="927"/>
      <c r="U25" s="917"/>
    </row>
    <row r="26" spans="1:21" ht="30" customHeight="1">
      <c r="A26" s="928" t="s">
        <v>189</v>
      </c>
      <c r="B26" s="928"/>
      <c r="C26" s="928"/>
      <c r="D26" s="928"/>
      <c r="E26" s="928"/>
      <c r="F26" s="928"/>
      <c r="G26" s="928"/>
      <c r="H26" s="928"/>
      <c r="I26" s="928"/>
      <c r="J26" s="928"/>
      <c r="K26" s="928"/>
      <c r="L26" s="928"/>
      <c r="M26" s="928"/>
      <c r="N26" s="928"/>
      <c r="O26" s="928"/>
      <c r="P26" s="928"/>
      <c r="Q26" s="928"/>
      <c r="R26" s="928"/>
      <c r="S26" s="928"/>
      <c r="T26" s="928"/>
    </row>
    <row r="27" spans="1:21" ht="14.1" customHeight="1">
      <c r="A27" s="889" t="s">
        <v>173</v>
      </c>
      <c r="B27" s="889"/>
      <c r="C27" s="889"/>
      <c r="D27" s="889"/>
      <c r="E27" s="889"/>
      <c r="F27" s="889"/>
      <c r="G27" s="889"/>
      <c r="H27" s="889"/>
      <c r="I27" s="889"/>
      <c r="J27" s="889"/>
      <c r="K27" s="889"/>
      <c r="L27" s="889"/>
      <c r="M27" s="889"/>
      <c r="N27" s="889"/>
      <c r="O27" s="889"/>
      <c r="P27" s="889"/>
      <c r="Q27" s="889"/>
      <c r="R27" s="889"/>
      <c r="S27" s="889"/>
      <c r="T27" s="889"/>
    </row>
    <row r="28" spans="1:21" ht="14.1" customHeight="1">
      <c r="A28" s="889"/>
      <c r="B28" s="889"/>
      <c r="C28" s="889"/>
      <c r="D28" s="889"/>
      <c r="E28" s="889"/>
      <c r="F28" s="889"/>
      <c r="G28" s="889"/>
      <c r="H28" s="889"/>
      <c r="I28" s="889"/>
      <c r="J28" s="889"/>
      <c r="K28" s="889"/>
      <c r="L28" s="889"/>
      <c r="M28" s="889"/>
      <c r="N28" s="889"/>
      <c r="O28" s="889"/>
      <c r="P28" s="889"/>
      <c r="Q28" s="889"/>
      <c r="R28" s="889"/>
      <c r="S28" s="889"/>
      <c r="T28" s="889"/>
    </row>
    <row r="29" spans="1:21" ht="14.1" customHeight="1">
      <c r="A29" s="890"/>
      <c r="B29" s="891"/>
      <c r="C29" s="891"/>
      <c r="D29" s="891"/>
      <c r="E29" s="891"/>
      <c r="F29" s="891"/>
      <c r="G29" s="891"/>
      <c r="H29" s="891"/>
      <c r="I29" s="891"/>
      <c r="J29" s="891"/>
      <c r="K29" s="891"/>
      <c r="L29" s="891"/>
      <c r="M29" s="891"/>
      <c r="N29" s="891"/>
      <c r="O29" s="891"/>
      <c r="P29" s="891"/>
      <c r="Q29" s="891"/>
      <c r="R29" s="891"/>
      <c r="S29" s="891"/>
      <c r="T29" s="892"/>
    </row>
    <row r="30" spans="1:21" ht="14.1" customHeight="1">
      <c r="A30" s="893"/>
      <c r="B30" s="894"/>
      <c r="C30" s="894"/>
      <c r="D30" s="894"/>
      <c r="E30" s="894"/>
      <c r="F30" s="894"/>
      <c r="G30" s="894"/>
      <c r="H30" s="894"/>
      <c r="I30" s="894"/>
      <c r="J30" s="894"/>
      <c r="K30" s="894"/>
      <c r="L30" s="894"/>
      <c r="M30" s="894"/>
      <c r="N30" s="894"/>
      <c r="O30" s="894"/>
      <c r="P30" s="894"/>
      <c r="Q30" s="894"/>
      <c r="R30" s="894"/>
      <c r="S30" s="894"/>
      <c r="T30" s="895"/>
    </row>
    <row r="31" spans="1:21">
      <c r="A31" s="893"/>
      <c r="B31" s="894"/>
      <c r="C31" s="894"/>
      <c r="D31" s="894"/>
      <c r="E31" s="894"/>
      <c r="F31" s="894"/>
      <c r="G31" s="894"/>
      <c r="H31" s="894"/>
      <c r="I31" s="894"/>
      <c r="J31" s="894"/>
      <c r="K31" s="894"/>
      <c r="L31" s="894"/>
      <c r="M31" s="894"/>
      <c r="N31" s="894"/>
      <c r="O31" s="894"/>
      <c r="P31" s="894"/>
      <c r="Q31" s="894"/>
      <c r="R31" s="894"/>
      <c r="S31" s="894"/>
      <c r="T31" s="895"/>
    </row>
    <row r="32" spans="1:21">
      <c r="A32" s="893"/>
      <c r="B32" s="894"/>
      <c r="C32" s="894"/>
      <c r="D32" s="894"/>
      <c r="E32" s="894"/>
      <c r="F32" s="894"/>
      <c r="G32" s="894"/>
      <c r="H32" s="894"/>
      <c r="I32" s="894"/>
      <c r="J32" s="894"/>
      <c r="K32" s="894"/>
      <c r="L32" s="894"/>
      <c r="M32" s="894"/>
      <c r="N32" s="894"/>
      <c r="O32" s="894"/>
      <c r="P32" s="894"/>
      <c r="Q32" s="894"/>
      <c r="R32" s="894"/>
      <c r="S32" s="894"/>
      <c r="T32" s="895"/>
    </row>
    <row r="33" spans="1:20">
      <c r="A33" s="893"/>
      <c r="B33" s="896"/>
      <c r="C33" s="894"/>
      <c r="D33" s="894"/>
      <c r="E33" s="894"/>
      <c r="F33" s="894"/>
      <c r="G33" s="894"/>
      <c r="H33" s="894"/>
      <c r="I33" s="894"/>
      <c r="J33" s="894"/>
      <c r="K33" s="894"/>
      <c r="L33" s="894"/>
      <c r="M33" s="894"/>
      <c r="N33" s="894"/>
      <c r="O33" s="894"/>
      <c r="P33" s="894"/>
      <c r="Q33" s="894"/>
      <c r="R33" s="894"/>
      <c r="S33" s="894"/>
      <c r="T33" s="895"/>
    </row>
    <row r="34" spans="1:20">
      <c r="A34" s="893"/>
      <c r="B34" s="894"/>
      <c r="C34" s="894"/>
      <c r="D34" s="894"/>
      <c r="E34" s="894"/>
      <c r="F34" s="894"/>
      <c r="G34" s="894"/>
      <c r="H34" s="894"/>
      <c r="I34" s="894"/>
      <c r="J34" s="894"/>
      <c r="K34" s="894"/>
      <c r="L34" s="894"/>
      <c r="M34" s="894"/>
      <c r="N34" s="894"/>
      <c r="O34" s="894"/>
      <c r="P34" s="894"/>
      <c r="Q34" s="894"/>
      <c r="R34" s="894"/>
      <c r="S34" s="894"/>
      <c r="T34" s="895"/>
    </row>
    <row r="35" spans="1:20">
      <c r="A35" s="893"/>
      <c r="B35" s="894"/>
      <c r="C35" s="894"/>
      <c r="D35" s="894"/>
      <c r="E35" s="894"/>
      <c r="F35" s="894"/>
      <c r="G35" s="894"/>
      <c r="H35" s="894"/>
      <c r="I35" s="894"/>
      <c r="J35" s="894"/>
      <c r="K35" s="894"/>
      <c r="L35" s="894"/>
      <c r="M35" s="894"/>
      <c r="N35" s="894"/>
      <c r="O35" s="894"/>
      <c r="P35" s="894"/>
      <c r="Q35" s="894"/>
      <c r="R35" s="894"/>
      <c r="S35" s="894"/>
      <c r="T35" s="895"/>
    </row>
    <row r="36" spans="1:20">
      <c r="A36" s="893"/>
      <c r="B36" s="894"/>
      <c r="C36" s="894"/>
      <c r="D36" s="894"/>
      <c r="E36" s="894"/>
      <c r="F36" s="894"/>
      <c r="G36" s="894"/>
      <c r="H36" s="894"/>
      <c r="I36" s="894"/>
      <c r="J36" s="894"/>
      <c r="K36" s="894"/>
      <c r="L36" s="894"/>
      <c r="M36" s="894"/>
      <c r="N36" s="894"/>
      <c r="O36" s="894"/>
      <c r="P36" s="894"/>
      <c r="Q36" s="894"/>
      <c r="R36" s="894"/>
      <c r="S36" s="894"/>
      <c r="T36" s="895"/>
    </row>
    <row r="37" spans="1:20">
      <c r="A37" s="893"/>
      <c r="B37" s="894"/>
      <c r="C37" s="894"/>
      <c r="D37" s="894"/>
      <c r="E37" s="894"/>
      <c r="F37" s="894"/>
      <c r="G37" s="894"/>
      <c r="H37" s="894"/>
      <c r="I37" s="894"/>
      <c r="J37" s="894"/>
      <c r="K37" s="894"/>
      <c r="L37" s="894"/>
      <c r="M37" s="894"/>
      <c r="N37" s="894"/>
      <c r="O37" s="894"/>
      <c r="P37" s="894"/>
      <c r="Q37" s="894"/>
      <c r="R37" s="894"/>
      <c r="S37" s="894"/>
      <c r="T37" s="895"/>
    </row>
    <row r="38" spans="1:20">
      <c r="A38" s="893"/>
      <c r="B38" s="894"/>
      <c r="C38" s="894"/>
      <c r="D38" s="894"/>
      <c r="E38" s="894"/>
      <c r="F38" s="894"/>
      <c r="G38" s="894"/>
      <c r="H38" s="894"/>
      <c r="I38" s="894"/>
      <c r="J38" s="894"/>
      <c r="K38" s="894"/>
      <c r="L38" s="894"/>
      <c r="M38" s="894"/>
      <c r="N38" s="894"/>
      <c r="O38" s="894"/>
      <c r="P38" s="894"/>
      <c r="Q38" s="894"/>
      <c r="R38" s="894"/>
      <c r="S38" s="894"/>
      <c r="T38" s="895"/>
    </row>
    <row r="39" spans="1:20">
      <c r="A39" s="893"/>
      <c r="B39" s="894"/>
      <c r="C39" s="894"/>
      <c r="D39" s="894"/>
      <c r="E39" s="894"/>
      <c r="F39" s="894"/>
      <c r="G39" s="894"/>
      <c r="H39" s="894"/>
      <c r="I39" s="894"/>
      <c r="J39" s="894"/>
      <c r="K39" s="894"/>
      <c r="L39" s="894"/>
      <c r="M39" s="894"/>
      <c r="N39" s="894"/>
      <c r="O39" s="894"/>
      <c r="P39" s="894"/>
      <c r="Q39" s="894"/>
      <c r="R39" s="894"/>
      <c r="S39" s="894"/>
      <c r="T39" s="895"/>
    </row>
    <row r="40" spans="1:20">
      <c r="A40" s="893"/>
      <c r="B40" s="894"/>
      <c r="C40" s="894"/>
      <c r="D40" s="894"/>
      <c r="E40" s="894"/>
      <c r="F40" s="894"/>
      <c r="G40" s="894"/>
      <c r="H40" s="894"/>
      <c r="I40" s="894"/>
      <c r="J40" s="894"/>
      <c r="K40" s="894"/>
      <c r="L40" s="894"/>
      <c r="M40" s="894"/>
      <c r="N40" s="894"/>
      <c r="O40" s="894"/>
      <c r="P40" s="894"/>
      <c r="Q40" s="894"/>
      <c r="R40" s="894"/>
      <c r="S40" s="894"/>
      <c r="T40" s="895"/>
    </row>
    <row r="41" spans="1:20">
      <c r="A41" s="893"/>
      <c r="B41" s="894"/>
      <c r="C41" s="894"/>
      <c r="D41" s="894"/>
      <c r="E41" s="894"/>
      <c r="F41" s="894"/>
      <c r="G41" s="894"/>
      <c r="H41" s="894"/>
      <c r="I41" s="894"/>
      <c r="J41" s="894"/>
      <c r="K41" s="894"/>
      <c r="L41" s="894"/>
      <c r="M41" s="894"/>
      <c r="N41" s="894"/>
      <c r="O41" s="894"/>
      <c r="P41" s="894"/>
      <c r="Q41" s="894"/>
      <c r="R41" s="894"/>
      <c r="S41" s="894"/>
      <c r="T41" s="895"/>
    </row>
    <row r="42" spans="1:20">
      <c r="A42" s="893"/>
      <c r="B42" s="894"/>
      <c r="C42" s="894"/>
      <c r="D42" s="894"/>
      <c r="E42" s="894"/>
      <c r="F42" s="894"/>
      <c r="G42" s="894"/>
      <c r="H42" s="894"/>
      <c r="I42" s="894"/>
      <c r="J42" s="894"/>
      <c r="K42" s="894"/>
      <c r="L42" s="894"/>
      <c r="M42" s="894"/>
      <c r="N42" s="894"/>
      <c r="O42" s="894"/>
      <c r="P42" s="894"/>
      <c r="Q42" s="894"/>
      <c r="R42" s="894"/>
      <c r="S42" s="894"/>
      <c r="T42" s="895"/>
    </row>
    <row r="43" spans="1:20">
      <c r="A43" s="893"/>
      <c r="B43" s="894"/>
      <c r="C43" s="894"/>
      <c r="D43" s="894"/>
      <c r="E43" s="894"/>
      <c r="F43" s="894"/>
      <c r="G43" s="894"/>
      <c r="H43" s="894"/>
      <c r="I43" s="894"/>
      <c r="J43" s="894"/>
      <c r="K43" s="894"/>
      <c r="L43" s="894"/>
      <c r="M43" s="894"/>
      <c r="N43" s="894"/>
      <c r="O43" s="894"/>
      <c r="P43" s="894"/>
      <c r="Q43" s="894"/>
      <c r="R43" s="894"/>
      <c r="S43" s="894"/>
      <c r="T43" s="895"/>
    </row>
    <row r="44" spans="1:20">
      <c r="A44" s="893"/>
      <c r="B44" s="894"/>
      <c r="C44" s="894"/>
      <c r="D44" s="894"/>
      <c r="E44" s="894"/>
      <c r="F44" s="894"/>
      <c r="G44" s="894"/>
      <c r="H44" s="894"/>
      <c r="I44" s="894"/>
      <c r="J44" s="894"/>
      <c r="K44" s="894"/>
      <c r="L44" s="894"/>
      <c r="M44" s="894"/>
      <c r="N44" s="894"/>
      <c r="O44" s="894"/>
      <c r="P44" s="894"/>
      <c r="Q44" s="894"/>
      <c r="R44" s="894"/>
      <c r="S44" s="894"/>
      <c r="T44" s="895"/>
    </row>
    <row r="45" spans="1:20">
      <c r="A45" s="893"/>
      <c r="B45" s="894"/>
      <c r="C45" s="894"/>
      <c r="D45" s="894"/>
      <c r="E45" s="894"/>
      <c r="F45" s="894"/>
      <c r="G45" s="894"/>
      <c r="H45" s="894"/>
      <c r="I45" s="894"/>
      <c r="J45" s="894"/>
      <c r="K45" s="894"/>
      <c r="L45" s="894"/>
      <c r="M45" s="894"/>
      <c r="N45" s="894"/>
      <c r="O45" s="894"/>
      <c r="P45" s="894"/>
      <c r="Q45" s="894"/>
      <c r="R45" s="894"/>
      <c r="S45" s="894"/>
      <c r="T45" s="895"/>
    </row>
    <row r="46" spans="1:20">
      <c r="A46" s="893"/>
      <c r="B46" s="894"/>
      <c r="C46" s="894"/>
      <c r="D46" s="894"/>
      <c r="E46" s="894"/>
      <c r="F46" s="894"/>
      <c r="G46" s="894"/>
      <c r="H46" s="894"/>
      <c r="I46" s="894"/>
      <c r="J46" s="894"/>
      <c r="K46" s="894"/>
      <c r="L46" s="894"/>
      <c r="M46" s="894"/>
      <c r="N46" s="894"/>
      <c r="O46" s="894"/>
      <c r="P46" s="894"/>
      <c r="Q46" s="894"/>
      <c r="R46" s="894"/>
      <c r="S46" s="894"/>
      <c r="T46" s="895"/>
    </row>
    <row r="47" spans="1:20">
      <c r="A47" s="893"/>
      <c r="B47" s="894"/>
      <c r="C47" s="894"/>
      <c r="D47" s="894"/>
      <c r="E47" s="894"/>
      <c r="F47" s="894"/>
      <c r="G47" s="894"/>
      <c r="H47" s="894"/>
      <c r="I47" s="894"/>
      <c r="J47" s="894"/>
      <c r="K47" s="894"/>
      <c r="L47" s="894"/>
      <c r="M47" s="894"/>
      <c r="N47" s="894"/>
      <c r="O47" s="894"/>
      <c r="P47" s="894"/>
      <c r="Q47" s="894"/>
      <c r="R47" s="894"/>
      <c r="S47" s="894"/>
      <c r="T47" s="895"/>
    </row>
    <row r="48" spans="1:20">
      <c r="A48" s="893"/>
      <c r="B48" s="894"/>
      <c r="C48" s="894"/>
      <c r="D48" s="894"/>
      <c r="E48" s="894"/>
      <c r="F48" s="894"/>
      <c r="G48" s="894"/>
      <c r="H48" s="894"/>
      <c r="I48" s="894"/>
      <c r="J48" s="894"/>
      <c r="K48" s="894"/>
      <c r="L48" s="894"/>
      <c r="M48" s="894"/>
      <c r="N48" s="894"/>
      <c r="O48" s="894"/>
      <c r="P48" s="894"/>
      <c r="Q48" s="894"/>
      <c r="R48" s="894"/>
      <c r="S48" s="894"/>
      <c r="T48" s="895"/>
    </row>
    <row r="49" spans="1:20">
      <c r="A49" s="893"/>
      <c r="B49" s="894"/>
      <c r="C49" s="894"/>
      <c r="D49" s="894"/>
      <c r="E49" s="894"/>
      <c r="F49" s="894"/>
      <c r="G49" s="894"/>
      <c r="H49" s="894"/>
      <c r="I49" s="894"/>
      <c r="J49" s="894"/>
      <c r="K49" s="894"/>
      <c r="L49" s="894"/>
      <c r="M49" s="894"/>
      <c r="N49" s="894"/>
      <c r="O49" s="894"/>
      <c r="P49" s="894"/>
      <c r="Q49" s="894"/>
      <c r="R49" s="894"/>
      <c r="S49" s="894"/>
      <c r="T49" s="895"/>
    </row>
    <row r="50" spans="1:20">
      <c r="A50" s="893"/>
      <c r="B50" s="894"/>
      <c r="C50" s="894"/>
      <c r="D50" s="894"/>
      <c r="E50" s="894"/>
      <c r="F50" s="894"/>
      <c r="G50" s="894"/>
      <c r="H50" s="894"/>
      <c r="I50" s="894"/>
      <c r="J50" s="894"/>
      <c r="K50" s="894"/>
      <c r="L50" s="894"/>
      <c r="M50" s="894"/>
      <c r="N50" s="894"/>
      <c r="O50" s="894"/>
      <c r="P50" s="894"/>
      <c r="Q50" s="894"/>
      <c r="R50" s="894"/>
      <c r="S50" s="894"/>
      <c r="T50" s="895"/>
    </row>
    <row r="51" spans="1:20">
      <c r="A51" s="893"/>
      <c r="B51" s="894"/>
      <c r="C51" s="894"/>
      <c r="D51" s="894"/>
      <c r="E51" s="894"/>
      <c r="F51" s="894"/>
      <c r="G51" s="894"/>
      <c r="H51" s="894"/>
      <c r="I51" s="894"/>
      <c r="J51" s="894"/>
      <c r="K51" s="894"/>
      <c r="L51" s="894"/>
      <c r="M51" s="894"/>
      <c r="N51" s="894"/>
      <c r="O51" s="894"/>
      <c r="P51" s="894"/>
      <c r="Q51" s="894"/>
      <c r="R51" s="894"/>
      <c r="S51" s="894"/>
      <c r="T51" s="895"/>
    </row>
    <row r="52" spans="1:20">
      <c r="A52" s="893"/>
      <c r="B52" s="894"/>
      <c r="C52" s="894"/>
      <c r="D52" s="894"/>
      <c r="E52" s="894"/>
      <c r="F52" s="894"/>
      <c r="G52" s="894"/>
      <c r="H52" s="894"/>
      <c r="I52" s="894"/>
      <c r="J52" s="894"/>
      <c r="K52" s="894"/>
      <c r="L52" s="894"/>
      <c r="M52" s="894"/>
      <c r="N52" s="894"/>
      <c r="O52" s="894"/>
      <c r="P52" s="894"/>
      <c r="Q52" s="894"/>
      <c r="R52" s="894"/>
      <c r="S52" s="894"/>
      <c r="T52" s="895"/>
    </row>
    <row r="53" spans="1:20">
      <c r="A53" s="893"/>
      <c r="B53" s="894"/>
      <c r="C53" s="894"/>
      <c r="D53" s="894"/>
      <c r="E53" s="894"/>
      <c r="F53" s="894"/>
      <c r="G53" s="894"/>
      <c r="H53" s="894"/>
      <c r="I53" s="894"/>
      <c r="J53" s="894"/>
      <c r="K53" s="894"/>
      <c r="L53" s="894"/>
      <c r="M53" s="894"/>
      <c r="N53" s="894"/>
      <c r="O53" s="894"/>
      <c r="P53" s="894"/>
      <c r="Q53" s="894"/>
      <c r="R53" s="894"/>
      <c r="S53" s="894"/>
      <c r="T53" s="895"/>
    </row>
    <row r="54" spans="1:20">
      <c r="A54" s="893"/>
      <c r="B54" s="894"/>
      <c r="C54" s="894"/>
      <c r="D54" s="894"/>
      <c r="E54" s="894"/>
      <c r="F54" s="894"/>
      <c r="G54" s="894"/>
      <c r="H54" s="894"/>
      <c r="I54" s="894"/>
      <c r="J54" s="894"/>
      <c r="K54" s="894"/>
      <c r="L54" s="894"/>
      <c r="M54" s="894"/>
      <c r="N54" s="894"/>
      <c r="O54" s="894"/>
      <c r="P54" s="894"/>
      <c r="Q54" s="894"/>
      <c r="R54" s="894"/>
      <c r="S54" s="894"/>
      <c r="T54" s="895"/>
    </row>
    <row r="55" spans="1:20">
      <c r="A55" s="893"/>
      <c r="B55" s="894"/>
      <c r="C55" s="894"/>
      <c r="D55" s="894"/>
      <c r="E55" s="894"/>
      <c r="F55" s="894"/>
      <c r="G55" s="894"/>
      <c r="H55" s="894"/>
      <c r="I55" s="894"/>
      <c r="J55" s="894"/>
      <c r="K55" s="894"/>
      <c r="L55" s="894"/>
      <c r="M55" s="894"/>
      <c r="N55" s="894"/>
      <c r="O55" s="894"/>
      <c r="P55" s="894"/>
      <c r="Q55" s="894"/>
      <c r="R55" s="894"/>
      <c r="S55" s="894"/>
      <c r="T55" s="895"/>
    </row>
    <row r="56" spans="1:20">
      <c r="A56" s="893"/>
      <c r="B56" s="894"/>
      <c r="C56" s="894"/>
      <c r="D56" s="894"/>
      <c r="E56" s="894"/>
      <c r="F56" s="894"/>
      <c r="G56" s="894"/>
      <c r="H56" s="894"/>
      <c r="I56" s="894"/>
      <c r="J56" s="894"/>
      <c r="K56" s="894"/>
      <c r="L56" s="894"/>
      <c r="M56" s="894"/>
      <c r="N56" s="894"/>
      <c r="O56" s="894"/>
      <c r="P56" s="894"/>
      <c r="Q56" s="894"/>
      <c r="R56" s="894"/>
      <c r="S56" s="894"/>
      <c r="T56" s="895"/>
    </row>
    <row r="57" spans="1:20">
      <c r="A57" s="893"/>
      <c r="B57" s="894"/>
      <c r="C57" s="894"/>
      <c r="D57" s="894"/>
      <c r="E57" s="894"/>
      <c r="F57" s="894"/>
      <c r="G57" s="894"/>
      <c r="H57" s="894"/>
      <c r="I57" s="894"/>
      <c r="J57" s="894"/>
      <c r="K57" s="894"/>
      <c r="L57" s="894"/>
      <c r="M57" s="894"/>
      <c r="N57" s="894"/>
      <c r="O57" s="894"/>
      <c r="P57" s="894"/>
      <c r="Q57" s="894"/>
      <c r="R57" s="894"/>
      <c r="S57" s="894"/>
      <c r="T57" s="895"/>
    </row>
    <row r="58" spans="1:20">
      <c r="A58" s="893"/>
      <c r="B58" s="894"/>
      <c r="C58" s="894"/>
      <c r="D58" s="894"/>
      <c r="E58" s="894"/>
      <c r="F58" s="894"/>
      <c r="G58" s="894"/>
      <c r="H58" s="894"/>
      <c r="I58" s="894"/>
      <c r="J58" s="894"/>
      <c r="K58" s="894"/>
      <c r="L58" s="894"/>
      <c r="M58" s="894"/>
      <c r="N58" s="894"/>
      <c r="O58" s="894"/>
      <c r="P58" s="894"/>
      <c r="Q58" s="894"/>
      <c r="R58" s="894"/>
      <c r="S58" s="894"/>
      <c r="T58" s="895"/>
    </row>
    <row r="59" spans="1:20">
      <c r="A59" s="893"/>
      <c r="B59" s="894"/>
      <c r="C59" s="894"/>
      <c r="D59" s="894"/>
      <c r="E59" s="894"/>
      <c r="F59" s="894"/>
      <c r="G59" s="894"/>
      <c r="H59" s="894"/>
      <c r="I59" s="894"/>
      <c r="J59" s="894"/>
      <c r="K59" s="894"/>
      <c r="L59" s="894"/>
      <c r="M59" s="894"/>
      <c r="N59" s="894"/>
      <c r="O59" s="894"/>
      <c r="P59" s="894"/>
      <c r="Q59" s="894"/>
      <c r="R59" s="894"/>
      <c r="S59" s="894"/>
      <c r="T59" s="895"/>
    </row>
    <row r="60" spans="1:20">
      <c r="A60" s="893"/>
      <c r="B60" s="894"/>
      <c r="C60" s="894"/>
      <c r="D60" s="894"/>
      <c r="E60" s="894"/>
      <c r="F60" s="894"/>
      <c r="G60" s="894"/>
      <c r="H60" s="894"/>
      <c r="I60" s="894"/>
      <c r="J60" s="894"/>
      <c r="K60" s="894"/>
      <c r="L60" s="894"/>
      <c r="M60" s="894"/>
      <c r="N60" s="894"/>
      <c r="O60" s="894"/>
      <c r="P60" s="894"/>
      <c r="Q60" s="894"/>
      <c r="R60" s="894"/>
      <c r="S60" s="894"/>
      <c r="T60" s="895"/>
    </row>
    <row r="61" spans="1:20">
      <c r="A61" s="897"/>
      <c r="B61" s="898"/>
      <c r="C61" s="898"/>
      <c r="D61" s="898"/>
      <c r="E61" s="898"/>
      <c r="F61" s="898"/>
      <c r="G61" s="898"/>
      <c r="H61" s="898"/>
      <c r="I61" s="898"/>
      <c r="J61" s="898"/>
      <c r="K61" s="898"/>
      <c r="L61" s="898"/>
      <c r="M61" s="898"/>
      <c r="N61" s="898"/>
      <c r="O61" s="898"/>
      <c r="P61" s="898"/>
      <c r="Q61" s="898"/>
      <c r="R61" s="898"/>
      <c r="S61" s="898"/>
      <c r="T61" s="899"/>
    </row>
  </sheetData>
  <mergeCells count="19">
    <mergeCell ref="U24:U25"/>
    <mergeCell ref="M8:T8"/>
    <mergeCell ref="A1:T1"/>
    <mergeCell ref="A13:T25"/>
    <mergeCell ref="A26:T26"/>
    <mergeCell ref="A27:T28"/>
    <mergeCell ref="A29:T61"/>
    <mergeCell ref="A2:L3"/>
    <mergeCell ref="M2:T3"/>
    <mergeCell ref="A9:L10"/>
    <mergeCell ref="M9:T10"/>
    <mergeCell ref="A11:T12"/>
    <mergeCell ref="A4:L5"/>
    <mergeCell ref="M4:T4"/>
    <mergeCell ref="M5:T5"/>
    <mergeCell ref="A6:L6"/>
    <mergeCell ref="M6:T6"/>
    <mergeCell ref="A7:L8"/>
    <mergeCell ref="M7:T7"/>
  </mergeCells>
  <phoneticPr fontId="1"/>
  <dataValidations count="2">
    <dataValidation type="list" allowBlank="1" showInputMessage="1" showErrorMessage="1" promptTitle="プルダウンより選択してください" prompt="　出願公開前の出願明細書は、記入及び提出書類として添付不要です。" sqref="M4:T4 M7:T7">
      <formula1>"特許権,実用新案権,意匠権,商標権"</formula1>
    </dataValidation>
    <dataValidation type="list" allowBlank="1" showInputMessage="1" showErrorMessage="1" sqref="M6:T6 M2:T3 M9:T10">
      <formula1>"はい,いいえ"</formula1>
    </dataValidation>
  </dataValidations>
  <pageMargins left="0.7" right="0.7" top="0.75" bottom="0.75" header="0.3" footer="0.3"/>
  <pageSetup paperSize="9" scale="93" orientation="portrait" r:id="rId1"/>
  <headerFooter>
    <oddFooter>&amp;C3-8</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F0"/>
    <pageSetUpPr fitToPage="1"/>
  </sheetPr>
  <dimension ref="A1:CD42"/>
  <sheetViews>
    <sheetView view="pageBreakPreview" zoomScaleNormal="130" zoomScaleSheetLayoutView="100" zoomScalePageLayoutView="75" workbookViewId="0"/>
  </sheetViews>
  <sheetFormatPr defaultColWidth="2.125" defaultRowHeight="13.5"/>
  <cols>
    <col min="1" max="1" width="2.25" style="137" customWidth="1"/>
    <col min="2" max="2" width="2.5" style="137" customWidth="1"/>
    <col min="3" max="5" width="2.125" style="137"/>
    <col min="6" max="12" width="2.5" style="137" customWidth="1"/>
    <col min="13" max="13" width="6.5" style="137" bestFit="1" customWidth="1"/>
    <col min="14" max="25" width="2.125" style="137"/>
    <col min="26" max="35" width="2" style="137" customWidth="1"/>
    <col min="36" max="45" width="1.875" style="137" customWidth="1"/>
    <col min="46" max="59" width="2.125" style="137" hidden="1" customWidth="1"/>
    <col min="60" max="60" width="2.125" style="137" customWidth="1"/>
    <col min="61" max="61" width="2.25" style="137" customWidth="1"/>
    <col min="62" max="70" width="2.125" style="137"/>
    <col min="71" max="71" width="3.375" style="137" customWidth="1"/>
    <col min="72" max="16384" width="2.125" style="137"/>
  </cols>
  <sheetData>
    <row r="1" spans="1:82" s="134" customFormat="1" ht="30" customHeight="1">
      <c r="A1" s="133" t="s">
        <v>453</v>
      </c>
      <c r="B1" s="133"/>
      <c r="J1" s="135"/>
      <c r="K1" s="135"/>
      <c r="L1" s="135"/>
      <c r="M1" s="135"/>
      <c r="N1" s="135"/>
      <c r="O1" s="135"/>
      <c r="P1" s="135"/>
      <c r="Q1" s="135"/>
      <c r="R1" s="135"/>
      <c r="S1" s="135"/>
      <c r="T1" s="135"/>
      <c r="U1" s="135"/>
      <c r="V1" s="135"/>
      <c r="W1" s="135"/>
      <c r="X1" s="135"/>
      <c r="Y1" s="135"/>
      <c r="Z1" s="135"/>
      <c r="AA1" s="135"/>
      <c r="AB1" s="135"/>
      <c r="AC1" s="135"/>
      <c r="AD1" s="135"/>
      <c r="AE1" s="136"/>
      <c r="AF1" s="136"/>
      <c r="AG1" s="136"/>
      <c r="AH1" s="136"/>
      <c r="AI1" s="136"/>
      <c r="AJ1" s="136"/>
      <c r="AK1" s="136"/>
      <c r="AL1" s="136"/>
      <c r="AM1" s="136"/>
      <c r="AN1" s="136"/>
      <c r="AO1" s="136"/>
      <c r="AP1" s="136"/>
      <c r="AQ1" s="136"/>
      <c r="AR1" s="136"/>
      <c r="AS1" s="136"/>
      <c r="AT1" s="134" t="s">
        <v>42</v>
      </c>
      <c r="AU1" s="137" t="s">
        <v>43</v>
      </c>
      <c r="AV1" s="137" t="s">
        <v>44</v>
      </c>
      <c r="AW1" s="137" t="s">
        <v>45</v>
      </c>
      <c r="AX1" s="137" t="s">
        <v>46</v>
      </c>
      <c r="AY1" s="137" t="s">
        <v>47</v>
      </c>
      <c r="AZ1" s="137" t="s">
        <v>48</v>
      </c>
      <c r="BA1" s="137" t="s">
        <v>49</v>
      </c>
      <c r="BB1" s="137" t="s">
        <v>50</v>
      </c>
      <c r="BC1" s="137" t="s">
        <v>51</v>
      </c>
      <c r="BD1" s="137" t="s">
        <v>52</v>
      </c>
      <c r="BE1" s="134" t="s">
        <v>53</v>
      </c>
    </row>
    <row r="2" spans="1:82" s="134" customFormat="1" ht="15" customHeight="1">
      <c r="B2" s="138" t="s">
        <v>54</v>
      </c>
      <c r="C2" s="139"/>
      <c r="D2" s="139"/>
      <c r="E2" s="139"/>
      <c r="F2" s="140"/>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row>
    <row r="3" spans="1:82" ht="15" customHeight="1">
      <c r="A3" s="141"/>
      <c r="B3" s="141"/>
      <c r="C3" s="141"/>
      <c r="D3" s="141"/>
      <c r="E3" s="141"/>
      <c r="F3" s="142"/>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row>
    <row r="4" spans="1:82" ht="15" customHeight="1">
      <c r="A4" s="144" t="s">
        <v>55</v>
      </c>
      <c r="C4" s="143"/>
      <c r="D4" s="134"/>
      <c r="E4" s="134"/>
      <c r="F4" s="134"/>
      <c r="G4" s="134"/>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5"/>
      <c r="AO4" s="145"/>
      <c r="AP4" s="145"/>
      <c r="AQ4" s="145"/>
      <c r="AR4" s="145"/>
      <c r="AS4" s="145"/>
    </row>
    <row r="5" spans="1:82" ht="15" customHeight="1">
      <c r="B5" s="146"/>
      <c r="C5" s="146"/>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3"/>
      <c r="AL5" s="143"/>
      <c r="AM5" s="143"/>
      <c r="AN5" s="147" t="s">
        <v>56</v>
      </c>
      <c r="AO5" s="143"/>
      <c r="AP5" s="143"/>
      <c r="AQ5" s="143"/>
      <c r="AR5" s="143"/>
    </row>
    <row r="6" spans="1:82" ht="16.5" customHeight="1">
      <c r="A6" s="945" t="s">
        <v>57</v>
      </c>
      <c r="B6" s="945"/>
      <c r="C6" s="945"/>
      <c r="D6" s="945"/>
      <c r="E6" s="945"/>
      <c r="F6" s="945"/>
      <c r="G6" s="945"/>
      <c r="H6" s="945"/>
      <c r="I6" s="945"/>
      <c r="J6" s="945"/>
      <c r="K6" s="945"/>
      <c r="L6" s="945"/>
      <c r="M6" s="945"/>
      <c r="N6" s="945"/>
      <c r="O6" s="945"/>
      <c r="P6" s="946" t="s">
        <v>58</v>
      </c>
      <c r="Q6" s="947"/>
      <c r="R6" s="947"/>
      <c r="S6" s="947"/>
      <c r="T6" s="947"/>
      <c r="U6" s="947"/>
      <c r="V6" s="947"/>
      <c r="W6" s="947"/>
      <c r="X6" s="947"/>
      <c r="Y6" s="948"/>
      <c r="Z6" s="949" t="s">
        <v>59</v>
      </c>
      <c r="AA6" s="949"/>
      <c r="AB6" s="949"/>
      <c r="AC6" s="949"/>
      <c r="AD6" s="949"/>
      <c r="AE6" s="949"/>
      <c r="AF6" s="949"/>
      <c r="AG6" s="949"/>
      <c r="AH6" s="949"/>
      <c r="AI6" s="949"/>
      <c r="AJ6" s="949" t="s">
        <v>60</v>
      </c>
      <c r="AK6" s="949"/>
      <c r="AL6" s="949"/>
      <c r="AM6" s="949"/>
      <c r="AN6" s="949"/>
      <c r="AO6" s="949"/>
      <c r="AP6" s="949"/>
      <c r="AQ6" s="949"/>
      <c r="AR6" s="949"/>
      <c r="AS6" s="949"/>
    </row>
    <row r="7" spans="1:82" ht="16.5" customHeight="1">
      <c r="A7" s="945"/>
      <c r="B7" s="945"/>
      <c r="C7" s="945"/>
      <c r="D7" s="945"/>
      <c r="E7" s="945"/>
      <c r="F7" s="945"/>
      <c r="G7" s="945"/>
      <c r="H7" s="945"/>
      <c r="I7" s="945"/>
      <c r="J7" s="945"/>
      <c r="K7" s="945"/>
      <c r="L7" s="945"/>
      <c r="M7" s="945"/>
      <c r="N7" s="945"/>
      <c r="O7" s="945"/>
      <c r="P7" s="950" t="s">
        <v>465</v>
      </c>
      <c r="Q7" s="951"/>
      <c r="R7" s="951"/>
      <c r="S7" s="951"/>
      <c r="T7" s="951"/>
      <c r="U7" s="951"/>
      <c r="V7" s="951"/>
      <c r="W7" s="951"/>
      <c r="X7" s="951"/>
      <c r="Y7" s="952"/>
      <c r="Z7" s="953" t="s">
        <v>61</v>
      </c>
      <c r="AA7" s="954"/>
      <c r="AB7" s="954"/>
      <c r="AC7" s="954"/>
      <c r="AD7" s="954"/>
      <c r="AE7" s="954"/>
      <c r="AF7" s="954"/>
      <c r="AG7" s="954"/>
      <c r="AH7" s="954"/>
      <c r="AI7" s="955"/>
      <c r="AJ7" s="953" t="s">
        <v>62</v>
      </c>
      <c r="AK7" s="954"/>
      <c r="AL7" s="954"/>
      <c r="AM7" s="954"/>
      <c r="AN7" s="954"/>
      <c r="AO7" s="954"/>
      <c r="AP7" s="954"/>
      <c r="AQ7" s="954"/>
      <c r="AR7" s="954"/>
      <c r="AS7" s="955"/>
    </row>
    <row r="8" spans="1:82" ht="39.950000000000003" customHeight="1">
      <c r="A8" s="929" t="s">
        <v>63</v>
      </c>
      <c r="B8" s="930"/>
      <c r="C8" s="938" t="s">
        <v>64</v>
      </c>
      <c r="D8" s="939"/>
      <c r="E8" s="939"/>
      <c r="F8" s="939"/>
      <c r="G8" s="939"/>
      <c r="H8" s="939"/>
      <c r="I8" s="939"/>
      <c r="J8" s="939"/>
      <c r="K8" s="939"/>
      <c r="L8" s="939"/>
      <c r="M8" s="939"/>
      <c r="N8" s="939"/>
      <c r="O8" s="940"/>
      <c r="P8" s="935">
        <f>'4-2'!I16</f>
        <v>0</v>
      </c>
      <c r="Q8" s="936"/>
      <c r="R8" s="936"/>
      <c r="S8" s="936"/>
      <c r="T8" s="936"/>
      <c r="U8" s="936"/>
      <c r="V8" s="936"/>
      <c r="W8" s="936"/>
      <c r="X8" s="936"/>
      <c r="Y8" s="937"/>
      <c r="Z8" s="935">
        <f>'4-2'!H16</f>
        <v>0</v>
      </c>
      <c r="AA8" s="936"/>
      <c r="AB8" s="936"/>
      <c r="AC8" s="936"/>
      <c r="AD8" s="936"/>
      <c r="AE8" s="936"/>
      <c r="AF8" s="936"/>
      <c r="AG8" s="936"/>
      <c r="AH8" s="936"/>
      <c r="AI8" s="937"/>
      <c r="AJ8" s="935">
        <f>Z8/2</f>
        <v>0</v>
      </c>
      <c r="AK8" s="936"/>
      <c r="AL8" s="936"/>
      <c r="AM8" s="936"/>
      <c r="AN8" s="936"/>
      <c r="AO8" s="936"/>
      <c r="AP8" s="936"/>
      <c r="AQ8" s="936"/>
      <c r="AR8" s="936"/>
      <c r="AS8" s="937"/>
      <c r="AT8" s="137" t="s">
        <v>65</v>
      </c>
      <c r="AU8" s="137" t="s">
        <v>43</v>
      </c>
      <c r="AV8" s="137" t="s">
        <v>66</v>
      </c>
    </row>
    <row r="9" spans="1:82" ht="39.950000000000003" customHeight="1" thickBot="1">
      <c r="A9" s="931"/>
      <c r="B9" s="932"/>
      <c r="C9" s="148" t="s">
        <v>466</v>
      </c>
      <c r="D9" s="149"/>
      <c r="E9" s="149"/>
      <c r="F9" s="149"/>
      <c r="G9" s="149"/>
      <c r="H9" s="149"/>
      <c r="I9" s="149"/>
      <c r="J9" s="149"/>
      <c r="K9" s="149"/>
      <c r="L9" s="149"/>
      <c r="M9" s="149"/>
      <c r="N9" s="149"/>
      <c r="O9" s="150"/>
      <c r="P9" s="935">
        <f>'4-3'!J17</f>
        <v>0</v>
      </c>
      <c r="Q9" s="936"/>
      <c r="R9" s="936"/>
      <c r="S9" s="936"/>
      <c r="T9" s="936"/>
      <c r="U9" s="936"/>
      <c r="V9" s="936"/>
      <c r="W9" s="936"/>
      <c r="X9" s="936"/>
      <c r="Y9" s="937"/>
      <c r="Z9" s="935">
        <f>'4-3'!I17</f>
        <v>0</v>
      </c>
      <c r="AA9" s="936"/>
      <c r="AB9" s="936"/>
      <c r="AC9" s="936"/>
      <c r="AD9" s="936"/>
      <c r="AE9" s="936"/>
      <c r="AF9" s="936"/>
      <c r="AG9" s="936"/>
      <c r="AH9" s="936"/>
      <c r="AI9" s="937"/>
      <c r="AJ9" s="935">
        <f>Z9/2</f>
        <v>0</v>
      </c>
      <c r="AK9" s="936"/>
      <c r="AL9" s="936"/>
      <c r="AM9" s="936"/>
      <c r="AN9" s="936"/>
      <c r="AO9" s="936"/>
      <c r="AP9" s="936"/>
      <c r="AQ9" s="936"/>
      <c r="AR9" s="936"/>
      <c r="AS9" s="937"/>
      <c r="AT9" s="137" t="s">
        <v>65</v>
      </c>
      <c r="AU9" s="137" t="s">
        <v>44</v>
      </c>
      <c r="AV9" s="137" t="s">
        <v>66</v>
      </c>
      <c r="BN9" s="137" t="s">
        <v>111</v>
      </c>
    </row>
    <row r="10" spans="1:82" ht="39.950000000000003" customHeight="1" thickBot="1">
      <c r="A10" s="931"/>
      <c r="B10" s="932"/>
      <c r="C10" s="941" t="s">
        <v>467</v>
      </c>
      <c r="D10" s="942"/>
      <c r="E10" s="942"/>
      <c r="F10" s="942"/>
      <c r="G10" s="942"/>
      <c r="H10" s="942"/>
      <c r="I10" s="942"/>
      <c r="J10" s="942"/>
      <c r="K10" s="942"/>
      <c r="L10" s="942"/>
      <c r="M10" s="942"/>
      <c r="N10" s="942"/>
      <c r="O10" s="943"/>
      <c r="P10" s="935">
        <f>'4-5'!G16</f>
        <v>0</v>
      </c>
      <c r="Q10" s="936"/>
      <c r="R10" s="936"/>
      <c r="S10" s="936"/>
      <c r="T10" s="936"/>
      <c r="U10" s="936"/>
      <c r="V10" s="936"/>
      <c r="W10" s="936"/>
      <c r="X10" s="936"/>
      <c r="Y10" s="937"/>
      <c r="Z10" s="935">
        <f>'4-5'!F16</f>
        <v>0</v>
      </c>
      <c r="AA10" s="936"/>
      <c r="AB10" s="936"/>
      <c r="AC10" s="936"/>
      <c r="AD10" s="936"/>
      <c r="AE10" s="936"/>
      <c r="AF10" s="936"/>
      <c r="AG10" s="936"/>
      <c r="AH10" s="936"/>
      <c r="AI10" s="937"/>
      <c r="AJ10" s="935">
        <f>Z10/2</f>
        <v>0</v>
      </c>
      <c r="AK10" s="936"/>
      <c r="AL10" s="936"/>
      <c r="AM10" s="936"/>
      <c r="AN10" s="936"/>
      <c r="AO10" s="936"/>
      <c r="AP10" s="936"/>
      <c r="AQ10" s="936"/>
      <c r="AR10" s="936"/>
      <c r="AS10" s="937"/>
      <c r="AT10" s="137" t="s">
        <v>65</v>
      </c>
      <c r="AU10" s="137" t="s">
        <v>45</v>
      </c>
      <c r="AV10" s="137" t="s">
        <v>66</v>
      </c>
      <c r="BN10" s="973">
        <f>SUM(AJ8:AS10)</f>
        <v>0</v>
      </c>
      <c r="BO10" s="974"/>
      <c r="BP10" s="974"/>
      <c r="BQ10" s="974"/>
      <c r="BR10" s="974"/>
      <c r="BS10" s="974"/>
      <c r="BT10" s="975"/>
      <c r="BU10" s="137" t="s">
        <v>119</v>
      </c>
    </row>
    <row r="11" spans="1:82" ht="39.950000000000003" customHeight="1">
      <c r="A11" s="931"/>
      <c r="B11" s="932"/>
      <c r="C11" s="148" t="s">
        <v>468</v>
      </c>
      <c r="D11" s="149"/>
      <c r="E11" s="149"/>
      <c r="F11" s="149"/>
      <c r="G11" s="149"/>
      <c r="H11" s="149"/>
      <c r="I11" s="149"/>
      <c r="J11" s="149"/>
      <c r="K11" s="149"/>
      <c r="L11" s="149"/>
      <c r="M11" s="149"/>
      <c r="N11" s="149"/>
      <c r="O11" s="150"/>
      <c r="P11" s="935">
        <f>'4-5'!F23</f>
        <v>0</v>
      </c>
      <c r="Q11" s="936"/>
      <c r="R11" s="936"/>
      <c r="S11" s="936"/>
      <c r="T11" s="936"/>
      <c r="U11" s="936"/>
      <c r="V11" s="936"/>
      <c r="W11" s="936"/>
      <c r="X11" s="936"/>
      <c r="Y11" s="937"/>
      <c r="Z11" s="956"/>
      <c r="AA11" s="956"/>
      <c r="AB11" s="956"/>
      <c r="AC11" s="956"/>
      <c r="AD11" s="956"/>
      <c r="AE11" s="956"/>
      <c r="AF11" s="956"/>
      <c r="AG11" s="956"/>
      <c r="AH11" s="956"/>
      <c r="AI11" s="956"/>
      <c r="AJ11" s="956"/>
      <c r="AK11" s="956"/>
      <c r="AL11" s="956"/>
      <c r="AM11" s="956"/>
      <c r="AN11" s="956"/>
      <c r="AO11" s="956"/>
      <c r="AP11" s="956"/>
      <c r="AQ11" s="956"/>
      <c r="AR11" s="956"/>
      <c r="AS11" s="956"/>
      <c r="AT11" s="137" t="s">
        <v>65</v>
      </c>
      <c r="AU11" s="137" t="s">
        <v>49</v>
      </c>
      <c r="AV11" s="137" t="s">
        <v>66</v>
      </c>
      <c r="BI11" s="151"/>
      <c r="BJ11" s="152"/>
      <c r="BK11" s="152"/>
      <c r="BL11" s="152"/>
      <c r="BM11" s="152"/>
      <c r="BN11" s="152"/>
      <c r="BO11" s="152"/>
      <c r="BP11" s="152"/>
      <c r="BQ11" s="152"/>
      <c r="BR11" s="152"/>
      <c r="BS11" s="152"/>
      <c r="BT11" s="152"/>
      <c r="BU11" s="152"/>
      <c r="BV11" s="152"/>
      <c r="BW11" s="152"/>
      <c r="BX11" s="152"/>
      <c r="BY11" s="152"/>
      <c r="BZ11" s="152"/>
      <c r="CA11" s="152"/>
      <c r="CB11" s="152"/>
      <c r="CC11" s="152"/>
      <c r="CD11" s="152"/>
    </row>
    <row r="12" spans="1:82" ht="39.950000000000003" customHeight="1">
      <c r="A12" s="933"/>
      <c r="B12" s="934"/>
      <c r="C12" s="944" t="s">
        <v>67</v>
      </c>
      <c r="D12" s="944"/>
      <c r="E12" s="944"/>
      <c r="F12" s="944"/>
      <c r="G12" s="944"/>
      <c r="H12" s="944"/>
      <c r="I12" s="944"/>
      <c r="J12" s="944"/>
      <c r="K12" s="944"/>
      <c r="L12" s="944"/>
      <c r="M12" s="944"/>
      <c r="N12" s="944"/>
      <c r="O12" s="944"/>
      <c r="P12" s="935">
        <f>SUM(P8:P11)</f>
        <v>0</v>
      </c>
      <c r="Q12" s="936"/>
      <c r="R12" s="936"/>
      <c r="S12" s="936"/>
      <c r="T12" s="936"/>
      <c r="U12" s="936"/>
      <c r="V12" s="936"/>
      <c r="W12" s="936"/>
      <c r="X12" s="936"/>
      <c r="Y12" s="937"/>
      <c r="Z12" s="935">
        <f>SUM(Z8:Z11)</f>
        <v>0</v>
      </c>
      <c r="AA12" s="936"/>
      <c r="AB12" s="936"/>
      <c r="AC12" s="936"/>
      <c r="AD12" s="936"/>
      <c r="AE12" s="936"/>
      <c r="AF12" s="936"/>
      <c r="AG12" s="936"/>
      <c r="AH12" s="936"/>
      <c r="AI12" s="937"/>
      <c r="AJ12" s="935">
        <f>SUM(AJ8:AJ11)</f>
        <v>0</v>
      </c>
      <c r="AK12" s="936"/>
      <c r="AL12" s="936"/>
      <c r="AM12" s="936"/>
      <c r="AN12" s="936"/>
      <c r="AO12" s="936"/>
      <c r="AP12" s="936"/>
      <c r="AQ12" s="936"/>
      <c r="AR12" s="936"/>
      <c r="AS12" s="937"/>
      <c r="AT12" s="137" t="s">
        <v>65</v>
      </c>
      <c r="AU12" s="137" t="s">
        <v>50</v>
      </c>
      <c r="AV12" s="137" t="s">
        <v>52</v>
      </c>
      <c r="AW12" s="137" t="s">
        <v>66</v>
      </c>
      <c r="BI12" s="153"/>
      <c r="BJ12" s="154"/>
      <c r="BK12" s="154"/>
      <c r="BL12" s="154"/>
      <c r="BM12" s="154"/>
      <c r="BN12" s="154"/>
      <c r="BO12" s="154"/>
      <c r="BP12" s="154"/>
      <c r="BQ12" s="154"/>
      <c r="BR12" s="154"/>
      <c r="BS12" s="154"/>
    </row>
    <row r="13" spans="1:82" ht="15" customHeight="1">
      <c r="D13" s="155"/>
      <c r="K13" s="143"/>
      <c r="L13" s="143"/>
      <c r="M13" s="143"/>
      <c r="N13" s="143"/>
      <c r="O13" s="143"/>
      <c r="P13" s="156"/>
      <c r="Q13" s="156"/>
      <c r="R13" s="156"/>
      <c r="S13" s="156"/>
      <c r="T13" s="156"/>
      <c r="U13" s="156"/>
      <c r="V13" s="156"/>
      <c r="W13" s="156"/>
      <c r="X13" s="157"/>
      <c r="Y13" s="157"/>
      <c r="Z13" s="143"/>
      <c r="AA13" s="143"/>
      <c r="AB13" s="143"/>
      <c r="AC13" s="143"/>
      <c r="AD13" s="143"/>
      <c r="AE13" s="143"/>
      <c r="AF13" s="143"/>
      <c r="AG13" s="143"/>
      <c r="AH13" s="143"/>
      <c r="AI13" s="143"/>
      <c r="AJ13" s="158"/>
      <c r="AK13" s="158"/>
      <c r="AL13" s="158"/>
      <c r="AM13" s="158"/>
      <c r="AN13" s="158"/>
      <c r="AO13" s="158"/>
      <c r="AP13" s="158"/>
      <c r="AQ13" s="143"/>
      <c r="AR13" s="143"/>
      <c r="BJ13" s="154"/>
      <c r="BK13" s="154"/>
      <c r="BL13" s="154"/>
      <c r="BM13" s="154"/>
      <c r="BN13" s="154"/>
      <c r="BO13" s="154"/>
      <c r="BP13" s="154"/>
      <c r="BQ13" s="154"/>
      <c r="BR13" s="154"/>
      <c r="BS13" s="154"/>
    </row>
    <row r="14" spans="1:82" ht="15" customHeight="1">
      <c r="D14" s="155"/>
      <c r="K14" s="143"/>
      <c r="L14" s="143"/>
      <c r="M14" s="143"/>
      <c r="N14" s="143"/>
      <c r="O14" s="143"/>
      <c r="P14" s="143"/>
      <c r="Q14" s="143"/>
      <c r="R14" s="143"/>
      <c r="S14" s="143"/>
      <c r="T14" s="143"/>
      <c r="U14" s="143"/>
      <c r="V14" s="143"/>
      <c r="W14" s="143"/>
      <c r="X14" s="159"/>
      <c r="Y14" s="159"/>
      <c r="Z14" s="159"/>
      <c r="AA14" s="159"/>
      <c r="AB14" s="159"/>
      <c r="AC14" s="159"/>
      <c r="AD14" s="159"/>
      <c r="AE14" s="159"/>
      <c r="AF14" s="159"/>
      <c r="AG14" s="143"/>
      <c r="AH14" s="143"/>
      <c r="AI14" s="143"/>
      <c r="AJ14" s="160"/>
      <c r="AK14" s="160"/>
      <c r="AL14" s="160"/>
      <c r="AM14" s="160"/>
      <c r="AN14" s="160"/>
      <c r="AO14" s="160"/>
      <c r="AP14" s="160"/>
      <c r="AQ14" s="143"/>
      <c r="AR14" s="143"/>
    </row>
    <row r="15" spans="1:82" ht="15" customHeight="1">
      <c r="A15" s="144" t="s">
        <v>68</v>
      </c>
      <c r="D15" s="155"/>
      <c r="K15" s="143"/>
      <c r="L15" s="143"/>
      <c r="M15" s="143"/>
      <c r="N15" s="143"/>
      <c r="O15" s="143"/>
      <c r="P15" s="143"/>
      <c r="Q15" s="143"/>
      <c r="R15" s="143"/>
      <c r="S15" s="143"/>
      <c r="T15" s="143"/>
      <c r="U15" s="143"/>
      <c r="V15" s="143"/>
      <c r="W15" s="143"/>
      <c r="X15" s="161"/>
      <c r="Y15" s="161"/>
      <c r="Z15" s="143"/>
      <c r="AA15" s="143"/>
      <c r="AB15" s="143"/>
      <c r="AC15" s="143"/>
      <c r="AD15" s="143"/>
      <c r="AE15" s="143"/>
      <c r="AF15" s="143"/>
      <c r="AG15" s="143"/>
      <c r="AH15" s="143"/>
      <c r="AI15" s="143"/>
      <c r="AJ15" s="143"/>
      <c r="AK15" s="143"/>
      <c r="AL15" s="143"/>
      <c r="AM15" s="143"/>
      <c r="AN15" s="143"/>
      <c r="AO15" s="143"/>
      <c r="AP15" s="143"/>
      <c r="AQ15" s="143"/>
      <c r="AR15" s="143"/>
    </row>
    <row r="16" spans="1:82" s="134" customFormat="1" ht="15" customHeight="1">
      <c r="C16" s="135"/>
      <c r="I16" s="162"/>
      <c r="J16" s="135"/>
      <c r="K16" s="135"/>
      <c r="L16" s="135"/>
      <c r="M16" s="163"/>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963" t="s">
        <v>69</v>
      </c>
      <c r="AN16" s="963"/>
      <c r="AO16" s="963"/>
      <c r="AP16" s="963"/>
      <c r="AQ16" s="963"/>
      <c r="AR16" s="963"/>
      <c r="AS16" s="963"/>
    </row>
    <row r="17" spans="1:60" ht="39.950000000000003" customHeight="1">
      <c r="A17" s="964" t="s">
        <v>70</v>
      </c>
      <c r="B17" s="964"/>
      <c r="C17" s="964"/>
      <c r="D17" s="964"/>
      <c r="E17" s="964"/>
      <c r="F17" s="964"/>
      <c r="G17" s="964"/>
      <c r="H17" s="964"/>
      <c r="I17" s="964"/>
      <c r="J17" s="964"/>
      <c r="K17" s="964"/>
      <c r="L17" s="964"/>
      <c r="M17" s="964" t="s">
        <v>71</v>
      </c>
      <c r="N17" s="964"/>
      <c r="O17" s="964"/>
      <c r="P17" s="964"/>
      <c r="Q17" s="964"/>
      <c r="R17" s="964"/>
      <c r="S17" s="964"/>
      <c r="T17" s="964"/>
      <c r="U17" s="964"/>
      <c r="V17" s="964"/>
      <c r="W17" s="964"/>
      <c r="X17" s="965" t="s">
        <v>72</v>
      </c>
      <c r="Y17" s="965"/>
      <c r="Z17" s="965"/>
      <c r="AA17" s="965"/>
      <c r="AB17" s="965"/>
      <c r="AC17" s="965"/>
      <c r="AD17" s="965"/>
      <c r="AE17" s="965"/>
      <c r="AF17" s="965"/>
      <c r="AG17" s="965"/>
      <c r="AH17" s="965"/>
      <c r="AI17" s="965"/>
      <c r="AJ17" s="965"/>
      <c r="AK17" s="964" t="s">
        <v>73</v>
      </c>
      <c r="AL17" s="964"/>
      <c r="AM17" s="964"/>
      <c r="AN17" s="964"/>
      <c r="AO17" s="964"/>
      <c r="AP17" s="964"/>
      <c r="AQ17" s="964"/>
      <c r="AR17" s="964"/>
      <c r="AS17" s="964"/>
    </row>
    <row r="18" spans="1:60" ht="39.950000000000003" customHeight="1">
      <c r="A18" s="984" t="s">
        <v>74</v>
      </c>
      <c r="B18" s="984"/>
      <c r="C18" s="944" t="s">
        <v>75</v>
      </c>
      <c r="D18" s="944"/>
      <c r="E18" s="944"/>
      <c r="F18" s="944"/>
      <c r="G18" s="944"/>
      <c r="H18" s="944"/>
      <c r="I18" s="944"/>
      <c r="J18" s="944"/>
      <c r="K18" s="944"/>
      <c r="L18" s="944"/>
      <c r="M18" s="985"/>
      <c r="N18" s="985"/>
      <c r="O18" s="985"/>
      <c r="P18" s="985"/>
      <c r="Q18" s="985"/>
      <c r="R18" s="985"/>
      <c r="S18" s="985"/>
      <c r="T18" s="985"/>
      <c r="U18" s="985"/>
      <c r="V18" s="985"/>
      <c r="W18" s="985"/>
      <c r="X18" s="986"/>
      <c r="Y18" s="986"/>
      <c r="Z18" s="986"/>
      <c r="AA18" s="986"/>
      <c r="AB18" s="986"/>
      <c r="AC18" s="986"/>
      <c r="AD18" s="986"/>
      <c r="AE18" s="986"/>
      <c r="AF18" s="986"/>
      <c r="AG18" s="986"/>
      <c r="AH18" s="986"/>
      <c r="AI18" s="986"/>
      <c r="AJ18" s="986"/>
      <c r="AK18" s="957"/>
      <c r="AL18" s="957"/>
      <c r="AM18" s="957"/>
      <c r="AN18" s="957"/>
      <c r="AO18" s="957"/>
      <c r="AP18" s="957"/>
      <c r="AQ18" s="957"/>
      <c r="AR18" s="957"/>
      <c r="AS18" s="957"/>
      <c r="AT18" s="137" t="s">
        <v>65</v>
      </c>
      <c r="AU18" s="137" t="s">
        <v>76</v>
      </c>
      <c r="AV18" s="137" t="s">
        <v>66</v>
      </c>
      <c r="BH18" s="164" t="str">
        <f>IF(SUM(M18:M22)=M23,"","←合計額と同額になるように内訳を入力してください")</f>
        <v/>
      </c>
    </row>
    <row r="19" spans="1:60" ht="39.950000000000003" customHeight="1">
      <c r="A19" s="984"/>
      <c r="B19" s="984"/>
      <c r="C19" s="944" t="s">
        <v>77</v>
      </c>
      <c r="D19" s="944"/>
      <c r="E19" s="944"/>
      <c r="F19" s="944"/>
      <c r="G19" s="944"/>
      <c r="H19" s="944"/>
      <c r="I19" s="944"/>
      <c r="J19" s="944"/>
      <c r="K19" s="944"/>
      <c r="L19" s="944"/>
      <c r="M19" s="960"/>
      <c r="N19" s="961"/>
      <c r="O19" s="961"/>
      <c r="P19" s="961"/>
      <c r="Q19" s="961"/>
      <c r="R19" s="961"/>
      <c r="S19" s="961"/>
      <c r="T19" s="961"/>
      <c r="U19" s="961"/>
      <c r="V19" s="961"/>
      <c r="W19" s="962"/>
      <c r="X19" s="966"/>
      <c r="Y19" s="966"/>
      <c r="Z19" s="966"/>
      <c r="AA19" s="966"/>
      <c r="AB19" s="966"/>
      <c r="AC19" s="966"/>
      <c r="AD19" s="966"/>
      <c r="AE19" s="966"/>
      <c r="AF19" s="966"/>
      <c r="AG19" s="966"/>
      <c r="AH19" s="966"/>
      <c r="AI19" s="966"/>
      <c r="AJ19" s="966"/>
      <c r="AK19" s="958"/>
      <c r="AL19" s="958"/>
      <c r="AM19" s="958"/>
      <c r="AN19" s="958"/>
      <c r="AO19" s="958"/>
      <c r="AP19" s="958"/>
      <c r="AQ19" s="958"/>
      <c r="AR19" s="958"/>
      <c r="AS19" s="958"/>
      <c r="AT19" s="137" t="s">
        <v>65</v>
      </c>
      <c r="AU19" s="137" t="s">
        <v>78</v>
      </c>
      <c r="AV19" s="137" t="s">
        <v>66</v>
      </c>
    </row>
    <row r="20" spans="1:60" ht="39.950000000000003" customHeight="1">
      <c r="A20" s="984"/>
      <c r="B20" s="984"/>
      <c r="C20" s="944" t="s">
        <v>79</v>
      </c>
      <c r="D20" s="944"/>
      <c r="E20" s="944"/>
      <c r="F20" s="944"/>
      <c r="G20" s="944"/>
      <c r="H20" s="944"/>
      <c r="I20" s="944"/>
      <c r="J20" s="944"/>
      <c r="K20" s="944"/>
      <c r="L20" s="944"/>
      <c r="M20" s="960"/>
      <c r="N20" s="961"/>
      <c r="O20" s="961"/>
      <c r="P20" s="961"/>
      <c r="Q20" s="961"/>
      <c r="R20" s="961"/>
      <c r="S20" s="961"/>
      <c r="T20" s="961"/>
      <c r="U20" s="961"/>
      <c r="V20" s="961"/>
      <c r="W20" s="962"/>
      <c r="X20" s="966"/>
      <c r="Y20" s="966"/>
      <c r="Z20" s="966"/>
      <c r="AA20" s="966"/>
      <c r="AB20" s="966"/>
      <c r="AC20" s="966"/>
      <c r="AD20" s="966"/>
      <c r="AE20" s="966"/>
      <c r="AF20" s="966"/>
      <c r="AG20" s="966"/>
      <c r="AH20" s="966"/>
      <c r="AI20" s="966"/>
      <c r="AJ20" s="966"/>
      <c r="AK20" s="958"/>
      <c r="AL20" s="958"/>
      <c r="AM20" s="958"/>
      <c r="AN20" s="958"/>
      <c r="AO20" s="958"/>
      <c r="AP20" s="958"/>
      <c r="AQ20" s="958"/>
      <c r="AR20" s="958"/>
      <c r="AS20" s="958"/>
      <c r="AT20" s="137" t="s">
        <v>65</v>
      </c>
      <c r="AU20" s="137" t="s">
        <v>80</v>
      </c>
      <c r="AV20" s="137" t="s">
        <v>66</v>
      </c>
    </row>
    <row r="21" spans="1:60" ht="39.950000000000003" customHeight="1">
      <c r="A21" s="984"/>
      <c r="B21" s="984"/>
      <c r="C21" s="944" t="s">
        <v>81</v>
      </c>
      <c r="D21" s="944"/>
      <c r="E21" s="944"/>
      <c r="F21" s="959"/>
      <c r="G21" s="959"/>
      <c r="H21" s="959"/>
      <c r="I21" s="959"/>
      <c r="J21" s="959"/>
      <c r="K21" s="959"/>
      <c r="L21" s="959"/>
      <c r="M21" s="960"/>
      <c r="N21" s="961"/>
      <c r="O21" s="961"/>
      <c r="P21" s="961"/>
      <c r="Q21" s="961"/>
      <c r="R21" s="961"/>
      <c r="S21" s="961"/>
      <c r="T21" s="961"/>
      <c r="U21" s="961"/>
      <c r="V21" s="961"/>
      <c r="W21" s="962"/>
      <c r="X21" s="966"/>
      <c r="Y21" s="966"/>
      <c r="Z21" s="966"/>
      <c r="AA21" s="966"/>
      <c r="AB21" s="966"/>
      <c r="AC21" s="966"/>
      <c r="AD21" s="966"/>
      <c r="AE21" s="966"/>
      <c r="AF21" s="966"/>
      <c r="AG21" s="966"/>
      <c r="AH21" s="966"/>
      <c r="AI21" s="966"/>
      <c r="AJ21" s="966"/>
      <c r="AK21" s="957"/>
      <c r="AL21" s="957"/>
      <c r="AM21" s="957"/>
      <c r="AN21" s="957"/>
      <c r="AO21" s="957"/>
      <c r="AP21" s="957"/>
      <c r="AQ21" s="957"/>
      <c r="AR21" s="957"/>
      <c r="AS21" s="957"/>
      <c r="AT21" s="137" t="s">
        <v>65</v>
      </c>
      <c r="AU21" s="137" t="s">
        <v>82</v>
      </c>
      <c r="AV21" s="137" t="s">
        <v>66</v>
      </c>
    </row>
    <row r="22" spans="1:60" ht="39.950000000000003" customHeight="1">
      <c r="A22" s="984"/>
      <c r="B22" s="984"/>
      <c r="C22" s="944"/>
      <c r="D22" s="944"/>
      <c r="E22" s="944"/>
      <c r="F22" s="959"/>
      <c r="G22" s="959"/>
      <c r="H22" s="959"/>
      <c r="I22" s="959"/>
      <c r="J22" s="959"/>
      <c r="K22" s="959"/>
      <c r="L22" s="959"/>
      <c r="M22" s="960"/>
      <c r="N22" s="961"/>
      <c r="O22" s="961"/>
      <c r="P22" s="961"/>
      <c r="Q22" s="961"/>
      <c r="R22" s="961"/>
      <c r="S22" s="961"/>
      <c r="T22" s="961"/>
      <c r="U22" s="961"/>
      <c r="V22" s="961"/>
      <c r="W22" s="962"/>
      <c r="X22" s="966"/>
      <c r="Y22" s="966"/>
      <c r="Z22" s="966"/>
      <c r="AA22" s="966"/>
      <c r="AB22" s="966"/>
      <c r="AC22" s="966"/>
      <c r="AD22" s="966"/>
      <c r="AE22" s="966"/>
      <c r="AF22" s="966"/>
      <c r="AG22" s="966"/>
      <c r="AH22" s="966"/>
      <c r="AI22" s="966"/>
      <c r="AJ22" s="966"/>
      <c r="AK22" s="957"/>
      <c r="AL22" s="957"/>
      <c r="AM22" s="957"/>
      <c r="AN22" s="957"/>
      <c r="AO22" s="957"/>
      <c r="AP22" s="957"/>
      <c r="AQ22" s="957"/>
      <c r="AR22" s="957"/>
      <c r="AS22" s="957"/>
      <c r="AT22" s="137" t="s">
        <v>65</v>
      </c>
      <c r="AU22" s="137" t="s">
        <v>82</v>
      </c>
      <c r="AV22" s="137" t="s">
        <v>66</v>
      </c>
    </row>
    <row r="23" spans="1:60" ht="39.950000000000003" customHeight="1">
      <c r="A23" s="984"/>
      <c r="B23" s="984"/>
      <c r="C23" s="978" t="s">
        <v>469</v>
      </c>
      <c r="D23" s="978"/>
      <c r="E23" s="978"/>
      <c r="F23" s="978"/>
      <c r="G23" s="978"/>
      <c r="H23" s="978"/>
      <c r="I23" s="978"/>
      <c r="J23" s="978"/>
      <c r="K23" s="978"/>
      <c r="L23" s="978"/>
      <c r="M23" s="979">
        <f>P12</f>
        <v>0</v>
      </c>
      <c r="N23" s="979"/>
      <c r="O23" s="979"/>
      <c r="P23" s="979"/>
      <c r="Q23" s="979"/>
      <c r="R23" s="979"/>
      <c r="S23" s="979"/>
      <c r="T23" s="979"/>
      <c r="U23" s="979"/>
      <c r="V23" s="979"/>
      <c r="W23" s="979"/>
      <c r="X23" s="980"/>
      <c r="Y23" s="980"/>
      <c r="Z23" s="980"/>
      <c r="AA23" s="980"/>
      <c r="AB23" s="980"/>
      <c r="AC23" s="980"/>
      <c r="AD23" s="980"/>
      <c r="AE23" s="980"/>
      <c r="AF23" s="980"/>
      <c r="AG23" s="980"/>
      <c r="AH23" s="980"/>
      <c r="AI23" s="980"/>
      <c r="AJ23" s="980"/>
      <c r="AK23" s="981"/>
      <c r="AL23" s="982"/>
      <c r="AM23" s="982"/>
      <c r="AN23" s="982"/>
      <c r="AO23" s="982"/>
      <c r="AP23" s="982"/>
      <c r="AQ23" s="982"/>
      <c r="AR23" s="982"/>
      <c r="AS23" s="983"/>
      <c r="AT23" s="137" t="s">
        <v>65</v>
      </c>
      <c r="AU23" s="137" t="s">
        <v>83</v>
      </c>
      <c r="AV23" s="137" t="s">
        <v>52</v>
      </c>
      <c r="AW23" s="137" t="s">
        <v>66</v>
      </c>
    </row>
    <row r="24" spans="1:60" ht="15" customHeight="1">
      <c r="A24" s="967"/>
      <c r="B24" s="967"/>
      <c r="C24" s="165"/>
      <c r="D24" s="165"/>
      <c r="E24" s="165"/>
      <c r="F24" s="165"/>
      <c r="G24" s="165"/>
      <c r="H24" s="165"/>
      <c r="I24" s="165"/>
      <c r="J24" s="165"/>
      <c r="K24" s="165"/>
      <c r="L24" s="165"/>
      <c r="M24" s="166" t="str">
        <f>IF(P12=M23,"","↑経費の合計と不一致です。")</f>
        <v/>
      </c>
      <c r="N24" s="166"/>
      <c r="O24" s="166"/>
      <c r="P24" s="166"/>
      <c r="Q24" s="166"/>
      <c r="R24" s="166"/>
      <c r="S24" s="166"/>
      <c r="T24" s="166"/>
      <c r="U24" s="166"/>
      <c r="V24" s="157"/>
      <c r="W24" s="157"/>
      <c r="X24" s="165"/>
      <c r="Y24" s="165"/>
      <c r="Z24" s="165"/>
      <c r="AA24" s="165"/>
      <c r="AB24" s="165"/>
      <c r="AC24" s="165"/>
      <c r="AD24" s="165"/>
      <c r="AE24" s="165"/>
      <c r="AF24" s="165"/>
      <c r="AG24" s="165"/>
      <c r="AH24" s="165"/>
      <c r="AI24" s="165"/>
      <c r="AJ24" s="165"/>
      <c r="AK24" s="165"/>
      <c r="AL24" s="165"/>
      <c r="AM24" s="165"/>
      <c r="AN24" s="165"/>
      <c r="AO24" s="165"/>
      <c r="AP24" s="165"/>
      <c r="AQ24" s="165"/>
      <c r="AR24" s="165"/>
      <c r="AS24" s="165"/>
    </row>
    <row r="25" spans="1:60" ht="15" customHeight="1">
      <c r="A25" s="969"/>
      <c r="B25" s="970"/>
      <c r="C25" s="971" t="s">
        <v>147</v>
      </c>
      <c r="D25" s="971"/>
      <c r="E25" s="971"/>
      <c r="F25" s="971"/>
      <c r="G25" s="971"/>
      <c r="H25" s="971"/>
      <c r="I25" s="971"/>
      <c r="J25" s="971"/>
      <c r="K25" s="971"/>
      <c r="L25" s="971"/>
      <c r="M25" s="971"/>
      <c r="N25" s="971"/>
      <c r="O25" s="971"/>
      <c r="P25" s="971"/>
      <c r="Q25" s="971"/>
      <c r="R25" s="971"/>
      <c r="S25" s="971"/>
      <c r="T25" s="971"/>
      <c r="U25" s="971"/>
      <c r="V25" s="971"/>
      <c r="W25" s="971"/>
      <c r="X25" s="971"/>
      <c r="Y25" s="971"/>
      <c r="Z25" s="971"/>
      <c r="AA25" s="971"/>
      <c r="AB25" s="971"/>
      <c r="AC25" s="971"/>
      <c r="AD25" s="971"/>
      <c r="AE25" s="971"/>
      <c r="AF25" s="971"/>
      <c r="AG25" s="971"/>
      <c r="AH25" s="971"/>
      <c r="AI25" s="971"/>
      <c r="AJ25" s="971"/>
      <c r="AK25" s="971"/>
      <c r="AL25" s="971"/>
      <c r="AM25" s="971"/>
      <c r="AN25" s="971"/>
      <c r="AO25" s="971"/>
      <c r="AP25" s="971"/>
      <c r="AQ25" s="971"/>
      <c r="AR25" s="971"/>
      <c r="AS25" s="971"/>
    </row>
    <row r="26" spans="1:60" ht="15" customHeight="1">
      <c r="A26" s="269"/>
      <c r="B26" s="269"/>
      <c r="C26" s="270"/>
      <c r="D26" s="270"/>
      <c r="E26" s="270"/>
      <c r="F26" s="270"/>
      <c r="G26" s="270"/>
      <c r="H26" s="270"/>
      <c r="I26" s="270"/>
      <c r="J26" s="270"/>
      <c r="K26" s="270"/>
      <c r="L26" s="270"/>
      <c r="M26" s="270"/>
      <c r="N26" s="270"/>
      <c r="O26" s="270"/>
      <c r="P26" s="270"/>
      <c r="Q26" s="270"/>
      <c r="R26" s="270"/>
      <c r="S26" s="270"/>
      <c r="T26" s="270"/>
      <c r="U26" s="270"/>
      <c r="V26" s="270"/>
      <c r="W26" s="270"/>
      <c r="X26" s="270"/>
      <c r="Y26" s="270"/>
      <c r="Z26" s="270"/>
      <c r="AA26" s="270"/>
      <c r="AB26" s="270"/>
      <c r="AC26" s="270"/>
      <c r="AD26" s="270"/>
      <c r="AE26" s="270"/>
      <c r="AF26" s="270"/>
      <c r="AG26" s="270"/>
      <c r="AH26" s="270"/>
      <c r="AI26" s="270"/>
      <c r="AJ26" s="270"/>
      <c r="AK26" s="270"/>
      <c r="AL26" s="270"/>
      <c r="AM26" s="270"/>
      <c r="AN26" s="270"/>
      <c r="AO26" s="270"/>
      <c r="AP26" s="270"/>
      <c r="AQ26" s="270"/>
      <c r="AR26" s="270"/>
      <c r="AS26" s="270"/>
    </row>
    <row r="27" spans="1:60" ht="15" customHeight="1">
      <c r="A27" s="969"/>
      <c r="B27" s="969"/>
      <c r="C27" s="971" t="s">
        <v>259</v>
      </c>
      <c r="D27" s="971"/>
      <c r="E27" s="971"/>
      <c r="F27" s="971"/>
      <c r="G27" s="971"/>
      <c r="H27" s="971"/>
      <c r="I27" s="971"/>
      <c r="J27" s="971"/>
      <c r="K27" s="971"/>
      <c r="L27" s="971"/>
      <c r="M27" s="971"/>
      <c r="N27" s="971"/>
      <c r="O27" s="971"/>
      <c r="P27" s="971"/>
      <c r="Q27" s="971"/>
      <c r="R27" s="971"/>
      <c r="S27" s="971"/>
      <c r="T27" s="971"/>
      <c r="U27" s="971"/>
      <c r="V27" s="971"/>
      <c r="W27" s="971"/>
      <c r="X27" s="971"/>
      <c r="Y27" s="971"/>
      <c r="Z27" s="971"/>
      <c r="AA27" s="971"/>
      <c r="AB27" s="971"/>
      <c r="AC27" s="971"/>
      <c r="AD27" s="971"/>
      <c r="AE27" s="971"/>
      <c r="AF27" s="971"/>
      <c r="AG27" s="971"/>
      <c r="AH27" s="971"/>
      <c r="AI27" s="971"/>
      <c r="AJ27" s="971"/>
      <c r="AK27" s="971"/>
      <c r="AL27" s="971"/>
      <c r="AM27" s="971"/>
      <c r="AN27" s="971"/>
      <c r="AO27" s="971"/>
      <c r="AP27" s="971"/>
      <c r="AQ27" s="971"/>
      <c r="AR27" s="971"/>
      <c r="AS27" s="971"/>
    </row>
    <row r="28" spans="1:60" ht="15" customHeight="1">
      <c r="A28" s="141"/>
      <c r="B28" s="167"/>
      <c r="C28" s="971"/>
      <c r="D28" s="971"/>
      <c r="E28" s="971"/>
      <c r="F28" s="971"/>
      <c r="G28" s="971"/>
      <c r="H28" s="971"/>
      <c r="I28" s="971"/>
      <c r="J28" s="971"/>
      <c r="K28" s="971"/>
      <c r="L28" s="971"/>
      <c r="M28" s="971"/>
      <c r="N28" s="971"/>
      <c r="O28" s="971"/>
      <c r="P28" s="971"/>
      <c r="Q28" s="971"/>
      <c r="R28" s="971"/>
      <c r="S28" s="971"/>
      <c r="T28" s="971"/>
      <c r="U28" s="971"/>
      <c r="V28" s="971"/>
      <c r="W28" s="971"/>
      <c r="X28" s="971"/>
      <c r="Y28" s="971"/>
      <c r="Z28" s="971"/>
      <c r="AA28" s="971"/>
      <c r="AB28" s="971"/>
      <c r="AC28" s="971"/>
      <c r="AD28" s="971"/>
      <c r="AE28" s="971"/>
      <c r="AF28" s="971"/>
      <c r="AG28" s="971"/>
      <c r="AH28" s="971"/>
      <c r="AI28" s="971"/>
      <c r="AJ28" s="971"/>
      <c r="AK28" s="971"/>
      <c r="AL28" s="971"/>
      <c r="AM28" s="971"/>
      <c r="AN28" s="971"/>
      <c r="AO28" s="971"/>
      <c r="AP28" s="971"/>
      <c r="AQ28" s="971"/>
      <c r="AR28" s="971"/>
      <c r="AS28" s="971"/>
    </row>
    <row r="29" spans="1:60" ht="15" customHeight="1">
      <c r="A29" s="969"/>
      <c r="B29" s="969"/>
      <c r="C29" s="168"/>
      <c r="D29" s="168"/>
      <c r="E29" s="168"/>
      <c r="F29" s="168"/>
      <c r="G29" s="168"/>
      <c r="H29" s="168"/>
      <c r="I29" s="168"/>
      <c r="J29" s="168"/>
      <c r="K29" s="168"/>
      <c r="L29" s="168"/>
      <c r="M29" s="168"/>
      <c r="N29" s="168"/>
      <c r="O29" s="168"/>
      <c r="P29" s="168"/>
      <c r="Q29" s="168"/>
      <c r="R29" s="168"/>
      <c r="S29" s="168"/>
      <c r="T29" s="168"/>
      <c r="U29" s="168"/>
      <c r="V29" s="168"/>
      <c r="W29" s="168"/>
      <c r="X29" s="168"/>
      <c r="Y29" s="168"/>
      <c r="Z29" s="168"/>
      <c r="AA29" s="168"/>
      <c r="AB29" s="168"/>
      <c r="AC29" s="168"/>
      <c r="AD29" s="168"/>
      <c r="AE29" s="168"/>
      <c r="AF29" s="168"/>
      <c r="AG29" s="168"/>
      <c r="AH29" s="168"/>
      <c r="AI29" s="168"/>
      <c r="AJ29" s="168"/>
      <c r="AK29" s="168"/>
      <c r="AL29" s="168"/>
      <c r="AM29" s="168"/>
      <c r="AN29" s="168"/>
      <c r="AO29" s="168"/>
      <c r="AP29" s="168"/>
      <c r="AQ29" s="168"/>
      <c r="AR29" s="168"/>
      <c r="AS29" s="168"/>
    </row>
    <row r="30" spans="1:60" ht="15" customHeight="1">
      <c r="A30" s="167"/>
      <c r="B30" s="141"/>
      <c r="C30" s="976" t="s">
        <v>498</v>
      </c>
      <c r="D30" s="976"/>
      <c r="E30" s="976"/>
      <c r="F30" s="976"/>
      <c r="G30" s="976"/>
      <c r="H30" s="976"/>
      <c r="I30" s="976"/>
      <c r="J30" s="976"/>
      <c r="K30" s="976"/>
      <c r="L30" s="976"/>
      <c r="M30" s="976"/>
      <c r="N30" s="976"/>
      <c r="O30" s="976"/>
      <c r="P30" s="976"/>
      <c r="Q30" s="976"/>
      <c r="R30" s="976"/>
      <c r="S30" s="976"/>
      <c r="T30" s="976"/>
      <c r="U30" s="976"/>
      <c r="V30" s="976"/>
      <c r="W30" s="976"/>
      <c r="X30" s="976"/>
      <c r="Y30" s="976"/>
      <c r="Z30" s="976"/>
      <c r="AA30" s="976"/>
      <c r="AB30" s="976"/>
      <c r="AC30" s="976"/>
      <c r="AD30" s="976"/>
      <c r="AE30" s="976"/>
      <c r="AF30" s="976"/>
      <c r="AG30" s="976"/>
      <c r="AH30" s="976"/>
      <c r="AI30" s="976"/>
      <c r="AJ30" s="976"/>
      <c r="AK30" s="976"/>
      <c r="AL30" s="976"/>
      <c r="AM30" s="976"/>
      <c r="AN30" s="976"/>
      <c r="AO30" s="976"/>
      <c r="AP30" s="976"/>
      <c r="AQ30" s="976"/>
      <c r="AR30" s="976"/>
      <c r="AS30" s="976"/>
    </row>
    <row r="31" spans="1:60" ht="15" customHeight="1">
      <c r="A31" s="141"/>
      <c r="B31" s="167"/>
      <c r="C31" s="976"/>
      <c r="D31" s="976"/>
      <c r="E31" s="976"/>
      <c r="F31" s="976"/>
      <c r="G31" s="976"/>
      <c r="H31" s="976"/>
      <c r="I31" s="976"/>
      <c r="J31" s="976"/>
      <c r="K31" s="976"/>
      <c r="L31" s="976"/>
      <c r="M31" s="976"/>
      <c r="N31" s="976"/>
      <c r="O31" s="976"/>
      <c r="P31" s="976"/>
      <c r="Q31" s="976"/>
      <c r="R31" s="976"/>
      <c r="S31" s="976"/>
      <c r="T31" s="976"/>
      <c r="U31" s="976"/>
      <c r="V31" s="976"/>
      <c r="W31" s="976"/>
      <c r="X31" s="976"/>
      <c r="Y31" s="976"/>
      <c r="Z31" s="976"/>
      <c r="AA31" s="976"/>
      <c r="AB31" s="976"/>
      <c r="AC31" s="976"/>
      <c r="AD31" s="976"/>
      <c r="AE31" s="976"/>
      <c r="AF31" s="976"/>
      <c r="AG31" s="976"/>
      <c r="AH31" s="976"/>
      <c r="AI31" s="976"/>
      <c r="AJ31" s="976"/>
      <c r="AK31" s="976"/>
      <c r="AL31" s="976"/>
      <c r="AM31" s="976"/>
      <c r="AN31" s="976"/>
      <c r="AO31" s="976"/>
      <c r="AP31" s="976"/>
      <c r="AQ31" s="976"/>
      <c r="AR31" s="976"/>
      <c r="AS31" s="976"/>
    </row>
    <row r="32" spans="1:60" ht="15" customHeight="1">
      <c r="A32" s="977"/>
      <c r="B32" s="977"/>
      <c r="C32" s="168"/>
      <c r="D32" s="168"/>
      <c r="E32" s="168"/>
      <c r="F32" s="168"/>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c r="AG32" s="168"/>
      <c r="AH32" s="168"/>
      <c r="AI32" s="168"/>
      <c r="AJ32" s="168"/>
      <c r="AK32" s="168"/>
      <c r="AL32" s="168"/>
      <c r="AM32" s="168"/>
      <c r="AN32" s="168"/>
      <c r="AO32" s="168"/>
      <c r="AP32" s="168"/>
      <c r="AQ32" s="168"/>
      <c r="AR32" s="168"/>
      <c r="AS32" s="168"/>
    </row>
    <row r="33" spans="1:45" s="169" customFormat="1" ht="15" customHeight="1">
      <c r="C33" s="972" t="s">
        <v>241</v>
      </c>
      <c r="D33" s="972"/>
      <c r="E33" s="972"/>
      <c r="F33" s="972"/>
      <c r="G33" s="972"/>
      <c r="H33" s="972"/>
      <c r="I33" s="972"/>
      <c r="J33" s="972"/>
      <c r="K33" s="972"/>
      <c r="L33" s="972"/>
      <c r="M33" s="972"/>
      <c r="N33" s="972"/>
      <c r="O33" s="972"/>
      <c r="P33" s="972"/>
      <c r="Q33" s="972"/>
      <c r="R33" s="972"/>
      <c r="S33" s="972"/>
      <c r="T33" s="972"/>
      <c r="U33" s="972"/>
      <c r="V33" s="972"/>
      <c r="W33" s="972"/>
      <c r="X33" s="972"/>
      <c r="Y33" s="972"/>
      <c r="Z33" s="972"/>
      <c r="AA33" s="972"/>
      <c r="AB33" s="972"/>
      <c r="AC33" s="972"/>
      <c r="AD33" s="972"/>
      <c r="AE33" s="972"/>
      <c r="AF33" s="972"/>
      <c r="AG33" s="972"/>
      <c r="AH33" s="972"/>
      <c r="AI33" s="972"/>
      <c r="AJ33" s="972"/>
      <c r="AK33" s="972"/>
      <c r="AL33" s="972"/>
      <c r="AM33" s="972"/>
      <c r="AN33" s="972"/>
      <c r="AO33" s="972"/>
      <c r="AP33" s="972"/>
      <c r="AQ33" s="972"/>
      <c r="AR33" s="972"/>
      <c r="AS33" s="972"/>
    </row>
    <row r="34" spans="1:45" ht="15" customHeight="1">
      <c r="A34" s="151"/>
      <c r="B34" s="170"/>
      <c r="C34" s="972"/>
      <c r="D34" s="972"/>
      <c r="E34" s="972"/>
      <c r="F34" s="972"/>
      <c r="G34" s="972"/>
      <c r="H34" s="972"/>
      <c r="I34" s="972"/>
      <c r="J34" s="972"/>
      <c r="K34" s="972"/>
      <c r="L34" s="972"/>
      <c r="M34" s="972"/>
      <c r="N34" s="972"/>
      <c r="O34" s="972"/>
      <c r="P34" s="972"/>
      <c r="Q34" s="972"/>
      <c r="R34" s="972"/>
      <c r="S34" s="972"/>
      <c r="T34" s="972"/>
      <c r="U34" s="972"/>
      <c r="V34" s="972"/>
      <c r="W34" s="972"/>
      <c r="X34" s="972"/>
      <c r="Y34" s="972"/>
      <c r="Z34" s="972"/>
      <c r="AA34" s="972"/>
      <c r="AB34" s="972"/>
      <c r="AC34" s="972"/>
      <c r="AD34" s="972"/>
      <c r="AE34" s="972"/>
      <c r="AF34" s="972"/>
      <c r="AG34" s="972"/>
      <c r="AH34" s="972"/>
      <c r="AI34" s="972"/>
      <c r="AJ34" s="972"/>
      <c r="AK34" s="972"/>
      <c r="AL34" s="972"/>
      <c r="AM34" s="972"/>
      <c r="AN34" s="972"/>
      <c r="AO34" s="972"/>
      <c r="AP34" s="972"/>
      <c r="AQ34" s="972"/>
      <c r="AR34" s="972"/>
      <c r="AS34" s="972"/>
    </row>
    <row r="35" spans="1:45" ht="15" customHeight="1">
      <c r="A35" s="967"/>
      <c r="B35" s="967"/>
      <c r="C35" s="968" t="s">
        <v>470</v>
      </c>
      <c r="D35" s="968"/>
      <c r="E35" s="968"/>
      <c r="F35" s="968"/>
      <c r="G35" s="968"/>
      <c r="H35" s="968"/>
      <c r="I35" s="968"/>
      <c r="J35" s="968"/>
      <c r="K35" s="968"/>
      <c r="L35" s="968"/>
      <c r="M35" s="968"/>
      <c r="N35" s="968"/>
      <c r="O35" s="968"/>
      <c r="P35" s="968"/>
      <c r="Q35" s="968"/>
      <c r="R35" s="968"/>
      <c r="S35" s="968"/>
      <c r="T35" s="968"/>
      <c r="U35" s="968"/>
      <c r="V35" s="968"/>
      <c r="W35" s="968"/>
      <c r="X35" s="968"/>
      <c r="Y35" s="968"/>
      <c r="Z35" s="968"/>
      <c r="AA35" s="968"/>
      <c r="AB35" s="968"/>
      <c r="AC35" s="968"/>
      <c r="AD35" s="968"/>
      <c r="AE35" s="968"/>
      <c r="AF35" s="968"/>
      <c r="AG35" s="968"/>
      <c r="AH35" s="968"/>
      <c r="AI35" s="968"/>
      <c r="AJ35" s="968"/>
      <c r="AK35" s="968"/>
      <c r="AL35" s="968"/>
      <c r="AM35" s="968"/>
      <c r="AN35" s="968"/>
      <c r="AO35" s="968"/>
      <c r="AP35" s="968"/>
      <c r="AQ35" s="968"/>
      <c r="AR35" s="968"/>
      <c r="AS35" s="968"/>
    </row>
    <row r="36" spans="1:45" ht="15" customHeight="1">
      <c r="A36" s="170"/>
      <c r="B36" s="170"/>
      <c r="C36" s="968"/>
      <c r="D36" s="968"/>
      <c r="E36" s="968"/>
      <c r="F36" s="968"/>
      <c r="G36" s="968"/>
      <c r="H36" s="968"/>
      <c r="I36" s="968"/>
      <c r="J36" s="968"/>
      <c r="K36" s="968"/>
      <c r="L36" s="968"/>
      <c r="M36" s="968"/>
      <c r="N36" s="968"/>
      <c r="O36" s="968"/>
      <c r="P36" s="968"/>
      <c r="Q36" s="968"/>
      <c r="R36" s="968"/>
      <c r="S36" s="968"/>
      <c r="T36" s="968"/>
      <c r="U36" s="968"/>
      <c r="V36" s="968"/>
      <c r="W36" s="968"/>
      <c r="X36" s="968"/>
      <c r="Y36" s="968"/>
      <c r="Z36" s="968"/>
      <c r="AA36" s="968"/>
      <c r="AB36" s="968"/>
      <c r="AC36" s="968"/>
      <c r="AD36" s="968"/>
      <c r="AE36" s="968"/>
      <c r="AF36" s="968"/>
      <c r="AG36" s="968"/>
      <c r="AH36" s="968"/>
      <c r="AI36" s="968"/>
      <c r="AJ36" s="968"/>
      <c r="AK36" s="968"/>
      <c r="AL36" s="968"/>
      <c r="AM36" s="968"/>
      <c r="AN36" s="968"/>
      <c r="AO36" s="968"/>
      <c r="AP36" s="968"/>
      <c r="AQ36" s="968"/>
      <c r="AR36" s="968"/>
      <c r="AS36" s="968"/>
    </row>
    <row r="37" spans="1:45" ht="15" customHeight="1">
      <c r="A37" s="151"/>
      <c r="B37" s="170"/>
      <c r="C37" s="968"/>
      <c r="D37" s="968"/>
      <c r="E37" s="968"/>
      <c r="F37" s="968"/>
      <c r="G37" s="968"/>
      <c r="H37" s="968"/>
      <c r="I37" s="968"/>
      <c r="J37" s="968"/>
      <c r="K37" s="968"/>
      <c r="L37" s="968"/>
      <c r="M37" s="968"/>
      <c r="N37" s="968"/>
      <c r="O37" s="968"/>
      <c r="P37" s="968"/>
      <c r="Q37" s="968"/>
      <c r="R37" s="968"/>
      <c r="S37" s="968"/>
      <c r="T37" s="968"/>
      <c r="U37" s="968"/>
      <c r="V37" s="968"/>
      <c r="W37" s="968"/>
      <c r="X37" s="968"/>
      <c r="Y37" s="968"/>
      <c r="Z37" s="968"/>
      <c r="AA37" s="968"/>
      <c r="AB37" s="968"/>
      <c r="AC37" s="968"/>
      <c r="AD37" s="968"/>
      <c r="AE37" s="968"/>
      <c r="AF37" s="968"/>
      <c r="AG37" s="968"/>
      <c r="AH37" s="968"/>
      <c r="AI37" s="968"/>
      <c r="AJ37" s="968"/>
      <c r="AK37" s="968"/>
      <c r="AL37" s="968"/>
      <c r="AM37" s="968"/>
      <c r="AN37" s="968"/>
      <c r="AO37" s="968"/>
      <c r="AP37" s="968"/>
      <c r="AQ37" s="968"/>
      <c r="AR37" s="968"/>
      <c r="AS37" s="968"/>
    </row>
    <row r="38" spans="1:45" ht="15" customHeight="1"/>
    <row r="39" spans="1:45">
      <c r="A39" s="171"/>
      <c r="B39" s="171"/>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P39" s="171"/>
      <c r="AQ39" s="171"/>
      <c r="AR39" s="171"/>
      <c r="AS39" s="171"/>
    </row>
    <row r="40" spans="1:45">
      <c r="A40" s="171"/>
      <c r="B40" s="171"/>
      <c r="C40" s="171"/>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P40" s="171"/>
      <c r="AQ40" s="171"/>
      <c r="AR40" s="171"/>
      <c r="AS40" s="171"/>
    </row>
    <row r="41" spans="1:45">
      <c r="A41" s="171"/>
      <c r="B41" s="171"/>
      <c r="C41" s="171"/>
      <c r="D41" s="171"/>
      <c r="E41" s="171"/>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P41" s="171"/>
      <c r="AQ41" s="171"/>
      <c r="AR41" s="171"/>
      <c r="AS41" s="171"/>
    </row>
    <row r="42" spans="1:45">
      <c r="A42" s="171"/>
      <c r="B42" s="171"/>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row>
  </sheetData>
  <sheetProtection selectLockedCells="1"/>
  <mergeCells count="69">
    <mergeCell ref="BN10:BT10"/>
    <mergeCell ref="C30:AS31"/>
    <mergeCell ref="A32:B32"/>
    <mergeCell ref="X22:AJ22"/>
    <mergeCell ref="AK22:AS22"/>
    <mergeCell ref="C23:L23"/>
    <mergeCell ref="M23:W23"/>
    <mergeCell ref="X23:AJ23"/>
    <mergeCell ref="AK23:AS23"/>
    <mergeCell ref="A18:B23"/>
    <mergeCell ref="C18:L18"/>
    <mergeCell ref="M18:W18"/>
    <mergeCell ref="X18:AJ18"/>
    <mergeCell ref="AK18:AS18"/>
    <mergeCell ref="C19:L19"/>
    <mergeCell ref="M19:W19"/>
    <mergeCell ref="A35:B35"/>
    <mergeCell ref="C35:AS37"/>
    <mergeCell ref="A24:B24"/>
    <mergeCell ref="A25:B25"/>
    <mergeCell ref="C25:AS25"/>
    <mergeCell ref="A27:B27"/>
    <mergeCell ref="C27:AS28"/>
    <mergeCell ref="A29:B29"/>
    <mergeCell ref="C33:AS34"/>
    <mergeCell ref="F22:L22"/>
    <mergeCell ref="M22:W22"/>
    <mergeCell ref="AM16:AS16"/>
    <mergeCell ref="A17:L17"/>
    <mergeCell ref="M17:W17"/>
    <mergeCell ref="X17:AJ17"/>
    <mergeCell ref="AK17:AS17"/>
    <mergeCell ref="C20:L20"/>
    <mergeCell ref="C21:E22"/>
    <mergeCell ref="F21:L21"/>
    <mergeCell ref="M21:W21"/>
    <mergeCell ref="X21:AJ21"/>
    <mergeCell ref="X19:AJ19"/>
    <mergeCell ref="AK19:AS19"/>
    <mergeCell ref="M20:W20"/>
    <mergeCell ref="X20:AJ20"/>
    <mergeCell ref="AJ12:AS12"/>
    <mergeCell ref="P11:Y11"/>
    <mergeCell ref="Z11:AI11"/>
    <mergeCell ref="AJ11:AS11"/>
    <mergeCell ref="AK21:AS21"/>
    <mergeCell ref="AK20:AS20"/>
    <mergeCell ref="AJ10:AS10"/>
    <mergeCell ref="P10:Y10"/>
    <mergeCell ref="Z10:AI10"/>
    <mergeCell ref="AJ8:AS8"/>
    <mergeCell ref="P9:Y9"/>
    <mergeCell ref="AJ9:AS9"/>
    <mergeCell ref="A6:O7"/>
    <mergeCell ref="P6:Y6"/>
    <mergeCell ref="Z6:AI6"/>
    <mergeCell ref="AJ6:AS6"/>
    <mergeCell ref="P7:Y7"/>
    <mergeCell ref="Z7:AI7"/>
    <mergeCell ref="AJ7:AS7"/>
    <mergeCell ref="A8:B12"/>
    <mergeCell ref="Z9:AI9"/>
    <mergeCell ref="C8:O8"/>
    <mergeCell ref="P8:Y8"/>
    <mergeCell ref="Z8:AI8"/>
    <mergeCell ref="C10:O10"/>
    <mergeCell ref="C12:O12"/>
    <mergeCell ref="P12:Y12"/>
    <mergeCell ref="Z12:AI12"/>
  </mergeCells>
  <phoneticPr fontId="1"/>
  <conditionalFormatting sqref="M18:W22">
    <cfRule type="expression" dxfId="99" priority="5">
      <formula>$M$18+$M$19+$M$20+$M$21+$M$22&lt;&gt;$M$23</formula>
    </cfRule>
  </conditionalFormatting>
  <conditionalFormatting sqref="T15">
    <cfRule type="expression" dxfId="98" priority="4">
      <formula>$P$12&lt;&gt;$M$23</formula>
    </cfRule>
  </conditionalFormatting>
  <conditionalFormatting sqref="BN10:BT10">
    <cfRule type="cellIs" dxfId="97" priority="2" operator="equal">
      <formula>0</formula>
    </cfRule>
  </conditionalFormatting>
  <dataValidations count="1">
    <dataValidation type="list" imeMode="hiragana" allowBlank="1" showInputMessage="1" showErrorMessage="1" sqref="AK18:AS22">
      <formula1>"調達済,内諾済,折衝中,相談前"</formula1>
    </dataValidation>
  </dataValidations>
  <pageMargins left="0.51181102362204722" right="0.51181102362204722" top="0.55118110236220474" bottom="0.55118110236220474" header="0.31496062992125984" footer="0.31496062992125984"/>
  <pageSetup paperSize="9" scale="92" orientation="portrait" r:id="rId1"/>
  <headerFooter>
    <oddFooter>&amp;C4-1</oddFooter>
  </headerFooter>
  <colBreaks count="1" manualBreakCount="1">
    <brk id="73" max="43"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B0F0"/>
    <pageSetUpPr fitToPage="1"/>
  </sheetPr>
  <dimension ref="A1:N16"/>
  <sheetViews>
    <sheetView view="pageBreakPreview" zoomScaleNormal="130" zoomScaleSheetLayoutView="100" zoomScalePageLayoutView="75" workbookViewId="0"/>
  </sheetViews>
  <sheetFormatPr defaultColWidth="2.125" defaultRowHeight="12"/>
  <cols>
    <col min="1" max="1" width="6.5" style="176" customWidth="1"/>
    <col min="2" max="2" width="11.125" style="176" customWidth="1"/>
    <col min="3" max="3" width="10.625" style="176" customWidth="1"/>
    <col min="4" max="4" width="10.75" style="176" customWidth="1"/>
    <col min="5" max="5" width="6.25" style="176" customWidth="1"/>
    <col min="6" max="6" width="4.375" style="176" customWidth="1"/>
    <col min="7" max="7" width="12.5" style="176" customWidth="1"/>
    <col min="8" max="10" width="14.375" style="176" customWidth="1"/>
    <col min="11" max="11" width="2.125" style="176" hidden="1" customWidth="1"/>
    <col min="12" max="213" width="2.125" style="176" customWidth="1"/>
    <col min="214" max="16384" width="2.125" style="176"/>
  </cols>
  <sheetData>
    <row r="1" spans="1:14" ht="30" customHeight="1">
      <c r="A1" s="173" t="s">
        <v>190</v>
      </c>
      <c r="B1" s="174"/>
      <c r="C1" s="175"/>
      <c r="E1" s="177"/>
      <c r="F1" s="177"/>
      <c r="G1" s="177"/>
      <c r="H1" s="177"/>
      <c r="I1" s="177"/>
    </row>
    <row r="2" spans="1:14" ht="15" customHeight="1">
      <c r="A2" s="178" t="s">
        <v>121</v>
      </c>
      <c r="B2" s="172"/>
      <c r="C2" s="172"/>
      <c r="D2" s="137"/>
      <c r="E2" s="179"/>
      <c r="F2" s="179"/>
      <c r="G2" s="177"/>
      <c r="H2" s="179"/>
      <c r="I2" s="180"/>
    </row>
    <row r="3" spans="1:14" ht="15" customHeight="1">
      <c r="A3" s="172"/>
      <c r="B3" s="153"/>
      <c r="C3" s="172"/>
      <c r="D3" s="172"/>
      <c r="E3" s="179"/>
      <c r="F3" s="179"/>
      <c r="G3" s="179"/>
      <c r="H3" s="179"/>
      <c r="J3" s="181"/>
    </row>
    <row r="4" spans="1:14" ht="15" customHeight="1">
      <c r="A4" s="172"/>
      <c r="B4" s="153"/>
      <c r="C4" s="172"/>
      <c r="D4" s="172"/>
      <c r="E4" s="179"/>
      <c r="F4" s="179"/>
      <c r="G4" s="179"/>
      <c r="H4" s="179"/>
      <c r="J4" s="182" t="s">
        <v>84</v>
      </c>
    </row>
    <row r="5" spans="1:14" ht="51.75" customHeight="1">
      <c r="A5" s="199" t="s">
        <v>120</v>
      </c>
      <c r="B5" s="199" t="s">
        <v>85</v>
      </c>
      <c r="C5" s="199" t="s">
        <v>86</v>
      </c>
      <c r="D5" s="199" t="s">
        <v>115</v>
      </c>
      <c r="E5" s="199" t="s">
        <v>87</v>
      </c>
      <c r="F5" s="199" t="s">
        <v>137</v>
      </c>
      <c r="G5" s="199" t="s">
        <v>88</v>
      </c>
      <c r="H5" s="200" t="s">
        <v>443</v>
      </c>
      <c r="I5" s="200" t="s">
        <v>438</v>
      </c>
      <c r="J5" s="199" t="s">
        <v>89</v>
      </c>
      <c r="K5" s="201" t="s">
        <v>136</v>
      </c>
    </row>
    <row r="6" spans="1:14" s="185" customFormat="1" ht="39.75" customHeight="1">
      <c r="A6" s="202">
        <f>ROW()-ROW(原材料・副資材費[[#Headers],[番　号]])</f>
        <v>1</v>
      </c>
      <c r="B6" s="203"/>
      <c r="C6" s="203"/>
      <c r="D6" s="203"/>
      <c r="E6" s="183"/>
      <c r="F6" s="204"/>
      <c r="G6" s="183"/>
      <c r="H6" s="183">
        <f>原材料・副資材費[[#This Row],[数量
(A)]]*原材料・副資材費[[#This Row],[単価(B)
（税抜）]]</f>
        <v>0</v>
      </c>
      <c r="I6" s="183">
        <f>原材料・副資材費[[#This Row],[助成対象経費
(A)×(B）]]*1.08</f>
        <v>0</v>
      </c>
      <c r="J6" s="205"/>
      <c r="K6" s="184" t="str">
        <f>IF(OR(AND(原材料・副資材費[[#This Row],[品　名]]="",原材料・副資材費[[#This Row],[仕　様]]="",原材料・副資材費[[#This Row],[用　途]]="",原材料・副資材費[[#This Row],[数量
(A)]]="",原材料・副資材費[[#This Row],[単位]]="",原材料・副資材費[[#This Row],[単価(B)
（税抜）]]="",原材料・副資材費[[#This Row],[購入企業名]]=""),
          AND(原材料・副資材費[[#This Row],[品　名]]&lt;&gt;"",原材料・副資材費[[#This Row],[仕　様]]&lt;&gt;"",原材料・副資材費[[#This Row],[用　途]]&lt;&gt;"",原材料・副資材費[[#This Row],[数量
(A)]]&lt;&gt;"",原材料・副資材費[[#This Row],[単位]]&lt;&gt;"",原材料・副資材費[[#This Row],[単価(B)
（税抜）]]&lt;&gt;"",原材料・副資材費[[#This Row],[購入企業名]]&lt;&gt;"")),
    "",
    "←全ての項目を入力してください。")</f>
        <v/>
      </c>
    </row>
    <row r="7" spans="1:14" s="185" customFormat="1" ht="40.5" customHeight="1">
      <c r="A7" s="202">
        <f>ROW()-ROW(原材料・副資材費[[#Headers],[番　号]])</f>
        <v>2</v>
      </c>
      <c r="B7" s="203"/>
      <c r="C7" s="203"/>
      <c r="D7" s="203"/>
      <c r="E7" s="183"/>
      <c r="F7" s="204"/>
      <c r="G7" s="183"/>
      <c r="H7" s="183">
        <f>原材料・副資材費[[#This Row],[数量
(A)]]*原材料・副資材費[[#This Row],[単価(B)
（税抜）]]</f>
        <v>0</v>
      </c>
      <c r="I7" s="183">
        <f>原材料・副資材費[[#This Row],[助成対象経費
(A)×(B）]]*1.08</f>
        <v>0</v>
      </c>
      <c r="J7" s="205"/>
      <c r="K7" s="186" t="str">
        <f>IF(OR(AND(原材料・副資材費[[#This Row],[品　名]]="",原材料・副資材費[[#This Row],[仕　様]]="",原材料・副資材費[[#This Row],[用　途]]="",原材料・副資材費[[#This Row],[数量
(A)]]="",原材料・副資材費[[#This Row],[単位]]="",原材料・副資材費[[#This Row],[単価(B)
（税抜）]]="",原材料・副資材費[[#This Row],[購入企業名]]=""),
          AND(原材料・副資材費[[#This Row],[品　名]]&lt;&gt;"",原材料・副資材費[[#This Row],[仕　様]]&lt;&gt;"",原材料・副資材費[[#This Row],[用　途]]&lt;&gt;"",原材料・副資材費[[#This Row],[数量
(A)]]&lt;&gt;"",原材料・副資材費[[#This Row],[単位]]&lt;&gt;"",原材料・副資材費[[#This Row],[単価(B)
（税抜）]]&lt;&gt;"",原材料・副資材費[[#This Row],[購入企業名]]&lt;&gt;"")),
    "",
    "←全ての項目を入力してください。")</f>
        <v/>
      </c>
      <c r="M7" s="187"/>
      <c r="N7" s="187"/>
    </row>
    <row r="8" spans="1:14" s="185" customFormat="1" ht="39.950000000000003" customHeight="1">
      <c r="A8" s="202">
        <f>ROW()-ROW(原材料・副資材費[[#Headers],[番　号]])</f>
        <v>3</v>
      </c>
      <c r="B8" s="203"/>
      <c r="C8" s="203"/>
      <c r="D8" s="203"/>
      <c r="E8" s="183"/>
      <c r="F8" s="204"/>
      <c r="G8" s="183"/>
      <c r="H8" s="183">
        <f>原材料・副資材費[[#This Row],[数量
(A)]]*原材料・副資材費[[#This Row],[単価(B)
（税抜）]]</f>
        <v>0</v>
      </c>
      <c r="I8" s="183">
        <f>原材料・副資材費[[#This Row],[助成対象経費
(A)×(B）]]*1.08</f>
        <v>0</v>
      </c>
      <c r="J8" s="205"/>
      <c r="K8" s="184" t="str">
        <f>IF(OR(AND(原材料・副資材費[[#This Row],[品　名]]="",原材料・副資材費[[#This Row],[仕　様]]="",原材料・副資材費[[#This Row],[用　途]]="",原材料・副資材費[[#This Row],[数量
(A)]]="",原材料・副資材費[[#This Row],[単位]]="",原材料・副資材費[[#This Row],[単価(B)
（税抜）]]="",原材料・副資材費[[#This Row],[購入企業名]]=""),
          AND(原材料・副資材費[[#This Row],[品　名]]&lt;&gt;"",原材料・副資材費[[#This Row],[仕　様]]&lt;&gt;"",原材料・副資材費[[#This Row],[用　途]]&lt;&gt;"",原材料・副資材費[[#This Row],[数量
(A)]]&lt;&gt;"",原材料・副資材費[[#This Row],[単位]]&lt;&gt;"",原材料・副資材費[[#This Row],[単価(B)
（税抜）]]&lt;&gt;"",原材料・副資材費[[#This Row],[購入企業名]]&lt;&gt;"")),
    "",
    "←全ての項目を入力してください。")</f>
        <v/>
      </c>
    </row>
    <row r="9" spans="1:14" s="185" customFormat="1" ht="39.950000000000003" customHeight="1">
      <c r="A9" s="202">
        <f>ROW()-ROW(原材料・副資材費[[#Headers],[番　号]])</f>
        <v>4</v>
      </c>
      <c r="B9" s="203"/>
      <c r="C9" s="203"/>
      <c r="D9" s="203"/>
      <c r="E9" s="183"/>
      <c r="F9" s="204"/>
      <c r="G9" s="183"/>
      <c r="H9" s="183">
        <f>原材料・副資材費[[#This Row],[数量
(A)]]*原材料・副資材費[[#This Row],[単価(B)
（税抜）]]</f>
        <v>0</v>
      </c>
      <c r="I9" s="183">
        <f>原材料・副資材費[[#This Row],[助成対象経費
(A)×(B）]]*1.08</f>
        <v>0</v>
      </c>
      <c r="J9" s="205"/>
      <c r="K9" s="184" t="str">
        <f>IF(OR(AND(原材料・副資材費[[#This Row],[品　名]]="",原材料・副資材費[[#This Row],[仕　様]]="",原材料・副資材費[[#This Row],[用　途]]="",原材料・副資材費[[#This Row],[数量
(A)]]="",原材料・副資材費[[#This Row],[単位]]="",原材料・副資材費[[#This Row],[単価(B)
（税抜）]]="",原材料・副資材費[[#This Row],[購入企業名]]=""),
          AND(原材料・副資材費[[#This Row],[品　名]]&lt;&gt;"",原材料・副資材費[[#This Row],[仕　様]]&lt;&gt;"",原材料・副資材費[[#This Row],[用　途]]&lt;&gt;"",原材料・副資材費[[#This Row],[数量
(A)]]&lt;&gt;"",原材料・副資材費[[#This Row],[単位]]&lt;&gt;"",原材料・副資材費[[#This Row],[単価(B)
（税抜）]]&lt;&gt;"",原材料・副資材費[[#This Row],[購入企業名]]&lt;&gt;"")),
    "",
    "←全ての項目を入力してください。")</f>
        <v/>
      </c>
    </row>
    <row r="10" spans="1:14" s="185" customFormat="1" ht="39.950000000000003" customHeight="1">
      <c r="A10" s="202">
        <f>ROW()-ROW(原材料・副資材費[[#Headers],[番　号]])</f>
        <v>5</v>
      </c>
      <c r="B10" s="203"/>
      <c r="C10" s="203"/>
      <c r="D10" s="203"/>
      <c r="E10" s="183"/>
      <c r="F10" s="204"/>
      <c r="G10" s="183"/>
      <c r="H10" s="183">
        <f>原材料・副資材費[[#This Row],[数量
(A)]]*原材料・副資材費[[#This Row],[単価(B)
（税抜）]]</f>
        <v>0</v>
      </c>
      <c r="I10" s="183">
        <f>原材料・副資材費[[#This Row],[助成対象経費
(A)×(B）]]*1.08</f>
        <v>0</v>
      </c>
      <c r="J10" s="205"/>
      <c r="K10" s="184" t="str">
        <f>IF(OR(AND(原材料・副資材費[[#This Row],[品　名]]="",原材料・副資材費[[#This Row],[仕　様]]="",原材料・副資材費[[#This Row],[用　途]]="",原材料・副資材費[[#This Row],[数量
(A)]]="",原材料・副資材費[[#This Row],[単位]]="",原材料・副資材費[[#This Row],[単価(B)
（税抜）]]="",原材料・副資材費[[#This Row],[購入企業名]]=""),
          AND(原材料・副資材費[[#This Row],[品　名]]&lt;&gt;"",原材料・副資材費[[#This Row],[仕　様]]&lt;&gt;"",原材料・副資材費[[#This Row],[用　途]]&lt;&gt;"",原材料・副資材費[[#This Row],[数量
(A)]]&lt;&gt;"",原材料・副資材費[[#This Row],[単位]]&lt;&gt;"",原材料・副資材費[[#This Row],[単価(B)
（税抜）]]&lt;&gt;"",原材料・副資材費[[#This Row],[購入企業名]]&lt;&gt;"")),
    "",
    "←全ての項目を入力してください。")</f>
        <v/>
      </c>
    </row>
    <row r="11" spans="1:14" s="185" customFormat="1" ht="39.950000000000003" customHeight="1">
      <c r="A11" s="202">
        <f>ROW()-ROW(原材料・副資材費[[#Headers],[番　号]])</f>
        <v>6</v>
      </c>
      <c r="B11" s="188"/>
      <c r="C11" s="188"/>
      <c r="D11" s="188"/>
      <c r="E11" s="189"/>
      <c r="F11" s="190"/>
      <c r="G11" s="189"/>
      <c r="H11" s="183">
        <f>原材料・副資材費[[#This Row],[数量
(A)]]*原材料・副資材費[[#This Row],[単価(B)
（税抜）]]</f>
        <v>0</v>
      </c>
      <c r="I11" s="183">
        <f>原材料・副資材費[[#This Row],[助成対象経費
(A)×(B）]]*1.08</f>
        <v>0</v>
      </c>
      <c r="J11" s="191"/>
      <c r="K11" s="184" t="str">
        <f>IF(OR(AND(原材料・副資材費[[#This Row],[品　名]]="",原材料・副資材費[[#This Row],[仕　様]]="",原材料・副資材費[[#This Row],[用　途]]="",原材料・副資材費[[#This Row],[数量
(A)]]="",原材料・副資材費[[#This Row],[単位]]="",原材料・副資材費[[#This Row],[単価(B)
（税抜）]]="",原材料・副資材費[[#This Row],[購入企業名]]=""),
          AND(原材料・副資材費[[#This Row],[品　名]]&lt;&gt;"",原材料・副資材費[[#This Row],[仕　様]]&lt;&gt;"",原材料・副資材費[[#This Row],[用　途]]&lt;&gt;"",原材料・副資材費[[#This Row],[数量
(A)]]&lt;&gt;"",原材料・副資材費[[#This Row],[単位]]&lt;&gt;"",原材料・副資材費[[#This Row],[単価(B)
（税抜）]]&lt;&gt;"",原材料・副資材費[[#This Row],[購入企業名]]&lt;&gt;"")),
    "",
    "←全ての項目を入力してください。")</f>
        <v/>
      </c>
    </row>
    <row r="12" spans="1:14" s="185" customFormat="1" ht="39.950000000000003" customHeight="1">
      <c r="A12" s="202">
        <f>ROW()-ROW(原材料・副資材費[[#Headers],[番　号]])</f>
        <v>7</v>
      </c>
      <c r="B12" s="188"/>
      <c r="C12" s="188"/>
      <c r="D12" s="188"/>
      <c r="E12" s="189"/>
      <c r="F12" s="190"/>
      <c r="G12" s="189"/>
      <c r="H12" s="183">
        <f>原材料・副資材費[[#This Row],[数量
(A)]]*原材料・副資材費[[#This Row],[単価(B)
（税抜）]]</f>
        <v>0</v>
      </c>
      <c r="I12" s="183">
        <f>原材料・副資材費[[#This Row],[助成対象経費
(A)×(B）]]*1.08</f>
        <v>0</v>
      </c>
      <c r="J12" s="191"/>
      <c r="K12" s="184" t="str">
        <f>IF(OR(AND(原材料・副資材費[[#This Row],[品　名]]="",原材料・副資材費[[#This Row],[仕　様]]="",原材料・副資材費[[#This Row],[用　途]]="",原材料・副資材費[[#This Row],[数量
(A)]]="",原材料・副資材費[[#This Row],[単位]]="",原材料・副資材費[[#This Row],[単価(B)
（税抜）]]="",原材料・副資材費[[#This Row],[購入企業名]]=""),
          AND(原材料・副資材費[[#This Row],[品　名]]&lt;&gt;"",原材料・副資材費[[#This Row],[仕　様]]&lt;&gt;"",原材料・副資材費[[#This Row],[用　途]]&lt;&gt;"",原材料・副資材費[[#This Row],[数量
(A)]]&lt;&gt;"",原材料・副資材費[[#This Row],[単位]]&lt;&gt;"",原材料・副資材費[[#This Row],[単価(B)
（税抜）]]&lt;&gt;"",原材料・副資材費[[#This Row],[購入企業名]]&lt;&gt;"")),
    "",
    "←全ての項目を入力してください。")</f>
        <v/>
      </c>
    </row>
    <row r="13" spans="1:14" s="185" customFormat="1" ht="39.950000000000003" customHeight="1">
      <c r="A13" s="202">
        <f>ROW()-ROW(原材料・副資材費[[#Headers],[番　号]])</f>
        <v>8</v>
      </c>
      <c r="B13" s="188"/>
      <c r="C13" s="188"/>
      <c r="D13" s="188"/>
      <c r="E13" s="189"/>
      <c r="F13" s="190"/>
      <c r="G13" s="189"/>
      <c r="H13" s="183">
        <f>原材料・副資材費[[#This Row],[数量
(A)]]*原材料・副資材費[[#This Row],[単価(B)
（税抜）]]</f>
        <v>0</v>
      </c>
      <c r="I13" s="183">
        <f>原材料・副資材費[[#This Row],[助成対象経費
(A)×(B）]]*1.08</f>
        <v>0</v>
      </c>
      <c r="J13" s="191"/>
      <c r="K13" s="184" t="str">
        <f>IF(OR(AND(原材料・副資材費[[#This Row],[品　名]]="",原材料・副資材費[[#This Row],[仕　様]]="",原材料・副資材費[[#This Row],[用　途]]="",原材料・副資材費[[#This Row],[数量
(A)]]="",原材料・副資材費[[#This Row],[単位]]="",原材料・副資材費[[#This Row],[単価(B)
（税抜）]]="",原材料・副資材費[[#This Row],[購入企業名]]=""),
          AND(原材料・副資材費[[#This Row],[品　名]]&lt;&gt;"",原材料・副資材費[[#This Row],[仕　様]]&lt;&gt;"",原材料・副資材費[[#This Row],[用　途]]&lt;&gt;"",原材料・副資材費[[#This Row],[数量
(A)]]&lt;&gt;"",原材料・副資材費[[#This Row],[単位]]&lt;&gt;"",原材料・副資材費[[#This Row],[単価(B)
（税抜）]]&lt;&gt;"",原材料・副資材費[[#This Row],[購入企業名]]&lt;&gt;"")),
    "",
    "←全ての項目を入力してください。")</f>
        <v/>
      </c>
    </row>
    <row r="14" spans="1:14" s="185" customFormat="1" ht="39.950000000000003" customHeight="1">
      <c r="A14" s="202">
        <f>ROW()-ROW(原材料・副資材費[[#Headers],[番　号]])</f>
        <v>9</v>
      </c>
      <c r="B14" s="188"/>
      <c r="C14" s="188"/>
      <c r="D14" s="188"/>
      <c r="E14" s="189"/>
      <c r="F14" s="190"/>
      <c r="G14" s="189"/>
      <c r="H14" s="183">
        <f>原材料・副資材費[[#This Row],[数量
(A)]]*原材料・副資材費[[#This Row],[単価(B)
（税抜）]]</f>
        <v>0</v>
      </c>
      <c r="I14" s="183">
        <f>原材料・副資材費[[#This Row],[助成対象経費
(A)×(B）]]*1.08</f>
        <v>0</v>
      </c>
      <c r="J14" s="191"/>
      <c r="K14" s="184" t="str">
        <f>IF(OR(AND(原材料・副資材費[[#This Row],[品　名]]="",原材料・副資材費[[#This Row],[仕　様]]="",原材料・副資材費[[#This Row],[用　途]]="",原材料・副資材費[[#This Row],[数量
(A)]]="",原材料・副資材費[[#This Row],[単位]]="",原材料・副資材費[[#This Row],[単価(B)
（税抜）]]="",原材料・副資材費[[#This Row],[購入企業名]]=""),
          AND(原材料・副資材費[[#This Row],[品　名]]&lt;&gt;"",原材料・副資材費[[#This Row],[仕　様]]&lt;&gt;"",原材料・副資材費[[#This Row],[用　途]]&lt;&gt;"",原材料・副資材費[[#This Row],[数量
(A)]]&lt;&gt;"",原材料・副資材費[[#This Row],[単位]]&lt;&gt;"",原材料・副資材費[[#This Row],[単価(B)
（税抜）]]&lt;&gt;"",原材料・副資材費[[#This Row],[購入企業名]]&lt;&gt;"")),
    "",
    "←全ての項目を入力してください。")</f>
        <v/>
      </c>
    </row>
    <row r="15" spans="1:14" s="185" customFormat="1" ht="39.950000000000003" customHeight="1">
      <c r="A15" s="202">
        <f>ROW()-ROW(原材料・副資材費[[#Headers],[番　号]])</f>
        <v>10</v>
      </c>
      <c r="B15" s="188"/>
      <c r="C15" s="188"/>
      <c r="D15" s="188"/>
      <c r="E15" s="189"/>
      <c r="F15" s="190"/>
      <c r="G15" s="189"/>
      <c r="H15" s="183">
        <f>原材料・副資材費[[#This Row],[数量
(A)]]*原材料・副資材費[[#This Row],[単価(B)
（税抜）]]</f>
        <v>0</v>
      </c>
      <c r="I15" s="183">
        <f>原材料・副資材費[[#This Row],[助成対象経費
(A)×(B）]]*1.08</f>
        <v>0</v>
      </c>
      <c r="J15" s="191"/>
      <c r="K15" s="184" t="str">
        <f>IF(OR(AND(原材料・副資材費[[#This Row],[品　名]]="",原材料・副資材費[[#This Row],[仕　様]]="",原材料・副資材費[[#This Row],[用　途]]="",原材料・副資材費[[#This Row],[数量
(A)]]="",原材料・副資材費[[#This Row],[単位]]="",原材料・副資材費[[#This Row],[単価(B)
（税抜）]]="",原材料・副資材費[[#This Row],[購入企業名]]=""),
          AND(原材料・副資材費[[#This Row],[品　名]]&lt;&gt;"",原材料・副資材費[[#This Row],[仕　様]]&lt;&gt;"",原材料・副資材費[[#This Row],[用　途]]&lt;&gt;"",原材料・副資材費[[#This Row],[数量
(A)]]&lt;&gt;"",原材料・副資材費[[#This Row],[単位]]&lt;&gt;"",原材料・副資材費[[#This Row],[単価(B)
（税抜）]]&lt;&gt;"",原材料・副資材費[[#This Row],[購入企業名]]&lt;&gt;"")),
    "",
    "←全ての項目を入力してください。")</f>
        <v/>
      </c>
    </row>
    <row r="16" spans="1:14" ht="39.950000000000003" customHeight="1">
      <c r="A16" s="192" t="s">
        <v>109</v>
      </c>
      <c r="B16" s="193"/>
      <c r="C16" s="194"/>
      <c r="D16" s="195"/>
      <c r="E16" s="194"/>
      <c r="F16" s="194"/>
      <c r="G16" s="196"/>
      <c r="H16" s="197">
        <f>SUBTOTAL(109,原材料・副資材費[助成対象経費
(A)×(B）])</f>
        <v>0</v>
      </c>
      <c r="I16" s="197">
        <f>SUBTOTAL(109,原材料・副資材費[助成事業に
要する経費
（税込）])</f>
        <v>0</v>
      </c>
      <c r="J16" s="198"/>
      <c r="K16" s="206"/>
    </row>
  </sheetData>
  <sheetProtection formatCells="0" formatRows="0" insertRows="0" deleteRows="0" selectLockedCells="1"/>
  <phoneticPr fontId="14"/>
  <conditionalFormatting sqref="B6:G15 J6:J15">
    <cfRule type="expression" dxfId="96" priority="12">
      <formula>AND(OR($B6&lt;&gt;"",$C6&lt;&gt;"",$D6&lt;&gt;"",$E6&lt;&gt;"",$F6&lt;&gt;"",$G6&lt;&gt;""),B6="")</formula>
    </cfRule>
  </conditionalFormatting>
  <conditionalFormatting sqref="H6:H15">
    <cfRule type="expression" dxfId="95" priority="1">
      <formula>AND(OR($B6&lt;&gt;"",$C6&lt;&gt;"",$E6&lt;&gt;"",$F6&lt;&gt;"",$G6&lt;&gt;"",$H6&lt;&gt;"",$I6&lt;&gt;""),H6="")</formula>
    </cfRule>
  </conditionalFormatting>
  <dataValidations xWindow="909" yWindow="359" count="4">
    <dataValidation type="custom" allowBlank="1" showInputMessage="1" showErrorMessage="1" sqref="G6:G9 K6:K15 C6:D9">
      <formula1>ISERROR(FIND(CHAR(10),C6))</formula1>
    </dataValidation>
    <dataValidation type="custom" allowBlank="1" showInputMessage="1" showErrorMessage="1" promptTitle="購入企業名を記載してください" prompt="　申請現在の予定先を記載してください。「未定、検討中」等の記入はできません。" sqref="J6:J15">
      <formula1>ISERROR(FIND(CHAR(10),J6))</formula1>
    </dataValidation>
    <dataValidation type="custom" allowBlank="1" showInputMessage="1" showErrorMessage="1" promptTitle="品名を記載してください" prompt="　金型製作に係る費用は機械装置・工具器具費に計上してください" sqref="B6:B15">
      <formula1>ISERROR(FIND(CHAR(10),B6))</formula1>
    </dataValidation>
    <dataValidation type="custom" allowBlank="1" showInputMessage="1" showErrorMessage="1" promptTitle="数量を記載してください" prompt="　本助成事業に必要な最低限の数量を記載してください" sqref="E6:E15">
      <formula1>ISERROR(FIND(CHAR(10),E6))</formula1>
    </dataValidation>
  </dataValidations>
  <pageMargins left="0.51181102362204722" right="0.51181102362204722" top="0.55118110236220474" bottom="0.55118110236220474" header="0.31496062992125984" footer="0.31496062992125984"/>
  <pageSetup paperSize="9" scale="89" orientation="portrait" r:id="rId1"/>
  <headerFooter>
    <oddFooter>&amp;C4-2</oddFooter>
  </headerFooter>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U26"/>
  <sheetViews>
    <sheetView view="pageBreakPreview" zoomScaleNormal="130" zoomScaleSheetLayoutView="100" zoomScalePageLayoutView="75" workbookViewId="0"/>
  </sheetViews>
  <sheetFormatPr defaultColWidth="1.25" defaultRowHeight="12"/>
  <cols>
    <col min="1" max="1" width="6.5" style="176" customWidth="1"/>
    <col min="2" max="2" width="12.5" style="176" customWidth="1"/>
    <col min="3" max="3" width="10.75" style="176" customWidth="1"/>
    <col min="4" max="4" width="7.5" style="176" hidden="1" customWidth="1"/>
    <col min="5" max="6" width="3.75" style="176" customWidth="1"/>
    <col min="7" max="7" width="10.875" style="176" customWidth="1"/>
    <col min="8" max="8" width="12.5" style="176" customWidth="1"/>
    <col min="9" max="11" width="14.375" style="176" customWidth="1"/>
    <col min="12" max="214" width="2.125" style="176" customWidth="1"/>
    <col min="215" max="16384" width="1.25" style="176"/>
  </cols>
  <sheetData>
    <row r="1" spans="1:47" ht="30" customHeight="1">
      <c r="A1" s="178" t="s">
        <v>122</v>
      </c>
      <c r="B1" s="172"/>
      <c r="C1" s="137"/>
      <c r="D1" s="137"/>
      <c r="E1" s="172"/>
      <c r="F1" s="172"/>
      <c r="G1" s="179"/>
      <c r="H1" s="177"/>
      <c r="I1" s="179"/>
      <c r="J1" s="181"/>
    </row>
    <row r="2" spans="1:47" ht="15" customHeight="1">
      <c r="A2" s="178"/>
      <c r="B2" s="176" t="s">
        <v>223</v>
      </c>
      <c r="C2" s="137"/>
      <c r="D2" s="137"/>
      <c r="E2" s="172"/>
      <c r="F2" s="172"/>
      <c r="G2" s="179"/>
      <c r="H2" s="177"/>
      <c r="I2" s="179"/>
      <c r="J2" s="181"/>
    </row>
    <row r="3" spans="1:47" ht="15" customHeight="1">
      <c r="A3" s="178"/>
      <c r="B3" s="207" t="s">
        <v>224</v>
      </c>
      <c r="C3" s="137"/>
      <c r="D3" s="137"/>
      <c r="E3" s="172"/>
      <c r="F3" s="172"/>
      <c r="G3" s="179"/>
      <c r="H3" s="177"/>
      <c r="I3" s="179"/>
      <c r="J3" s="181"/>
    </row>
    <row r="4" spans="1:47" ht="15" customHeight="1">
      <c r="A4" s="172"/>
      <c r="B4" s="987" t="s">
        <v>225</v>
      </c>
      <c r="C4" s="988"/>
      <c r="D4" s="988"/>
      <c r="E4" s="988"/>
      <c r="F4" s="988"/>
      <c r="G4" s="988"/>
      <c r="H4" s="988"/>
      <c r="I4" s="988"/>
      <c r="J4" s="208"/>
      <c r="K4" s="181"/>
      <c r="L4" s="209"/>
      <c r="M4" s="209"/>
      <c r="N4" s="209"/>
      <c r="O4" s="209"/>
      <c r="P4" s="209"/>
      <c r="Q4" s="209"/>
      <c r="R4" s="209"/>
      <c r="S4" s="209"/>
      <c r="T4" s="209"/>
      <c r="U4" s="209"/>
      <c r="V4" s="209"/>
      <c r="W4" s="209"/>
      <c r="X4" s="209"/>
      <c r="Y4" s="209"/>
      <c r="Z4" s="209"/>
      <c r="AA4" s="209"/>
      <c r="AB4" s="209"/>
      <c r="AC4" s="209"/>
      <c r="AD4" s="209"/>
      <c r="AE4" s="209"/>
      <c r="AF4" s="209"/>
      <c r="AG4" s="209"/>
      <c r="AH4" s="209"/>
      <c r="AI4" s="209"/>
      <c r="AJ4" s="209"/>
      <c r="AK4" s="209"/>
      <c r="AL4" s="209"/>
      <c r="AM4" s="209"/>
      <c r="AN4" s="209"/>
      <c r="AO4" s="209"/>
      <c r="AP4" s="209"/>
      <c r="AQ4" s="209"/>
      <c r="AR4" s="209"/>
      <c r="AS4" s="209"/>
      <c r="AT4" s="209"/>
    </row>
    <row r="5" spans="1:47" ht="15" customHeight="1">
      <c r="A5" s="178"/>
      <c r="C5" s="137"/>
      <c r="D5" s="137"/>
      <c r="E5" s="172"/>
      <c r="F5" s="172"/>
      <c r="G5" s="179"/>
      <c r="H5" s="177"/>
      <c r="I5" s="179"/>
      <c r="J5" s="181"/>
      <c r="K5" s="181" t="s">
        <v>84</v>
      </c>
    </row>
    <row r="6" spans="1:47" ht="63.75" customHeight="1">
      <c r="A6" s="199" t="s">
        <v>120</v>
      </c>
      <c r="B6" s="200" t="s">
        <v>116</v>
      </c>
      <c r="C6" s="200" t="s">
        <v>222</v>
      </c>
      <c r="D6" s="200" t="s">
        <v>231</v>
      </c>
      <c r="E6" s="200" t="s">
        <v>112</v>
      </c>
      <c r="F6" s="210" t="s">
        <v>113</v>
      </c>
      <c r="G6" s="211" t="s">
        <v>446</v>
      </c>
      <c r="H6" s="200" t="s">
        <v>447</v>
      </c>
      <c r="I6" s="200" t="s">
        <v>448</v>
      </c>
      <c r="J6" s="200" t="s">
        <v>438</v>
      </c>
      <c r="K6" s="200" t="s">
        <v>90</v>
      </c>
      <c r="L6" s="209" t="s">
        <v>110</v>
      </c>
      <c r="M6" s="209"/>
      <c r="N6" s="209"/>
      <c r="O6" s="209"/>
      <c r="P6" s="209"/>
      <c r="Q6" s="209"/>
      <c r="R6" s="209"/>
      <c r="S6" s="209"/>
      <c r="T6" s="209"/>
      <c r="U6" s="209"/>
      <c r="V6" s="209"/>
      <c r="W6" s="209"/>
      <c r="X6" s="209"/>
      <c r="Y6" s="209"/>
      <c r="Z6" s="209"/>
      <c r="AA6" s="209"/>
      <c r="AB6" s="209"/>
      <c r="AC6" s="209"/>
      <c r="AD6" s="209"/>
      <c r="AE6" s="209"/>
      <c r="AF6" s="209"/>
      <c r="AG6" s="209"/>
      <c r="AH6" s="209"/>
      <c r="AI6" s="209"/>
      <c r="AJ6" s="209"/>
      <c r="AK6" s="209"/>
      <c r="AL6" s="209"/>
      <c r="AM6" s="209"/>
      <c r="AN6" s="209"/>
      <c r="AO6" s="209"/>
      <c r="AP6" s="209"/>
      <c r="AQ6" s="209"/>
      <c r="AR6" s="209"/>
      <c r="AS6" s="209"/>
      <c r="AT6" s="209"/>
      <c r="AU6" s="209"/>
    </row>
    <row r="7" spans="1:47" ht="39.950000000000003" customHeight="1">
      <c r="A7" s="212">
        <f>ROW()-ROW(機械装置・工具器具費[[#Headers],[番　号]])</f>
        <v>1</v>
      </c>
      <c r="B7" s="203"/>
      <c r="C7" s="203"/>
      <c r="D7" s="203"/>
      <c r="E7" s="213"/>
      <c r="F7" s="205"/>
      <c r="G7" s="183"/>
      <c r="H7" s="183"/>
      <c r="I7" s="183">
        <f>機械装置・工具器具費[[#This Row],[数量
又はﾘｰｽ月数
(A)]]*機械装置・工具器具費[[#This Row],[購入単価
又はﾘｰｽ料
(税抜)
（Ｂ）]]</f>
        <v>0</v>
      </c>
      <c r="J7" s="183">
        <f>機械装置・工具器具費[[#This Row],[合計
(税抜)
(A)×(B）]]*1.08</f>
        <v>0</v>
      </c>
      <c r="K7" s="205"/>
      <c r="L7" s="163" t="str">
        <f>IF(AND(機械装置・工具器具費[[#This Row],[品　名]]="",機械装置・工具器具費[[#This Row],[用途]]="",機械装置・工具器具費[[#This Row],[調達方法]]="",機械装置・工具器具費[[#This Row],[設置期間]]="",機械装置・工具器具費[[#This Row],[数量
又はﾘｰｽ月数
(A)]]="",機械装置・工具器具費[[#This Row],[購入単価
又はﾘｰｽ料
(税抜)
（Ｂ）]]="",機械装置・工具器具費[[#This Row],[リース・
レンタル先
及び
購入企業名      ]]=""),
    "",
    IF(AND(機械装置・工具器具費[[#This Row],[品　名]]&lt;&gt;"",機械装置・工具器具費[[#This Row],[用途]]&lt;&gt;"",機械装置・工具器具費[[#This Row],[調達方法]]="購入",機械装置・工具器具費[[#This Row],[設置期間]]="",機械装置・工具器具費[[#This Row],[数量
又はﾘｰｽ月数
(A)]]&lt;&gt;"",機械装置・工具器具費[[#This Row],[購入単価
又はﾘｰｽ料
(税抜)
（Ｂ）]]&lt;&gt;"",機械装置・工具器具費[[#This Row],[リース・
レンタル先
及び
購入企業名      ]]&lt;&gt;""),
    "←購入の場合は設置期間の記入は不要です",
    IF(AND(機械装置・工具器具費[[#This Row],[品　名]]&lt;&gt;"",機械装置・工具器具費[[#This Row],[用途]]&lt;&gt;"",OR(機械装置・工具器具費[[#This Row],[調達方法]]="リース",機械装置・工具器具費[[#This Row],[調達方法]]="レンタル"),機械装置・工具器具費[[#This Row],[設置期間]]&lt;&gt;"",機械装置・工具器具費[[#This Row],[数量
又はﾘｰｽ月数
(A)]]&lt;&gt;"",機械装置・工具器具費[[#This Row],[購入単価
又はﾘｰｽ料
(税抜)
（Ｂ）]]&lt;&gt;"",機械装置・工具器具費[[#This Row],[リース・
レンタル先
及び
購入企業名      ]]&lt;&gt;""),
       "",
       "←全ての項目を記入してください。")))</f>
        <v/>
      </c>
      <c r="V7" s="185"/>
    </row>
    <row r="8" spans="1:47" ht="39.950000000000003" customHeight="1">
      <c r="A8" s="212">
        <f>ROW()-ROW(機械装置・工具器具費[[#Headers],[番　号]])</f>
        <v>2</v>
      </c>
      <c r="B8" s="203"/>
      <c r="C8" s="203"/>
      <c r="D8" s="203"/>
      <c r="E8" s="213"/>
      <c r="F8" s="205"/>
      <c r="G8" s="183"/>
      <c r="H8" s="183"/>
      <c r="I8" s="183">
        <f>機械装置・工具器具費[[#This Row],[数量
又はﾘｰｽ月数
(A)]]*機械装置・工具器具費[[#This Row],[購入単価
又はﾘｰｽ料
(税抜)
（Ｂ）]]</f>
        <v>0</v>
      </c>
      <c r="J8" s="183">
        <f>機械装置・工具器具費[[#This Row],[合計
(税抜)
(A)×(B）]]*1.08</f>
        <v>0</v>
      </c>
      <c r="K8" s="205"/>
      <c r="L8" s="163" t="str">
        <f>IF(AND(機械装置・工具器具費[[#This Row],[品　名]]="",機械装置・工具器具費[[#This Row],[用途]]="",機械装置・工具器具費[[#This Row],[調達方法]]="",機械装置・工具器具費[[#This Row],[設置期間]]="",機械装置・工具器具費[[#This Row],[数量
又はﾘｰｽ月数
(A)]]="",機械装置・工具器具費[[#This Row],[購入単価
又はﾘｰｽ料
(税抜)
（Ｂ）]]="",機械装置・工具器具費[[#This Row],[リース・
レンタル先
及び
購入企業名      ]]=""),
    "",
    IF(AND(機械装置・工具器具費[[#This Row],[品　名]]&lt;&gt;"",機械装置・工具器具費[[#This Row],[用途]]&lt;&gt;"",機械装置・工具器具費[[#This Row],[調達方法]]="購入",機械装置・工具器具費[[#This Row],[設置期間]]="",機械装置・工具器具費[[#This Row],[数量
又はﾘｰｽ月数
(A)]]&lt;&gt;"",機械装置・工具器具費[[#This Row],[購入単価
又はﾘｰｽ料
(税抜)
（Ｂ）]]&lt;&gt;"",機械装置・工具器具費[[#This Row],[リース・
レンタル先
及び
購入企業名      ]]&lt;&gt;""),
    "←購入の場合は設置期間の記入は不要です",
    IF(AND(機械装置・工具器具費[[#This Row],[品　名]]&lt;&gt;"",機械装置・工具器具費[[#This Row],[用途]]&lt;&gt;"",OR(機械装置・工具器具費[[#This Row],[調達方法]]="リース",機械装置・工具器具費[[#This Row],[調達方法]]="レンタル"),機械装置・工具器具費[[#This Row],[設置期間]]&lt;&gt;"",機械装置・工具器具費[[#This Row],[数量
又はﾘｰｽ月数
(A)]]&lt;&gt;"",機械装置・工具器具費[[#This Row],[購入単価
又はﾘｰｽ料
(税抜)
（Ｂ）]]&lt;&gt;"",機械装置・工具器具費[[#This Row],[リース・
レンタル先
及び
購入企業名      ]]&lt;&gt;""),
       "",
       "←全ての項目を記入してください。")))</f>
        <v/>
      </c>
      <c r="N8" s="214"/>
      <c r="O8" s="214"/>
      <c r="T8" s="185"/>
      <c r="U8" s="185"/>
    </row>
    <row r="9" spans="1:47" ht="39.950000000000003" customHeight="1">
      <c r="A9" s="212">
        <f>ROW()-ROW(機械装置・工具器具費[[#Headers],[番　号]])</f>
        <v>3</v>
      </c>
      <c r="B9" s="203"/>
      <c r="C9" s="203"/>
      <c r="D9" s="203"/>
      <c r="E9" s="213"/>
      <c r="F9" s="205"/>
      <c r="G9" s="183"/>
      <c r="H9" s="183"/>
      <c r="I9" s="183">
        <f>機械装置・工具器具費[[#This Row],[数量
又はﾘｰｽ月数
(A)]]*機械装置・工具器具費[[#This Row],[購入単価
又はﾘｰｽ料
(税抜)
（Ｂ）]]</f>
        <v>0</v>
      </c>
      <c r="J9" s="183">
        <f>機械装置・工具器具費[[#This Row],[合計
(税抜)
(A)×(B）]]*1.08</f>
        <v>0</v>
      </c>
      <c r="K9" s="205"/>
      <c r="L9" s="163" t="str">
        <f>IF(AND(機械装置・工具器具費[[#This Row],[品　名]]="",機械装置・工具器具費[[#This Row],[用途]]="",機械装置・工具器具費[[#This Row],[調達方法]]="",機械装置・工具器具費[[#This Row],[設置期間]]="",機械装置・工具器具費[[#This Row],[数量
又はﾘｰｽ月数
(A)]]="",機械装置・工具器具費[[#This Row],[購入単価
又はﾘｰｽ料
(税抜)
（Ｂ）]]="",機械装置・工具器具費[[#This Row],[リース・
レンタル先
及び
購入企業名      ]]=""),
    "",
    IF(AND(機械装置・工具器具費[[#This Row],[品　名]]&lt;&gt;"",機械装置・工具器具費[[#This Row],[用途]]&lt;&gt;"",機械装置・工具器具費[[#This Row],[調達方法]]="購入",機械装置・工具器具費[[#This Row],[設置期間]]="",機械装置・工具器具費[[#This Row],[数量
又はﾘｰｽ月数
(A)]]&lt;&gt;"",機械装置・工具器具費[[#This Row],[購入単価
又はﾘｰｽ料
(税抜)
（Ｂ）]]&lt;&gt;"",機械装置・工具器具費[[#This Row],[リース・
レンタル先
及び
購入企業名      ]]&lt;&gt;""),
    "←購入の場合は設置期間の記入は不要です",
    IF(AND(機械装置・工具器具費[[#This Row],[品　名]]&lt;&gt;"",機械装置・工具器具費[[#This Row],[用途]]&lt;&gt;"",OR(機械装置・工具器具費[[#This Row],[調達方法]]="リース",機械装置・工具器具費[[#This Row],[調達方法]]="レンタル"),機械装置・工具器具費[[#This Row],[設置期間]]&lt;&gt;"",機械装置・工具器具費[[#This Row],[数量
又はﾘｰｽ月数
(A)]]&lt;&gt;"",機械装置・工具器具費[[#This Row],[購入単価
又はﾘｰｽ料
(税抜)
（Ｂ）]]&lt;&gt;"",機械装置・工具器具費[[#This Row],[リース・
レンタル先
及び
購入企業名      ]]&lt;&gt;""),
       "",
       "←全ての項目を記入してください。")))</f>
        <v/>
      </c>
    </row>
    <row r="10" spans="1:47" ht="39.950000000000003" customHeight="1">
      <c r="A10" s="212">
        <f>ROW()-ROW(機械装置・工具器具費[[#Headers],[番　号]])</f>
        <v>4</v>
      </c>
      <c r="B10" s="203"/>
      <c r="C10" s="203"/>
      <c r="D10" s="203"/>
      <c r="E10" s="213"/>
      <c r="F10" s="205"/>
      <c r="G10" s="183"/>
      <c r="H10" s="183"/>
      <c r="I10" s="183">
        <f>機械装置・工具器具費[[#This Row],[数量
又はﾘｰｽ月数
(A)]]*機械装置・工具器具費[[#This Row],[購入単価
又はﾘｰｽ料
(税抜)
（Ｂ）]]</f>
        <v>0</v>
      </c>
      <c r="J10" s="183">
        <f>機械装置・工具器具費[[#This Row],[合計
(税抜)
(A)×(B）]]*1.08</f>
        <v>0</v>
      </c>
      <c r="K10" s="205"/>
      <c r="L10" s="163" t="str">
        <f>IF(AND(機械装置・工具器具費[[#This Row],[品　名]]="",機械装置・工具器具費[[#This Row],[用途]]="",機械装置・工具器具費[[#This Row],[調達方法]]="",機械装置・工具器具費[[#This Row],[設置期間]]="",機械装置・工具器具費[[#This Row],[数量
又はﾘｰｽ月数
(A)]]="",機械装置・工具器具費[[#This Row],[購入単価
又はﾘｰｽ料
(税抜)
（Ｂ）]]="",機械装置・工具器具費[[#This Row],[リース・
レンタル先
及び
購入企業名      ]]=""),
    "",
    IF(AND(機械装置・工具器具費[[#This Row],[品　名]]&lt;&gt;"",機械装置・工具器具費[[#This Row],[用途]]&lt;&gt;"",機械装置・工具器具費[[#This Row],[調達方法]]="購入",機械装置・工具器具費[[#This Row],[設置期間]]="",機械装置・工具器具費[[#This Row],[数量
又はﾘｰｽ月数
(A)]]&lt;&gt;"",機械装置・工具器具費[[#This Row],[購入単価
又はﾘｰｽ料
(税抜)
（Ｂ）]]&lt;&gt;"",機械装置・工具器具費[[#This Row],[リース・
レンタル先
及び
購入企業名      ]]&lt;&gt;""),
    "←購入の場合は設置期間の記入は不要です",
    IF(AND(機械装置・工具器具費[[#This Row],[品　名]]&lt;&gt;"",機械装置・工具器具費[[#This Row],[用途]]&lt;&gt;"",OR(機械装置・工具器具費[[#This Row],[調達方法]]="リース",機械装置・工具器具費[[#This Row],[調達方法]]="レンタル"),機械装置・工具器具費[[#This Row],[設置期間]]&lt;&gt;"",機械装置・工具器具費[[#This Row],[数量
又はﾘｰｽ月数
(A)]]&lt;&gt;"",機械装置・工具器具費[[#This Row],[購入単価
又はﾘｰｽ料
(税抜)
（Ｂ）]]&lt;&gt;"",機械装置・工具器具費[[#This Row],[リース・
レンタル先
及び
購入企業名      ]]&lt;&gt;""),
       "",
       "←全ての項目を記入してください。")))</f>
        <v/>
      </c>
    </row>
    <row r="11" spans="1:47" ht="39.950000000000003" customHeight="1">
      <c r="A11" s="212">
        <f>ROW()-ROW(機械装置・工具器具費[[#Headers],[番　号]])</f>
        <v>5</v>
      </c>
      <c r="B11" s="203"/>
      <c r="C11" s="203"/>
      <c r="D11" s="203"/>
      <c r="E11" s="213"/>
      <c r="F11" s="205"/>
      <c r="G11" s="183"/>
      <c r="H11" s="183"/>
      <c r="I11" s="183">
        <f>機械装置・工具器具費[[#This Row],[数量
又はﾘｰｽ月数
(A)]]*機械装置・工具器具費[[#This Row],[購入単価
又はﾘｰｽ料
(税抜)
（Ｂ）]]</f>
        <v>0</v>
      </c>
      <c r="J11" s="183">
        <f>機械装置・工具器具費[[#This Row],[合計
(税抜)
(A)×(B）]]*1.08</f>
        <v>0</v>
      </c>
      <c r="K11" s="205"/>
      <c r="L11" s="163" t="str">
        <f>IF(AND(機械装置・工具器具費[[#This Row],[品　名]]="",機械装置・工具器具費[[#This Row],[用途]]="",機械装置・工具器具費[[#This Row],[調達方法]]="",機械装置・工具器具費[[#This Row],[設置期間]]="",機械装置・工具器具費[[#This Row],[数量
又はﾘｰｽ月数
(A)]]="",機械装置・工具器具費[[#This Row],[購入単価
又はﾘｰｽ料
(税抜)
（Ｂ）]]="",機械装置・工具器具費[[#This Row],[リース・
レンタル先
及び
購入企業名      ]]=""),
    "",
    IF(AND(機械装置・工具器具費[[#This Row],[品　名]]&lt;&gt;"",機械装置・工具器具費[[#This Row],[用途]]&lt;&gt;"",機械装置・工具器具費[[#This Row],[調達方法]]="購入",機械装置・工具器具費[[#This Row],[設置期間]]="",機械装置・工具器具費[[#This Row],[数量
又はﾘｰｽ月数
(A)]]&lt;&gt;"",機械装置・工具器具費[[#This Row],[購入単価
又はﾘｰｽ料
(税抜)
（Ｂ）]]&lt;&gt;"",機械装置・工具器具費[[#This Row],[リース・
レンタル先
及び
購入企業名      ]]&lt;&gt;""),
    "←購入の場合は設置期間の記入は不要です",
    IF(AND(機械装置・工具器具費[[#This Row],[品　名]]&lt;&gt;"",機械装置・工具器具費[[#This Row],[用途]]&lt;&gt;"",OR(機械装置・工具器具費[[#This Row],[調達方法]]="リース",機械装置・工具器具費[[#This Row],[調達方法]]="レンタル"),機械装置・工具器具費[[#This Row],[設置期間]]&lt;&gt;"",機械装置・工具器具費[[#This Row],[数量
又はﾘｰｽ月数
(A)]]&lt;&gt;"",機械装置・工具器具費[[#This Row],[購入単価
又はﾘｰｽ料
(税抜)
（Ｂ）]]&lt;&gt;"",機械装置・工具器具費[[#This Row],[リース・
レンタル先
及び
購入企業名      ]]&lt;&gt;""),
       "",
       "←全ての項目を記入してください。")))</f>
        <v/>
      </c>
    </row>
    <row r="12" spans="1:47" ht="39.950000000000003" customHeight="1">
      <c r="A12" s="212">
        <f>ROW()-ROW(機械装置・工具器具費[[#Headers],[番　号]])</f>
        <v>6</v>
      </c>
      <c r="B12" s="188"/>
      <c r="C12" s="188"/>
      <c r="D12" s="203"/>
      <c r="E12" s="215"/>
      <c r="F12" s="191"/>
      <c r="G12" s="189"/>
      <c r="H12" s="189"/>
      <c r="I12" s="183">
        <f>機械装置・工具器具費[[#This Row],[数量
又はﾘｰｽ月数
(A)]]*機械装置・工具器具費[[#This Row],[購入単価
又はﾘｰｽ料
(税抜)
（Ｂ）]]</f>
        <v>0</v>
      </c>
      <c r="J12" s="183">
        <f>機械装置・工具器具費[[#This Row],[合計
(税抜)
(A)×(B）]]*1.08</f>
        <v>0</v>
      </c>
      <c r="K12" s="205"/>
      <c r="L12" s="163" t="str">
        <f>IF(AND(機械装置・工具器具費[[#This Row],[品　名]]="",機械装置・工具器具費[[#This Row],[用途]]="",機械装置・工具器具費[[#This Row],[調達方法]]="",機械装置・工具器具費[[#This Row],[設置期間]]="",機械装置・工具器具費[[#This Row],[数量
又はﾘｰｽ月数
(A)]]="",機械装置・工具器具費[[#This Row],[購入単価
又はﾘｰｽ料
(税抜)
（Ｂ）]]="",機械装置・工具器具費[[#This Row],[リース・
レンタル先
及び
購入企業名      ]]=""),
    "",
    IF(AND(機械装置・工具器具費[[#This Row],[品　名]]&lt;&gt;"",機械装置・工具器具費[[#This Row],[用途]]&lt;&gt;"",機械装置・工具器具費[[#This Row],[調達方法]]="購入",機械装置・工具器具費[[#This Row],[設置期間]]="",機械装置・工具器具費[[#This Row],[数量
又はﾘｰｽ月数
(A)]]&lt;&gt;"",機械装置・工具器具費[[#This Row],[購入単価
又はﾘｰｽ料
(税抜)
（Ｂ）]]&lt;&gt;"",機械装置・工具器具費[[#This Row],[リース・
レンタル先
及び
購入企業名      ]]&lt;&gt;""),
    "←購入の場合は設置期間の記入は不要です",
    IF(AND(機械装置・工具器具費[[#This Row],[品　名]]&lt;&gt;"",機械装置・工具器具費[[#This Row],[用途]]&lt;&gt;"",OR(機械装置・工具器具費[[#This Row],[調達方法]]="リース",機械装置・工具器具費[[#This Row],[調達方法]]="レンタル"),機械装置・工具器具費[[#This Row],[設置期間]]&lt;&gt;"",機械装置・工具器具費[[#This Row],[数量
又はﾘｰｽ月数
(A)]]&lt;&gt;"",機械装置・工具器具費[[#This Row],[購入単価
又はﾘｰｽ料
(税抜)
（Ｂ）]]&lt;&gt;"",機械装置・工具器具費[[#This Row],[リース・
レンタル先
及び
購入企業名      ]]&lt;&gt;""),
       "",
       "←全ての項目を記入してください。")))</f>
        <v/>
      </c>
    </row>
    <row r="13" spans="1:47" ht="39.950000000000003" customHeight="1">
      <c r="A13" s="216">
        <f>ROW()-ROW(機械装置・工具器具費[[#Headers],[番　号]])</f>
        <v>7</v>
      </c>
      <c r="B13" s="188"/>
      <c r="C13" s="188"/>
      <c r="D13" s="203"/>
      <c r="E13" s="215"/>
      <c r="F13" s="191"/>
      <c r="G13" s="189"/>
      <c r="H13" s="189"/>
      <c r="I13" s="183">
        <f>機械装置・工具器具費[[#This Row],[数量
又はﾘｰｽ月数
(A)]]*機械装置・工具器具費[[#This Row],[購入単価
又はﾘｰｽ料
(税抜)
（Ｂ）]]</f>
        <v>0</v>
      </c>
      <c r="J13" s="183">
        <f>機械装置・工具器具費[[#This Row],[合計
(税抜)
(A)×(B）]]*1.08</f>
        <v>0</v>
      </c>
      <c r="K13" s="205"/>
      <c r="L13" s="163" t="str">
        <f>IF(AND(機械装置・工具器具費[[#This Row],[品　名]]="",機械装置・工具器具費[[#This Row],[用途]]="",機械装置・工具器具費[[#This Row],[調達方法]]="",機械装置・工具器具費[[#This Row],[設置期間]]="",機械装置・工具器具費[[#This Row],[数量
又はﾘｰｽ月数
(A)]]="",機械装置・工具器具費[[#This Row],[購入単価
又はﾘｰｽ料
(税抜)
（Ｂ）]]="",機械装置・工具器具費[[#This Row],[リース・
レンタル先
及び
購入企業名      ]]=""),
    "",
    IF(AND(機械装置・工具器具費[[#This Row],[品　名]]&lt;&gt;"",機械装置・工具器具費[[#This Row],[用途]]&lt;&gt;"",機械装置・工具器具費[[#This Row],[調達方法]]="購入",機械装置・工具器具費[[#This Row],[設置期間]]="",機械装置・工具器具費[[#This Row],[数量
又はﾘｰｽ月数
(A)]]&lt;&gt;"",機械装置・工具器具費[[#This Row],[購入単価
又はﾘｰｽ料
(税抜)
（Ｂ）]]&lt;&gt;"",機械装置・工具器具費[[#This Row],[リース・
レンタル先
及び
購入企業名      ]]&lt;&gt;""),
    "←購入の場合は設置期間の記入は不要です",
    IF(AND(機械装置・工具器具費[[#This Row],[品　名]]&lt;&gt;"",機械装置・工具器具費[[#This Row],[用途]]&lt;&gt;"",OR(機械装置・工具器具費[[#This Row],[調達方法]]="リース",機械装置・工具器具費[[#This Row],[調達方法]]="レンタル"),機械装置・工具器具費[[#This Row],[設置期間]]&lt;&gt;"",機械装置・工具器具費[[#This Row],[数量
又はﾘｰｽ月数
(A)]]&lt;&gt;"",機械装置・工具器具費[[#This Row],[購入単価
又はﾘｰｽ料
(税抜)
（Ｂ）]]&lt;&gt;"",機械装置・工具器具費[[#This Row],[リース・
レンタル先
及び
購入企業名      ]]&lt;&gt;""),
       "",
       "←全ての項目を記入してください。")))</f>
        <v/>
      </c>
    </row>
    <row r="14" spans="1:47" ht="39.950000000000003" customHeight="1">
      <c r="A14" s="212">
        <f>ROW()-ROW(機械装置・工具器具費[[#Headers],[番　号]])</f>
        <v>8</v>
      </c>
      <c r="B14" s="188"/>
      <c r="C14" s="188"/>
      <c r="D14" s="203"/>
      <c r="E14" s="215"/>
      <c r="F14" s="191"/>
      <c r="G14" s="189"/>
      <c r="H14" s="189"/>
      <c r="I14" s="183">
        <f>機械装置・工具器具費[[#This Row],[数量
又はﾘｰｽ月数
(A)]]*機械装置・工具器具費[[#This Row],[購入単価
又はﾘｰｽ料
(税抜)
（Ｂ）]]</f>
        <v>0</v>
      </c>
      <c r="J14" s="183">
        <f>機械装置・工具器具費[[#This Row],[合計
(税抜)
(A)×(B）]]*1.08</f>
        <v>0</v>
      </c>
      <c r="K14" s="205"/>
      <c r="L14" s="163" t="str">
        <f>IF(AND(機械装置・工具器具費[[#This Row],[品　名]]="",機械装置・工具器具費[[#This Row],[用途]]="",機械装置・工具器具費[[#This Row],[調達方法]]="",機械装置・工具器具費[[#This Row],[設置期間]]="",機械装置・工具器具費[[#This Row],[数量
又はﾘｰｽ月数
(A)]]="",機械装置・工具器具費[[#This Row],[購入単価
又はﾘｰｽ料
(税抜)
（Ｂ）]]="",機械装置・工具器具費[[#This Row],[リース・
レンタル先
及び
購入企業名      ]]=""),
    "",
    IF(AND(機械装置・工具器具費[[#This Row],[品　名]]&lt;&gt;"",機械装置・工具器具費[[#This Row],[用途]]&lt;&gt;"",機械装置・工具器具費[[#This Row],[調達方法]]="購入",機械装置・工具器具費[[#This Row],[設置期間]]="",機械装置・工具器具費[[#This Row],[数量
又はﾘｰｽ月数
(A)]]&lt;&gt;"",機械装置・工具器具費[[#This Row],[購入単価
又はﾘｰｽ料
(税抜)
（Ｂ）]]&lt;&gt;"",機械装置・工具器具費[[#This Row],[リース・
レンタル先
及び
購入企業名      ]]&lt;&gt;""),
    "←購入の場合は設置期間の記入は不要です",
    IF(AND(機械装置・工具器具費[[#This Row],[品　名]]&lt;&gt;"",機械装置・工具器具費[[#This Row],[用途]]&lt;&gt;"",OR(機械装置・工具器具費[[#This Row],[調達方法]]="リース",機械装置・工具器具費[[#This Row],[調達方法]]="レンタル"),機械装置・工具器具費[[#This Row],[設置期間]]&lt;&gt;"",機械装置・工具器具費[[#This Row],[数量
又はﾘｰｽ月数
(A)]]&lt;&gt;"",機械装置・工具器具費[[#This Row],[購入単価
又はﾘｰｽ料
(税抜)
（Ｂ）]]&lt;&gt;"",機械装置・工具器具費[[#This Row],[リース・
レンタル先
及び
購入企業名      ]]&lt;&gt;""),
       "",
       "←全ての項目を記入してください。")))</f>
        <v/>
      </c>
    </row>
    <row r="15" spans="1:47" ht="39.950000000000003" customHeight="1">
      <c r="A15" s="212">
        <f>ROW()-ROW(機械装置・工具器具費[[#Headers],[番　号]])</f>
        <v>9</v>
      </c>
      <c r="B15" s="188"/>
      <c r="C15" s="188"/>
      <c r="D15" s="203"/>
      <c r="E15" s="215"/>
      <c r="F15" s="191"/>
      <c r="G15" s="189"/>
      <c r="H15" s="189"/>
      <c r="I15" s="183">
        <f>機械装置・工具器具費[[#This Row],[数量
又はﾘｰｽ月数
(A)]]*機械装置・工具器具費[[#This Row],[購入単価
又はﾘｰｽ料
(税抜)
（Ｂ）]]</f>
        <v>0</v>
      </c>
      <c r="J15" s="183">
        <f>機械装置・工具器具費[[#This Row],[合計
(税抜)
(A)×(B）]]*1.08</f>
        <v>0</v>
      </c>
      <c r="K15" s="205"/>
      <c r="L15" s="163" t="str">
        <f>IF(AND(機械装置・工具器具費[[#This Row],[品　名]]="",機械装置・工具器具費[[#This Row],[用途]]="",機械装置・工具器具費[[#This Row],[調達方法]]="",機械装置・工具器具費[[#This Row],[設置期間]]="",機械装置・工具器具費[[#This Row],[数量
又はﾘｰｽ月数
(A)]]="",機械装置・工具器具費[[#This Row],[購入単価
又はﾘｰｽ料
(税抜)
（Ｂ）]]="",機械装置・工具器具費[[#This Row],[リース・
レンタル先
及び
購入企業名      ]]=""),
    "",
    IF(AND(機械装置・工具器具費[[#This Row],[品　名]]&lt;&gt;"",機械装置・工具器具費[[#This Row],[用途]]&lt;&gt;"",機械装置・工具器具費[[#This Row],[調達方法]]="購入",機械装置・工具器具費[[#This Row],[設置期間]]="",機械装置・工具器具費[[#This Row],[数量
又はﾘｰｽ月数
(A)]]&lt;&gt;"",機械装置・工具器具費[[#This Row],[購入単価
又はﾘｰｽ料
(税抜)
（Ｂ）]]&lt;&gt;"",機械装置・工具器具費[[#This Row],[リース・
レンタル先
及び
購入企業名      ]]&lt;&gt;""),
    "←購入の場合は設置期間の記入は不要です",
    IF(AND(機械装置・工具器具費[[#This Row],[品　名]]&lt;&gt;"",機械装置・工具器具費[[#This Row],[用途]]&lt;&gt;"",OR(機械装置・工具器具費[[#This Row],[調達方法]]="リース",機械装置・工具器具費[[#This Row],[調達方法]]="レンタル"),機械装置・工具器具費[[#This Row],[設置期間]]&lt;&gt;"",機械装置・工具器具費[[#This Row],[数量
又はﾘｰｽ月数
(A)]]&lt;&gt;"",機械装置・工具器具費[[#This Row],[購入単価
又はﾘｰｽ料
(税抜)
（Ｂ）]]&lt;&gt;"",機械装置・工具器具費[[#This Row],[リース・
レンタル先
及び
購入企業名      ]]&lt;&gt;""),
       "",
       "←全ての項目を記入してください。")))</f>
        <v/>
      </c>
    </row>
    <row r="16" spans="1:47" ht="39.950000000000003" customHeight="1">
      <c r="A16" s="212">
        <f>ROW()-ROW(機械装置・工具器具費[[#Headers],[番　号]])</f>
        <v>10</v>
      </c>
      <c r="B16" s="188"/>
      <c r="C16" s="188"/>
      <c r="D16" s="203"/>
      <c r="E16" s="215"/>
      <c r="F16" s="191"/>
      <c r="G16" s="189"/>
      <c r="H16" s="189"/>
      <c r="I16" s="183">
        <f>機械装置・工具器具費[[#This Row],[数量
又はﾘｰｽ月数
(A)]]*機械装置・工具器具費[[#This Row],[購入単価
又はﾘｰｽ料
(税抜)
（Ｂ）]]</f>
        <v>0</v>
      </c>
      <c r="J16" s="183">
        <f>機械装置・工具器具費[[#This Row],[合計
(税抜)
(A)×(B）]]*1.08</f>
        <v>0</v>
      </c>
      <c r="K16" s="205"/>
      <c r="L16" s="163" t="str">
        <f>IF(AND(機械装置・工具器具費[[#This Row],[品　名]]="",機械装置・工具器具費[[#This Row],[用途]]="",機械装置・工具器具費[[#This Row],[調達方法]]="",機械装置・工具器具費[[#This Row],[設置期間]]="",機械装置・工具器具費[[#This Row],[数量
又はﾘｰｽ月数
(A)]]="",機械装置・工具器具費[[#This Row],[購入単価
又はﾘｰｽ料
(税抜)
（Ｂ）]]="",機械装置・工具器具費[[#This Row],[リース・
レンタル先
及び
購入企業名      ]]=""),
    "",
    IF(AND(機械装置・工具器具費[[#This Row],[品　名]]&lt;&gt;"",機械装置・工具器具費[[#This Row],[用途]]&lt;&gt;"",機械装置・工具器具費[[#This Row],[調達方法]]="購入",機械装置・工具器具費[[#This Row],[設置期間]]="",機械装置・工具器具費[[#This Row],[数量
又はﾘｰｽ月数
(A)]]&lt;&gt;"",機械装置・工具器具費[[#This Row],[購入単価
又はﾘｰｽ料
(税抜)
（Ｂ）]]&lt;&gt;"",機械装置・工具器具費[[#This Row],[リース・
レンタル先
及び
購入企業名      ]]&lt;&gt;""),
    "←購入の場合は設置期間の記入は不要です",
    IF(AND(機械装置・工具器具費[[#This Row],[品　名]]&lt;&gt;"",機械装置・工具器具費[[#This Row],[用途]]&lt;&gt;"",OR(機械装置・工具器具費[[#This Row],[調達方法]]="リース",機械装置・工具器具費[[#This Row],[調達方法]]="レンタル"),機械装置・工具器具費[[#This Row],[設置期間]]&lt;&gt;"",機械装置・工具器具費[[#This Row],[数量
又はﾘｰｽ月数
(A)]]&lt;&gt;"",機械装置・工具器具費[[#This Row],[購入単価
又はﾘｰｽ料
(税抜)
（Ｂ）]]&lt;&gt;"",機械装置・工具器具費[[#This Row],[リース・
レンタル先
及び
購入企業名      ]]&lt;&gt;""),
       "",
       "←全ての項目を記入してください。")))</f>
        <v/>
      </c>
    </row>
    <row r="17" spans="1:12" ht="39.950000000000003" customHeight="1">
      <c r="A17" s="192" t="s">
        <v>52</v>
      </c>
      <c r="B17" s="193"/>
      <c r="C17" s="195"/>
      <c r="D17" s="195"/>
      <c r="E17" s="195"/>
      <c r="F17" s="195"/>
      <c r="G17" s="217"/>
      <c r="H17" s="218"/>
      <c r="I17" s="197">
        <f>SUBTOTAL(109,機械装置・工具器具費[合計
(税抜)
(A)×(B）])</f>
        <v>0</v>
      </c>
      <c r="J17" s="197">
        <f>SUBTOTAL(109,機械装置・工具器具費[助成事業に
要する経費
（税込）])</f>
        <v>0</v>
      </c>
      <c r="K17" s="219"/>
      <c r="L17" s="136"/>
    </row>
    <row r="18" spans="1:12" ht="27" customHeight="1"/>
    <row r="19" spans="1:12" ht="27" customHeight="1"/>
    <row r="20" spans="1:12" ht="27" customHeight="1"/>
    <row r="21" spans="1:12" ht="27" customHeight="1"/>
    <row r="22" spans="1:12" ht="27" customHeight="1"/>
    <row r="23" spans="1:12" ht="27" customHeight="1"/>
    <row r="24" spans="1:12" ht="27" customHeight="1"/>
    <row r="26" spans="1:12">
      <c r="D26" s="176" t="s">
        <v>499</v>
      </c>
    </row>
  </sheetData>
  <sheetProtection formatCells="0" formatRows="0" insertRows="0" deleteRows="0" selectLockedCells="1"/>
  <dataConsolidate/>
  <mergeCells count="1">
    <mergeCell ref="B4:I4"/>
  </mergeCells>
  <phoneticPr fontId="1"/>
  <conditionalFormatting sqref="B7:E16 J7:K7 H7 H8:K8 H9:J16">
    <cfRule type="expression" dxfId="69" priority="21">
      <formula>AND(OR($B7&lt;&gt;"",$C7&lt;&gt;"",$E7&lt;&gt;"",$F7&lt;&gt;"",$G7&lt;&gt;"",#REF!&lt;&gt;"",$H7&lt;&gt;""),B7="")</formula>
    </cfRule>
  </conditionalFormatting>
  <conditionalFormatting sqref="I7">
    <cfRule type="expression" dxfId="68" priority="4">
      <formula>AND(OR($B7&lt;&gt;"",$C7&lt;&gt;"",$E7&lt;&gt;"",$F7&lt;&gt;"",$G7&lt;&gt;"",$H7&lt;&gt;"",$I7&lt;&gt;""),I7="")</formula>
    </cfRule>
  </conditionalFormatting>
  <conditionalFormatting sqref="F7:F16">
    <cfRule type="expression" dxfId="67" priority="2">
      <formula>$E7="購入"</formula>
    </cfRule>
  </conditionalFormatting>
  <conditionalFormatting sqref="F7:G16">
    <cfRule type="expression" dxfId="66" priority="3">
      <formula>AND(OR($B7&lt;&gt;"",$C7&lt;&gt;"",$E7&lt;&gt;"",$F7&lt;&gt;"",$G7&lt;&gt;"",#REF!&lt;&gt;"",$H7&lt;&gt;""),F7="")</formula>
    </cfRule>
  </conditionalFormatting>
  <conditionalFormatting sqref="K9:K16">
    <cfRule type="expression" dxfId="65" priority="1">
      <formula>AND(OR($B9&lt;&gt;"",$C9&lt;&gt;"",$E9&lt;&gt;"",$F9&lt;&gt;"",$G9&lt;&gt;"",#REF!&lt;&gt;"",$H9&lt;&gt;""),K9="")</formula>
    </cfRule>
  </conditionalFormatting>
  <dataValidations xWindow="1032" yWindow="527" count="9">
    <dataValidation type="custom" allowBlank="1" showInputMessage="1" showErrorMessage="1" sqref="C7:C10 L7:L16">
      <formula1>ISERROR(FIND(CHAR(10),C7))</formula1>
    </dataValidation>
    <dataValidation type="custom" allowBlank="1" showInputMessage="1" showErrorMessage="1" prompt="　調達方法が購入の場合、設置期間の記入は不要です" sqref="F7:F16">
      <formula1>ISERROR(FIND(CHAR(10),F7))</formula1>
    </dataValidation>
    <dataValidation type="custom" allowBlank="1" showInputMessage="1" showErrorMessage="1" promptTitle="品名を記載してください" prompt="　量産目的の費用、保守費用は計上できません" sqref="B7:B16">
      <formula1>ISERROR(FIND(CHAR(10),B7))</formula1>
    </dataValidation>
    <dataValidation type="custom" allowBlank="1" showInputMessage="1" showErrorMessage="1" promptTitle="購入単価又はリース料等の合計（税抜）を記載してください" prompt="　100万円以上の場合は次ページの購入計画書の記入が必要です" sqref="H7:H16">
      <formula1>ISERROR(FIND(CHAR(10),H7))</formula1>
    </dataValidation>
    <dataValidation type="custom" allowBlank="1" showInputMessage="1" showErrorMessage="1" promptTitle="リースレンタル先または購入企業名を記載してください" prompt="　申請現在の予定先を記載してください。「未定、検討中」等の記載はできません" sqref="K7:K16">
      <formula1>ISERROR(FIND(CHAR(10),K7))</formula1>
    </dataValidation>
    <dataValidation type="custom" allowBlank="1" showInputMessage="1" showErrorMessage="1" promptTitle="数量を記載してください" prompt="　本助成事業に必要な最低限の数量を記載してください" sqref="G7:G16">
      <formula1>ISERROR(FIND(CHAR(10),G7))</formula1>
    </dataValidation>
    <dataValidation type="list" allowBlank="1" showInputMessage="1" showErrorMessage="1" sqref="E7:E16">
      <formula1>"購入,レンタル,リース"</formula1>
    </dataValidation>
    <dataValidation type="list" showInputMessage="1" showErrorMessage="1" sqref="D7:D16">
      <formula1>"はい,いいえ"</formula1>
    </dataValidation>
    <dataValidation type="custom" allowBlank="1" showInputMessage="1" showErrorMessage="1" promptTitle="以下の場合は購入計画書の記入が必要です。" prompt="　100万円以上の場合は次ページの購入計画書の記入が必要です" sqref="I7:I16">
      <formula1>ISERROR(FIND(CHAR(10),I7))</formula1>
    </dataValidation>
  </dataValidations>
  <printOptions horizontalCentered="1"/>
  <pageMargins left="0.51181102362204722" right="0.51181102362204722" top="0.55118110236220474" bottom="0.55118110236220474" header="0.31496062992125984" footer="0.31496062992125984"/>
  <pageSetup paperSize="9" scale="90" orientation="portrait" r:id="rId1"/>
  <headerFooter>
    <oddFooter>&amp;C4-3</oddFooter>
  </headerFooter>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B0F0"/>
    <pageSetUpPr fitToPage="1"/>
  </sheetPr>
  <dimension ref="A1:AZ37"/>
  <sheetViews>
    <sheetView view="pageBreakPreview" zoomScaleNormal="85" zoomScaleSheetLayoutView="100" zoomScalePageLayoutView="85" workbookViewId="0"/>
  </sheetViews>
  <sheetFormatPr defaultColWidth="2.125" defaultRowHeight="12"/>
  <cols>
    <col min="1" max="1" width="2.125" style="185" customWidth="1"/>
    <col min="2" max="2" width="3.125" style="185" customWidth="1"/>
    <col min="3" max="47" width="2.125" style="185" customWidth="1"/>
    <col min="48" max="48" width="3.375" style="185" customWidth="1"/>
    <col min="49" max="256" width="2.125" style="185" customWidth="1"/>
    <col min="257" max="16384" width="2.125" style="185"/>
  </cols>
  <sheetData>
    <row r="1" spans="1:46" ht="30" customHeight="1">
      <c r="A1" s="220" t="s">
        <v>91</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row>
    <row r="2" spans="1:46" ht="30" customHeight="1">
      <c r="A2" s="221"/>
      <c r="B2" s="993" t="s">
        <v>471</v>
      </c>
      <c r="C2" s="993"/>
      <c r="D2" s="993"/>
      <c r="E2" s="993"/>
      <c r="F2" s="993"/>
      <c r="G2" s="993"/>
      <c r="H2" s="993"/>
      <c r="I2" s="993"/>
      <c r="J2" s="993"/>
      <c r="K2" s="993"/>
      <c r="L2" s="993"/>
      <c r="M2" s="993"/>
      <c r="N2" s="993"/>
      <c r="O2" s="993"/>
      <c r="P2" s="993"/>
      <c r="Q2" s="993"/>
      <c r="R2" s="993"/>
      <c r="S2" s="993"/>
      <c r="T2" s="993"/>
      <c r="U2" s="993"/>
      <c r="V2" s="993"/>
      <c r="W2" s="993"/>
      <c r="X2" s="993"/>
      <c r="Y2" s="993"/>
      <c r="Z2" s="993"/>
      <c r="AA2" s="993"/>
      <c r="AB2" s="993"/>
      <c r="AC2" s="993"/>
      <c r="AD2" s="993"/>
      <c r="AE2" s="993"/>
      <c r="AF2" s="993"/>
      <c r="AG2" s="993"/>
      <c r="AH2" s="993"/>
      <c r="AI2" s="993"/>
      <c r="AJ2" s="993"/>
      <c r="AK2" s="993"/>
      <c r="AL2" s="993"/>
      <c r="AM2" s="993"/>
      <c r="AN2" s="993"/>
      <c r="AO2" s="993"/>
      <c r="AP2" s="993"/>
      <c r="AQ2" s="993"/>
      <c r="AR2" s="993"/>
      <c r="AS2" s="993"/>
      <c r="AT2" s="222"/>
    </row>
    <row r="3" spans="1:46" ht="9" customHeight="1">
      <c r="A3" s="221"/>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4"/>
    </row>
    <row r="4" spans="1:46" ht="30" customHeight="1">
      <c r="A4" s="1008" t="s">
        <v>164</v>
      </c>
      <c r="B4" s="1010"/>
      <c r="C4" s="1014"/>
      <c r="D4" s="1014"/>
      <c r="E4" s="1014"/>
      <c r="F4" s="1015" t="s">
        <v>239</v>
      </c>
      <c r="G4" s="1009"/>
      <c r="H4" s="1009"/>
      <c r="I4" s="1009"/>
      <c r="J4" s="1009"/>
      <c r="K4" s="1009"/>
      <c r="L4" s="1010"/>
      <c r="M4" s="1002"/>
      <c r="N4" s="1003"/>
      <c r="O4" s="1003"/>
      <c r="P4" s="1003"/>
      <c r="Q4" s="1003"/>
      <c r="R4" s="1003"/>
      <c r="S4" s="1003"/>
      <c r="T4" s="1003"/>
      <c r="U4" s="1003"/>
      <c r="V4" s="1003"/>
      <c r="W4" s="1003"/>
      <c r="X4" s="1003"/>
      <c r="Y4" s="1003"/>
      <c r="Z4" s="1003"/>
      <c r="AA4" s="1003"/>
      <c r="AB4" s="1003"/>
      <c r="AC4" s="1004"/>
      <c r="AD4" s="1008" t="s">
        <v>163</v>
      </c>
      <c r="AE4" s="1009"/>
      <c r="AF4" s="1009"/>
      <c r="AG4" s="1010"/>
      <c r="AH4" s="1002"/>
      <c r="AI4" s="1003"/>
      <c r="AJ4" s="1003"/>
      <c r="AK4" s="1003"/>
      <c r="AL4" s="1003"/>
      <c r="AM4" s="1003"/>
      <c r="AN4" s="1003"/>
      <c r="AO4" s="1003"/>
      <c r="AP4" s="1003"/>
      <c r="AQ4" s="1003"/>
      <c r="AR4" s="1003"/>
      <c r="AS4" s="1003"/>
      <c r="AT4" s="1004"/>
    </row>
    <row r="5" spans="1:46" ht="30" customHeight="1">
      <c r="A5" s="1008" t="s">
        <v>230</v>
      </c>
      <c r="B5" s="1009"/>
      <c r="C5" s="1009"/>
      <c r="D5" s="1009"/>
      <c r="E5" s="1009"/>
      <c r="F5" s="1009"/>
      <c r="G5" s="1009"/>
      <c r="H5" s="1009"/>
      <c r="I5" s="1009"/>
      <c r="J5" s="1009"/>
      <c r="K5" s="1009"/>
      <c r="L5" s="1010"/>
      <c r="M5" s="1002"/>
      <c r="N5" s="1003"/>
      <c r="O5" s="1003"/>
      <c r="P5" s="1003"/>
      <c r="Q5" s="1003"/>
      <c r="R5" s="1003"/>
      <c r="S5" s="1003"/>
      <c r="T5" s="1003"/>
      <c r="U5" s="1003"/>
      <c r="V5" s="1003"/>
      <c r="W5" s="1003"/>
      <c r="X5" s="1003"/>
      <c r="Y5" s="1003"/>
      <c r="Z5" s="1003"/>
      <c r="AA5" s="1003"/>
      <c r="AB5" s="1003"/>
      <c r="AC5" s="1003"/>
      <c r="AD5" s="1003"/>
      <c r="AE5" s="1003"/>
      <c r="AF5" s="1003"/>
      <c r="AG5" s="1003"/>
      <c r="AH5" s="1003"/>
      <c r="AI5" s="1003"/>
      <c r="AJ5" s="1003"/>
      <c r="AK5" s="1003"/>
      <c r="AL5" s="1003"/>
      <c r="AM5" s="1003"/>
      <c r="AN5" s="1003"/>
      <c r="AO5" s="1003"/>
      <c r="AP5" s="1003"/>
      <c r="AQ5" s="1003"/>
      <c r="AR5" s="1003"/>
      <c r="AS5" s="1003"/>
      <c r="AT5" s="1004"/>
    </row>
    <row r="6" spans="1:46" ht="22.5" customHeight="1">
      <c r="A6" s="995" t="s">
        <v>92</v>
      </c>
      <c r="B6" s="996"/>
      <c r="C6" s="996"/>
      <c r="D6" s="996"/>
      <c r="E6" s="996"/>
      <c r="F6" s="996"/>
      <c r="G6" s="996"/>
      <c r="H6" s="996"/>
      <c r="I6" s="996"/>
      <c r="J6" s="996"/>
      <c r="K6" s="996"/>
      <c r="L6" s="997"/>
      <c r="M6" s="1001" t="s">
        <v>93</v>
      </c>
      <c r="N6" s="1001"/>
      <c r="O6" s="1001"/>
      <c r="P6" s="1001"/>
      <c r="Q6" s="1002"/>
      <c r="R6" s="1003"/>
      <c r="S6" s="1003"/>
      <c r="T6" s="1003"/>
      <c r="U6" s="1003"/>
      <c r="V6" s="1003"/>
      <c r="W6" s="1003"/>
      <c r="X6" s="1003"/>
      <c r="Y6" s="1003"/>
      <c r="Z6" s="1003"/>
      <c r="AA6" s="1003"/>
      <c r="AB6" s="1003"/>
      <c r="AC6" s="1003"/>
      <c r="AD6" s="1003"/>
      <c r="AE6" s="1003"/>
      <c r="AF6" s="1003"/>
      <c r="AG6" s="1003"/>
      <c r="AH6" s="1003"/>
      <c r="AI6" s="1003"/>
      <c r="AJ6" s="1003"/>
      <c r="AK6" s="1003"/>
      <c r="AL6" s="1003"/>
      <c r="AM6" s="1003"/>
      <c r="AN6" s="1003"/>
      <c r="AO6" s="1003"/>
      <c r="AP6" s="1003"/>
      <c r="AQ6" s="1003"/>
      <c r="AR6" s="1003"/>
      <c r="AS6" s="1003"/>
      <c r="AT6" s="1004"/>
    </row>
    <row r="7" spans="1:46" ht="22.5" customHeight="1">
      <c r="A7" s="998"/>
      <c r="B7" s="999"/>
      <c r="C7" s="999"/>
      <c r="D7" s="999"/>
      <c r="E7" s="999"/>
      <c r="F7" s="999"/>
      <c r="G7" s="999"/>
      <c r="H7" s="999"/>
      <c r="I7" s="999"/>
      <c r="J7" s="999"/>
      <c r="K7" s="999"/>
      <c r="L7" s="1000"/>
      <c r="M7" s="1001" t="s">
        <v>94</v>
      </c>
      <c r="N7" s="1001"/>
      <c r="O7" s="1001"/>
      <c r="P7" s="1001"/>
      <c r="Q7" s="1002"/>
      <c r="R7" s="1003"/>
      <c r="S7" s="1003"/>
      <c r="T7" s="1003"/>
      <c r="U7" s="1003"/>
      <c r="V7" s="1003"/>
      <c r="W7" s="1003"/>
      <c r="X7" s="1003"/>
      <c r="Y7" s="1003"/>
      <c r="Z7" s="1003"/>
      <c r="AA7" s="1003"/>
      <c r="AB7" s="1003"/>
      <c r="AC7" s="1004"/>
      <c r="AD7" s="1001" t="s">
        <v>95</v>
      </c>
      <c r="AE7" s="1001"/>
      <c r="AF7" s="1001"/>
      <c r="AG7" s="1001"/>
      <c r="AH7" s="1005"/>
      <c r="AI7" s="1006"/>
      <c r="AJ7" s="1006"/>
      <c r="AK7" s="1006"/>
      <c r="AL7" s="1006"/>
      <c r="AM7" s="1006"/>
      <c r="AN7" s="1006"/>
      <c r="AO7" s="1006"/>
      <c r="AP7" s="1006"/>
      <c r="AQ7" s="1006"/>
      <c r="AR7" s="1006"/>
      <c r="AS7" s="1006"/>
      <c r="AT7" s="1007"/>
    </row>
    <row r="8" spans="1:46" ht="22.5" customHeight="1">
      <c r="A8" s="998"/>
      <c r="B8" s="999"/>
      <c r="C8" s="999"/>
      <c r="D8" s="999"/>
      <c r="E8" s="999"/>
      <c r="F8" s="999"/>
      <c r="G8" s="999"/>
      <c r="H8" s="999"/>
      <c r="I8" s="999"/>
      <c r="J8" s="999"/>
      <c r="K8" s="999"/>
      <c r="L8" s="1000"/>
      <c r="M8" s="1001" t="s">
        <v>96</v>
      </c>
      <c r="N8" s="1001"/>
      <c r="O8" s="1001"/>
      <c r="P8" s="1001"/>
      <c r="Q8" s="1002"/>
      <c r="R8" s="1003"/>
      <c r="S8" s="1003"/>
      <c r="T8" s="1003"/>
      <c r="U8" s="1003"/>
      <c r="V8" s="1003"/>
      <c r="W8" s="1003"/>
      <c r="X8" s="1003"/>
      <c r="Y8" s="1003"/>
      <c r="Z8" s="1003"/>
      <c r="AA8" s="1003"/>
      <c r="AB8" s="1003"/>
      <c r="AC8" s="1003"/>
      <c r="AD8" s="1003"/>
      <c r="AE8" s="1003"/>
      <c r="AF8" s="1003"/>
      <c r="AG8" s="1003"/>
      <c r="AH8" s="1003"/>
      <c r="AI8" s="1003"/>
      <c r="AJ8" s="1003"/>
      <c r="AK8" s="1003"/>
      <c r="AL8" s="1003"/>
      <c r="AM8" s="1003"/>
      <c r="AN8" s="1003"/>
      <c r="AO8" s="1003"/>
      <c r="AP8" s="1003"/>
      <c r="AQ8" s="1003"/>
      <c r="AR8" s="1003"/>
      <c r="AS8" s="1003"/>
      <c r="AT8" s="1004"/>
    </row>
    <row r="9" spans="1:46" ht="22.5" customHeight="1">
      <c r="A9" s="994" t="s">
        <v>99</v>
      </c>
      <c r="B9" s="994"/>
      <c r="C9" s="994"/>
      <c r="D9" s="994"/>
      <c r="E9" s="994"/>
      <c r="F9" s="994"/>
      <c r="G9" s="994"/>
      <c r="H9" s="994"/>
      <c r="I9" s="994"/>
      <c r="J9" s="994"/>
      <c r="K9" s="994"/>
      <c r="L9" s="994"/>
      <c r="M9" s="1043"/>
      <c r="N9" s="1044"/>
      <c r="O9" s="1044"/>
      <c r="P9" s="1044"/>
      <c r="Q9" s="1044"/>
      <c r="R9" s="1044"/>
      <c r="S9" s="1044"/>
      <c r="T9" s="1044"/>
      <c r="U9" s="1012" t="s">
        <v>124</v>
      </c>
      <c r="V9" s="1012"/>
      <c r="W9" s="1012"/>
      <c r="X9" s="1012"/>
      <c r="Y9" s="1012"/>
      <c r="Z9" s="1012"/>
      <c r="AA9" s="1003" t="s">
        <v>125</v>
      </c>
      <c r="AB9" s="1003"/>
      <c r="AC9" s="1004"/>
      <c r="AD9" s="1015" t="s">
        <v>497</v>
      </c>
      <c r="AE9" s="1009"/>
      <c r="AF9" s="1009"/>
      <c r="AG9" s="1009"/>
      <c r="AH9" s="1009"/>
      <c r="AI9" s="1009"/>
      <c r="AJ9" s="1010"/>
      <c r="AK9" s="1018"/>
      <c r="AL9" s="1019"/>
      <c r="AM9" s="1019"/>
      <c r="AN9" s="1019"/>
      <c r="AO9" s="1019"/>
      <c r="AP9" s="1019"/>
      <c r="AQ9" s="1019"/>
      <c r="AR9" s="1019"/>
      <c r="AS9" s="1016" t="s">
        <v>123</v>
      </c>
      <c r="AT9" s="1017"/>
    </row>
    <row r="10" spans="1:46" ht="57.75" customHeight="1">
      <c r="A10" s="1045" t="s">
        <v>472</v>
      </c>
      <c r="B10" s="1046"/>
      <c r="C10" s="1046"/>
      <c r="D10" s="1046"/>
      <c r="E10" s="1046"/>
      <c r="F10" s="1046"/>
      <c r="G10" s="1046"/>
      <c r="H10" s="1046"/>
      <c r="I10" s="1046"/>
      <c r="J10" s="1046"/>
      <c r="K10" s="1046"/>
      <c r="L10" s="1047"/>
      <c r="M10" s="1020"/>
      <c r="N10" s="1021"/>
      <c r="O10" s="1021"/>
      <c r="P10" s="1021"/>
      <c r="Q10" s="1021"/>
      <c r="R10" s="1021"/>
      <c r="S10" s="1021"/>
      <c r="T10" s="1021"/>
      <c r="U10" s="1021"/>
      <c r="V10" s="1021"/>
      <c r="W10" s="1021"/>
      <c r="X10" s="1021"/>
      <c r="Y10" s="1021"/>
      <c r="Z10" s="1021"/>
      <c r="AA10" s="1021"/>
      <c r="AB10" s="1021"/>
      <c r="AC10" s="1021"/>
      <c r="AD10" s="1021"/>
      <c r="AE10" s="1021"/>
      <c r="AF10" s="1021"/>
      <c r="AG10" s="1021"/>
      <c r="AH10" s="1021"/>
      <c r="AI10" s="1021"/>
      <c r="AJ10" s="1021"/>
      <c r="AK10" s="1021"/>
      <c r="AL10" s="1021"/>
      <c r="AM10" s="1021"/>
      <c r="AN10" s="1021"/>
      <c r="AO10" s="1021"/>
      <c r="AP10" s="1021"/>
      <c r="AQ10" s="1021"/>
      <c r="AR10" s="1021"/>
      <c r="AS10" s="1021"/>
      <c r="AT10" s="1022"/>
    </row>
    <row r="11" spans="1:46" ht="30" customHeight="1">
      <c r="A11" s="995" t="s">
        <v>126</v>
      </c>
      <c r="B11" s="996"/>
      <c r="C11" s="996"/>
      <c r="D11" s="996"/>
      <c r="E11" s="996"/>
      <c r="F11" s="996"/>
      <c r="G11" s="996"/>
      <c r="H11" s="996"/>
      <c r="I11" s="996"/>
      <c r="J11" s="996"/>
      <c r="K11" s="996"/>
      <c r="L11" s="997"/>
      <c r="M11" s="1026" t="s">
        <v>127</v>
      </c>
      <c r="N11" s="1026"/>
      <c r="O11" s="1026"/>
      <c r="P11" s="1026"/>
      <c r="Q11" s="1028"/>
      <c r="R11" s="1028"/>
      <c r="S11" s="1028"/>
      <c r="T11" s="1028"/>
      <c r="U11" s="1028"/>
      <c r="V11" s="1028"/>
      <c r="W11" s="1028"/>
      <c r="X11" s="1028"/>
      <c r="Y11" s="1028"/>
      <c r="Z11" s="1028"/>
      <c r="AA11" s="1027" t="s">
        <v>123</v>
      </c>
      <c r="AB11" s="1027"/>
      <c r="AC11" s="1027"/>
      <c r="AD11" s="1030" t="s">
        <v>263</v>
      </c>
      <c r="AE11" s="1031"/>
      <c r="AF11" s="1031"/>
      <c r="AG11" s="1031"/>
      <c r="AH11" s="1031"/>
      <c r="AI11" s="1031"/>
      <c r="AJ11" s="1032"/>
      <c r="AK11" s="1036"/>
      <c r="AL11" s="1037"/>
      <c r="AM11" s="1037"/>
      <c r="AN11" s="1037"/>
      <c r="AO11" s="1037"/>
      <c r="AP11" s="1037"/>
      <c r="AQ11" s="1037"/>
      <c r="AR11" s="1037"/>
      <c r="AS11" s="1037"/>
      <c r="AT11" s="1038"/>
    </row>
    <row r="12" spans="1:46" ht="30" customHeight="1">
      <c r="A12" s="1023"/>
      <c r="B12" s="1024"/>
      <c r="C12" s="1024"/>
      <c r="D12" s="1024"/>
      <c r="E12" s="1024"/>
      <c r="F12" s="1024"/>
      <c r="G12" s="1024"/>
      <c r="H12" s="1024"/>
      <c r="I12" s="1024"/>
      <c r="J12" s="1024"/>
      <c r="K12" s="1024"/>
      <c r="L12" s="1025"/>
      <c r="M12" s="1026" t="s">
        <v>128</v>
      </c>
      <c r="N12" s="1026"/>
      <c r="O12" s="1026"/>
      <c r="P12" s="1026"/>
      <c r="Q12" s="1029"/>
      <c r="R12" s="1029"/>
      <c r="S12" s="1029"/>
      <c r="T12" s="1029"/>
      <c r="U12" s="1029"/>
      <c r="V12" s="1029"/>
      <c r="W12" s="1029"/>
      <c r="X12" s="1029"/>
      <c r="Y12" s="1029"/>
      <c r="Z12" s="1029"/>
      <c r="AA12" s="1027" t="s">
        <v>123</v>
      </c>
      <c r="AB12" s="1027"/>
      <c r="AC12" s="1027"/>
      <c r="AD12" s="1033"/>
      <c r="AE12" s="1034"/>
      <c r="AF12" s="1034"/>
      <c r="AG12" s="1034"/>
      <c r="AH12" s="1034"/>
      <c r="AI12" s="1034"/>
      <c r="AJ12" s="1035"/>
      <c r="AK12" s="1039"/>
      <c r="AL12" s="1040"/>
      <c r="AM12" s="1040"/>
      <c r="AN12" s="1040"/>
      <c r="AO12" s="1040"/>
      <c r="AP12" s="1040"/>
      <c r="AQ12" s="1040"/>
      <c r="AR12" s="1040"/>
      <c r="AS12" s="1040"/>
      <c r="AT12" s="1041"/>
    </row>
    <row r="13" spans="1:46" ht="21" customHeight="1">
      <c r="A13" s="989" t="s">
        <v>264</v>
      </c>
      <c r="B13" s="989"/>
      <c r="C13" s="989"/>
      <c r="D13" s="989"/>
      <c r="E13" s="989"/>
      <c r="F13" s="989"/>
      <c r="G13" s="989"/>
      <c r="H13" s="989"/>
      <c r="I13" s="989"/>
      <c r="J13" s="989"/>
      <c r="K13" s="989"/>
      <c r="L13" s="989"/>
      <c r="M13" s="989"/>
      <c r="N13" s="989"/>
      <c r="O13" s="989"/>
      <c r="P13" s="989"/>
      <c r="Q13" s="989"/>
      <c r="R13" s="989"/>
      <c r="S13" s="989"/>
      <c r="T13" s="989"/>
      <c r="U13" s="989"/>
      <c r="V13" s="989"/>
      <c r="W13" s="989"/>
      <c r="X13" s="989"/>
      <c r="Y13" s="989"/>
      <c r="Z13" s="989"/>
      <c r="AA13" s="989"/>
      <c r="AB13" s="989"/>
      <c r="AC13" s="989"/>
      <c r="AD13" s="989"/>
      <c r="AE13" s="989"/>
      <c r="AF13" s="989"/>
      <c r="AG13" s="989"/>
      <c r="AH13" s="989"/>
      <c r="AI13" s="989"/>
      <c r="AJ13" s="989"/>
      <c r="AK13" s="989"/>
      <c r="AL13" s="989"/>
      <c r="AM13" s="990" t="s">
        <v>437</v>
      </c>
      <c r="AN13" s="991"/>
      <c r="AO13" s="991"/>
      <c r="AP13" s="991"/>
      <c r="AQ13" s="991"/>
      <c r="AR13" s="991"/>
      <c r="AS13" s="991"/>
      <c r="AT13" s="992"/>
    </row>
    <row r="14" spans="1:46" ht="13.5" customHeight="1"/>
    <row r="15" spans="1:46" ht="30" customHeight="1">
      <c r="A15" s="1008" t="s">
        <v>164</v>
      </c>
      <c r="B15" s="1010"/>
      <c r="C15" s="1014"/>
      <c r="D15" s="1014"/>
      <c r="E15" s="1014"/>
      <c r="F15" s="1015" t="s">
        <v>239</v>
      </c>
      <c r="G15" s="1009"/>
      <c r="H15" s="1009"/>
      <c r="I15" s="1009"/>
      <c r="J15" s="1009"/>
      <c r="K15" s="1009"/>
      <c r="L15" s="1010"/>
      <c r="M15" s="1011"/>
      <c r="N15" s="1012"/>
      <c r="O15" s="1012"/>
      <c r="P15" s="1012"/>
      <c r="Q15" s="1012"/>
      <c r="R15" s="1012"/>
      <c r="S15" s="1012"/>
      <c r="T15" s="1012"/>
      <c r="U15" s="1012"/>
      <c r="V15" s="1012"/>
      <c r="W15" s="1012"/>
      <c r="X15" s="1012"/>
      <c r="Y15" s="1012"/>
      <c r="Z15" s="1012"/>
      <c r="AA15" s="1012"/>
      <c r="AB15" s="1012"/>
      <c r="AC15" s="1013"/>
      <c r="AD15" s="1008" t="s">
        <v>163</v>
      </c>
      <c r="AE15" s="1009"/>
      <c r="AF15" s="1009"/>
      <c r="AG15" s="1010"/>
      <c r="AH15" s="1011"/>
      <c r="AI15" s="1012"/>
      <c r="AJ15" s="1012"/>
      <c r="AK15" s="1012"/>
      <c r="AL15" s="1012"/>
      <c r="AM15" s="1012"/>
      <c r="AN15" s="1012"/>
      <c r="AO15" s="1012"/>
      <c r="AP15" s="1012"/>
      <c r="AQ15" s="1012"/>
      <c r="AR15" s="1012"/>
      <c r="AS15" s="1012"/>
      <c r="AT15" s="1013"/>
    </row>
    <row r="16" spans="1:46" ht="30" customHeight="1">
      <c r="A16" s="1008" t="s">
        <v>230</v>
      </c>
      <c r="B16" s="1009"/>
      <c r="C16" s="1009"/>
      <c r="D16" s="1009"/>
      <c r="E16" s="1009"/>
      <c r="F16" s="1009"/>
      <c r="G16" s="1009"/>
      <c r="H16" s="1009"/>
      <c r="I16" s="1009"/>
      <c r="J16" s="1009"/>
      <c r="K16" s="1009"/>
      <c r="L16" s="1010"/>
      <c r="M16" s="1011"/>
      <c r="N16" s="1012"/>
      <c r="O16" s="1012"/>
      <c r="P16" s="1012"/>
      <c r="Q16" s="1012"/>
      <c r="R16" s="1012"/>
      <c r="S16" s="1012"/>
      <c r="T16" s="1012"/>
      <c r="U16" s="1012"/>
      <c r="V16" s="1012"/>
      <c r="W16" s="1012"/>
      <c r="X16" s="1012"/>
      <c r="Y16" s="1012"/>
      <c r="Z16" s="1012"/>
      <c r="AA16" s="1012"/>
      <c r="AB16" s="1012"/>
      <c r="AC16" s="1012"/>
      <c r="AD16" s="1012"/>
      <c r="AE16" s="1012"/>
      <c r="AF16" s="1012"/>
      <c r="AG16" s="1012"/>
      <c r="AH16" s="1012"/>
      <c r="AI16" s="1012"/>
      <c r="AJ16" s="1012"/>
      <c r="AK16" s="1012"/>
      <c r="AL16" s="1012"/>
      <c r="AM16" s="1012"/>
      <c r="AN16" s="1012"/>
      <c r="AO16" s="1012"/>
      <c r="AP16" s="1012"/>
      <c r="AQ16" s="1012"/>
      <c r="AR16" s="1012"/>
      <c r="AS16" s="1012"/>
      <c r="AT16" s="1013"/>
    </row>
    <row r="17" spans="1:52" ht="22.5" customHeight="1">
      <c r="A17" s="995" t="s">
        <v>92</v>
      </c>
      <c r="B17" s="996"/>
      <c r="C17" s="996"/>
      <c r="D17" s="996"/>
      <c r="E17" s="996"/>
      <c r="F17" s="996"/>
      <c r="G17" s="996"/>
      <c r="H17" s="996"/>
      <c r="I17" s="996"/>
      <c r="J17" s="996"/>
      <c r="K17" s="996"/>
      <c r="L17" s="997"/>
      <c r="M17" s="1001" t="s">
        <v>93</v>
      </c>
      <c r="N17" s="1001"/>
      <c r="O17" s="1001"/>
      <c r="P17" s="1001"/>
      <c r="Q17" s="1002"/>
      <c r="R17" s="1003"/>
      <c r="S17" s="1003"/>
      <c r="T17" s="1003"/>
      <c r="U17" s="1003"/>
      <c r="V17" s="1003"/>
      <c r="W17" s="1003"/>
      <c r="X17" s="1003"/>
      <c r="Y17" s="1003"/>
      <c r="Z17" s="1003"/>
      <c r="AA17" s="1003"/>
      <c r="AB17" s="1003"/>
      <c r="AC17" s="1003"/>
      <c r="AD17" s="1003"/>
      <c r="AE17" s="1003"/>
      <c r="AF17" s="1003"/>
      <c r="AG17" s="1003"/>
      <c r="AH17" s="1003"/>
      <c r="AI17" s="1003"/>
      <c r="AJ17" s="1003"/>
      <c r="AK17" s="1003"/>
      <c r="AL17" s="1003"/>
      <c r="AM17" s="1003"/>
      <c r="AN17" s="1003"/>
      <c r="AO17" s="1003"/>
      <c r="AP17" s="1003"/>
      <c r="AQ17" s="1003"/>
      <c r="AR17" s="1003"/>
      <c r="AS17" s="1003"/>
      <c r="AT17" s="1004"/>
    </row>
    <row r="18" spans="1:52" ht="22.5" customHeight="1">
      <c r="A18" s="998"/>
      <c r="B18" s="999"/>
      <c r="C18" s="999"/>
      <c r="D18" s="999"/>
      <c r="E18" s="999"/>
      <c r="F18" s="999"/>
      <c r="G18" s="999"/>
      <c r="H18" s="999"/>
      <c r="I18" s="999"/>
      <c r="J18" s="999"/>
      <c r="K18" s="999"/>
      <c r="L18" s="1000"/>
      <c r="M18" s="1001" t="s">
        <v>94</v>
      </c>
      <c r="N18" s="1001"/>
      <c r="O18" s="1001"/>
      <c r="P18" s="1001"/>
      <c r="Q18" s="1002"/>
      <c r="R18" s="1003"/>
      <c r="S18" s="1003"/>
      <c r="T18" s="1003"/>
      <c r="U18" s="1003"/>
      <c r="V18" s="1003"/>
      <c r="W18" s="1003"/>
      <c r="X18" s="1003"/>
      <c r="Y18" s="1003"/>
      <c r="Z18" s="1003"/>
      <c r="AA18" s="1003"/>
      <c r="AB18" s="1003"/>
      <c r="AC18" s="1004"/>
      <c r="AD18" s="1001" t="s">
        <v>95</v>
      </c>
      <c r="AE18" s="1001"/>
      <c r="AF18" s="1001"/>
      <c r="AG18" s="1001"/>
      <c r="AH18" s="1005"/>
      <c r="AI18" s="1006"/>
      <c r="AJ18" s="1006"/>
      <c r="AK18" s="1006"/>
      <c r="AL18" s="1006"/>
      <c r="AM18" s="1006"/>
      <c r="AN18" s="1006"/>
      <c r="AO18" s="1006"/>
      <c r="AP18" s="1006"/>
      <c r="AQ18" s="1006"/>
      <c r="AR18" s="1006"/>
      <c r="AS18" s="1006"/>
      <c r="AT18" s="1007"/>
    </row>
    <row r="19" spans="1:52" ht="22.5" customHeight="1">
      <c r="A19" s="998"/>
      <c r="B19" s="999"/>
      <c r="C19" s="999"/>
      <c r="D19" s="999"/>
      <c r="E19" s="999"/>
      <c r="F19" s="999"/>
      <c r="G19" s="999"/>
      <c r="H19" s="999"/>
      <c r="I19" s="999"/>
      <c r="J19" s="999"/>
      <c r="K19" s="999"/>
      <c r="L19" s="1000"/>
      <c r="M19" s="1001" t="s">
        <v>96</v>
      </c>
      <c r="N19" s="1001"/>
      <c r="O19" s="1001"/>
      <c r="P19" s="1001"/>
      <c r="Q19" s="1002"/>
      <c r="R19" s="1003"/>
      <c r="S19" s="1003"/>
      <c r="T19" s="1003"/>
      <c r="U19" s="1003"/>
      <c r="V19" s="1003"/>
      <c r="W19" s="1003"/>
      <c r="X19" s="1003"/>
      <c r="Y19" s="1003"/>
      <c r="Z19" s="1003"/>
      <c r="AA19" s="1003"/>
      <c r="AB19" s="1003"/>
      <c r="AC19" s="1003"/>
      <c r="AD19" s="1003"/>
      <c r="AE19" s="1003"/>
      <c r="AF19" s="1003"/>
      <c r="AG19" s="1003"/>
      <c r="AH19" s="1003"/>
      <c r="AI19" s="1003"/>
      <c r="AJ19" s="1003"/>
      <c r="AK19" s="1003"/>
      <c r="AL19" s="1003"/>
      <c r="AM19" s="1003"/>
      <c r="AN19" s="1003"/>
      <c r="AO19" s="1003"/>
      <c r="AP19" s="1003"/>
      <c r="AQ19" s="1003"/>
      <c r="AR19" s="1003"/>
      <c r="AS19" s="1003"/>
      <c r="AT19" s="1004"/>
    </row>
    <row r="20" spans="1:52" ht="22.5" hidden="1" customHeight="1">
      <c r="A20" s="1023"/>
      <c r="B20" s="1024"/>
      <c r="C20" s="1024"/>
      <c r="D20" s="1024"/>
      <c r="E20" s="1024"/>
      <c r="F20" s="1024"/>
      <c r="G20" s="1024"/>
      <c r="H20" s="1024"/>
      <c r="I20" s="1024"/>
      <c r="J20" s="1024"/>
      <c r="K20" s="1024"/>
      <c r="L20" s="1025"/>
      <c r="M20" s="994" t="s">
        <v>97</v>
      </c>
      <c r="N20" s="994"/>
      <c r="O20" s="994"/>
      <c r="P20" s="994"/>
      <c r="Q20" s="1002"/>
      <c r="R20" s="1003"/>
      <c r="S20" s="1003"/>
      <c r="T20" s="1003"/>
      <c r="U20" s="1003"/>
      <c r="V20" s="1003"/>
      <c r="W20" s="1003"/>
      <c r="X20" s="1003"/>
      <c r="Y20" s="1003"/>
      <c r="Z20" s="1003"/>
      <c r="AA20" s="1003"/>
      <c r="AB20" s="1003"/>
      <c r="AC20" s="1004"/>
      <c r="AD20" s="1042" t="s">
        <v>98</v>
      </c>
      <c r="AE20" s="1042"/>
      <c r="AF20" s="1042"/>
      <c r="AG20" s="1042"/>
      <c r="AH20" s="1002"/>
      <c r="AI20" s="1003"/>
      <c r="AJ20" s="1003"/>
      <c r="AK20" s="1003"/>
      <c r="AL20" s="1003"/>
      <c r="AM20" s="1003"/>
      <c r="AN20" s="1003"/>
      <c r="AO20" s="1003"/>
      <c r="AP20" s="1003"/>
      <c r="AQ20" s="1003"/>
      <c r="AR20" s="1003"/>
      <c r="AS20" s="1003"/>
      <c r="AT20" s="1004"/>
    </row>
    <row r="21" spans="1:52" ht="22.5" customHeight="1">
      <c r="A21" s="994" t="s">
        <v>99</v>
      </c>
      <c r="B21" s="994"/>
      <c r="C21" s="994"/>
      <c r="D21" s="994"/>
      <c r="E21" s="994"/>
      <c r="F21" s="994"/>
      <c r="G21" s="994"/>
      <c r="H21" s="994"/>
      <c r="I21" s="994"/>
      <c r="J21" s="994"/>
      <c r="K21" s="994"/>
      <c r="L21" s="994"/>
      <c r="M21" s="1043"/>
      <c r="N21" s="1044"/>
      <c r="O21" s="1044"/>
      <c r="P21" s="1044"/>
      <c r="Q21" s="1044"/>
      <c r="R21" s="1044"/>
      <c r="S21" s="1044"/>
      <c r="T21" s="1044"/>
      <c r="U21" s="1012" t="s">
        <v>124</v>
      </c>
      <c r="V21" s="1012"/>
      <c r="W21" s="1012"/>
      <c r="X21" s="1012"/>
      <c r="Y21" s="1012"/>
      <c r="Z21" s="1012"/>
      <c r="AA21" s="1003" t="s">
        <v>125</v>
      </c>
      <c r="AB21" s="1003"/>
      <c r="AC21" s="1004"/>
      <c r="AD21" s="1015" t="s">
        <v>497</v>
      </c>
      <c r="AE21" s="1009"/>
      <c r="AF21" s="1009"/>
      <c r="AG21" s="1009"/>
      <c r="AH21" s="1009"/>
      <c r="AI21" s="1009"/>
      <c r="AJ21" s="1010"/>
      <c r="AK21" s="1018"/>
      <c r="AL21" s="1019"/>
      <c r="AM21" s="1019"/>
      <c r="AN21" s="1019"/>
      <c r="AO21" s="1019"/>
      <c r="AP21" s="1019"/>
      <c r="AQ21" s="1019"/>
      <c r="AR21" s="1019"/>
      <c r="AS21" s="1016" t="s">
        <v>123</v>
      </c>
      <c r="AT21" s="1017"/>
    </row>
    <row r="22" spans="1:52" ht="57.75" customHeight="1">
      <c r="A22" s="1008" t="s">
        <v>260</v>
      </c>
      <c r="B22" s="1009"/>
      <c r="C22" s="1009"/>
      <c r="D22" s="1009"/>
      <c r="E22" s="1009"/>
      <c r="F22" s="1009"/>
      <c r="G22" s="1009"/>
      <c r="H22" s="1009"/>
      <c r="I22" s="1009"/>
      <c r="J22" s="1009"/>
      <c r="K22" s="1009"/>
      <c r="L22" s="1010"/>
      <c r="M22" s="1020"/>
      <c r="N22" s="1021"/>
      <c r="O22" s="1021"/>
      <c r="P22" s="1021"/>
      <c r="Q22" s="1021"/>
      <c r="R22" s="1021"/>
      <c r="S22" s="1021"/>
      <c r="T22" s="1021"/>
      <c r="U22" s="1021"/>
      <c r="V22" s="1021"/>
      <c r="W22" s="1021"/>
      <c r="X22" s="1021"/>
      <c r="Y22" s="1021"/>
      <c r="Z22" s="1021"/>
      <c r="AA22" s="1021"/>
      <c r="AB22" s="1021"/>
      <c r="AC22" s="1021"/>
      <c r="AD22" s="1021"/>
      <c r="AE22" s="1021"/>
      <c r="AF22" s="1021"/>
      <c r="AG22" s="1021"/>
      <c r="AH22" s="1021"/>
      <c r="AI22" s="1021"/>
      <c r="AJ22" s="1021"/>
      <c r="AK22" s="1021"/>
      <c r="AL22" s="1021"/>
      <c r="AM22" s="1021"/>
      <c r="AN22" s="1021"/>
      <c r="AO22" s="1021"/>
      <c r="AP22" s="1021"/>
      <c r="AQ22" s="1021"/>
      <c r="AR22" s="1021"/>
      <c r="AS22" s="1021"/>
      <c r="AT22" s="1022"/>
    </row>
    <row r="23" spans="1:52" ht="30" customHeight="1">
      <c r="A23" s="995" t="s">
        <v>126</v>
      </c>
      <c r="B23" s="996"/>
      <c r="C23" s="996"/>
      <c r="D23" s="996"/>
      <c r="E23" s="996"/>
      <c r="F23" s="996"/>
      <c r="G23" s="996"/>
      <c r="H23" s="996"/>
      <c r="I23" s="996"/>
      <c r="J23" s="996"/>
      <c r="K23" s="996"/>
      <c r="L23" s="997"/>
      <c r="M23" s="1026" t="s">
        <v>127</v>
      </c>
      <c r="N23" s="1026"/>
      <c r="O23" s="1026"/>
      <c r="P23" s="1026"/>
      <c r="Q23" s="1028"/>
      <c r="R23" s="1028"/>
      <c r="S23" s="1028"/>
      <c r="T23" s="1028"/>
      <c r="U23" s="1028"/>
      <c r="V23" s="1028"/>
      <c r="W23" s="1028"/>
      <c r="X23" s="1028"/>
      <c r="Y23" s="1028"/>
      <c r="Z23" s="1028"/>
      <c r="AA23" s="1027" t="s">
        <v>123</v>
      </c>
      <c r="AB23" s="1027"/>
      <c r="AC23" s="1027"/>
      <c r="AD23" s="1030" t="s">
        <v>263</v>
      </c>
      <c r="AE23" s="1031"/>
      <c r="AF23" s="1031"/>
      <c r="AG23" s="1031"/>
      <c r="AH23" s="1031"/>
      <c r="AI23" s="1031"/>
      <c r="AJ23" s="1032"/>
      <c r="AK23" s="1036"/>
      <c r="AL23" s="1037"/>
      <c r="AM23" s="1037"/>
      <c r="AN23" s="1037"/>
      <c r="AO23" s="1037"/>
      <c r="AP23" s="1037"/>
      <c r="AQ23" s="1037"/>
      <c r="AR23" s="1037"/>
      <c r="AS23" s="1037"/>
      <c r="AT23" s="1038"/>
    </row>
    <row r="24" spans="1:52" ht="30" customHeight="1">
      <c r="A24" s="1023"/>
      <c r="B24" s="1024"/>
      <c r="C24" s="1024"/>
      <c r="D24" s="1024"/>
      <c r="E24" s="1024"/>
      <c r="F24" s="1024"/>
      <c r="G24" s="1024"/>
      <c r="H24" s="1024"/>
      <c r="I24" s="1024"/>
      <c r="J24" s="1024"/>
      <c r="K24" s="1024"/>
      <c r="L24" s="1025"/>
      <c r="M24" s="1026" t="s">
        <v>128</v>
      </c>
      <c r="N24" s="1026"/>
      <c r="O24" s="1026"/>
      <c r="P24" s="1026"/>
      <c r="Q24" s="1029"/>
      <c r="R24" s="1029"/>
      <c r="S24" s="1029"/>
      <c r="T24" s="1029"/>
      <c r="U24" s="1029"/>
      <c r="V24" s="1029"/>
      <c r="W24" s="1029"/>
      <c r="X24" s="1029"/>
      <c r="Y24" s="1029"/>
      <c r="Z24" s="1029"/>
      <c r="AA24" s="1027" t="s">
        <v>123</v>
      </c>
      <c r="AB24" s="1027"/>
      <c r="AC24" s="1027"/>
      <c r="AD24" s="1033"/>
      <c r="AE24" s="1034"/>
      <c r="AF24" s="1034"/>
      <c r="AG24" s="1034"/>
      <c r="AH24" s="1034"/>
      <c r="AI24" s="1034"/>
      <c r="AJ24" s="1035"/>
      <c r="AK24" s="1039"/>
      <c r="AL24" s="1040"/>
      <c r="AM24" s="1040"/>
      <c r="AN24" s="1040"/>
      <c r="AO24" s="1040"/>
      <c r="AP24" s="1040"/>
      <c r="AQ24" s="1040"/>
      <c r="AR24" s="1040"/>
      <c r="AS24" s="1040"/>
      <c r="AT24" s="1041"/>
    </row>
    <row r="25" spans="1:52" ht="21" customHeight="1">
      <c r="A25" s="989" t="s">
        <v>264</v>
      </c>
      <c r="B25" s="989"/>
      <c r="C25" s="989"/>
      <c r="D25" s="989"/>
      <c r="E25" s="989"/>
      <c r="F25" s="989"/>
      <c r="G25" s="989"/>
      <c r="H25" s="989"/>
      <c r="I25" s="989"/>
      <c r="J25" s="989"/>
      <c r="K25" s="989"/>
      <c r="L25" s="989"/>
      <c r="M25" s="989"/>
      <c r="N25" s="989"/>
      <c r="O25" s="989"/>
      <c r="P25" s="989"/>
      <c r="Q25" s="989"/>
      <c r="R25" s="989"/>
      <c r="S25" s="989"/>
      <c r="T25" s="989"/>
      <c r="U25" s="989"/>
      <c r="V25" s="989"/>
      <c r="W25" s="989"/>
      <c r="X25" s="989"/>
      <c r="Y25" s="989"/>
      <c r="Z25" s="989"/>
      <c r="AA25" s="989"/>
      <c r="AB25" s="989"/>
      <c r="AC25" s="989"/>
      <c r="AD25" s="989"/>
      <c r="AE25" s="989"/>
      <c r="AF25" s="989"/>
      <c r="AG25" s="989"/>
      <c r="AH25" s="989"/>
      <c r="AI25" s="989"/>
      <c r="AJ25" s="989"/>
      <c r="AK25" s="989"/>
      <c r="AL25" s="989"/>
      <c r="AM25" s="990" t="s">
        <v>495</v>
      </c>
      <c r="AN25" s="991"/>
      <c r="AO25" s="991"/>
      <c r="AP25" s="991"/>
      <c r="AQ25" s="991"/>
      <c r="AR25" s="991"/>
      <c r="AS25" s="991"/>
      <c r="AT25" s="992"/>
    </row>
    <row r="26" spans="1:52" ht="13.5" customHeight="1">
      <c r="A26" s="225"/>
      <c r="B26" s="226"/>
      <c r="C26" s="226"/>
      <c r="D26" s="226"/>
      <c r="E26" s="226"/>
      <c r="F26" s="226"/>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6"/>
      <c r="AM26" s="226"/>
      <c r="AN26" s="226"/>
      <c r="AO26" s="226"/>
      <c r="AP26" s="226"/>
      <c r="AQ26" s="226"/>
      <c r="AR26" s="226"/>
      <c r="AS26" s="226"/>
      <c r="AT26" s="225"/>
      <c r="AZ26" s="227"/>
    </row>
    <row r="27" spans="1:52" ht="30" customHeight="1">
      <c r="A27" s="1008" t="s">
        <v>164</v>
      </c>
      <c r="B27" s="1010"/>
      <c r="C27" s="1014"/>
      <c r="D27" s="1014"/>
      <c r="E27" s="1014"/>
      <c r="F27" s="1015" t="s">
        <v>239</v>
      </c>
      <c r="G27" s="1009"/>
      <c r="H27" s="1009"/>
      <c r="I27" s="1009"/>
      <c r="J27" s="1009"/>
      <c r="K27" s="1009"/>
      <c r="L27" s="1010"/>
      <c r="M27" s="1011"/>
      <c r="N27" s="1012"/>
      <c r="O27" s="1012"/>
      <c r="P27" s="1012"/>
      <c r="Q27" s="1012"/>
      <c r="R27" s="1012"/>
      <c r="S27" s="1012"/>
      <c r="T27" s="1012"/>
      <c r="U27" s="1012"/>
      <c r="V27" s="1012"/>
      <c r="W27" s="1012"/>
      <c r="X27" s="1012"/>
      <c r="Y27" s="1012"/>
      <c r="Z27" s="1012"/>
      <c r="AA27" s="1012"/>
      <c r="AB27" s="1012"/>
      <c r="AC27" s="1013"/>
      <c r="AD27" s="1008" t="s">
        <v>163</v>
      </c>
      <c r="AE27" s="1009"/>
      <c r="AF27" s="1009"/>
      <c r="AG27" s="1010"/>
      <c r="AH27" s="1011"/>
      <c r="AI27" s="1012"/>
      <c r="AJ27" s="1012"/>
      <c r="AK27" s="1012"/>
      <c r="AL27" s="1012"/>
      <c r="AM27" s="1012"/>
      <c r="AN27" s="1012"/>
      <c r="AO27" s="1012"/>
      <c r="AP27" s="1012"/>
      <c r="AQ27" s="1012"/>
      <c r="AR27" s="1012"/>
      <c r="AS27" s="1012"/>
      <c r="AT27" s="1048"/>
    </row>
    <row r="28" spans="1:52" ht="30" customHeight="1">
      <c r="A28" s="1008" t="s">
        <v>230</v>
      </c>
      <c r="B28" s="1009"/>
      <c r="C28" s="1009"/>
      <c r="D28" s="1009"/>
      <c r="E28" s="1009"/>
      <c r="F28" s="1009"/>
      <c r="G28" s="1009"/>
      <c r="H28" s="1009"/>
      <c r="I28" s="1009"/>
      <c r="J28" s="1009"/>
      <c r="K28" s="1009"/>
      <c r="L28" s="1010"/>
      <c r="M28" s="1011"/>
      <c r="N28" s="1012"/>
      <c r="O28" s="1012"/>
      <c r="P28" s="1012"/>
      <c r="Q28" s="1012"/>
      <c r="R28" s="1012"/>
      <c r="S28" s="1012"/>
      <c r="T28" s="1012"/>
      <c r="U28" s="1012"/>
      <c r="V28" s="1012"/>
      <c r="W28" s="1012"/>
      <c r="X28" s="1012"/>
      <c r="Y28" s="1012"/>
      <c r="Z28" s="1012"/>
      <c r="AA28" s="1012"/>
      <c r="AB28" s="1012"/>
      <c r="AC28" s="1012"/>
      <c r="AD28" s="1012"/>
      <c r="AE28" s="1012"/>
      <c r="AF28" s="1012"/>
      <c r="AG28" s="1012"/>
      <c r="AH28" s="1012"/>
      <c r="AI28" s="1012"/>
      <c r="AJ28" s="1012"/>
      <c r="AK28" s="1012"/>
      <c r="AL28" s="1012"/>
      <c r="AM28" s="1012"/>
      <c r="AN28" s="1012"/>
      <c r="AO28" s="1012"/>
      <c r="AP28" s="1012"/>
      <c r="AQ28" s="1012"/>
      <c r="AR28" s="1012"/>
      <c r="AS28" s="1012"/>
      <c r="AT28" s="1013"/>
    </row>
    <row r="29" spans="1:52" ht="22.5" customHeight="1">
      <c r="A29" s="995" t="s">
        <v>92</v>
      </c>
      <c r="B29" s="1049"/>
      <c r="C29" s="996"/>
      <c r="D29" s="996"/>
      <c r="E29" s="996"/>
      <c r="F29" s="996"/>
      <c r="G29" s="996"/>
      <c r="H29" s="996"/>
      <c r="I29" s="996"/>
      <c r="J29" s="996"/>
      <c r="K29" s="996"/>
      <c r="L29" s="997"/>
      <c r="M29" s="1001" t="s">
        <v>93</v>
      </c>
      <c r="N29" s="1001"/>
      <c r="O29" s="1001"/>
      <c r="P29" s="1001"/>
      <c r="Q29" s="1002"/>
      <c r="R29" s="1003"/>
      <c r="S29" s="1003"/>
      <c r="T29" s="1003"/>
      <c r="U29" s="1003"/>
      <c r="V29" s="1003"/>
      <c r="W29" s="1003"/>
      <c r="X29" s="1003"/>
      <c r="Y29" s="1003"/>
      <c r="Z29" s="1003"/>
      <c r="AA29" s="1003"/>
      <c r="AB29" s="1003"/>
      <c r="AC29" s="1003"/>
      <c r="AD29" s="1003"/>
      <c r="AE29" s="1003"/>
      <c r="AF29" s="1003"/>
      <c r="AG29" s="1003"/>
      <c r="AH29" s="1003"/>
      <c r="AI29" s="1003"/>
      <c r="AJ29" s="1003"/>
      <c r="AK29" s="1003"/>
      <c r="AL29" s="1003"/>
      <c r="AM29" s="1003"/>
      <c r="AN29" s="1003"/>
      <c r="AO29" s="1003"/>
      <c r="AP29" s="1003"/>
      <c r="AQ29" s="1003"/>
      <c r="AR29" s="1003"/>
      <c r="AS29" s="1003"/>
      <c r="AT29" s="1004"/>
    </row>
    <row r="30" spans="1:52" ht="22.5" customHeight="1">
      <c r="A30" s="998"/>
      <c r="B30" s="999"/>
      <c r="C30" s="999"/>
      <c r="D30" s="999"/>
      <c r="E30" s="999"/>
      <c r="F30" s="999"/>
      <c r="G30" s="999"/>
      <c r="H30" s="999"/>
      <c r="I30" s="999"/>
      <c r="J30" s="999"/>
      <c r="K30" s="999"/>
      <c r="L30" s="1000"/>
      <c r="M30" s="1001" t="s">
        <v>94</v>
      </c>
      <c r="N30" s="1001"/>
      <c r="O30" s="1001"/>
      <c r="P30" s="1001"/>
      <c r="Q30" s="1002"/>
      <c r="R30" s="1003"/>
      <c r="S30" s="1003"/>
      <c r="T30" s="1003"/>
      <c r="U30" s="1003"/>
      <c r="V30" s="1003"/>
      <c r="W30" s="1003"/>
      <c r="X30" s="1003"/>
      <c r="Y30" s="1003"/>
      <c r="Z30" s="1003"/>
      <c r="AA30" s="1003"/>
      <c r="AB30" s="1003"/>
      <c r="AC30" s="1004"/>
      <c r="AD30" s="1001" t="s">
        <v>95</v>
      </c>
      <c r="AE30" s="1001"/>
      <c r="AF30" s="1001"/>
      <c r="AG30" s="1001"/>
      <c r="AH30" s="1005"/>
      <c r="AI30" s="1006"/>
      <c r="AJ30" s="1006"/>
      <c r="AK30" s="1006"/>
      <c r="AL30" s="1006"/>
      <c r="AM30" s="1006"/>
      <c r="AN30" s="1006"/>
      <c r="AO30" s="1006"/>
      <c r="AP30" s="1006"/>
      <c r="AQ30" s="1006"/>
      <c r="AR30" s="1006"/>
      <c r="AS30" s="1006"/>
      <c r="AT30" s="1007"/>
    </row>
    <row r="31" spans="1:52" ht="22.5" customHeight="1">
      <c r="A31" s="998"/>
      <c r="B31" s="999"/>
      <c r="C31" s="999"/>
      <c r="D31" s="999"/>
      <c r="E31" s="999"/>
      <c r="F31" s="999"/>
      <c r="G31" s="999"/>
      <c r="H31" s="999"/>
      <c r="I31" s="999"/>
      <c r="J31" s="999"/>
      <c r="K31" s="999"/>
      <c r="L31" s="1000"/>
      <c r="M31" s="1001" t="s">
        <v>96</v>
      </c>
      <c r="N31" s="1001"/>
      <c r="O31" s="1001"/>
      <c r="P31" s="1001"/>
      <c r="Q31" s="1002"/>
      <c r="R31" s="1003"/>
      <c r="S31" s="1003"/>
      <c r="T31" s="1003"/>
      <c r="U31" s="1003"/>
      <c r="V31" s="1003"/>
      <c r="W31" s="1003"/>
      <c r="X31" s="1003"/>
      <c r="Y31" s="1003"/>
      <c r="Z31" s="1003"/>
      <c r="AA31" s="1003"/>
      <c r="AB31" s="1003"/>
      <c r="AC31" s="1003"/>
      <c r="AD31" s="1003"/>
      <c r="AE31" s="1003"/>
      <c r="AF31" s="1003"/>
      <c r="AG31" s="1003"/>
      <c r="AH31" s="1003"/>
      <c r="AI31" s="1003"/>
      <c r="AJ31" s="1003"/>
      <c r="AK31" s="1003"/>
      <c r="AL31" s="1003"/>
      <c r="AM31" s="1003"/>
      <c r="AN31" s="1003"/>
      <c r="AO31" s="1003"/>
      <c r="AP31" s="1003"/>
      <c r="AQ31" s="1003"/>
      <c r="AR31" s="1003"/>
      <c r="AS31" s="1003"/>
      <c r="AT31" s="1004"/>
    </row>
    <row r="32" spans="1:52" ht="22.5" hidden="1" customHeight="1">
      <c r="A32" s="1023"/>
      <c r="B32" s="1024"/>
      <c r="C32" s="1024"/>
      <c r="D32" s="1024"/>
      <c r="E32" s="1024"/>
      <c r="F32" s="1024"/>
      <c r="G32" s="1024"/>
      <c r="H32" s="1024"/>
      <c r="I32" s="1024"/>
      <c r="J32" s="1024"/>
      <c r="K32" s="1024"/>
      <c r="L32" s="1025"/>
      <c r="M32" s="994" t="s">
        <v>97</v>
      </c>
      <c r="N32" s="994"/>
      <c r="O32" s="994"/>
      <c r="P32" s="994"/>
      <c r="Q32" s="1002"/>
      <c r="R32" s="1003"/>
      <c r="S32" s="1003"/>
      <c r="T32" s="1003"/>
      <c r="U32" s="1003"/>
      <c r="V32" s="1003"/>
      <c r="W32" s="1003"/>
      <c r="X32" s="1003"/>
      <c r="Y32" s="1003"/>
      <c r="Z32" s="1003"/>
      <c r="AA32" s="1003"/>
      <c r="AB32" s="1003"/>
      <c r="AC32" s="1004"/>
      <c r="AD32" s="1042" t="s">
        <v>98</v>
      </c>
      <c r="AE32" s="1042"/>
      <c r="AF32" s="1042"/>
      <c r="AG32" s="1042"/>
      <c r="AH32" s="1002"/>
      <c r="AI32" s="1003"/>
      <c r="AJ32" s="1003"/>
      <c r="AK32" s="1003"/>
      <c r="AL32" s="1003"/>
      <c r="AM32" s="1003"/>
      <c r="AN32" s="1003"/>
      <c r="AO32" s="1003"/>
      <c r="AP32" s="1003"/>
      <c r="AQ32" s="1003"/>
      <c r="AR32" s="1003"/>
      <c r="AS32" s="1003"/>
      <c r="AT32" s="1004"/>
    </row>
    <row r="33" spans="1:46" ht="22.5" customHeight="1">
      <c r="A33" s="994" t="s">
        <v>99</v>
      </c>
      <c r="B33" s="994"/>
      <c r="C33" s="994"/>
      <c r="D33" s="994"/>
      <c r="E33" s="994"/>
      <c r="F33" s="994"/>
      <c r="G33" s="994"/>
      <c r="H33" s="994"/>
      <c r="I33" s="994"/>
      <c r="J33" s="994"/>
      <c r="K33" s="994"/>
      <c r="L33" s="994"/>
      <c r="M33" s="1043"/>
      <c r="N33" s="1044"/>
      <c r="O33" s="1044"/>
      <c r="P33" s="1044"/>
      <c r="Q33" s="1044"/>
      <c r="R33" s="1044"/>
      <c r="S33" s="1044"/>
      <c r="T33" s="1044"/>
      <c r="U33" s="1012" t="s">
        <v>124</v>
      </c>
      <c r="V33" s="1012"/>
      <c r="W33" s="1012"/>
      <c r="X33" s="1012"/>
      <c r="Y33" s="1012"/>
      <c r="Z33" s="1012"/>
      <c r="AA33" s="1003" t="s">
        <v>125</v>
      </c>
      <c r="AB33" s="1003"/>
      <c r="AC33" s="1004"/>
      <c r="AD33" s="1015" t="s">
        <v>497</v>
      </c>
      <c r="AE33" s="1009"/>
      <c r="AF33" s="1009"/>
      <c r="AG33" s="1009"/>
      <c r="AH33" s="1009"/>
      <c r="AI33" s="1009"/>
      <c r="AJ33" s="1010"/>
      <c r="AK33" s="1018"/>
      <c r="AL33" s="1019"/>
      <c r="AM33" s="1019"/>
      <c r="AN33" s="1019"/>
      <c r="AO33" s="1019"/>
      <c r="AP33" s="1019"/>
      <c r="AQ33" s="1019"/>
      <c r="AR33" s="1019"/>
      <c r="AS33" s="1016" t="s">
        <v>123</v>
      </c>
      <c r="AT33" s="1017"/>
    </row>
    <row r="34" spans="1:46" ht="57.75" customHeight="1">
      <c r="A34" s="1008" t="s">
        <v>260</v>
      </c>
      <c r="B34" s="1009"/>
      <c r="C34" s="1009"/>
      <c r="D34" s="1009"/>
      <c r="E34" s="1009"/>
      <c r="F34" s="1009"/>
      <c r="G34" s="1009"/>
      <c r="H34" s="1009"/>
      <c r="I34" s="1009"/>
      <c r="J34" s="1009"/>
      <c r="K34" s="1009"/>
      <c r="L34" s="1010"/>
      <c r="M34" s="1020"/>
      <c r="N34" s="1021"/>
      <c r="O34" s="1021"/>
      <c r="P34" s="1021"/>
      <c r="Q34" s="1021"/>
      <c r="R34" s="1021"/>
      <c r="S34" s="1021"/>
      <c r="T34" s="1021"/>
      <c r="U34" s="1021"/>
      <c r="V34" s="1021"/>
      <c r="W34" s="1021"/>
      <c r="X34" s="1021"/>
      <c r="Y34" s="1021"/>
      <c r="Z34" s="1021"/>
      <c r="AA34" s="1021"/>
      <c r="AB34" s="1021"/>
      <c r="AC34" s="1021"/>
      <c r="AD34" s="1021"/>
      <c r="AE34" s="1021"/>
      <c r="AF34" s="1021"/>
      <c r="AG34" s="1021"/>
      <c r="AH34" s="1021"/>
      <c r="AI34" s="1021"/>
      <c r="AJ34" s="1021"/>
      <c r="AK34" s="1021"/>
      <c r="AL34" s="1021"/>
      <c r="AM34" s="1021"/>
      <c r="AN34" s="1021"/>
      <c r="AO34" s="1021"/>
      <c r="AP34" s="1021"/>
      <c r="AQ34" s="1021"/>
      <c r="AR34" s="1021"/>
      <c r="AS34" s="1021"/>
      <c r="AT34" s="1022"/>
    </row>
    <row r="35" spans="1:46" ht="30" customHeight="1">
      <c r="A35" s="995" t="s">
        <v>126</v>
      </c>
      <c r="B35" s="996"/>
      <c r="C35" s="996"/>
      <c r="D35" s="996"/>
      <c r="E35" s="996"/>
      <c r="F35" s="996"/>
      <c r="G35" s="996"/>
      <c r="H35" s="996"/>
      <c r="I35" s="996"/>
      <c r="J35" s="996"/>
      <c r="K35" s="996"/>
      <c r="L35" s="997"/>
      <c r="M35" s="1026" t="s">
        <v>127</v>
      </c>
      <c r="N35" s="1026"/>
      <c r="O35" s="1026"/>
      <c r="P35" s="1026"/>
      <c r="Q35" s="1028"/>
      <c r="R35" s="1028"/>
      <c r="S35" s="1028"/>
      <c r="T35" s="1028"/>
      <c r="U35" s="1028"/>
      <c r="V35" s="1028"/>
      <c r="W35" s="1028"/>
      <c r="X35" s="1028"/>
      <c r="Y35" s="1028"/>
      <c r="Z35" s="1028"/>
      <c r="AA35" s="1027" t="s">
        <v>123</v>
      </c>
      <c r="AB35" s="1027"/>
      <c r="AC35" s="1027"/>
      <c r="AD35" s="1030" t="s">
        <v>263</v>
      </c>
      <c r="AE35" s="1031"/>
      <c r="AF35" s="1031"/>
      <c r="AG35" s="1031"/>
      <c r="AH35" s="1031"/>
      <c r="AI35" s="1031"/>
      <c r="AJ35" s="1032"/>
      <c r="AK35" s="1036"/>
      <c r="AL35" s="1037"/>
      <c r="AM35" s="1037"/>
      <c r="AN35" s="1037"/>
      <c r="AO35" s="1037"/>
      <c r="AP35" s="1037"/>
      <c r="AQ35" s="1037"/>
      <c r="AR35" s="1037"/>
      <c r="AS35" s="1037"/>
      <c r="AT35" s="1038"/>
    </row>
    <row r="36" spans="1:46" ht="30" customHeight="1">
      <c r="A36" s="1023"/>
      <c r="B36" s="1024"/>
      <c r="C36" s="1024"/>
      <c r="D36" s="1024"/>
      <c r="E36" s="1024"/>
      <c r="F36" s="1024"/>
      <c r="G36" s="1024"/>
      <c r="H36" s="1024"/>
      <c r="I36" s="1024"/>
      <c r="J36" s="1024"/>
      <c r="K36" s="1024"/>
      <c r="L36" s="1025"/>
      <c r="M36" s="1026" t="s">
        <v>128</v>
      </c>
      <c r="N36" s="1026"/>
      <c r="O36" s="1026"/>
      <c r="P36" s="1026"/>
      <c r="Q36" s="1029"/>
      <c r="R36" s="1029"/>
      <c r="S36" s="1029"/>
      <c r="T36" s="1029"/>
      <c r="U36" s="1029"/>
      <c r="V36" s="1029"/>
      <c r="W36" s="1029"/>
      <c r="X36" s="1029"/>
      <c r="Y36" s="1029"/>
      <c r="Z36" s="1029"/>
      <c r="AA36" s="1027" t="s">
        <v>123</v>
      </c>
      <c r="AB36" s="1027"/>
      <c r="AC36" s="1027"/>
      <c r="AD36" s="1033"/>
      <c r="AE36" s="1034"/>
      <c r="AF36" s="1034"/>
      <c r="AG36" s="1034"/>
      <c r="AH36" s="1034"/>
      <c r="AI36" s="1034"/>
      <c r="AJ36" s="1035"/>
      <c r="AK36" s="1039"/>
      <c r="AL36" s="1040"/>
      <c r="AM36" s="1040"/>
      <c r="AN36" s="1040"/>
      <c r="AO36" s="1040"/>
      <c r="AP36" s="1040"/>
      <c r="AQ36" s="1040"/>
      <c r="AR36" s="1040"/>
      <c r="AS36" s="1040"/>
      <c r="AT36" s="1041"/>
    </row>
    <row r="37" spans="1:46" ht="21" customHeight="1">
      <c r="A37" s="989" t="s">
        <v>264</v>
      </c>
      <c r="B37" s="989"/>
      <c r="C37" s="989"/>
      <c r="D37" s="989"/>
      <c r="E37" s="989"/>
      <c r="F37" s="989"/>
      <c r="G37" s="989"/>
      <c r="H37" s="989"/>
      <c r="I37" s="989"/>
      <c r="J37" s="989"/>
      <c r="K37" s="989"/>
      <c r="L37" s="989"/>
      <c r="M37" s="989"/>
      <c r="N37" s="989"/>
      <c r="O37" s="989"/>
      <c r="P37" s="989"/>
      <c r="Q37" s="989"/>
      <c r="R37" s="989"/>
      <c r="S37" s="989"/>
      <c r="T37" s="989"/>
      <c r="U37" s="989"/>
      <c r="V37" s="989"/>
      <c r="W37" s="989"/>
      <c r="X37" s="989"/>
      <c r="Y37" s="989"/>
      <c r="Z37" s="989"/>
      <c r="AA37" s="989"/>
      <c r="AB37" s="989"/>
      <c r="AC37" s="989"/>
      <c r="AD37" s="989"/>
      <c r="AE37" s="989"/>
      <c r="AF37" s="989"/>
      <c r="AG37" s="989"/>
      <c r="AH37" s="989"/>
      <c r="AI37" s="989"/>
      <c r="AJ37" s="989"/>
      <c r="AK37" s="989"/>
      <c r="AL37" s="989"/>
      <c r="AM37" s="990" t="s">
        <v>437</v>
      </c>
      <c r="AN37" s="991"/>
      <c r="AO37" s="991"/>
      <c r="AP37" s="991"/>
      <c r="AQ37" s="991"/>
      <c r="AR37" s="991"/>
      <c r="AS37" s="991"/>
      <c r="AT37" s="992"/>
    </row>
  </sheetData>
  <sheetProtection formatCells="0" insertHyperlinks="0" sort="0" autoFilter="0" pivotTables="0"/>
  <mergeCells count="123">
    <mergeCell ref="X33:Z33"/>
    <mergeCell ref="M30:P30"/>
    <mergeCell ref="Q30:AC30"/>
    <mergeCell ref="AD30:AG30"/>
    <mergeCell ref="AH30:AT30"/>
    <mergeCell ref="M31:P31"/>
    <mergeCell ref="Q31:AT31"/>
    <mergeCell ref="M32:P32"/>
    <mergeCell ref="Q32:AC32"/>
    <mergeCell ref="AD32:AG32"/>
    <mergeCell ref="AH32:AT32"/>
    <mergeCell ref="M33:T33"/>
    <mergeCell ref="M21:T21"/>
    <mergeCell ref="AD27:AG27"/>
    <mergeCell ref="AH27:AT27"/>
    <mergeCell ref="A27:B27"/>
    <mergeCell ref="AK35:AT36"/>
    <mergeCell ref="M36:P36"/>
    <mergeCell ref="Q36:Z36"/>
    <mergeCell ref="AA36:AC36"/>
    <mergeCell ref="A35:L36"/>
    <mergeCell ref="M35:P35"/>
    <mergeCell ref="Q35:Z35"/>
    <mergeCell ref="AA35:AC35"/>
    <mergeCell ref="AD35:AJ36"/>
    <mergeCell ref="A29:L32"/>
    <mergeCell ref="M29:P29"/>
    <mergeCell ref="Q29:AT29"/>
    <mergeCell ref="AA33:AC33"/>
    <mergeCell ref="AD33:AJ33"/>
    <mergeCell ref="AK33:AR33"/>
    <mergeCell ref="AS33:AT33"/>
    <mergeCell ref="A34:L34"/>
    <mergeCell ref="M34:AT34"/>
    <mergeCell ref="A33:L33"/>
    <mergeCell ref="U33:W33"/>
    <mergeCell ref="M4:AC4"/>
    <mergeCell ref="M9:T9"/>
    <mergeCell ref="A16:L16"/>
    <mergeCell ref="A10:L10"/>
    <mergeCell ref="A28:L28"/>
    <mergeCell ref="M28:AT28"/>
    <mergeCell ref="AK21:AR21"/>
    <mergeCell ref="AS21:AT21"/>
    <mergeCell ref="A23:L24"/>
    <mergeCell ref="M23:P23"/>
    <mergeCell ref="Q23:Z23"/>
    <mergeCell ref="AA23:AC23"/>
    <mergeCell ref="AD23:AJ24"/>
    <mergeCell ref="AK23:AT24"/>
    <mergeCell ref="M24:P24"/>
    <mergeCell ref="Q24:Z24"/>
    <mergeCell ref="AA24:AC24"/>
    <mergeCell ref="A21:L21"/>
    <mergeCell ref="A22:L22"/>
    <mergeCell ref="M22:AT22"/>
    <mergeCell ref="U21:W21"/>
    <mergeCell ref="X21:Z21"/>
    <mergeCell ref="AA21:AC21"/>
    <mergeCell ref="AD21:AJ21"/>
    <mergeCell ref="A13:AL13"/>
    <mergeCell ref="AM13:AT13"/>
    <mergeCell ref="A25:AL25"/>
    <mergeCell ref="AM25:AT25"/>
    <mergeCell ref="F4:L4"/>
    <mergeCell ref="C4:E4"/>
    <mergeCell ref="A17:L20"/>
    <mergeCell ref="Q17:AT17"/>
    <mergeCell ref="Q18:AC18"/>
    <mergeCell ref="AD18:AG18"/>
    <mergeCell ref="AH18:AT18"/>
    <mergeCell ref="Q19:AT19"/>
    <mergeCell ref="M20:P20"/>
    <mergeCell ref="Q20:AC20"/>
    <mergeCell ref="AD20:AG20"/>
    <mergeCell ref="AH20:AT20"/>
    <mergeCell ref="M19:P19"/>
    <mergeCell ref="M18:P18"/>
    <mergeCell ref="M17:P17"/>
    <mergeCell ref="M5:AT5"/>
    <mergeCell ref="AD4:AG4"/>
    <mergeCell ref="AH4:AT4"/>
    <mergeCell ref="AD15:AG15"/>
    <mergeCell ref="M15:AC15"/>
    <mergeCell ref="AK9:AR9"/>
    <mergeCell ref="AD9:AJ9"/>
    <mergeCell ref="U9:W9"/>
    <mergeCell ref="AA9:AC9"/>
    <mergeCell ref="X9:Z9"/>
    <mergeCell ref="M10:AT10"/>
    <mergeCell ref="A11:L12"/>
    <mergeCell ref="M11:P11"/>
    <mergeCell ref="AA11:AC11"/>
    <mergeCell ref="Q11:Z11"/>
    <mergeCell ref="M12:P12"/>
    <mergeCell ref="Q12:Z12"/>
    <mergeCell ref="AA12:AC12"/>
    <mergeCell ref="AD11:AJ12"/>
    <mergeCell ref="AK11:AT12"/>
    <mergeCell ref="A37:AL37"/>
    <mergeCell ref="AM37:AT37"/>
    <mergeCell ref="B2:AS2"/>
    <mergeCell ref="A9:L9"/>
    <mergeCell ref="A6:L8"/>
    <mergeCell ref="M6:P6"/>
    <mergeCell ref="Q6:AT6"/>
    <mergeCell ref="M7:P7"/>
    <mergeCell ref="Q7:AC7"/>
    <mergeCell ref="AD7:AG7"/>
    <mergeCell ref="AH7:AT7"/>
    <mergeCell ref="M8:P8"/>
    <mergeCell ref="Q8:AT8"/>
    <mergeCell ref="A5:L5"/>
    <mergeCell ref="M16:AT16"/>
    <mergeCell ref="AH15:AT15"/>
    <mergeCell ref="A4:B4"/>
    <mergeCell ref="A15:B15"/>
    <mergeCell ref="C15:E15"/>
    <mergeCell ref="F15:L15"/>
    <mergeCell ref="C27:E27"/>
    <mergeCell ref="F27:L27"/>
    <mergeCell ref="M27:AC27"/>
    <mergeCell ref="AS9:AT9"/>
  </mergeCells>
  <phoneticPr fontId="14"/>
  <dataValidations xWindow="646" yWindow="806" count="7">
    <dataValidation imeMode="on" allowBlank="1" showInputMessage="1" showErrorMessage="1" sqref="Q36 Q12 Q24"/>
    <dataValidation allowBlank="1" showInputMessage="1" showErrorMessage="1" prompt="　設置場所は自社かつ完了検査で確認可能であることが必要です" sqref="M28:AT28 M16:AT16 M5"/>
    <dataValidation allowBlank="1" showInputMessage="1" showErrorMessage="1" promptTitle="購入予定時期は事業終了予定日より前です" prompt="　本事業の終了予定日より後に購入した分は助成対象外となります" sqref="X9:Z9"/>
    <dataValidation allowBlank="1" showInputMessage="1" showErrorMessage="1" promptTitle="税抜の契約金額を記載してください" prompt="　前頁に記載した当該経費の資金支出明細にある「合計（税抜）(A)×(B)」欄の金額を記載してください" sqref="AK9:AR9 AK21:AR21 AK33:AR33"/>
    <dataValidation allowBlank="1" showInputMessage="1" showErrorMessage="1" promptTitle="見積書が１社のみの場合、理由を記載してください" prompt="　「１社しか生産していない」「販売先が１社限定」等の業界、商習慣に起因した、やむを得ない場合のみ、１社で構いません。_x000a_　「過去に取引実績があるため」等の社内事情に関する理由は認められません" sqref="AK11:AL12 AM11:AM13 AN11:AT12"/>
    <dataValidation type="whole" imeMode="halfAlpha" operator="greaterThanOrEqual" allowBlank="1" showInputMessage="1" showErrorMessage="1" promptTitle="数値を記入してください" prompt="本計画書が該当する委託外注費の一覧表左端の番号（委-1、委-2など）の数値部分を記入してください。" sqref="C4:D4 C15:D15 C27:D27">
      <formula1>1</formula1>
    </dataValidation>
    <dataValidation allowBlank="1" showInputMessage="1" showErrorMessage="1" promptTitle="見積書が１社のみの場合、理由を記載してください" prompt="　「１社しか生産していない」「販売先が１社限定」等の業界、商習慣に起因した、やむを得ない場合のみ、１社で構いません。_x000a_　「過去に取引実績があるため」等の社内事情に関する理由は認められません" sqref="AK23:AT24 AK35:AT36"/>
  </dataValidations>
  <pageMargins left="0.51181102362204722" right="0.51181102362204722" top="0.55118110236220474" bottom="0.55118110236220474" header="0.31496062992125984" footer="0.31496062992125984"/>
  <pageSetup paperSize="9" scale="87" orientation="portrait" r:id="rId1"/>
  <headerFooter>
    <oddFooter>&amp;C4-4</oddFooter>
  </headerFooter>
  <rowBreaks count="1" manualBreakCount="1">
    <brk id="37"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R23"/>
  <sheetViews>
    <sheetView view="pageBreakPreview" zoomScaleNormal="75" zoomScaleSheetLayoutView="100" workbookViewId="0"/>
  </sheetViews>
  <sheetFormatPr defaultColWidth="2.125" defaultRowHeight="12"/>
  <cols>
    <col min="1" max="1" width="6.5" style="176" customWidth="1"/>
    <col min="2" max="2" width="24.375" style="176" customWidth="1"/>
    <col min="3" max="3" width="10.75" style="176" customWidth="1"/>
    <col min="4" max="4" width="4.375" style="176" customWidth="1"/>
    <col min="5" max="5" width="12.5" style="176" customWidth="1"/>
    <col min="6" max="8" width="14.375" style="176" customWidth="1"/>
    <col min="9" max="211" width="2.125" style="176" customWidth="1"/>
    <col min="212" max="16384" width="2.125" style="176"/>
  </cols>
  <sheetData>
    <row r="1" spans="1:44" ht="30" customHeight="1">
      <c r="A1" s="228" t="s">
        <v>486</v>
      </c>
    </row>
    <row r="2" spans="1:44" ht="15" customHeight="1">
      <c r="B2" s="153"/>
    </row>
    <row r="3" spans="1:44" ht="15" customHeight="1">
      <c r="A3" s="229"/>
      <c r="B3" s="230" t="s">
        <v>226</v>
      </c>
      <c r="C3" s="230"/>
      <c r="D3" s="230"/>
      <c r="E3" s="230"/>
      <c r="F3" s="230"/>
      <c r="G3" s="230"/>
      <c r="H3" s="231"/>
    </row>
    <row r="4" spans="1:44" ht="17.25" customHeight="1">
      <c r="A4" s="229"/>
      <c r="B4" s="1050"/>
      <c r="C4" s="1050"/>
      <c r="D4" s="1050"/>
      <c r="E4" s="1050"/>
      <c r="F4" s="1050"/>
      <c r="G4" s="1050"/>
      <c r="H4" s="232" t="s">
        <v>84</v>
      </c>
    </row>
    <row r="5" spans="1:44" ht="60" customHeight="1">
      <c r="A5" s="199" t="s">
        <v>120</v>
      </c>
      <c r="B5" s="200" t="s">
        <v>146</v>
      </c>
      <c r="C5" s="200" t="s">
        <v>114</v>
      </c>
      <c r="D5" s="200" t="s">
        <v>138</v>
      </c>
      <c r="E5" s="200" t="s">
        <v>117</v>
      </c>
      <c r="F5" s="200" t="s">
        <v>439</v>
      </c>
      <c r="G5" s="200" t="s">
        <v>440</v>
      </c>
      <c r="H5" s="200" t="s">
        <v>232</v>
      </c>
      <c r="I5" s="209" t="s">
        <v>110</v>
      </c>
      <c r="J5" s="209"/>
      <c r="K5" s="209"/>
      <c r="L5" s="209"/>
      <c r="M5" s="209"/>
      <c r="N5" s="209"/>
      <c r="O5" s="209"/>
      <c r="P5" s="209"/>
      <c r="Q5" s="209"/>
      <c r="R5" s="209"/>
      <c r="S5" s="209"/>
      <c r="T5" s="209"/>
      <c r="U5" s="209"/>
      <c r="V5" s="209"/>
      <c r="W5" s="209"/>
      <c r="X5" s="209"/>
      <c r="Y5" s="209"/>
      <c r="Z5" s="209"/>
      <c r="AA5" s="209"/>
      <c r="AB5" s="209"/>
      <c r="AC5" s="209"/>
      <c r="AD5" s="209"/>
      <c r="AE5" s="209"/>
      <c r="AF5" s="209"/>
      <c r="AG5" s="209"/>
      <c r="AH5" s="209"/>
      <c r="AI5" s="209"/>
      <c r="AJ5" s="209"/>
      <c r="AK5" s="209"/>
      <c r="AL5" s="209"/>
      <c r="AM5" s="209"/>
      <c r="AN5" s="209"/>
      <c r="AO5" s="209"/>
      <c r="AP5" s="209"/>
      <c r="AQ5" s="209"/>
      <c r="AR5" s="209"/>
    </row>
    <row r="6" spans="1:44" ht="39.950000000000003" customHeight="1">
      <c r="A6" s="248">
        <f>ROW()-ROW(委託・外注費[[#Headers],[番　号]])</f>
        <v>1</v>
      </c>
      <c r="B6" s="203"/>
      <c r="C6" s="277"/>
      <c r="D6" s="204"/>
      <c r="E6" s="183"/>
      <c r="F6" s="183">
        <f>委託・外注費[[#This Row],[数量(A)]]*委託・外注費[[#This Row],[単価(B)
(税抜)]]</f>
        <v>0</v>
      </c>
      <c r="G6" s="183">
        <f>委託・外注費[[#This Row],[助成対象経費
（A)×(B)]]*1.08</f>
        <v>0</v>
      </c>
      <c r="H6" s="203"/>
      <c r="I6" s="163" t="str">
        <f>IF(OR(AND(委託・外注費[[#This Row],[委託・外注内容]]="",委託・外注費[[#This Row],[数量(A)]]="",委託・外注費[[#This Row],[単位]]="",委託・外注費[[#This Row],[単価(B)
(税抜)]]="",委託・外注費[[#This Row],[委託・外注先の名称]]=""),
          AND(委託・外注費[[#This Row],[委託・外注内容]]&lt;&gt;"",委託・外注費[[#This Row],[数量(A)]]&lt;&gt;"",委託・外注費[[#This Row],[単位]]&lt;&gt;"",委託・外注費[[#This Row],[単価(B)
(税抜)]]&lt;&gt;"",委託・外注費[[#This Row],[委託・外注先の名称]]&lt;&gt;"")),
    "",
    "←全ての項目を入力してください。")</f>
        <v/>
      </c>
      <c r="S6" s="185"/>
    </row>
    <row r="7" spans="1:44" ht="39.950000000000003" customHeight="1">
      <c r="A7" s="248">
        <f>ROW()-ROW(委託・外注費[[#Headers],[番　号]])</f>
        <v>2</v>
      </c>
      <c r="B7" s="203"/>
      <c r="C7" s="277"/>
      <c r="D7" s="204"/>
      <c r="E7" s="183"/>
      <c r="F7" s="183">
        <f>委託・外注費[[#This Row],[数量(A)]]*委託・外注費[[#This Row],[単価(B)
(税抜)]]</f>
        <v>0</v>
      </c>
      <c r="G7" s="183">
        <f>委託・外注費[[#This Row],[助成対象経費
（A)×(B)]]*1.08</f>
        <v>0</v>
      </c>
      <c r="H7" s="203"/>
      <c r="I7" s="163" t="str">
        <f>IF(OR(AND(委託・外注費[[#This Row],[委託・外注内容]]="",委託・外注費[[#This Row],[数量(A)]]="",委託・外注費[[#This Row],[単位]]="",委託・外注費[[#This Row],[単価(B)
(税抜)]]="",委託・外注費[[#This Row],[委託・外注先の名称]]=""),
          AND(委託・外注費[[#This Row],[委託・外注内容]]&lt;&gt;"",委託・外注費[[#This Row],[数量(A)]]&lt;&gt;"",委託・外注費[[#This Row],[単位]]&lt;&gt;"",委託・外注費[[#This Row],[単価(B)
(税抜)]]&lt;&gt;"",委託・外注費[[#This Row],[委託・外注先の名称]]&lt;&gt;"")),
    "",
    "←全ての項目を入力してください。")</f>
        <v/>
      </c>
      <c r="K7" s="214"/>
      <c r="L7" s="214"/>
      <c r="Q7" s="185"/>
      <c r="R7" s="185"/>
    </row>
    <row r="8" spans="1:44" ht="39.950000000000003" customHeight="1">
      <c r="A8" s="248">
        <f>ROW()-ROW(委託・外注費[[#Headers],[番　号]])</f>
        <v>3</v>
      </c>
      <c r="B8" s="203"/>
      <c r="C8" s="277"/>
      <c r="D8" s="204"/>
      <c r="E8" s="183"/>
      <c r="F8" s="183">
        <f>委託・外注費[[#This Row],[数量(A)]]*委託・外注費[[#This Row],[単価(B)
(税抜)]]</f>
        <v>0</v>
      </c>
      <c r="G8" s="183">
        <f>委託・外注費[[#This Row],[助成対象経費
（A)×(B)]]*1.08</f>
        <v>0</v>
      </c>
      <c r="H8" s="203"/>
      <c r="I8" s="163" t="str">
        <f>IF(OR(AND(委託・外注費[[#This Row],[委託・外注内容]]="",委託・外注費[[#This Row],[数量(A)]]="",委託・外注費[[#This Row],[単位]]="",委託・外注費[[#This Row],[単価(B)
(税抜)]]="",委託・外注費[[#This Row],[委託・外注先の名称]]=""),
          AND(委託・外注費[[#This Row],[委託・外注内容]]&lt;&gt;"",委託・外注費[[#This Row],[数量(A)]]&lt;&gt;"",委託・外注費[[#This Row],[単位]]&lt;&gt;"",委託・外注費[[#This Row],[単価(B)
(税抜)]]&lt;&gt;"",委託・外注費[[#This Row],[委託・外注先の名称]]&lt;&gt;"")),
    "",
    "←全ての項目を入力してください。")</f>
        <v/>
      </c>
    </row>
    <row r="9" spans="1:44" ht="39.950000000000003" customHeight="1">
      <c r="A9" s="248">
        <f>ROW()-ROW(委託・外注費[[#Headers],[番　号]])</f>
        <v>4</v>
      </c>
      <c r="B9" s="203"/>
      <c r="C9" s="277"/>
      <c r="D9" s="204"/>
      <c r="E9" s="183"/>
      <c r="F9" s="183">
        <f>委託・外注費[[#This Row],[数量(A)]]*委託・外注費[[#This Row],[単価(B)
(税抜)]]</f>
        <v>0</v>
      </c>
      <c r="G9" s="183">
        <f>委託・外注費[[#This Row],[助成対象経費
（A)×(B)]]*1.08</f>
        <v>0</v>
      </c>
      <c r="H9" s="203"/>
      <c r="I9" s="163" t="str">
        <f>IF(OR(AND(委託・外注費[[#This Row],[委託・外注内容]]="",委託・外注費[[#This Row],[数量(A)]]="",委託・外注費[[#This Row],[単位]]="",委託・外注費[[#This Row],[単価(B)
(税抜)]]="",委託・外注費[[#This Row],[委託・外注先の名称]]=""),
          AND(委託・外注費[[#This Row],[委託・外注内容]]&lt;&gt;"",委託・外注費[[#This Row],[数量(A)]]&lt;&gt;"",委託・外注費[[#This Row],[単位]]&lt;&gt;"",委託・外注費[[#This Row],[単価(B)
(税抜)]]&lt;&gt;"",委託・外注費[[#This Row],[委託・外注先の名称]]&lt;&gt;"")),
    "",
    "←全ての項目を入力してください。")</f>
        <v/>
      </c>
    </row>
    <row r="10" spans="1:44" ht="39.950000000000003" customHeight="1">
      <c r="A10" s="248">
        <f>ROW()-ROW(委託・外注費[[#Headers],[番　号]])</f>
        <v>5</v>
      </c>
      <c r="B10" s="203"/>
      <c r="C10" s="277"/>
      <c r="D10" s="204"/>
      <c r="E10" s="183"/>
      <c r="F10" s="183">
        <f>委託・外注費[[#This Row],[数量(A)]]*委託・外注費[[#This Row],[単価(B)
(税抜)]]</f>
        <v>0</v>
      </c>
      <c r="G10" s="183">
        <f>委託・外注費[[#This Row],[助成対象経費
（A)×(B)]]*1.08</f>
        <v>0</v>
      </c>
      <c r="H10" s="203"/>
      <c r="I10" s="163" t="str">
        <f>IF(OR(AND(委託・外注費[[#This Row],[委託・外注内容]]="",委託・外注費[[#This Row],[数量(A)]]="",委託・外注費[[#This Row],[単位]]="",委託・外注費[[#This Row],[単価(B)
(税抜)]]="",委託・外注費[[#This Row],[委託・外注先の名称]]=""),
          AND(委託・外注費[[#This Row],[委託・外注内容]]&lt;&gt;"",委託・外注費[[#This Row],[数量(A)]]&lt;&gt;"",委託・外注費[[#This Row],[単位]]&lt;&gt;"",委託・外注費[[#This Row],[単価(B)
(税抜)]]&lt;&gt;"",委託・外注費[[#This Row],[委託・外注先の名称]]&lt;&gt;"")),
    "",
    "←全ての項目を入力してください。")</f>
        <v/>
      </c>
    </row>
    <row r="11" spans="1:44" ht="39.950000000000003" customHeight="1">
      <c r="A11" s="248">
        <f>ROW()-ROW(委託・外注費[[#Headers],[番　号]])</f>
        <v>6</v>
      </c>
      <c r="B11" s="203"/>
      <c r="C11" s="278"/>
      <c r="D11" s="190"/>
      <c r="E11" s="189"/>
      <c r="F11" s="183">
        <f>委託・外注費[[#This Row],[数量(A)]]*委託・外注費[[#This Row],[単価(B)
(税抜)]]</f>
        <v>0</v>
      </c>
      <c r="G11" s="183">
        <f>委託・外注費[[#This Row],[助成対象経費
（A)×(B)]]*1.08</f>
        <v>0</v>
      </c>
      <c r="H11" s="203"/>
      <c r="I11" s="163" t="str">
        <f>IF(OR(AND(委託・外注費[[#This Row],[委託・外注内容]]="",委託・外注費[[#This Row],[数量(A)]]="",委託・外注費[[#This Row],[単位]]="",委託・外注費[[#This Row],[単価(B)
(税抜)]]="",委託・外注費[[#This Row],[委託・外注先の名称]]=""),
          AND(委託・外注費[[#This Row],[委託・外注内容]]&lt;&gt;"",委託・外注費[[#This Row],[数量(A)]]&lt;&gt;"",委託・外注費[[#This Row],[単位]]&lt;&gt;"",委託・外注費[[#This Row],[単価(B)
(税抜)]]&lt;&gt;"",委託・外注費[[#This Row],[委託・外注先の名称]]&lt;&gt;"")),
    "",
    "←全ての項目を入力してください。")</f>
        <v/>
      </c>
    </row>
    <row r="12" spans="1:44" ht="39.950000000000003" customHeight="1">
      <c r="A12" s="248">
        <f>ROW()-ROW(委託・外注費[[#Headers],[番　号]])</f>
        <v>7</v>
      </c>
      <c r="B12" s="203"/>
      <c r="C12" s="278"/>
      <c r="D12" s="190"/>
      <c r="E12" s="189"/>
      <c r="F12" s="183">
        <f>委託・外注費[[#This Row],[数量(A)]]*委託・外注費[[#This Row],[単価(B)
(税抜)]]</f>
        <v>0</v>
      </c>
      <c r="G12" s="183">
        <f>委託・外注費[[#This Row],[助成対象経費
（A)×(B)]]*1.08</f>
        <v>0</v>
      </c>
      <c r="H12" s="203"/>
      <c r="I12" s="163" t="str">
        <f>IF(OR(AND(委託・外注費[[#This Row],[委託・外注内容]]="",委託・外注費[[#This Row],[数量(A)]]="",委託・外注費[[#This Row],[単位]]="",委託・外注費[[#This Row],[単価(B)
(税抜)]]="",委託・外注費[[#This Row],[委託・外注先の名称]]=""),
          AND(委託・外注費[[#This Row],[委託・外注内容]]&lt;&gt;"",委託・外注費[[#This Row],[数量(A)]]&lt;&gt;"",委託・外注費[[#This Row],[単位]]&lt;&gt;"",委託・外注費[[#This Row],[単価(B)
(税抜)]]&lt;&gt;"",委託・外注費[[#This Row],[委託・外注先の名称]]&lt;&gt;"")),
    "",
    "←全ての項目を入力してください。")</f>
        <v/>
      </c>
    </row>
    <row r="13" spans="1:44" ht="39.950000000000003" customHeight="1">
      <c r="A13" s="248">
        <f>ROW()-ROW(委託・外注費[[#Headers],[番　号]])</f>
        <v>8</v>
      </c>
      <c r="B13" s="203"/>
      <c r="C13" s="278"/>
      <c r="D13" s="190"/>
      <c r="E13" s="189"/>
      <c r="F13" s="183">
        <f>委託・外注費[[#This Row],[数量(A)]]*委託・外注費[[#This Row],[単価(B)
(税抜)]]</f>
        <v>0</v>
      </c>
      <c r="G13" s="183">
        <f>委託・外注費[[#This Row],[助成対象経費
（A)×(B)]]*1.08</f>
        <v>0</v>
      </c>
      <c r="H13" s="203"/>
      <c r="I13" s="163" t="str">
        <f>IF(OR(AND(委託・外注費[[#This Row],[委託・外注内容]]="",委託・外注費[[#This Row],[数量(A)]]="",委託・外注費[[#This Row],[単位]]="",委託・外注費[[#This Row],[単価(B)
(税抜)]]="",委託・外注費[[#This Row],[委託・外注先の名称]]=""),
          AND(委託・外注費[[#This Row],[委託・外注内容]]&lt;&gt;"",委託・外注費[[#This Row],[数量(A)]]&lt;&gt;"",委託・外注費[[#This Row],[単位]]&lt;&gt;"",委託・外注費[[#This Row],[単価(B)
(税抜)]]&lt;&gt;"",委託・外注費[[#This Row],[委託・外注先の名称]]&lt;&gt;"")),
    "",
    "←全ての項目を入力してください。")</f>
        <v/>
      </c>
    </row>
    <row r="14" spans="1:44" ht="39.950000000000003" customHeight="1">
      <c r="A14" s="248">
        <f>ROW()-ROW(委託・外注費[[#Headers],[番　号]])</f>
        <v>9</v>
      </c>
      <c r="B14" s="203"/>
      <c r="C14" s="278"/>
      <c r="D14" s="190"/>
      <c r="E14" s="189"/>
      <c r="F14" s="183">
        <f>委託・外注費[[#This Row],[数量(A)]]*委託・外注費[[#This Row],[単価(B)
(税抜)]]</f>
        <v>0</v>
      </c>
      <c r="G14" s="183">
        <f>委託・外注費[[#This Row],[助成対象経費
（A)×(B)]]*1.08</f>
        <v>0</v>
      </c>
      <c r="H14" s="203"/>
      <c r="I14" s="163" t="str">
        <f>IF(OR(AND(委託・外注費[[#This Row],[委託・外注内容]]="",委託・外注費[[#This Row],[数量(A)]]="",委託・外注費[[#This Row],[単位]]="",委託・外注費[[#This Row],[単価(B)
(税抜)]]="",委託・外注費[[#This Row],[委託・外注先の名称]]=""),
          AND(委託・外注費[[#This Row],[委託・外注内容]]&lt;&gt;"",委託・外注費[[#This Row],[数量(A)]]&lt;&gt;"",委託・外注費[[#This Row],[単位]]&lt;&gt;"",委託・外注費[[#This Row],[単価(B)
(税抜)]]&lt;&gt;"",委託・外注費[[#This Row],[委託・外注先の名称]]&lt;&gt;"")),
    "",
    "←全ての項目を入力してください。")</f>
        <v/>
      </c>
    </row>
    <row r="15" spans="1:44" ht="39.950000000000003" customHeight="1">
      <c r="A15" s="248">
        <f>ROW()-ROW(委託・外注費[[#Headers],[番　号]])</f>
        <v>10</v>
      </c>
      <c r="B15" s="203"/>
      <c r="C15" s="278"/>
      <c r="D15" s="190"/>
      <c r="E15" s="189"/>
      <c r="F15" s="183">
        <f>委託・外注費[[#This Row],[数量(A)]]*委託・外注費[[#This Row],[単価(B)
(税抜)]]</f>
        <v>0</v>
      </c>
      <c r="G15" s="183">
        <f>委託・外注費[[#This Row],[助成対象経費
（A)×(B)]]*1.08</f>
        <v>0</v>
      </c>
      <c r="H15" s="203"/>
      <c r="I15" s="163" t="str">
        <f>IF(OR(AND(委託・外注費[[#This Row],[委託・外注内容]]="",委託・外注費[[#This Row],[数量(A)]]="",委託・外注費[[#This Row],[単位]]="",委託・外注費[[#This Row],[単価(B)
(税抜)]]="",委託・外注費[[#This Row],[委託・外注先の名称]]=""),
          AND(委託・外注費[[#This Row],[委託・外注内容]]&lt;&gt;"",委託・外注費[[#This Row],[数量(A)]]&lt;&gt;"",委託・外注費[[#This Row],[単位]]&lt;&gt;"",委託・外注費[[#This Row],[単価(B)
(税抜)]]&lt;&gt;"",委託・外注費[[#This Row],[委託・外注先の名称]]&lt;&gt;"")),
    "",
    "←全ての項目を入力してください。")</f>
        <v/>
      </c>
    </row>
    <row r="16" spans="1:44" ht="39.950000000000003" customHeight="1">
      <c r="A16" s="192" t="s">
        <v>52</v>
      </c>
      <c r="B16" s="193"/>
      <c r="C16" s="233"/>
      <c r="D16" s="234"/>
      <c r="E16" s="235"/>
      <c r="F16" s="236">
        <f>SUBTOTAL(109,委託・外注費[助成対象経費
（A)×(B)])</f>
        <v>0</v>
      </c>
      <c r="G16" s="197">
        <f>SUBTOTAL(109,委託・外注費[助成事業に
要する経費
（税込）])</f>
        <v>0</v>
      </c>
      <c r="H16" s="219"/>
      <c r="I16" s="136"/>
    </row>
    <row r="17" spans="1:8" ht="27" customHeight="1"/>
    <row r="18" spans="1:8" ht="27" customHeight="1">
      <c r="A18" s="237" t="s">
        <v>168</v>
      </c>
      <c r="B18" s="221"/>
      <c r="C18" s="221"/>
      <c r="D18" s="238"/>
      <c r="E18" s="238"/>
      <c r="F18" s="185"/>
      <c r="G18" s="238"/>
      <c r="H18" s="185"/>
    </row>
    <row r="19" spans="1:8" ht="50.1" customHeight="1">
      <c r="A19" s="239" t="s">
        <v>164</v>
      </c>
      <c r="B19" s="240" t="s">
        <v>169</v>
      </c>
      <c r="C19" s="240" t="s">
        <v>170</v>
      </c>
      <c r="D19" s="239" t="s">
        <v>171</v>
      </c>
      <c r="E19" s="239" t="s">
        <v>172</v>
      </c>
      <c r="F19" s="239" t="s">
        <v>165</v>
      </c>
      <c r="G19" s="1053" t="s">
        <v>166</v>
      </c>
      <c r="H19" s="1054"/>
    </row>
    <row r="20" spans="1:8" ht="30" customHeight="1">
      <c r="A20" s="249" t="s">
        <v>487</v>
      </c>
      <c r="B20" s="241"/>
      <c r="C20" s="241"/>
      <c r="D20" s="271"/>
      <c r="E20" s="242"/>
      <c r="F20" s="242">
        <f>テーブル711[[#This Row],[数量（A)]]*テーブル711[[#This Row],[単価(B)
(税込)]]</f>
        <v>0</v>
      </c>
      <c r="G20" s="1055"/>
      <c r="H20" s="1056"/>
    </row>
    <row r="21" spans="1:8" ht="30" customHeight="1">
      <c r="A21" s="249" t="s">
        <v>488</v>
      </c>
      <c r="B21" s="241"/>
      <c r="C21" s="241"/>
      <c r="D21" s="271"/>
      <c r="E21" s="242"/>
      <c r="F21" s="242">
        <f>テーブル711[[#This Row],[数量（A)]]*テーブル711[[#This Row],[単価(B)
(税込)]]</f>
        <v>0</v>
      </c>
      <c r="G21" s="1055"/>
      <c r="H21" s="1056"/>
    </row>
    <row r="22" spans="1:8" ht="30" customHeight="1">
      <c r="A22" s="249" t="s">
        <v>489</v>
      </c>
      <c r="B22" s="241"/>
      <c r="C22" s="241"/>
      <c r="D22" s="271"/>
      <c r="E22" s="242"/>
      <c r="F22" s="242">
        <f>テーブル711[[#This Row],[数量（A)]]*テーブル711[[#This Row],[単価(B)
(税込)]]</f>
        <v>0</v>
      </c>
      <c r="G22" s="1055"/>
      <c r="H22" s="1056"/>
    </row>
    <row r="23" spans="1:8" ht="30" customHeight="1">
      <c r="A23" s="243"/>
      <c r="B23" s="244"/>
      <c r="C23" s="245"/>
      <c r="D23" s="246"/>
      <c r="E23" s="247" t="s">
        <v>167</v>
      </c>
      <c r="F23" s="267">
        <f>SUBTOTAL(109,テーブル711[助成事業に
要する経費
（税込）])</f>
        <v>0</v>
      </c>
      <c r="G23" s="1051"/>
      <c r="H23" s="1052"/>
    </row>
  </sheetData>
  <sheetProtection formatCells="0" formatRows="0" insertRows="0" deleteRows="0" selectLockedCells="1"/>
  <mergeCells count="6">
    <mergeCell ref="B4:G4"/>
    <mergeCell ref="G23:H23"/>
    <mergeCell ref="G19:H19"/>
    <mergeCell ref="G20:H20"/>
    <mergeCell ref="G21:H21"/>
    <mergeCell ref="G22:H22"/>
  </mergeCells>
  <phoneticPr fontId="1"/>
  <conditionalFormatting sqref="B6:E15 H6:H15">
    <cfRule type="expression" dxfId="37" priority="16">
      <formula>AND(OR($B6&lt;&gt;"",$C6&lt;&gt;"",$D6&lt;&gt;"",$E6&lt;&gt;"",$H6&lt;&gt;""),B6="")</formula>
    </cfRule>
  </conditionalFormatting>
  <conditionalFormatting sqref="F6:G15">
    <cfRule type="expression" dxfId="36" priority="1">
      <formula>AND(OR($B6&lt;&gt;"",$C6&lt;&gt;"",$D6&lt;&gt;"",$E6&lt;&gt;"",$H6&lt;&gt;""),F6="")</formula>
    </cfRule>
  </conditionalFormatting>
  <dataValidations xWindow="678" yWindow="513" count="3">
    <dataValidation type="custom" allowBlank="1" showInputMessage="1" showErrorMessage="1" sqref="C6:E9 I6:I15 F6:G15">
      <formula1>ISERROR(FIND(CHAR(10),C6))</formula1>
    </dataValidation>
    <dataValidation type="custom" allowBlank="1" showInputMessage="1" showErrorMessage="1" promptTitle="委託・外注先の名称を記載してください" prompt="　申請現在の予定先を記載してください。「未定、検討中」等の記載はできません" sqref="H6:H15">
      <formula1>ISERROR(FIND(CHAR(10),H6))</formula1>
    </dataValidation>
    <dataValidation type="custom" allowBlank="1" showErrorMessage="1" sqref="B6:B15">
      <formula1>ISERROR(FIND(CHAR(10),B6))</formula1>
    </dataValidation>
  </dataValidations>
  <printOptions horizontalCentered="1"/>
  <pageMargins left="0.51181102362204722" right="0.51181102362204722" top="0.55118110236220474" bottom="0.55118110236220474" header="0.31496062992125984" footer="0.31496062992125984"/>
  <pageSetup paperSize="9" scale="92" orientation="portrait" r:id="rId1"/>
  <headerFooter>
    <oddFooter>&amp;C4-5</oddFooter>
  </headerFooter>
  <tableParts count="2">
    <tablePart r:id="rId2"/>
    <tablePart r:id="rId3"/>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B0F0"/>
    <pageSetUpPr fitToPage="1"/>
  </sheetPr>
  <dimension ref="A1:AR31"/>
  <sheetViews>
    <sheetView view="pageBreakPreview" zoomScaleNormal="85" zoomScaleSheetLayoutView="100" zoomScalePageLayoutView="85" workbookViewId="0"/>
  </sheetViews>
  <sheetFormatPr defaultColWidth="1.875" defaultRowHeight="12"/>
  <cols>
    <col min="1" max="38" width="2.5" style="185" customWidth="1"/>
    <col min="39" max="39" width="5" style="185" customWidth="1"/>
    <col min="40" max="44" width="2.5" style="185" hidden="1" customWidth="1"/>
    <col min="45" max="250" width="2.5" style="185" customWidth="1"/>
    <col min="251" max="16384" width="1.875" style="185"/>
  </cols>
  <sheetData>
    <row r="1" spans="1:44" ht="30" customHeight="1">
      <c r="A1" s="220" t="s">
        <v>100</v>
      </c>
      <c r="B1" s="221"/>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21"/>
      <c r="AJ1" s="221"/>
      <c r="AK1" s="221"/>
      <c r="AL1" s="221"/>
      <c r="AM1" s="221"/>
    </row>
    <row r="2" spans="1:44" ht="50.1" customHeight="1">
      <c r="A2" s="221"/>
      <c r="B2" s="1069" t="s">
        <v>473</v>
      </c>
      <c r="C2" s="1069"/>
      <c r="D2" s="1069"/>
      <c r="E2" s="1069"/>
      <c r="F2" s="1069"/>
      <c r="G2" s="1069"/>
      <c r="H2" s="1069"/>
      <c r="I2" s="1069"/>
      <c r="J2" s="1069"/>
      <c r="K2" s="1069"/>
      <c r="L2" s="1069"/>
      <c r="M2" s="1069"/>
      <c r="N2" s="1069"/>
      <c r="O2" s="1069"/>
      <c r="P2" s="1069"/>
      <c r="Q2" s="1069"/>
      <c r="R2" s="1069"/>
      <c r="S2" s="1069"/>
      <c r="T2" s="1069"/>
      <c r="U2" s="1069"/>
      <c r="V2" s="1069"/>
      <c r="W2" s="1069"/>
      <c r="X2" s="1069"/>
      <c r="Y2" s="1069"/>
      <c r="Z2" s="1069"/>
      <c r="AA2" s="1069"/>
      <c r="AB2" s="1069"/>
      <c r="AC2" s="1069"/>
      <c r="AD2" s="1069"/>
      <c r="AE2" s="1069"/>
      <c r="AF2" s="1069"/>
      <c r="AG2" s="1069"/>
      <c r="AH2" s="1069"/>
      <c r="AI2" s="1069"/>
      <c r="AJ2" s="1069"/>
      <c r="AK2" s="1069"/>
      <c r="AL2" s="1069"/>
      <c r="AM2" s="251"/>
    </row>
    <row r="3" spans="1:44" ht="22.5" customHeight="1">
      <c r="A3" s="221"/>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1"/>
    </row>
    <row r="4" spans="1:44" ht="22.5" customHeight="1">
      <c r="A4" s="995" t="s">
        <v>101</v>
      </c>
      <c r="B4" s="996"/>
      <c r="C4" s="996"/>
      <c r="D4" s="996"/>
      <c r="E4" s="996"/>
      <c r="F4" s="996"/>
      <c r="G4" s="996"/>
      <c r="H4" s="996"/>
      <c r="I4" s="997"/>
      <c r="J4" s="1070" t="s">
        <v>485</v>
      </c>
      <c r="K4" s="1071"/>
      <c r="L4" s="1071"/>
      <c r="M4" s="1072"/>
      <c r="N4" s="1059"/>
      <c r="O4" s="1059"/>
      <c r="P4" s="1059"/>
      <c r="Q4" s="1015" t="s">
        <v>118</v>
      </c>
      <c r="R4" s="1009"/>
      <c r="S4" s="1009"/>
      <c r="T4" s="1010"/>
      <c r="U4" s="1002"/>
      <c r="V4" s="1003"/>
      <c r="W4" s="1003"/>
      <c r="X4" s="1003"/>
      <c r="Y4" s="1003"/>
      <c r="Z4" s="1003"/>
      <c r="AA4" s="1003"/>
      <c r="AB4" s="1003"/>
      <c r="AC4" s="1003"/>
      <c r="AD4" s="1003"/>
      <c r="AE4" s="1003"/>
      <c r="AF4" s="1003"/>
      <c r="AG4" s="1003"/>
      <c r="AH4" s="1003"/>
      <c r="AI4" s="1003"/>
      <c r="AJ4" s="1003"/>
      <c r="AK4" s="1003"/>
      <c r="AL4" s="1003"/>
      <c r="AM4" s="1004"/>
    </row>
    <row r="5" spans="1:44" ht="22.5" customHeight="1">
      <c r="A5" s="998"/>
      <c r="B5" s="999"/>
      <c r="C5" s="999"/>
      <c r="D5" s="999"/>
      <c r="E5" s="999"/>
      <c r="F5" s="999"/>
      <c r="G5" s="999"/>
      <c r="H5" s="999"/>
      <c r="I5" s="1000"/>
      <c r="J5" s="1001" t="s">
        <v>94</v>
      </c>
      <c r="K5" s="1001"/>
      <c r="L5" s="1001"/>
      <c r="M5" s="1001"/>
      <c r="N5" s="1011"/>
      <c r="O5" s="1012"/>
      <c r="P5" s="1012"/>
      <c r="Q5" s="1012"/>
      <c r="R5" s="1012"/>
      <c r="S5" s="1012"/>
      <c r="T5" s="1012"/>
      <c r="U5" s="1012"/>
      <c r="V5" s="1012"/>
      <c r="W5" s="1012"/>
      <c r="X5" s="1013"/>
      <c r="Y5" s="1070" t="s">
        <v>95</v>
      </c>
      <c r="Z5" s="1071"/>
      <c r="AA5" s="1071"/>
      <c r="AB5" s="1072"/>
      <c r="AC5" s="1073"/>
      <c r="AD5" s="1074"/>
      <c r="AE5" s="1074"/>
      <c r="AF5" s="1074"/>
      <c r="AG5" s="1074"/>
      <c r="AH5" s="1074"/>
      <c r="AI5" s="1074"/>
      <c r="AJ5" s="1074"/>
      <c r="AK5" s="1074"/>
      <c r="AL5" s="1074"/>
      <c r="AM5" s="1075"/>
    </row>
    <row r="6" spans="1:44" ht="22.5" customHeight="1">
      <c r="A6" s="998"/>
      <c r="B6" s="999"/>
      <c r="C6" s="999"/>
      <c r="D6" s="999"/>
      <c r="E6" s="999"/>
      <c r="F6" s="999"/>
      <c r="G6" s="999"/>
      <c r="H6" s="999"/>
      <c r="I6" s="1000"/>
      <c r="J6" s="1001" t="s">
        <v>96</v>
      </c>
      <c r="K6" s="1001"/>
      <c r="L6" s="1001"/>
      <c r="M6" s="1001"/>
      <c r="N6" s="1011"/>
      <c r="O6" s="1012"/>
      <c r="P6" s="1012"/>
      <c r="Q6" s="1012"/>
      <c r="R6" s="1012"/>
      <c r="S6" s="1012"/>
      <c r="T6" s="1012"/>
      <c r="U6" s="1012"/>
      <c r="V6" s="1012"/>
      <c r="W6" s="1012"/>
      <c r="X6" s="1012"/>
      <c r="Y6" s="1012"/>
      <c r="Z6" s="1012"/>
      <c r="AA6" s="1012"/>
      <c r="AB6" s="1012"/>
      <c r="AC6" s="1012"/>
      <c r="AD6" s="1012"/>
      <c r="AE6" s="1012"/>
      <c r="AF6" s="1012"/>
      <c r="AG6" s="1012"/>
      <c r="AH6" s="1012"/>
      <c r="AI6" s="1012"/>
      <c r="AJ6" s="1012"/>
      <c r="AK6" s="1012"/>
      <c r="AL6" s="1012"/>
      <c r="AM6" s="1013"/>
    </row>
    <row r="7" spans="1:44" ht="45" customHeight="1">
      <c r="A7" s="1023"/>
      <c r="B7" s="1024"/>
      <c r="C7" s="1024"/>
      <c r="D7" s="1024"/>
      <c r="E7" s="1024"/>
      <c r="F7" s="1024"/>
      <c r="G7" s="1024"/>
      <c r="H7" s="1024"/>
      <c r="I7" s="1025"/>
      <c r="J7" s="1076" t="s">
        <v>129</v>
      </c>
      <c r="K7" s="1042"/>
      <c r="L7" s="1042"/>
      <c r="M7" s="1042"/>
      <c r="N7" s="1077"/>
      <c r="O7" s="1078"/>
      <c r="P7" s="1078"/>
      <c r="Q7" s="1078"/>
      <c r="R7" s="1078"/>
      <c r="S7" s="1078"/>
      <c r="T7" s="1078"/>
      <c r="U7" s="1078"/>
      <c r="V7" s="1078"/>
      <c r="W7" s="1078"/>
      <c r="X7" s="1078"/>
      <c r="Y7" s="1078"/>
      <c r="Z7" s="1078"/>
      <c r="AA7" s="1078"/>
      <c r="AB7" s="1078"/>
      <c r="AC7" s="1078"/>
      <c r="AD7" s="1078"/>
      <c r="AE7" s="1078"/>
      <c r="AF7" s="1078"/>
      <c r="AG7" s="1078"/>
      <c r="AH7" s="1078"/>
      <c r="AI7" s="1078"/>
      <c r="AJ7" s="1078"/>
      <c r="AK7" s="1078"/>
      <c r="AL7" s="1078"/>
      <c r="AM7" s="1079"/>
    </row>
    <row r="8" spans="1:44" ht="22.5" customHeight="1">
      <c r="A8" s="1015" t="s">
        <v>102</v>
      </c>
      <c r="B8" s="1009"/>
      <c r="C8" s="1009"/>
      <c r="D8" s="1009"/>
      <c r="E8" s="1009"/>
      <c r="F8" s="1009"/>
      <c r="G8" s="1009"/>
      <c r="H8" s="1009"/>
      <c r="I8" s="1010"/>
      <c r="J8" s="1064"/>
      <c r="K8" s="1063"/>
      <c r="L8" s="1063"/>
      <c r="M8" s="1063"/>
      <c r="N8" s="1063"/>
      <c r="O8" s="1063"/>
      <c r="P8" s="1063"/>
      <c r="Q8" s="1062" t="s">
        <v>103</v>
      </c>
      <c r="R8" s="1062"/>
      <c r="S8" s="1012"/>
      <c r="T8" s="1012"/>
      <c r="U8" s="1060" t="s">
        <v>104</v>
      </c>
      <c r="V8" s="1060"/>
      <c r="W8" s="1062" t="s">
        <v>105</v>
      </c>
      <c r="X8" s="1062"/>
      <c r="Y8" s="1062"/>
      <c r="Z8" s="1062"/>
      <c r="AA8" s="1063"/>
      <c r="AB8" s="1063"/>
      <c r="AC8" s="1063"/>
      <c r="AD8" s="1063"/>
      <c r="AE8" s="1062" t="s">
        <v>103</v>
      </c>
      <c r="AF8" s="1062"/>
      <c r="AG8" s="1012"/>
      <c r="AH8" s="1012"/>
      <c r="AI8" s="1060" t="s">
        <v>104</v>
      </c>
      <c r="AJ8" s="1060"/>
      <c r="AK8" s="1060"/>
      <c r="AL8" s="1060"/>
      <c r="AM8" s="1061"/>
    </row>
    <row r="9" spans="1:44" ht="22.5" customHeight="1">
      <c r="A9" s="1015" t="s">
        <v>450</v>
      </c>
      <c r="B9" s="1009"/>
      <c r="C9" s="1009"/>
      <c r="D9" s="1009"/>
      <c r="E9" s="1009"/>
      <c r="F9" s="1009"/>
      <c r="G9" s="1009"/>
      <c r="H9" s="1009"/>
      <c r="I9" s="1010"/>
      <c r="J9" s="1067"/>
      <c r="K9" s="1068"/>
      <c r="L9" s="1068"/>
      <c r="M9" s="1068"/>
      <c r="N9" s="1068"/>
      <c r="O9" s="1068"/>
      <c r="P9" s="1068"/>
      <c r="Q9" s="1068"/>
      <c r="R9" s="1068"/>
      <c r="S9" s="1068"/>
      <c r="T9" s="1068"/>
      <c r="U9" s="1068"/>
      <c r="V9" s="1068"/>
      <c r="W9" s="1068"/>
      <c r="X9" s="1068"/>
      <c r="Y9" s="1068"/>
      <c r="Z9" s="1068"/>
      <c r="AA9" s="1065" t="s">
        <v>496</v>
      </c>
      <c r="AB9" s="1065"/>
      <c r="AC9" s="1065"/>
      <c r="AD9" s="1065"/>
      <c r="AE9" s="1065"/>
      <c r="AF9" s="1065"/>
      <c r="AG9" s="1065"/>
      <c r="AH9" s="1065"/>
      <c r="AI9" s="1065"/>
      <c r="AJ9" s="1065"/>
      <c r="AK9" s="1065"/>
      <c r="AL9" s="1065"/>
      <c r="AM9" s="1066"/>
    </row>
    <row r="10" spans="1:44" ht="75" customHeight="1">
      <c r="A10" s="1015" t="s">
        <v>106</v>
      </c>
      <c r="B10" s="1009"/>
      <c r="C10" s="1009"/>
      <c r="D10" s="1009"/>
      <c r="E10" s="1009"/>
      <c r="F10" s="1009"/>
      <c r="G10" s="1009"/>
      <c r="H10" s="1009"/>
      <c r="I10" s="1010"/>
      <c r="J10" s="1002"/>
      <c r="K10" s="1003"/>
      <c r="L10" s="1003"/>
      <c r="M10" s="1003"/>
      <c r="N10" s="1003"/>
      <c r="O10" s="1003"/>
      <c r="P10" s="1003"/>
      <c r="Q10" s="1003"/>
      <c r="R10" s="1003"/>
      <c r="S10" s="1003"/>
      <c r="T10" s="1003"/>
      <c r="U10" s="1003"/>
      <c r="V10" s="1003"/>
      <c r="W10" s="1003"/>
      <c r="X10" s="1003"/>
      <c r="Y10" s="1003"/>
      <c r="Z10" s="1003"/>
      <c r="AA10" s="1003"/>
      <c r="AB10" s="1003"/>
      <c r="AC10" s="1003"/>
      <c r="AD10" s="1003"/>
      <c r="AE10" s="1003"/>
      <c r="AF10" s="1003"/>
      <c r="AG10" s="1003"/>
      <c r="AH10" s="1003"/>
      <c r="AI10" s="1003"/>
      <c r="AJ10" s="1003"/>
      <c r="AK10" s="1003"/>
      <c r="AL10" s="1003"/>
      <c r="AM10" s="1004"/>
    </row>
    <row r="11" spans="1:44" ht="75" customHeight="1">
      <c r="A11" s="1015" t="s">
        <v>445</v>
      </c>
      <c r="B11" s="1009"/>
      <c r="C11" s="1009"/>
      <c r="D11" s="1009"/>
      <c r="E11" s="1009"/>
      <c r="F11" s="1009"/>
      <c r="G11" s="1009"/>
      <c r="H11" s="1009"/>
      <c r="I11" s="1010"/>
      <c r="J11" s="1002"/>
      <c r="K11" s="1003"/>
      <c r="L11" s="1003"/>
      <c r="M11" s="1003"/>
      <c r="N11" s="1003"/>
      <c r="O11" s="1003"/>
      <c r="P11" s="1003"/>
      <c r="Q11" s="1003"/>
      <c r="R11" s="1003"/>
      <c r="S11" s="1003"/>
      <c r="T11" s="1003"/>
      <c r="U11" s="1003"/>
      <c r="V11" s="1003"/>
      <c r="W11" s="1003"/>
      <c r="X11" s="1003"/>
      <c r="Y11" s="1003"/>
      <c r="Z11" s="1003"/>
      <c r="AA11" s="1003"/>
      <c r="AB11" s="1003"/>
      <c r="AC11" s="1003"/>
      <c r="AD11" s="1003"/>
      <c r="AE11" s="1003"/>
      <c r="AF11" s="1003"/>
      <c r="AG11" s="1003"/>
      <c r="AH11" s="1003"/>
      <c r="AI11" s="1003"/>
      <c r="AJ11" s="1003"/>
      <c r="AK11" s="1003"/>
      <c r="AL11" s="1003"/>
      <c r="AM11" s="1004"/>
    </row>
    <row r="12" spans="1:44" ht="75" customHeight="1">
      <c r="A12" s="1015" t="s">
        <v>107</v>
      </c>
      <c r="B12" s="1009"/>
      <c r="C12" s="1009"/>
      <c r="D12" s="1009"/>
      <c r="E12" s="1009"/>
      <c r="F12" s="1009"/>
      <c r="G12" s="1009"/>
      <c r="H12" s="1009"/>
      <c r="I12" s="1010"/>
      <c r="J12" s="1080"/>
      <c r="K12" s="1081"/>
      <c r="L12" s="1081"/>
      <c r="M12" s="1081"/>
      <c r="N12" s="1081"/>
      <c r="O12" s="1081"/>
      <c r="P12" s="1081"/>
      <c r="Q12" s="1081"/>
      <c r="R12" s="1081"/>
      <c r="S12" s="1081"/>
      <c r="T12" s="1081"/>
      <c r="U12" s="1081"/>
      <c r="V12" s="1081"/>
      <c r="W12" s="1081"/>
      <c r="X12" s="1081"/>
      <c r="Y12" s="1081"/>
      <c r="Z12" s="1081"/>
      <c r="AA12" s="1081"/>
      <c r="AB12" s="1081"/>
      <c r="AC12" s="1081"/>
      <c r="AD12" s="1081"/>
      <c r="AE12" s="1081"/>
      <c r="AF12" s="1081"/>
      <c r="AG12" s="1081"/>
      <c r="AH12" s="1081"/>
      <c r="AI12" s="1081"/>
      <c r="AJ12" s="1081"/>
      <c r="AK12" s="1081"/>
      <c r="AL12" s="1081"/>
      <c r="AM12" s="1082"/>
    </row>
    <row r="13" spans="1:44" ht="75" customHeight="1">
      <c r="A13" s="1008" t="s">
        <v>265</v>
      </c>
      <c r="B13" s="1009"/>
      <c r="C13" s="1009"/>
      <c r="D13" s="1009"/>
      <c r="E13" s="1009"/>
      <c r="F13" s="1009"/>
      <c r="G13" s="1009"/>
      <c r="H13" s="1009"/>
      <c r="I13" s="1010"/>
      <c r="J13" s="1002"/>
      <c r="K13" s="1003"/>
      <c r="L13" s="1003"/>
      <c r="M13" s="1003"/>
      <c r="N13" s="1003"/>
      <c r="O13" s="1003"/>
      <c r="P13" s="1003"/>
      <c r="Q13" s="1003"/>
      <c r="R13" s="1003"/>
      <c r="S13" s="1003"/>
      <c r="T13" s="1003"/>
      <c r="U13" s="1003"/>
      <c r="V13" s="1003"/>
      <c r="W13" s="1003"/>
      <c r="X13" s="1003"/>
      <c r="Y13" s="1003"/>
      <c r="Z13" s="1003"/>
      <c r="AA13" s="1003"/>
      <c r="AB13" s="1003"/>
      <c r="AC13" s="1003"/>
      <c r="AD13" s="1003"/>
      <c r="AE13" s="1003"/>
      <c r="AF13" s="1003"/>
      <c r="AG13" s="1003"/>
      <c r="AH13" s="1003"/>
      <c r="AI13" s="1003"/>
      <c r="AJ13" s="1003"/>
      <c r="AK13" s="1003"/>
      <c r="AL13" s="1003"/>
      <c r="AM13" s="1004"/>
    </row>
    <row r="14" spans="1:44" ht="21" customHeight="1">
      <c r="A14" s="1057" t="s">
        <v>264</v>
      </c>
      <c r="B14" s="1058"/>
      <c r="C14" s="1058"/>
      <c r="D14" s="1058"/>
      <c r="E14" s="1058"/>
      <c r="F14" s="1058"/>
      <c r="G14" s="1058"/>
      <c r="H14" s="1058"/>
      <c r="I14" s="1058"/>
      <c r="J14" s="1058"/>
      <c r="K14" s="1058"/>
      <c r="L14" s="1058"/>
      <c r="M14" s="1058"/>
      <c r="N14" s="1058"/>
      <c r="O14" s="1058"/>
      <c r="P14" s="1058"/>
      <c r="Q14" s="1058"/>
      <c r="R14" s="1058"/>
      <c r="S14" s="1058"/>
      <c r="T14" s="1058"/>
      <c r="U14" s="1058"/>
      <c r="V14" s="1058"/>
      <c r="W14" s="1058"/>
      <c r="X14" s="1058"/>
      <c r="Y14" s="1058"/>
      <c r="Z14" s="1058"/>
      <c r="AA14" s="1058"/>
      <c r="AB14" s="1058"/>
      <c r="AC14" s="1058"/>
      <c r="AD14" s="1058"/>
      <c r="AE14" s="1058"/>
      <c r="AF14" s="1058"/>
      <c r="AG14" s="1058"/>
      <c r="AH14" s="253" t="s">
        <v>436</v>
      </c>
      <c r="AI14" s="254"/>
      <c r="AJ14" s="254"/>
      <c r="AK14" s="254"/>
      <c r="AL14" s="254"/>
      <c r="AM14" s="255"/>
    </row>
    <row r="15" spans="1:44" ht="23.25" customHeight="1">
      <c r="A15" s="256"/>
      <c r="B15" s="256"/>
      <c r="C15" s="256"/>
      <c r="D15" s="256"/>
      <c r="E15" s="256"/>
      <c r="F15" s="256"/>
      <c r="G15" s="256"/>
      <c r="H15" s="256"/>
      <c r="I15" s="256"/>
      <c r="J15" s="256"/>
      <c r="K15" s="256"/>
      <c r="L15" s="256"/>
      <c r="M15" s="256"/>
      <c r="N15" s="256"/>
      <c r="O15" s="256"/>
      <c r="P15" s="256"/>
      <c r="Q15" s="256"/>
      <c r="R15" s="256"/>
      <c r="S15" s="256"/>
      <c r="T15" s="256"/>
      <c r="U15" s="256"/>
      <c r="V15" s="256"/>
      <c r="W15" s="256"/>
      <c r="X15" s="256"/>
      <c r="Y15" s="256"/>
      <c r="Z15" s="256"/>
      <c r="AA15" s="256"/>
      <c r="AB15" s="256"/>
      <c r="AC15" s="257"/>
      <c r="AD15" s="257"/>
      <c r="AE15" s="257"/>
      <c r="AF15" s="257"/>
      <c r="AG15" s="257"/>
      <c r="AH15" s="257"/>
      <c r="AI15" s="257"/>
      <c r="AJ15" s="257"/>
      <c r="AK15" s="257"/>
      <c r="AL15" s="257"/>
      <c r="AM15" s="257"/>
      <c r="AN15" s="258"/>
      <c r="AO15" s="258"/>
      <c r="AP15" s="258"/>
      <c r="AQ15" s="258"/>
      <c r="AR15" s="258"/>
    </row>
    <row r="16" spans="1:44" ht="22.5" customHeight="1">
      <c r="A16" s="995" t="s">
        <v>101</v>
      </c>
      <c r="B16" s="996"/>
      <c r="C16" s="996"/>
      <c r="D16" s="996"/>
      <c r="E16" s="996"/>
      <c r="F16" s="996"/>
      <c r="G16" s="996"/>
      <c r="H16" s="996"/>
      <c r="I16" s="997"/>
      <c r="J16" s="1070" t="s">
        <v>485</v>
      </c>
      <c r="K16" s="1071"/>
      <c r="L16" s="1071"/>
      <c r="M16" s="1072"/>
      <c r="N16" s="1059"/>
      <c r="O16" s="1059"/>
      <c r="P16" s="1059"/>
      <c r="Q16" s="1015" t="s">
        <v>118</v>
      </c>
      <c r="R16" s="1009"/>
      <c r="S16" s="1009"/>
      <c r="T16" s="1010"/>
      <c r="U16" s="1002"/>
      <c r="V16" s="1003"/>
      <c r="W16" s="1003"/>
      <c r="X16" s="1003"/>
      <c r="Y16" s="1003"/>
      <c r="Z16" s="1003"/>
      <c r="AA16" s="1003"/>
      <c r="AB16" s="1003"/>
      <c r="AC16" s="1003"/>
      <c r="AD16" s="1003"/>
      <c r="AE16" s="1003"/>
      <c r="AF16" s="1003"/>
      <c r="AG16" s="1003"/>
      <c r="AH16" s="1003"/>
      <c r="AI16" s="1003"/>
      <c r="AJ16" s="1003"/>
      <c r="AK16" s="1003"/>
      <c r="AL16" s="1003"/>
      <c r="AM16" s="1004"/>
    </row>
    <row r="17" spans="1:44" ht="22.5" customHeight="1">
      <c r="A17" s="998"/>
      <c r="B17" s="999"/>
      <c r="C17" s="999"/>
      <c r="D17" s="999"/>
      <c r="E17" s="999"/>
      <c r="F17" s="999"/>
      <c r="G17" s="999"/>
      <c r="H17" s="999"/>
      <c r="I17" s="1000"/>
      <c r="J17" s="1001" t="s">
        <v>94</v>
      </c>
      <c r="K17" s="1001"/>
      <c r="L17" s="1001"/>
      <c r="M17" s="1001"/>
      <c r="N17" s="1011"/>
      <c r="O17" s="1012"/>
      <c r="P17" s="1012"/>
      <c r="Q17" s="1012"/>
      <c r="R17" s="1012"/>
      <c r="S17" s="1012"/>
      <c r="T17" s="1012"/>
      <c r="U17" s="1012"/>
      <c r="V17" s="1012"/>
      <c r="W17" s="1012"/>
      <c r="X17" s="1013"/>
      <c r="Y17" s="1070" t="s">
        <v>95</v>
      </c>
      <c r="Z17" s="1071"/>
      <c r="AA17" s="1071"/>
      <c r="AB17" s="1072"/>
      <c r="AC17" s="1073"/>
      <c r="AD17" s="1074"/>
      <c r="AE17" s="1074"/>
      <c r="AF17" s="1074"/>
      <c r="AG17" s="1074"/>
      <c r="AH17" s="1074"/>
      <c r="AI17" s="1074"/>
      <c r="AJ17" s="1074"/>
      <c r="AK17" s="1074"/>
      <c r="AL17" s="1074"/>
      <c r="AM17" s="1075"/>
    </row>
    <row r="18" spans="1:44" ht="22.5" customHeight="1">
      <c r="A18" s="998"/>
      <c r="B18" s="999"/>
      <c r="C18" s="999"/>
      <c r="D18" s="999"/>
      <c r="E18" s="999"/>
      <c r="F18" s="999"/>
      <c r="G18" s="999"/>
      <c r="H18" s="999"/>
      <c r="I18" s="1000"/>
      <c r="J18" s="1001" t="s">
        <v>96</v>
      </c>
      <c r="K18" s="1001"/>
      <c r="L18" s="1001"/>
      <c r="M18" s="1001"/>
      <c r="N18" s="1002"/>
      <c r="O18" s="1003"/>
      <c r="P18" s="1003"/>
      <c r="Q18" s="1003"/>
      <c r="R18" s="1003"/>
      <c r="S18" s="1003"/>
      <c r="T18" s="1003"/>
      <c r="U18" s="1003"/>
      <c r="V18" s="1003"/>
      <c r="W18" s="1003"/>
      <c r="X18" s="1003"/>
      <c r="Y18" s="1003"/>
      <c r="Z18" s="1003"/>
      <c r="AA18" s="1003"/>
      <c r="AB18" s="1003"/>
      <c r="AC18" s="1003"/>
      <c r="AD18" s="1003"/>
      <c r="AE18" s="1003"/>
      <c r="AF18" s="1003"/>
      <c r="AG18" s="1003"/>
      <c r="AH18" s="1003"/>
      <c r="AI18" s="1003"/>
      <c r="AJ18" s="1003"/>
      <c r="AK18" s="1003"/>
      <c r="AL18" s="1003"/>
      <c r="AM18" s="1004"/>
    </row>
    <row r="19" spans="1:44" ht="45" customHeight="1">
      <c r="A19" s="1023"/>
      <c r="B19" s="1024"/>
      <c r="C19" s="1024"/>
      <c r="D19" s="1024"/>
      <c r="E19" s="1024"/>
      <c r="F19" s="1024"/>
      <c r="G19" s="1024"/>
      <c r="H19" s="1024"/>
      <c r="I19" s="1025"/>
      <c r="J19" s="1076" t="s">
        <v>129</v>
      </c>
      <c r="K19" s="1042"/>
      <c r="L19" s="1042"/>
      <c r="M19" s="1042"/>
      <c r="N19" s="1083"/>
      <c r="O19" s="1084"/>
      <c r="P19" s="1084"/>
      <c r="Q19" s="1084"/>
      <c r="R19" s="1084"/>
      <c r="S19" s="1084"/>
      <c r="T19" s="1084"/>
      <c r="U19" s="1084"/>
      <c r="V19" s="1084"/>
      <c r="W19" s="1084"/>
      <c r="X19" s="1084"/>
      <c r="Y19" s="1084"/>
      <c r="Z19" s="1084"/>
      <c r="AA19" s="1084"/>
      <c r="AB19" s="1084"/>
      <c r="AC19" s="1084"/>
      <c r="AD19" s="1084"/>
      <c r="AE19" s="1084"/>
      <c r="AF19" s="1084"/>
      <c r="AG19" s="1084"/>
      <c r="AH19" s="1084"/>
      <c r="AI19" s="1084"/>
      <c r="AJ19" s="1084"/>
      <c r="AK19" s="1084"/>
      <c r="AL19" s="1084"/>
      <c r="AM19" s="1085"/>
    </row>
    <row r="20" spans="1:44" ht="22.5" customHeight="1">
      <c r="A20" s="1015" t="s">
        <v>102</v>
      </c>
      <c r="B20" s="1009"/>
      <c r="C20" s="1009"/>
      <c r="D20" s="1009"/>
      <c r="E20" s="1009"/>
      <c r="F20" s="1009"/>
      <c r="G20" s="1009"/>
      <c r="H20" s="1009"/>
      <c r="I20" s="1010"/>
      <c r="J20" s="1064"/>
      <c r="K20" s="1063"/>
      <c r="L20" s="1063"/>
      <c r="M20" s="1063"/>
      <c r="N20" s="1063"/>
      <c r="O20" s="1063"/>
      <c r="P20" s="1063"/>
      <c r="Q20" s="1062" t="s">
        <v>103</v>
      </c>
      <c r="R20" s="1062"/>
      <c r="S20" s="1012"/>
      <c r="T20" s="1012"/>
      <c r="U20" s="1060" t="s">
        <v>104</v>
      </c>
      <c r="V20" s="1060"/>
      <c r="W20" s="1062" t="s">
        <v>105</v>
      </c>
      <c r="X20" s="1062"/>
      <c r="Y20" s="1062"/>
      <c r="Z20" s="1062"/>
      <c r="AA20" s="1063"/>
      <c r="AB20" s="1063"/>
      <c r="AC20" s="1063"/>
      <c r="AD20" s="1063"/>
      <c r="AE20" s="1062" t="s">
        <v>103</v>
      </c>
      <c r="AF20" s="1062"/>
      <c r="AG20" s="1012"/>
      <c r="AH20" s="1012"/>
      <c r="AI20" s="1060" t="s">
        <v>104</v>
      </c>
      <c r="AJ20" s="1060"/>
      <c r="AK20" s="1060"/>
      <c r="AL20" s="1060"/>
      <c r="AM20" s="1061"/>
    </row>
    <row r="21" spans="1:44" ht="22.5" customHeight="1">
      <c r="A21" s="1015" t="s">
        <v>450</v>
      </c>
      <c r="B21" s="1009"/>
      <c r="C21" s="1009"/>
      <c r="D21" s="1009"/>
      <c r="E21" s="1009"/>
      <c r="F21" s="1009"/>
      <c r="G21" s="1009"/>
      <c r="H21" s="1009"/>
      <c r="I21" s="1010"/>
      <c r="J21" s="1067"/>
      <c r="K21" s="1068"/>
      <c r="L21" s="1068"/>
      <c r="M21" s="1068"/>
      <c r="N21" s="1068"/>
      <c r="O21" s="1068"/>
      <c r="P21" s="1068"/>
      <c r="Q21" s="1068"/>
      <c r="R21" s="1068"/>
      <c r="S21" s="1068"/>
      <c r="T21" s="1068"/>
      <c r="U21" s="1068"/>
      <c r="V21" s="1068"/>
      <c r="W21" s="1068"/>
      <c r="X21" s="1068"/>
      <c r="Y21" s="1068"/>
      <c r="Z21" s="1068"/>
      <c r="AA21" s="1065" t="s">
        <v>496</v>
      </c>
      <c r="AB21" s="1065"/>
      <c r="AC21" s="1065"/>
      <c r="AD21" s="1065"/>
      <c r="AE21" s="1065"/>
      <c r="AF21" s="1065"/>
      <c r="AG21" s="1065"/>
      <c r="AH21" s="1065"/>
      <c r="AI21" s="1065"/>
      <c r="AJ21" s="1065"/>
      <c r="AK21" s="1065"/>
      <c r="AL21" s="1065"/>
      <c r="AM21" s="1066"/>
    </row>
    <row r="22" spans="1:44" ht="75" customHeight="1">
      <c r="A22" s="1015" t="s">
        <v>106</v>
      </c>
      <c r="B22" s="1009"/>
      <c r="C22" s="1009"/>
      <c r="D22" s="1009"/>
      <c r="E22" s="1009"/>
      <c r="F22" s="1009"/>
      <c r="G22" s="1009"/>
      <c r="H22" s="1009"/>
      <c r="I22" s="1010"/>
      <c r="J22" s="1080"/>
      <c r="K22" s="1003"/>
      <c r="L22" s="1003"/>
      <c r="M22" s="1003"/>
      <c r="N22" s="1003"/>
      <c r="O22" s="1003"/>
      <c r="P22" s="1003"/>
      <c r="Q22" s="1003"/>
      <c r="R22" s="1003"/>
      <c r="S22" s="1003"/>
      <c r="T22" s="1003"/>
      <c r="U22" s="1003"/>
      <c r="V22" s="1003"/>
      <c r="W22" s="1003"/>
      <c r="X22" s="1003"/>
      <c r="Y22" s="1003"/>
      <c r="Z22" s="1003"/>
      <c r="AA22" s="1003"/>
      <c r="AB22" s="1003"/>
      <c r="AC22" s="1003"/>
      <c r="AD22" s="1003"/>
      <c r="AE22" s="1003"/>
      <c r="AF22" s="1003"/>
      <c r="AG22" s="1003"/>
      <c r="AH22" s="1003"/>
      <c r="AI22" s="1003"/>
      <c r="AJ22" s="1003"/>
      <c r="AK22" s="1003"/>
      <c r="AL22" s="1003"/>
      <c r="AM22" s="1004"/>
    </row>
    <row r="23" spans="1:44" ht="75" customHeight="1">
      <c r="A23" s="1015" t="s">
        <v>445</v>
      </c>
      <c r="B23" s="1009"/>
      <c r="C23" s="1009"/>
      <c r="D23" s="1009"/>
      <c r="E23" s="1009"/>
      <c r="F23" s="1009"/>
      <c r="G23" s="1009"/>
      <c r="H23" s="1009"/>
      <c r="I23" s="1010"/>
      <c r="J23" s="1002"/>
      <c r="K23" s="1003"/>
      <c r="L23" s="1003"/>
      <c r="M23" s="1003"/>
      <c r="N23" s="1003"/>
      <c r="O23" s="1003"/>
      <c r="P23" s="1003"/>
      <c r="Q23" s="1003"/>
      <c r="R23" s="1003"/>
      <c r="S23" s="1003"/>
      <c r="T23" s="1003"/>
      <c r="U23" s="1003"/>
      <c r="V23" s="1003"/>
      <c r="W23" s="1003"/>
      <c r="X23" s="1003"/>
      <c r="Y23" s="1003"/>
      <c r="Z23" s="1003"/>
      <c r="AA23" s="1003"/>
      <c r="AB23" s="1003"/>
      <c r="AC23" s="1003"/>
      <c r="AD23" s="1003"/>
      <c r="AE23" s="1003"/>
      <c r="AF23" s="1003"/>
      <c r="AG23" s="1003"/>
      <c r="AH23" s="1003"/>
      <c r="AI23" s="1003"/>
      <c r="AJ23" s="1003"/>
      <c r="AK23" s="1003"/>
      <c r="AL23" s="1003"/>
      <c r="AM23" s="1004"/>
    </row>
    <row r="24" spans="1:44" ht="75" customHeight="1">
      <c r="A24" s="1015" t="s">
        <v>107</v>
      </c>
      <c r="B24" s="1009"/>
      <c r="C24" s="1009"/>
      <c r="D24" s="1009"/>
      <c r="E24" s="1009"/>
      <c r="F24" s="1009"/>
      <c r="G24" s="1009"/>
      <c r="H24" s="1009"/>
      <c r="I24" s="1010"/>
      <c r="J24" s="1080"/>
      <c r="K24" s="1081"/>
      <c r="L24" s="1081"/>
      <c r="M24" s="1081"/>
      <c r="N24" s="1081"/>
      <c r="O24" s="1081"/>
      <c r="P24" s="1081"/>
      <c r="Q24" s="1081"/>
      <c r="R24" s="1081"/>
      <c r="S24" s="1081"/>
      <c r="T24" s="1081"/>
      <c r="U24" s="1081"/>
      <c r="V24" s="1081"/>
      <c r="W24" s="1081"/>
      <c r="X24" s="1081"/>
      <c r="Y24" s="1081"/>
      <c r="Z24" s="1081"/>
      <c r="AA24" s="1081"/>
      <c r="AB24" s="1081"/>
      <c r="AC24" s="1081"/>
      <c r="AD24" s="1081"/>
      <c r="AE24" s="1081"/>
      <c r="AF24" s="1081"/>
      <c r="AG24" s="1081"/>
      <c r="AH24" s="1081"/>
      <c r="AI24" s="1081"/>
      <c r="AJ24" s="1081"/>
      <c r="AK24" s="1081"/>
      <c r="AL24" s="1081"/>
      <c r="AM24" s="1082"/>
    </row>
    <row r="25" spans="1:44" ht="75" customHeight="1">
      <c r="A25" s="1008" t="s">
        <v>265</v>
      </c>
      <c r="B25" s="1009"/>
      <c r="C25" s="1009"/>
      <c r="D25" s="1009"/>
      <c r="E25" s="1009"/>
      <c r="F25" s="1009"/>
      <c r="G25" s="1009"/>
      <c r="H25" s="1009"/>
      <c r="I25" s="1010"/>
      <c r="J25" s="1002"/>
      <c r="K25" s="1003"/>
      <c r="L25" s="1003"/>
      <c r="M25" s="1003"/>
      <c r="N25" s="1003"/>
      <c r="O25" s="1003"/>
      <c r="P25" s="1003"/>
      <c r="Q25" s="1003"/>
      <c r="R25" s="1003"/>
      <c r="S25" s="1003"/>
      <c r="T25" s="1003"/>
      <c r="U25" s="1003"/>
      <c r="V25" s="1003"/>
      <c r="W25" s="1003"/>
      <c r="X25" s="1003"/>
      <c r="Y25" s="1003"/>
      <c r="Z25" s="1003"/>
      <c r="AA25" s="1003"/>
      <c r="AB25" s="1003"/>
      <c r="AC25" s="1003"/>
      <c r="AD25" s="1003"/>
      <c r="AE25" s="1003"/>
      <c r="AF25" s="1003"/>
      <c r="AG25" s="1003"/>
      <c r="AH25" s="1003"/>
      <c r="AI25" s="1003"/>
      <c r="AJ25" s="1003"/>
      <c r="AK25" s="1003"/>
      <c r="AL25" s="1003"/>
      <c r="AM25" s="1004"/>
    </row>
    <row r="26" spans="1:44" ht="21" customHeight="1">
      <c r="A26" s="1057" t="s">
        <v>264</v>
      </c>
      <c r="B26" s="1058"/>
      <c r="C26" s="1058"/>
      <c r="D26" s="1058"/>
      <c r="E26" s="1058"/>
      <c r="F26" s="1058"/>
      <c r="G26" s="1058"/>
      <c r="H26" s="1058"/>
      <c r="I26" s="1058"/>
      <c r="J26" s="1058"/>
      <c r="K26" s="1058"/>
      <c r="L26" s="1058"/>
      <c r="M26" s="1058"/>
      <c r="N26" s="1058"/>
      <c r="O26" s="1058"/>
      <c r="P26" s="1058"/>
      <c r="Q26" s="1058"/>
      <c r="R26" s="1058"/>
      <c r="S26" s="1058"/>
      <c r="T26" s="1058"/>
      <c r="U26" s="1058"/>
      <c r="V26" s="1058"/>
      <c r="W26" s="1058"/>
      <c r="X26" s="1058"/>
      <c r="Y26" s="1058"/>
      <c r="Z26" s="1058"/>
      <c r="AA26" s="1058"/>
      <c r="AB26" s="1058"/>
      <c r="AC26" s="1058"/>
      <c r="AD26" s="1058"/>
      <c r="AE26" s="1058"/>
      <c r="AF26" s="1058"/>
      <c r="AG26" s="1058"/>
      <c r="AH26" s="253" t="s">
        <v>436</v>
      </c>
      <c r="AI26" s="254"/>
      <c r="AJ26" s="254"/>
      <c r="AK26" s="254"/>
      <c r="AL26" s="254"/>
      <c r="AM26" s="255"/>
      <c r="AN26" s="259"/>
      <c r="AO26" s="259"/>
      <c r="AP26" s="259"/>
      <c r="AQ26" s="259"/>
      <c r="AR26" s="259"/>
    </row>
    <row r="31" spans="1:44" ht="13.5">
      <c r="B31" s="260"/>
    </row>
  </sheetData>
  <mergeCells count="71">
    <mergeCell ref="A25:I25"/>
    <mergeCell ref="J25:AM25"/>
    <mergeCell ref="A21:I21"/>
    <mergeCell ref="A22:I22"/>
    <mergeCell ref="J22:AM22"/>
    <mergeCell ref="J21:Z21"/>
    <mergeCell ref="AA21:AM21"/>
    <mergeCell ref="A24:I24"/>
    <mergeCell ref="J24:AM24"/>
    <mergeCell ref="A23:I23"/>
    <mergeCell ref="J23:AM23"/>
    <mergeCell ref="AG20:AH20"/>
    <mergeCell ref="W20:Z20"/>
    <mergeCell ref="AE20:AF20"/>
    <mergeCell ref="S20:T20"/>
    <mergeCell ref="AA20:AD20"/>
    <mergeCell ref="A20:I20"/>
    <mergeCell ref="Q20:R20"/>
    <mergeCell ref="U20:V20"/>
    <mergeCell ref="A16:I19"/>
    <mergeCell ref="J16:M16"/>
    <mergeCell ref="N16:P16"/>
    <mergeCell ref="Q16:T16"/>
    <mergeCell ref="J17:M17"/>
    <mergeCell ref="N17:X17"/>
    <mergeCell ref="J18:M18"/>
    <mergeCell ref="J20:P20"/>
    <mergeCell ref="J19:M19"/>
    <mergeCell ref="N19:AM19"/>
    <mergeCell ref="AI20:AM20"/>
    <mergeCell ref="Y17:AB17"/>
    <mergeCell ref="AC17:AM17"/>
    <mergeCell ref="N18:AM18"/>
    <mergeCell ref="A10:I10"/>
    <mergeCell ref="J10:AM10"/>
    <mergeCell ref="A13:I13"/>
    <mergeCell ref="J13:AM13"/>
    <mergeCell ref="U16:AM16"/>
    <mergeCell ref="A12:I12"/>
    <mergeCell ref="J12:AM12"/>
    <mergeCell ref="A14:AG14"/>
    <mergeCell ref="A11:I11"/>
    <mergeCell ref="J11:AM11"/>
    <mergeCell ref="B2:AL2"/>
    <mergeCell ref="A4:I7"/>
    <mergeCell ref="J4:M4"/>
    <mergeCell ref="J5:M5"/>
    <mergeCell ref="N5:X5"/>
    <mergeCell ref="Y5:AB5"/>
    <mergeCell ref="AC5:AM5"/>
    <mergeCell ref="J6:M6"/>
    <mergeCell ref="N6:AM6"/>
    <mergeCell ref="J7:M7"/>
    <mergeCell ref="N7:AM7"/>
    <mergeCell ref="Q4:T4"/>
    <mergeCell ref="A26:AG26"/>
    <mergeCell ref="N4:P4"/>
    <mergeCell ref="AI8:AM8"/>
    <mergeCell ref="W8:Z8"/>
    <mergeCell ref="AE8:AF8"/>
    <mergeCell ref="AG8:AH8"/>
    <mergeCell ref="U4:AM4"/>
    <mergeCell ref="AA8:AD8"/>
    <mergeCell ref="J8:P8"/>
    <mergeCell ref="AA9:AM9"/>
    <mergeCell ref="J9:Z9"/>
    <mergeCell ref="A8:I8"/>
    <mergeCell ref="Q8:R8"/>
    <mergeCell ref="S8:T8"/>
    <mergeCell ref="U8:V8"/>
    <mergeCell ref="A9:I9"/>
  </mergeCells>
  <phoneticPr fontId="1"/>
  <dataValidations xWindow="286" yWindow="476" count="3">
    <dataValidation type="whole" imeMode="halfAlpha" operator="greaterThanOrEqual" allowBlank="1" showInputMessage="1" showErrorMessage="1" promptTitle="数値を記入してください" prompt="本計画書が該当する委託外注費の一覧表左端の番号（委-1、委-2など）の数値部分を記入してください。" sqref="N4:O4 N16:O16">
      <formula1>1</formula1>
    </dataValidation>
    <dataValidation allowBlank="1" showInputMessage="1" showErrorMessage="1" promptTitle="見積書が１社のみの場合、理由を記載してください" prompt="　「１社しか生産していない」「販売先が１社限定」等の業界、商習慣に起因した、やむを得ない場合のみ、１社で構いません。_x000a_　「過去に取引実績があるため」等の社内事情に関する理由は認められません" sqref="J13:AM13 J25:AM25"/>
    <dataValidation allowBlank="1" showInputMessage="1" showErrorMessage="1" prompt="　前ページの当該費目番号の税抜金額を入力してください" sqref="J9:Z9 J21:Z21"/>
  </dataValidations>
  <pageMargins left="0.51181102362204722" right="0.51181102362204722" top="0.55118110236220474" bottom="0.55118110236220474" header="0.31496062992125984" footer="0.31496062992125984"/>
  <pageSetup paperSize="9" scale="77" orientation="portrait" r:id="rId1"/>
  <headerFooter>
    <oddFooter>&amp;C4-6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60"/>
  <sheetViews>
    <sheetView view="pageBreakPreview" topLeftCell="A25" zoomScaleNormal="100" zoomScaleSheetLayoutView="100" workbookViewId="0">
      <selection activeCell="H54" sqref="H54"/>
    </sheetView>
  </sheetViews>
  <sheetFormatPr defaultRowHeight="11.25"/>
  <cols>
    <col min="1" max="1" width="12.5" style="38" customWidth="1"/>
    <col min="2" max="2" width="7.625" style="38" customWidth="1"/>
    <col min="3" max="3" width="11.25" style="38" customWidth="1"/>
    <col min="4" max="4" width="7.625" style="38" customWidth="1"/>
    <col min="5" max="5" width="6.25" style="38" customWidth="1"/>
    <col min="6" max="6" width="12.5" style="38" customWidth="1"/>
    <col min="7" max="7" width="7.625" style="38" customWidth="1"/>
    <col min="8" max="8" width="11.25" style="38" customWidth="1"/>
    <col min="9" max="9" width="7.625" style="38" customWidth="1"/>
    <col min="10" max="10" width="6.25" style="38" customWidth="1"/>
    <col min="11" max="11" width="37.5" style="38" customWidth="1"/>
    <col min="12" max="12" width="9" style="38" customWidth="1"/>
    <col min="13" max="16" width="25" style="38" customWidth="1"/>
    <col min="17" max="16384" width="9" style="38"/>
  </cols>
  <sheetData>
    <row r="1" spans="1:16" ht="15" customHeight="1">
      <c r="A1" s="38" t="s">
        <v>21</v>
      </c>
      <c r="M1" s="39" t="s">
        <v>266</v>
      </c>
      <c r="N1" s="39" t="s">
        <v>267</v>
      </c>
      <c r="O1" s="39" t="s">
        <v>268</v>
      </c>
      <c r="P1" s="39" t="s">
        <v>269</v>
      </c>
    </row>
    <row r="2" spans="1:16" ht="30" customHeight="1">
      <c r="A2" s="308" t="s">
        <v>270</v>
      </c>
      <c r="B2" s="308"/>
      <c r="C2" s="308"/>
      <c r="D2" s="308"/>
      <c r="E2" s="308"/>
      <c r="F2" s="308"/>
      <c r="G2" s="308"/>
      <c r="H2" s="308"/>
      <c r="I2" s="308"/>
      <c r="J2" s="308"/>
      <c r="K2" s="40"/>
      <c r="L2" s="40"/>
      <c r="M2" s="41" t="s">
        <v>271</v>
      </c>
      <c r="N2" s="41" t="s">
        <v>272</v>
      </c>
      <c r="O2" s="41" t="s">
        <v>273</v>
      </c>
      <c r="P2" s="41" t="s">
        <v>274</v>
      </c>
    </row>
    <row r="3" spans="1:16" ht="30" customHeight="1">
      <c r="A3" s="309" t="s">
        <v>275</v>
      </c>
      <c r="B3" s="309"/>
      <c r="C3" s="309"/>
      <c r="D3" s="309"/>
      <c r="E3" s="309"/>
      <c r="F3" s="309"/>
      <c r="G3" s="309"/>
      <c r="H3" s="309"/>
      <c r="I3" s="309"/>
      <c r="J3" s="309"/>
      <c r="M3" s="42" t="s">
        <v>276</v>
      </c>
      <c r="N3" s="41" t="s">
        <v>277</v>
      </c>
      <c r="O3" s="41" t="s">
        <v>278</v>
      </c>
      <c r="P3" s="41" t="s">
        <v>279</v>
      </c>
    </row>
    <row r="4" spans="1:16" ht="15" customHeight="1">
      <c r="A4" s="43" t="s">
        <v>280</v>
      </c>
      <c r="B4" s="310"/>
      <c r="C4" s="310"/>
      <c r="D4" s="310"/>
      <c r="E4" s="310"/>
      <c r="F4" s="311" t="s">
        <v>281</v>
      </c>
      <c r="G4" s="44" t="s">
        <v>280</v>
      </c>
      <c r="H4" s="313"/>
      <c r="I4" s="314"/>
      <c r="J4" s="315"/>
      <c r="M4" s="42" t="s">
        <v>282</v>
      </c>
      <c r="N4" s="41" t="s">
        <v>283</v>
      </c>
      <c r="O4" s="41" t="s">
        <v>284</v>
      </c>
      <c r="P4" s="41" t="s">
        <v>285</v>
      </c>
    </row>
    <row r="5" spans="1:16" ht="45" customHeight="1">
      <c r="A5" s="45" t="s">
        <v>286</v>
      </c>
      <c r="B5" s="316"/>
      <c r="C5" s="317"/>
      <c r="D5" s="317"/>
      <c r="E5" s="318"/>
      <c r="F5" s="312"/>
      <c r="G5" s="46" t="s">
        <v>287</v>
      </c>
      <c r="H5" s="319"/>
      <c r="I5" s="320"/>
      <c r="J5" s="321"/>
      <c r="M5" s="42" t="s">
        <v>288</v>
      </c>
      <c r="N5" s="41" t="s">
        <v>289</v>
      </c>
      <c r="O5" s="41" t="s">
        <v>290</v>
      </c>
      <c r="P5" s="41" t="s">
        <v>291</v>
      </c>
    </row>
    <row r="6" spans="1:16" ht="26.25" customHeight="1">
      <c r="A6" s="47" t="s">
        <v>292</v>
      </c>
      <c r="B6" s="322"/>
      <c r="C6" s="323"/>
      <c r="D6" s="323"/>
      <c r="E6" s="323"/>
      <c r="F6" s="312"/>
      <c r="G6" s="48" t="s">
        <v>293</v>
      </c>
      <c r="H6" s="324"/>
      <c r="I6" s="325"/>
      <c r="J6" s="326"/>
      <c r="M6" s="42" t="s">
        <v>294</v>
      </c>
      <c r="N6" s="41" t="s">
        <v>295</v>
      </c>
      <c r="O6" s="41" t="s">
        <v>296</v>
      </c>
      <c r="P6" s="41" t="s">
        <v>297</v>
      </c>
    </row>
    <row r="7" spans="1:16" ht="26.25" customHeight="1">
      <c r="A7" s="327" t="s">
        <v>298</v>
      </c>
      <c r="B7" s="49" t="s">
        <v>299</v>
      </c>
      <c r="C7" s="50"/>
      <c r="D7" s="49" t="s">
        <v>300</v>
      </c>
      <c r="E7" s="329"/>
      <c r="F7" s="330"/>
      <c r="G7" s="330"/>
      <c r="H7" s="330"/>
      <c r="I7" s="330"/>
      <c r="J7" s="331"/>
      <c r="L7" s="51"/>
      <c r="M7" s="42" t="s">
        <v>301</v>
      </c>
      <c r="N7" s="41" t="s">
        <v>302</v>
      </c>
      <c r="O7" s="41" t="s">
        <v>303</v>
      </c>
      <c r="P7" s="41" t="s">
        <v>304</v>
      </c>
    </row>
    <row r="8" spans="1:16" ht="26.25" customHeight="1">
      <c r="A8" s="328"/>
      <c r="B8" s="49" t="s">
        <v>305</v>
      </c>
      <c r="C8" s="330"/>
      <c r="D8" s="330"/>
      <c r="E8" s="330"/>
      <c r="F8" s="332"/>
      <c r="G8" s="333"/>
      <c r="H8" s="333"/>
      <c r="I8" s="333"/>
      <c r="J8" s="334"/>
      <c r="L8" s="51"/>
      <c r="M8" s="42" t="s">
        <v>306</v>
      </c>
      <c r="N8" s="52"/>
      <c r="O8" s="41" t="s">
        <v>307</v>
      </c>
      <c r="P8" s="41" t="s">
        <v>308</v>
      </c>
    </row>
    <row r="9" spans="1:16" ht="26.25" customHeight="1">
      <c r="A9" s="327" t="s">
        <v>309</v>
      </c>
      <c r="B9" s="49" t="s">
        <v>299</v>
      </c>
      <c r="C9" s="50"/>
      <c r="D9" s="49" t="s">
        <v>300</v>
      </c>
      <c r="E9" s="329"/>
      <c r="F9" s="330"/>
      <c r="G9" s="330"/>
      <c r="H9" s="330"/>
      <c r="I9" s="330"/>
      <c r="J9" s="331"/>
      <c r="L9" s="51"/>
      <c r="M9" s="42" t="s">
        <v>310</v>
      </c>
      <c r="N9" s="52"/>
      <c r="O9" s="41" t="s">
        <v>311</v>
      </c>
      <c r="P9" s="41" t="s">
        <v>312</v>
      </c>
    </row>
    <row r="10" spans="1:16" ht="26.25" customHeight="1">
      <c r="A10" s="328"/>
      <c r="B10" s="49" t="s">
        <v>305</v>
      </c>
      <c r="C10" s="330"/>
      <c r="D10" s="330"/>
      <c r="E10" s="330"/>
      <c r="F10" s="335" t="s">
        <v>313</v>
      </c>
      <c r="G10" s="336"/>
      <c r="H10" s="336"/>
      <c r="I10" s="336"/>
      <c r="J10" s="337"/>
      <c r="L10" s="51"/>
      <c r="M10" s="42" t="s">
        <v>314</v>
      </c>
      <c r="N10" s="52"/>
      <c r="O10" s="41" t="s">
        <v>315</v>
      </c>
      <c r="P10" s="53"/>
    </row>
    <row r="11" spans="1:16" ht="26.25" customHeight="1">
      <c r="A11" s="327" t="s">
        <v>22</v>
      </c>
      <c r="B11" s="49" t="s">
        <v>299</v>
      </c>
      <c r="C11" s="50"/>
      <c r="D11" s="49" t="s">
        <v>300</v>
      </c>
      <c r="E11" s="329"/>
      <c r="F11" s="330"/>
      <c r="G11" s="330"/>
      <c r="H11" s="330"/>
      <c r="I11" s="330"/>
      <c r="J11" s="331"/>
      <c r="K11" s="51"/>
      <c r="M11" s="42" t="s">
        <v>316</v>
      </c>
      <c r="N11" s="52"/>
      <c r="O11" s="41" t="s">
        <v>317</v>
      </c>
      <c r="P11" s="54"/>
    </row>
    <row r="12" spans="1:16" ht="26.25" customHeight="1">
      <c r="A12" s="328"/>
      <c r="B12" s="49" t="s">
        <v>318</v>
      </c>
      <c r="C12" s="330"/>
      <c r="D12" s="330"/>
      <c r="E12" s="330"/>
      <c r="F12" s="332"/>
      <c r="G12" s="333"/>
      <c r="H12" s="333"/>
      <c r="I12" s="333"/>
      <c r="J12" s="334"/>
      <c r="M12" s="42" t="s">
        <v>319</v>
      </c>
      <c r="N12" s="52"/>
      <c r="O12" s="41" t="s">
        <v>320</v>
      </c>
      <c r="P12" s="53"/>
    </row>
    <row r="13" spans="1:16" ht="15" customHeight="1">
      <c r="A13" s="327" t="s">
        <v>321</v>
      </c>
      <c r="B13" s="55" t="s">
        <v>280</v>
      </c>
      <c r="C13" s="313"/>
      <c r="D13" s="314"/>
      <c r="E13" s="315"/>
      <c r="F13" s="339" t="s">
        <v>322</v>
      </c>
      <c r="G13" s="341"/>
      <c r="H13" s="342"/>
      <c r="I13" s="342"/>
      <c r="J13" s="343"/>
      <c r="M13" s="42" t="s">
        <v>323</v>
      </c>
      <c r="N13" s="52"/>
      <c r="O13" s="41" t="s">
        <v>324</v>
      </c>
      <c r="P13" s="53"/>
    </row>
    <row r="14" spans="1:16" ht="26.25" customHeight="1">
      <c r="A14" s="338"/>
      <c r="B14" s="56" t="s">
        <v>287</v>
      </c>
      <c r="C14" s="347"/>
      <c r="D14" s="348"/>
      <c r="E14" s="349"/>
      <c r="F14" s="340"/>
      <c r="G14" s="344"/>
      <c r="H14" s="345"/>
      <c r="I14" s="345"/>
      <c r="J14" s="346"/>
      <c r="M14" s="42" t="s">
        <v>325</v>
      </c>
      <c r="N14" s="52"/>
      <c r="O14" s="41" t="s">
        <v>326</v>
      </c>
      <c r="P14" s="53"/>
    </row>
    <row r="15" spans="1:16" ht="26.25" customHeight="1">
      <c r="A15" s="328"/>
      <c r="B15" s="49" t="s">
        <v>327</v>
      </c>
      <c r="C15" s="350" t="s">
        <v>328</v>
      </c>
      <c r="D15" s="351"/>
      <c r="E15" s="351"/>
      <c r="F15" s="351"/>
      <c r="G15" s="351"/>
      <c r="H15" s="351"/>
      <c r="I15" s="351"/>
      <c r="J15" s="352"/>
      <c r="M15" s="42" t="s">
        <v>329</v>
      </c>
      <c r="N15" s="52"/>
      <c r="O15" s="41" t="s">
        <v>330</v>
      </c>
      <c r="P15" s="53"/>
    </row>
    <row r="16" spans="1:16" ht="26.25" customHeight="1">
      <c r="A16" s="358" t="s">
        <v>331</v>
      </c>
      <c r="B16" s="57" t="s">
        <v>332</v>
      </c>
      <c r="C16" s="359" t="s">
        <v>491</v>
      </c>
      <c r="D16" s="360"/>
      <c r="E16" s="360"/>
      <c r="F16" s="361" t="s">
        <v>333</v>
      </c>
      <c r="G16" s="363"/>
      <c r="H16" s="364"/>
      <c r="I16" s="364"/>
      <c r="J16" s="58" t="s">
        <v>334</v>
      </c>
      <c r="M16" s="42" t="s">
        <v>335</v>
      </c>
      <c r="N16" s="52"/>
      <c r="O16" s="41" t="s">
        <v>336</v>
      </c>
      <c r="P16" s="59"/>
    </row>
    <row r="17" spans="1:16" ht="26.25" customHeight="1">
      <c r="A17" s="312"/>
      <c r="B17" s="60" t="s">
        <v>131</v>
      </c>
      <c r="C17" s="359" t="s">
        <v>492</v>
      </c>
      <c r="D17" s="360"/>
      <c r="E17" s="360"/>
      <c r="F17" s="362"/>
      <c r="G17" s="61" t="s">
        <v>337</v>
      </c>
      <c r="H17" s="365"/>
      <c r="I17" s="366"/>
      <c r="J17" s="268" t="s">
        <v>334</v>
      </c>
      <c r="K17" s="63" t="str">
        <f>IF(G16&lt;H17,
     "←大企業出資分が資本金額を超えないようにしてください。",
     "")</f>
        <v/>
      </c>
      <c r="M17" s="42" t="s">
        <v>338</v>
      </c>
      <c r="N17" s="52"/>
      <c r="O17" s="41" t="s">
        <v>339</v>
      </c>
      <c r="P17" s="59"/>
    </row>
    <row r="18" spans="1:16" ht="26.25" customHeight="1">
      <c r="A18" s="64" t="s">
        <v>340</v>
      </c>
      <c r="B18" s="367"/>
      <c r="C18" s="368"/>
      <c r="D18" s="65" t="s">
        <v>25</v>
      </c>
      <c r="E18" s="66"/>
      <c r="F18" s="128" t="s">
        <v>341</v>
      </c>
      <c r="G18" s="67"/>
      <c r="H18" s="68" t="s">
        <v>342</v>
      </c>
      <c r="I18" s="275"/>
      <c r="J18" s="62" t="s">
        <v>26</v>
      </c>
      <c r="K18" s="63" t="str">
        <f>IF(G18&lt;I18,
     "←正社員数が従業員数を超えないようにしてください。",
     "")</f>
        <v/>
      </c>
      <c r="M18" s="42" t="s">
        <v>343</v>
      </c>
      <c r="N18" s="52"/>
      <c r="O18" s="41" t="s">
        <v>344</v>
      </c>
      <c r="P18" s="59"/>
    </row>
    <row r="19" spans="1:16" ht="26.25" customHeight="1">
      <c r="A19" s="64" t="s">
        <v>345</v>
      </c>
      <c r="B19" s="57" t="s">
        <v>139</v>
      </c>
      <c r="C19" s="369"/>
      <c r="D19" s="369"/>
      <c r="E19" s="369"/>
      <c r="F19" s="57" t="s">
        <v>346</v>
      </c>
      <c r="G19" s="370"/>
      <c r="H19" s="371"/>
      <c r="I19" s="371"/>
      <c r="J19" s="372"/>
      <c r="K19" s="63" t="str">
        <f>IF(C19="",
     "",
     IF(AND(C19="製造業その他",
               OR(G16&lt;=300000000,
                    G18&lt;=300)),
        "",
        IF(AND(C19="卸売業",
                  OR(G16&lt;=100000000,
                       G18&lt;=100)),
           "",
           IF(AND(C19="サービス業",
                     OR(G16&lt;=50000000,
                          G18&lt;=100)),
               "",
               IF(AND(C19="小売業",
                         OR(G16&lt;=50000000,
                              G18&lt;=50)),
                  "",
                  "←中小企業要件から外れています。")))))</f>
        <v/>
      </c>
      <c r="M19" s="42" t="s">
        <v>347</v>
      </c>
      <c r="N19" s="52"/>
      <c r="O19" s="41" t="s">
        <v>348</v>
      </c>
      <c r="P19" s="53"/>
    </row>
    <row r="20" spans="1:16" ht="44.25" customHeight="1">
      <c r="A20" s="43" t="s">
        <v>349</v>
      </c>
      <c r="B20" s="329"/>
      <c r="C20" s="330"/>
      <c r="D20" s="330"/>
      <c r="E20" s="330"/>
      <c r="F20" s="330"/>
      <c r="G20" s="330"/>
      <c r="H20" s="330"/>
      <c r="I20" s="330"/>
      <c r="J20" s="331"/>
      <c r="M20" s="42" t="s">
        <v>350</v>
      </c>
      <c r="N20" s="52"/>
      <c r="O20" s="41" t="s">
        <v>351</v>
      </c>
      <c r="P20" s="53"/>
    </row>
    <row r="21" spans="1:16" ht="26.25" customHeight="1">
      <c r="A21" s="43" t="s">
        <v>352</v>
      </c>
      <c r="B21" s="329"/>
      <c r="C21" s="373"/>
      <c r="D21" s="373"/>
      <c r="E21" s="373"/>
      <c r="F21" s="373"/>
      <c r="G21" s="373"/>
      <c r="H21" s="373"/>
      <c r="I21" s="373"/>
      <c r="J21" s="374"/>
      <c r="M21" s="42" t="s">
        <v>353</v>
      </c>
      <c r="N21" s="52"/>
      <c r="O21" s="41" t="s">
        <v>354</v>
      </c>
      <c r="P21" s="53"/>
    </row>
    <row r="22" spans="1:16" ht="26.25" customHeight="1">
      <c r="A22" s="69" t="s">
        <v>355</v>
      </c>
      <c r="B22" s="353"/>
      <c r="C22" s="354"/>
      <c r="D22" s="354"/>
      <c r="E22" s="70" t="s">
        <v>130</v>
      </c>
      <c r="F22" s="43" t="s">
        <v>356</v>
      </c>
      <c r="G22" s="355"/>
      <c r="H22" s="356"/>
      <c r="I22" s="356"/>
      <c r="J22" s="357"/>
      <c r="M22" s="42" t="s">
        <v>357</v>
      </c>
      <c r="N22" s="52"/>
      <c r="O22" s="41" t="s">
        <v>358</v>
      </c>
      <c r="P22" s="53"/>
    </row>
    <row r="23" spans="1:16" s="51" customFormat="1" ht="15" customHeight="1">
      <c r="A23" s="375" t="s">
        <v>359</v>
      </c>
      <c r="B23" s="71" t="s">
        <v>360</v>
      </c>
      <c r="C23" s="378" t="s">
        <v>361</v>
      </c>
      <c r="D23" s="378"/>
      <c r="E23" s="378"/>
      <c r="F23" s="379" t="s">
        <v>362</v>
      </c>
      <c r="G23" s="379"/>
      <c r="H23" s="379"/>
      <c r="I23" s="379"/>
      <c r="J23" s="379"/>
      <c r="K23" s="38"/>
      <c r="M23" s="42" t="s">
        <v>363</v>
      </c>
      <c r="N23" s="52"/>
      <c r="O23" s="41" t="s">
        <v>364</v>
      </c>
      <c r="P23" s="53"/>
    </row>
    <row r="24" spans="1:16" s="51" customFormat="1" ht="26.25" customHeight="1">
      <c r="A24" s="376"/>
      <c r="B24" s="72" t="s">
        <v>365</v>
      </c>
      <c r="C24" s="380"/>
      <c r="D24" s="380"/>
      <c r="E24" s="380"/>
      <c r="F24" s="381"/>
      <c r="G24" s="382"/>
      <c r="H24" s="382"/>
      <c r="I24" s="382"/>
      <c r="J24" s="73" t="s">
        <v>130</v>
      </c>
      <c r="K24" s="38"/>
      <c r="M24" s="42" t="s">
        <v>366</v>
      </c>
      <c r="N24" s="52"/>
      <c r="O24" s="41" t="s">
        <v>367</v>
      </c>
      <c r="P24" s="53"/>
    </row>
    <row r="25" spans="1:16" s="51" customFormat="1" ht="26.25" customHeight="1">
      <c r="A25" s="376"/>
      <c r="B25" s="72" t="s">
        <v>368</v>
      </c>
      <c r="C25" s="380"/>
      <c r="D25" s="380"/>
      <c r="E25" s="380"/>
      <c r="F25" s="381"/>
      <c r="G25" s="382"/>
      <c r="H25" s="382"/>
      <c r="I25" s="382"/>
      <c r="J25" s="73" t="s">
        <v>130</v>
      </c>
      <c r="K25" s="38"/>
      <c r="M25" s="42" t="s">
        <v>369</v>
      </c>
      <c r="N25" s="52"/>
      <c r="O25" s="41" t="s">
        <v>370</v>
      </c>
      <c r="P25" s="53"/>
    </row>
    <row r="26" spans="1:16" ht="26.25" customHeight="1">
      <c r="A26" s="377"/>
      <c r="B26" s="72" t="s">
        <v>371</v>
      </c>
      <c r="C26" s="380"/>
      <c r="D26" s="380"/>
      <c r="E26" s="380"/>
      <c r="F26" s="381"/>
      <c r="G26" s="382"/>
      <c r="H26" s="382"/>
      <c r="I26" s="382"/>
      <c r="J26" s="73" t="s">
        <v>130</v>
      </c>
      <c r="K26" s="63"/>
      <c r="M26" s="42" t="s">
        <v>372</v>
      </c>
      <c r="N26" s="52"/>
      <c r="O26" s="41" t="s">
        <v>373</v>
      </c>
      <c r="P26" s="53"/>
    </row>
    <row r="27" spans="1:16" s="51" customFormat="1" ht="15" customHeight="1">
      <c r="A27" s="74"/>
      <c r="B27" s="75"/>
      <c r="C27" s="75"/>
      <c r="D27" s="75"/>
      <c r="E27" s="75"/>
      <c r="F27" s="76"/>
      <c r="G27" s="75"/>
      <c r="H27" s="75"/>
      <c r="I27" s="75"/>
      <c r="J27" s="75"/>
      <c r="M27" s="42" t="s">
        <v>374</v>
      </c>
      <c r="N27" s="52"/>
      <c r="O27" s="41" t="s">
        <v>375</v>
      </c>
      <c r="P27" s="53"/>
    </row>
    <row r="28" spans="1:16" s="51" customFormat="1" ht="30" customHeight="1">
      <c r="A28" s="383" t="s">
        <v>376</v>
      </c>
      <c r="B28" s="383"/>
      <c r="C28" s="383"/>
      <c r="D28" s="383"/>
      <c r="E28" s="383"/>
      <c r="F28" s="383"/>
      <c r="G28" s="383"/>
      <c r="H28" s="383"/>
      <c r="I28" s="383"/>
      <c r="J28" s="383"/>
      <c r="K28" s="63"/>
      <c r="M28" s="42" t="s">
        <v>377</v>
      </c>
      <c r="N28" s="52"/>
      <c r="O28" s="41" t="s">
        <v>378</v>
      </c>
      <c r="P28" s="53"/>
    </row>
    <row r="29" spans="1:16" s="51" customFormat="1" ht="45.75" customHeight="1">
      <c r="A29" s="384" t="s">
        <v>484</v>
      </c>
      <c r="B29" s="384"/>
      <c r="C29" s="384"/>
      <c r="D29" s="384"/>
      <c r="E29" s="384"/>
      <c r="F29" s="384"/>
      <c r="G29" s="384"/>
      <c r="H29" s="384"/>
      <c r="I29" s="384"/>
      <c r="J29" s="384"/>
      <c r="K29" s="38"/>
      <c r="M29" s="42" t="s">
        <v>379</v>
      </c>
      <c r="N29" s="52"/>
      <c r="O29" s="41" t="s">
        <v>380</v>
      </c>
      <c r="P29" s="53"/>
    </row>
    <row r="30" spans="1:16" s="51" customFormat="1" ht="26.25" customHeight="1">
      <c r="A30" s="77" t="s">
        <v>286</v>
      </c>
      <c r="B30" s="385"/>
      <c r="C30" s="386"/>
      <c r="D30" s="386"/>
      <c r="E30" s="386"/>
      <c r="F30" s="78" t="s">
        <v>381</v>
      </c>
      <c r="G30" s="387"/>
      <c r="H30" s="388"/>
      <c r="I30" s="388"/>
      <c r="J30" s="389"/>
      <c r="K30" s="38"/>
      <c r="M30" s="42" t="s">
        <v>382</v>
      </c>
      <c r="N30" s="52"/>
      <c r="O30" s="41" t="s">
        <v>383</v>
      </c>
      <c r="P30" s="53"/>
    </row>
    <row r="31" spans="1:16" s="51" customFormat="1" ht="26.25" customHeight="1">
      <c r="A31" s="77" t="s">
        <v>384</v>
      </c>
      <c r="B31" s="49" t="s">
        <v>299</v>
      </c>
      <c r="C31" s="50"/>
      <c r="D31" s="49" t="s">
        <v>300</v>
      </c>
      <c r="E31" s="79"/>
      <c r="F31" s="390"/>
      <c r="G31" s="390"/>
      <c r="H31" s="390"/>
      <c r="I31" s="390"/>
      <c r="J31" s="391"/>
      <c r="K31" s="38"/>
      <c r="M31" s="42" t="s">
        <v>385</v>
      </c>
      <c r="N31" s="52"/>
      <c r="O31" s="53"/>
      <c r="P31" s="53"/>
    </row>
    <row r="32" spans="1:16">
      <c r="K32" s="51"/>
      <c r="M32" s="279" t="s">
        <v>500</v>
      </c>
      <c r="N32" s="52"/>
      <c r="O32" s="53"/>
      <c r="P32" s="53"/>
    </row>
    <row r="33" spans="11:16">
      <c r="K33" s="51"/>
      <c r="M33" s="279" t="s">
        <v>501</v>
      </c>
      <c r="N33" s="52"/>
      <c r="O33" s="53"/>
      <c r="P33" s="53"/>
    </row>
    <row r="34" spans="11:16">
      <c r="K34" s="51"/>
      <c r="M34" s="42" t="s">
        <v>386</v>
      </c>
      <c r="N34" s="52"/>
      <c r="O34" s="53"/>
      <c r="P34" s="53"/>
    </row>
    <row r="35" spans="11:16">
      <c r="M35" s="42" t="s">
        <v>387</v>
      </c>
      <c r="N35" s="52"/>
      <c r="O35" s="59"/>
      <c r="P35" s="53"/>
    </row>
    <row r="36" spans="11:16">
      <c r="K36" s="51"/>
      <c r="M36" s="42" t="s">
        <v>388</v>
      </c>
      <c r="N36" s="52"/>
      <c r="O36" s="59"/>
      <c r="P36" s="53"/>
    </row>
    <row r="37" spans="11:16">
      <c r="K37" s="51"/>
      <c r="M37" s="42" t="s">
        <v>389</v>
      </c>
      <c r="N37" s="52"/>
      <c r="O37" s="59"/>
      <c r="P37" s="53"/>
    </row>
    <row r="38" spans="11:16">
      <c r="K38" s="51"/>
      <c r="M38" s="42" t="s">
        <v>390</v>
      </c>
      <c r="N38" s="52"/>
      <c r="O38" s="53"/>
      <c r="P38" s="53"/>
    </row>
    <row r="39" spans="11:16">
      <c r="K39" s="51"/>
      <c r="M39" s="42" t="s">
        <v>391</v>
      </c>
      <c r="N39" s="52"/>
      <c r="O39" s="53"/>
      <c r="P39" s="53"/>
    </row>
    <row r="40" spans="11:16">
      <c r="M40" s="42" t="s">
        <v>392</v>
      </c>
      <c r="N40" s="52"/>
      <c r="O40" s="53"/>
      <c r="P40" s="53"/>
    </row>
    <row r="41" spans="11:16">
      <c r="M41" s="42" t="s">
        <v>393</v>
      </c>
      <c r="N41" s="52"/>
      <c r="O41" s="53"/>
      <c r="P41" s="53"/>
    </row>
    <row r="42" spans="11:16">
      <c r="M42" s="42" t="s">
        <v>394</v>
      </c>
      <c r="N42" s="52"/>
      <c r="O42" s="53"/>
      <c r="P42" s="53"/>
    </row>
    <row r="43" spans="11:16">
      <c r="M43" s="42" t="s">
        <v>395</v>
      </c>
      <c r="N43" s="52"/>
      <c r="O43" s="53"/>
      <c r="P43" s="53"/>
    </row>
    <row r="44" spans="11:16">
      <c r="M44" s="42" t="s">
        <v>396</v>
      </c>
      <c r="N44" s="52"/>
      <c r="O44" s="53"/>
      <c r="P44" s="80"/>
    </row>
    <row r="45" spans="11:16">
      <c r="M45" s="42" t="s">
        <v>397</v>
      </c>
      <c r="N45" s="52"/>
      <c r="O45" s="53"/>
      <c r="P45" s="81"/>
    </row>
    <row r="46" spans="11:16">
      <c r="M46" s="42" t="s">
        <v>398</v>
      </c>
      <c r="N46" s="52"/>
      <c r="O46" s="53"/>
      <c r="P46" s="82"/>
    </row>
    <row r="47" spans="11:16">
      <c r="M47" s="42" t="s">
        <v>399</v>
      </c>
      <c r="N47" s="52"/>
      <c r="O47" s="53"/>
      <c r="P47" s="53"/>
    </row>
    <row r="48" spans="11:16">
      <c r="M48" s="42" t="s">
        <v>400</v>
      </c>
      <c r="N48" s="52"/>
      <c r="O48" s="53"/>
      <c r="P48" s="53"/>
    </row>
    <row r="49" spans="13:16">
      <c r="M49" s="42" t="s">
        <v>401</v>
      </c>
      <c r="N49" s="52"/>
      <c r="O49" s="53"/>
      <c r="P49" s="53"/>
    </row>
    <row r="50" spans="13:16">
      <c r="M50" s="42" t="s">
        <v>402</v>
      </c>
      <c r="N50" s="52"/>
      <c r="O50" s="53"/>
      <c r="P50" s="53"/>
    </row>
    <row r="51" spans="13:16">
      <c r="M51" s="42" t="s">
        <v>403</v>
      </c>
      <c r="N51" s="52"/>
      <c r="O51" s="53"/>
      <c r="P51" s="53"/>
    </row>
    <row r="52" spans="13:16">
      <c r="M52" s="42" t="s">
        <v>404</v>
      </c>
      <c r="N52" s="52"/>
      <c r="O52" s="53"/>
      <c r="P52" s="53"/>
    </row>
    <row r="53" spans="13:16">
      <c r="M53" s="42" t="s">
        <v>405</v>
      </c>
      <c r="N53" s="52"/>
      <c r="O53" s="53"/>
      <c r="P53" s="53"/>
    </row>
    <row r="54" spans="13:16">
      <c r="M54" s="42" t="s">
        <v>406</v>
      </c>
      <c r="N54" s="52"/>
      <c r="O54" s="53"/>
      <c r="P54" s="53"/>
    </row>
    <row r="55" spans="13:16">
      <c r="M55" s="42" t="s">
        <v>407</v>
      </c>
      <c r="N55" s="52"/>
      <c r="O55" s="53"/>
      <c r="P55" s="53"/>
    </row>
    <row r="56" spans="13:16">
      <c r="M56" s="42" t="s">
        <v>408</v>
      </c>
      <c r="N56" s="52"/>
      <c r="O56" s="53"/>
      <c r="P56" s="53"/>
    </row>
    <row r="57" spans="13:16">
      <c r="M57" s="42" t="s">
        <v>409</v>
      </c>
      <c r="N57" s="52"/>
      <c r="O57" s="53"/>
      <c r="P57" s="53"/>
    </row>
    <row r="58" spans="13:16">
      <c r="M58" s="42" t="s">
        <v>410</v>
      </c>
      <c r="N58" s="52"/>
      <c r="O58" s="53"/>
      <c r="P58" s="53"/>
    </row>
    <row r="59" spans="13:16">
      <c r="M59" s="42" t="s">
        <v>411</v>
      </c>
    </row>
    <row r="60" spans="13:16">
      <c r="M60" s="42" t="s">
        <v>412</v>
      </c>
    </row>
  </sheetData>
  <sheetProtection formatCells="0" insertHyperlinks="0" sort="0" autoFilter="0" pivotTables="0"/>
  <mergeCells count="54">
    <mergeCell ref="A28:J28"/>
    <mergeCell ref="A29:J29"/>
    <mergeCell ref="B30:E30"/>
    <mergeCell ref="G30:J30"/>
    <mergeCell ref="F31:J31"/>
    <mergeCell ref="A23:A26"/>
    <mergeCell ref="C23:E23"/>
    <mergeCell ref="F23:J23"/>
    <mergeCell ref="C24:E24"/>
    <mergeCell ref="F24:I24"/>
    <mergeCell ref="C25:E25"/>
    <mergeCell ref="F25:I25"/>
    <mergeCell ref="C26:E26"/>
    <mergeCell ref="F26:I26"/>
    <mergeCell ref="B22:D22"/>
    <mergeCell ref="G22:J22"/>
    <mergeCell ref="A16:A17"/>
    <mergeCell ref="C16:E16"/>
    <mergeCell ref="F16:F17"/>
    <mergeCell ref="G16:I16"/>
    <mergeCell ref="C17:E17"/>
    <mergeCell ref="H17:I17"/>
    <mergeCell ref="B18:C18"/>
    <mergeCell ref="C19:E19"/>
    <mergeCell ref="G19:J19"/>
    <mergeCell ref="B20:J20"/>
    <mergeCell ref="B21:J21"/>
    <mergeCell ref="A11:A12"/>
    <mergeCell ref="E11:J11"/>
    <mergeCell ref="C12:E12"/>
    <mergeCell ref="F12:J12"/>
    <mergeCell ref="A13:A15"/>
    <mergeCell ref="C13:E13"/>
    <mergeCell ref="F13:F14"/>
    <mergeCell ref="G13:J14"/>
    <mergeCell ref="C14:E14"/>
    <mergeCell ref="C15:J15"/>
    <mergeCell ref="A7:A8"/>
    <mergeCell ref="E7:J7"/>
    <mergeCell ref="C8:E8"/>
    <mergeCell ref="F8:J8"/>
    <mergeCell ref="A9:A10"/>
    <mergeCell ref="E9:J9"/>
    <mergeCell ref="C10:E10"/>
    <mergeCell ref="F10:J10"/>
    <mergeCell ref="A2:J2"/>
    <mergeCell ref="A3:J3"/>
    <mergeCell ref="B4:E4"/>
    <mergeCell ref="F4:F6"/>
    <mergeCell ref="H4:J4"/>
    <mergeCell ref="B5:E5"/>
    <mergeCell ref="H5:J5"/>
    <mergeCell ref="B6:E6"/>
    <mergeCell ref="H6:J6"/>
  </mergeCells>
  <phoneticPr fontId="1"/>
  <conditionalFormatting sqref="H17:I17">
    <cfRule type="cellIs" dxfId="139" priority="1" operator="greaterThan">
      <formula>$G$16/2</formula>
    </cfRule>
  </conditionalFormatting>
  <conditionalFormatting sqref="I18">
    <cfRule type="cellIs" dxfId="138" priority="2" operator="greaterThan">
      <formula>$G$18</formula>
    </cfRule>
  </conditionalFormatting>
  <dataValidations xWindow="564" yWindow="810" count="11">
    <dataValidation imeMode="hiragana" allowBlank="1" errorTitle="入力エラー" error="指定の組織形態以外は入力できません。" promptTitle="組織形態を選択してください" prompt="　平成30年４月１日時点の申請者の組織形態を選択してください。" sqref="G13:J14 H5:J6 C14:E14"/>
    <dataValidation imeMode="disabled" allowBlank="1" showInputMessage="1" showErrorMessage="1" sqref="F30"/>
    <dataValidation type="list" allowBlank="1" showInputMessage="1" showErrorMessage="1" promptTitle="事業の実施場所所在地の都県を選択してください" prompt="　首都圏（関東地方１都６県＋山梨県）であれば申請可能です。" sqref="E31">
      <formula1>"東京都,神奈川県,千葉県,埼玉県,茨城県,栃木県,群馬県,山梨県"</formula1>
    </dataValidation>
    <dataValidation imeMode="fullKatakana" allowBlank="1" showInputMessage="1" showErrorMessage="1" sqref="B4:E4 H4:J4 C13:E13"/>
    <dataValidation imeMode="hiragana" allowBlank="1" showErrorMessage="1" prompt="　平成○年４月１日時点の申請形態を選択してください。" sqref="B31:D31 B7:D7 B9:D9 C10 B11:D11 C12 C15 B18 C8"/>
    <dataValidation type="list" imeMode="hiragana" allowBlank="1" showInputMessage="1" showErrorMessage="1" errorTitle="入力エラー" error="指定分類以外は入力できません。" promptTitle="中分類を選択してください" prompt="　左の業種区分における中小企業基本法上の類型より該当中分類を選択してください。" sqref="G19:J19">
      <formula1>INDIRECT(C19)</formula1>
    </dataValidation>
    <dataValidation type="list" imeMode="hiragana" allowBlank="1" showInputMessage="1" showErrorMessage="1" errorTitle="入力エラー" error="指定業種以外は入力できません。" promptTitle="業種を選択してください" prompt="　中小企業基本法上の類型より該当業種を選択してください。" sqref="C19:E19">
      <formula1>$M$1:$P$1</formula1>
    </dataValidation>
    <dataValidation allowBlank="1" showInputMessage="1" showErrorMessage="1" promptTitle="決算報告書の売上高を入力してください" prompt="　申請書と共に提出する直近の決算報告書記載の売上高を入力してください。" sqref="B22:D22"/>
    <dataValidation allowBlank="1" showInputMessage="1" showErrorMessage="1" promptTitle="事業の実施場所の名称を入力してください" prompt="　事業の実施場所とは、実際に事業の主たる部分を行い、かつ本事業の成果物（助成対象経費に計上した購入物も含む）や商取引の証憑類が確認をする場所を言います。" sqref="B30:E30"/>
    <dataValidation imeMode="hiragana" allowBlank="1" showInputMessage="1" showErrorMessage="1" promptTitle="事業の実施場所の住所を入力してください" prompt="　都県は左の欄で選択し、市区町村から入力してください。" sqref="F31:J31"/>
    <dataValidation type="list" imeMode="hiragana" allowBlank="1" showInputMessage="1" errorTitle="入力エラー" error="指定の組織形態以外は入力できません。" promptTitle="申請者の名称を入力してください" prompt="　個人事業者は「屋号」ではなく「代表者名」を入力してください。" sqref="B6:E6">
      <formula1>"法人,個人事業者"</formula1>
    </dataValidation>
  </dataValidations>
  <printOptions horizontalCentered="1"/>
  <pageMargins left="0.59055118110236215" right="0.59055118110236215" top="0.39370078740157483" bottom="0.78740157480314965" header="0.31496062992125984" footer="0.31496062992125984"/>
  <pageSetup paperSize="9" scale="97" fitToWidth="0" fitToHeight="0" orientation="portrait" r:id="rId1"/>
  <headerFooter>
    <oddFooter>&amp;C&amp;"ＭＳ Ｐゴシック,標準"&amp;A</oddFooter>
  </headerFooter>
  <tableParts count="4">
    <tablePart r:id="rId2"/>
    <tablePart r:id="rId3"/>
    <tablePart r:id="rId4"/>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65"/>
  <sheetViews>
    <sheetView view="pageBreakPreview" topLeftCell="A13" zoomScaleNormal="100" zoomScaleSheetLayoutView="100" workbookViewId="0">
      <selection activeCell="J15" sqref="J15"/>
    </sheetView>
  </sheetViews>
  <sheetFormatPr defaultRowHeight="11.25"/>
  <cols>
    <col min="1" max="1" width="6.25" style="51" customWidth="1"/>
    <col min="2" max="4" width="15.625" style="51" customWidth="1"/>
    <col min="5" max="7" width="12.5" style="51" customWidth="1"/>
    <col min="8" max="8" width="6.125" style="51" customWidth="1"/>
    <col min="9" max="9" width="3.125" style="51" customWidth="1"/>
    <col min="10" max="10" width="9" style="51" customWidth="1"/>
    <col min="11" max="16384" width="9" style="51"/>
  </cols>
  <sheetData>
    <row r="1" spans="1:7" ht="30" customHeight="1">
      <c r="A1" s="383" t="s">
        <v>433</v>
      </c>
      <c r="B1" s="383"/>
      <c r="C1" s="383"/>
      <c r="D1" s="383"/>
      <c r="E1" s="383"/>
      <c r="F1" s="383"/>
      <c r="G1" s="383"/>
    </row>
    <row r="2" spans="1:7" ht="15" customHeight="1">
      <c r="A2" s="392" t="s">
        <v>432</v>
      </c>
      <c r="B2" s="392"/>
      <c r="C2" s="392"/>
      <c r="D2" s="392"/>
      <c r="E2" s="392"/>
      <c r="F2" s="392"/>
      <c r="G2" s="392"/>
    </row>
    <row r="3" spans="1:7" ht="30" customHeight="1">
      <c r="A3" s="83" t="s">
        <v>413</v>
      </c>
      <c r="B3" s="393" t="s">
        <v>414</v>
      </c>
      <c r="C3" s="394"/>
      <c r="D3" s="394"/>
      <c r="E3" s="395"/>
      <c r="F3" s="393" t="s">
        <v>415</v>
      </c>
      <c r="G3" s="395"/>
    </row>
    <row r="4" spans="1:7" ht="24.95" customHeight="1">
      <c r="A4" s="84"/>
      <c r="B4" s="396"/>
      <c r="C4" s="397"/>
      <c r="D4" s="397"/>
      <c r="E4" s="398"/>
      <c r="F4" s="396"/>
      <c r="G4" s="398"/>
    </row>
    <row r="5" spans="1:7" ht="24.95" customHeight="1">
      <c r="A5" s="85"/>
      <c r="B5" s="385"/>
      <c r="C5" s="386"/>
      <c r="D5" s="386"/>
      <c r="E5" s="399"/>
      <c r="F5" s="400"/>
      <c r="G5" s="401"/>
    </row>
    <row r="6" spans="1:7" ht="24.95" customHeight="1">
      <c r="A6" s="84"/>
      <c r="B6" s="396"/>
      <c r="C6" s="397"/>
      <c r="D6" s="397"/>
      <c r="E6" s="398"/>
      <c r="F6" s="396"/>
      <c r="G6" s="398"/>
    </row>
    <row r="7" spans="1:7" ht="24.95" customHeight="1">
      <c r="A7" s="85"/>
      <c r="B7" s="385"/>
      <c r="C7" s="386"/>
      <c r="D7" s="386"/>
      <c r="E7" s="399"/>
      <c r="F7" s="400"/>
      <c r="G7" s="401"/>
    </row>
    <row r="8" spans="1:7" ht="24.95" customHeight="1">
      <c r="A8" s="84"/>
      <c r="B8" s="396"/>
      <c r="C8" s="397"/>
      <c r="D8" s="397"/>
      <c r="E8" s="398"/>
      <c r="F8" s="396"/>
      <c r="G8" s="398"/>
    </row>
    <row r="9" spans="1:7" ht="15" customHeight="1">
      <c r="A9" s="404"/>
      <c r="B9" s="404"/>
    </row>
    <row r="10" spans="1:7" ht="30" customHeight="1">
      <c r="A10" s="383" t="s">
        <v>416</v>
      </c>
      <c r="B10" s="383"/>
      <c r="C10" s="383"/>
      <c r="D10" s="383"/>
      <c r="E10" s="383"/>
      <c r="F10" s="383"/>
      <c r="G10" s="383"/>
    </row>
    <row r="11" spans="1:7" ht="30" customHeight="1">
      <c r="A11" s="405" t="s">
        <v>434</v>
      </c>
      <c r="B11" s="405"/>
      <c r="C11" s="405"/>
      <c r="D11" s="405"/>
      <c r="E11" s="405"/>
      <c r="F11" s="405"/>
      <c r="G11" s="405"/>
    </row>
    <row r="12" spans="1:7" ht="30" customHeight="1">
      <c r="A12" s="86" t="s">
        <v>417</v>
      </c>
      <c r="B12" s="86" t="s">
        <v>132</v>
      </c>
      <c r="C12" s="86" t="s">
        <v>133</v>
      </c>
      <c r="D12" s="86" t="s">
        <v>134</v>
      </c>
      <c r="E12" s="86" t="s">
        <v>135</v>
      </c>
      <c r="F12" s="86" t="s">
        <v>418</v>
      </c>
      <c r="G12" s="87" t="s">
        <v>419</v>
      </c>
    </row>
    <row r="13" spans="1:7" ht="24.95" customHeight="1">
      <c r="A13" s="88"/>
      <c r="B13" s="89"/>
      <c r="C13" s="89"/>
      <c r="D13" s="132"/>
      <c r="E13" s="129"/>
      <c r="F13" s="91"/>
      <c r="G13" s="91"/>
    </row>
    <row r="14" spans="1:7" ht="24.95" customHeight="1">
      <c r="A14" s="85"/>
      <c r="B14" s="89"/>
      <c r="C14" s="89"/>
      <c r="D14" s="89"/>
      <c r="E14" s="92"/>
      <c r="F14" s="91"/>
      <c r="G14" s="91"/>
    </row>
    <row r="15" spans="1:7" ht="24.95" customHeight="1">
      <c r="A15" s="84"/>
      <c r="B15" s="89"/>
      <c r="C15" s="89"/>
      <c r="D15" s="89"/>
      <c r="E15" s="92"/>
      <c r="F15" s="91"/>
      <c r="G15" s="91"/>
    </row>
    <row r="16" spans="1:7" ht="24.95" customHeight="1">
      <c r="A16" s="85"/>
      <c r="B16" s="89"/>
      <c r="C16" s="89"/>
      <c r="D16" s="89"/>
      <c r="E16" s="92"/>
      <c r="F16" s="91"/>
      <c r="G16" s="91"/>
    </row>
    <row r="17" spans="1:7" ht="24.95" customHeight="1">
      <c r="A17" s="84"/>
      <c r="B17" s="89"/>
      <c r="C17" s="89"/>
      <c r="D17" s="129"/>
      <c r="E17" s="90"/>
      <c r="F17" s="91"/>
      <c r="G17" s="91"/>
    </row>
    <row r="19" spans="1:7" ht="30" customHeight="1">
      <c r="A19" s="405" t="s">
        <v>420</v>
      </c>
      <c r="B19" s="405"/>
      <c r="C19" s="405"/>
      <c r="D19" s="405"/>
      <c r="E19" s="405"/>
      <c r="F19" s="405"/>
      <c r="G19" s="405"/>
    </row>
    <row r="20" spans="1:7" ht="30" customHeight="1">
      <c r="A20" s="406" t="s">
        <v>132</v>
      </c>
      <c r="B20" s="407"/>
      <c r="C20" s="77" t="s">
        <v>133</v>
      </c>
      <c r="D20" s="77" t="s">
        <v>134</v>
      </c>
      <c r="E20" s="77" t="s">
        <v>135</v>
      </c>
      <c r="F20" s="77" t="s">
        <v>418</v>
      </c>
      <c r="G20" s="93" t="s">
        <v>419</v>
      </c>
    </row>
    <row r="21" spans="1:7" ht="24.95" customHeight="1">
      <c r="A21" s="402"/>
      <c r="B21" s="403"/>
      <c r="C21" s="94"/>
      <c r="D21" s="94"/>
      <c r="E21" s="95"/>
      <c r="F21" s="96"/>
      <c r="G21" s="97"/>
    </row>
    <row r="22" spans="1:7" ht="24.95" customHeight="1">
      <c r="A22" s="408"/>
      <c r="B22" s="409"/>
      <c r="C22" s="98"/>
      <c r="D22" s="98"/>
      <c r="E22" s="99"/>
      <c r="F22" s="100"/>
      <c r="G22" s="100"/>
    </row>
    <row r="23" spans="1:7" ht="24.95" customHeight="1">
      <c r="A23" s="402"/>
      <c r="B23" s="403"/>
      <c r="C23" s="94"/>
      <c r="D23" s="94"/>
      <c r="E23" s="101"/>
      <c r="F23" s="96"/>
      <c r="G23" s="102"/>
    </row>
    <row r="24" spans="1:7" ht="24.95" customHeight="1">
      <c r="A24" s="408"/>
      <c r="B24" s="409"/>
      <c r="C24" s="98"/>
      <c r="D24" s="98"/>
      <c r="E24" s="99"/>
      <c r="F24" s="100"/>
      <c r="G24" s="100"/>
    </row>
    <row r="25" spans="1:7" ht="24.95" customHeight="1">
      <c r="A25" s="402"/>
      <c r="B25" s="403"/>
      <c r="C25" s="94"/>
      <c r="D25" s="96"/>
      <c r="E25" s="97"/>
      <c r="F25" s="103"/>
      <c r="G25" s="102"/>
    </row>
    <row r="32" spans="1:7"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sheetData>
  <mergeCells count="24">
    <mergeCell ref="A25:B25"/>
    <mergeCell ref="B8:E8"/>
    <mergeCell ref="F8:G8"/>
    <mergeCell ref="A9:B9"/>
    <mergeCell ref="A10:G10"/>
    <mergeCell ref="A11:G11"/>
    <mergeCell ref="A19:G19"/>
    <mergeCell ref="A20:B20"/>
    <mergeCell ref="A21:B21"/>
    <mergeCell ref="A22:B22"/>
    <mergeCell ref="A23:B23"/>
    <mergeCell ref="A24:B24"/>
    <mergeCell ref="B5:E5"/>
    <mergeCell ref="F5:G5"/>
    <mergeCell ref="B6:E6"/>
    <mergeCell ref="F6:G6"/>
    <mergeCell ref="B7:E7"/>
    <mergeCell ref="F7:G7"/>
    <mergeCell ref="A1:G1"/>
    <mergeCell ref="A2:G2"/>
    <mergeCell ref="B3:E3"/>
    <mergeCell ref="F3:G3"/>
    <mergeCell ref="B4:E4"/>
    <mergeCell ref="F4:G4"/>
  </mergeCells>
  <phoneticPr fontId="1"/>
  <dataValidations count="8">
    <dataValidation type="list" imeMode="hiragana" allowBlank="1" showInputMessage="1" showErrorMessage="1" errorTitle="入力エラー" error="指定の選択肢以外は入力できません。" promptTitle="経費の重複の有無を選択してください" prompt="　実施中または申請中の助成事業において本申請と経費の重複がある場合は、「あり」を選択してください。" sqref="F13:F17 F21:F25">
      <formula1>"あり,なし"</formula1>
    </dataValidation>
    <dataValidation type="list" imeMode="hiragana" allowBlank="1" showInputMessage="1" showErrorMessage="1" errorTitle="入力エラー" error="指定の選択肢以外は入力できません。" promptTitle="本申請との重複について選択してください" prompt="　左欄の補助金・助成金と本申請との内容の重複について選択してください。_x000a_　なお、それぞれの事業内容が目標までの一つの要素に過ぎない等、事業の最終目標は同一であっても、助成内容が異なる場合は「なし」を選択してください。" sqref="G13:G17 G21:G25">
      <formula1>"あり,なし"</formula1>
    </dataValidation>
    <dataValidation type="list" imeMode="hiragana" allowBlank="1" showInputMessage="1" showErrorMessage="1" errorTitle="入力エラー" error="指定のもの以外入力できません。" promptTitle="利用事業の現状を選択してください" prompt="　左欄の利用事業の現状を選択してください。" sqref="F4:G8">
      <formula1>"利用中,利用終了,受賞"</formula1>
    </dataValidation>
    <dataValidation imeMode="halfAlpha" allowBlank="1" showInputMessage="1" showErrorMessage="1" sqref="E14:E17"/>
    <dataValidation imeMode="hiragana" allowBlank="1" showInputMessage="1" showErrorMessage="1" sqref="B13:D17 E13"/>
    <dataValidation type="list" imeMode="halfAlpha" allowBlank="1" showInputMessage="1" showErrorMessage="1" errorTitle="入力エラー" error="指定の年度以外は入力できません。" promptTitle="利用年度を選択してください" prompt="　右欄の助成金・補助金を申請年度を選択してください。" sqref="A4:A8 A13:A17">
      <formula1>"25,26,27,28,29,30"</formula1>
    </dataValidation>
    <dataValidation type="list" imeMode="hiragana" allowBlank="1" showInputMessage="1" showErrorMessage="1" errorTitle="入力エラー" error="指定の事業以外入力できません。" promptTitle="利用事業を選択してください" prompt="　プルダウンメニューにある事業において、過去５年間の間に利用・受賞したことがあるものがある場合は、その事業を選択してください。" sqref="B5:E8">
      <formula1>"事業可能性評価事業,広域多摩イノベーションプラットホーム,製版一体型新製品開発支援事業,事業承継・再生支援事業,世界発信コンペティション＜製品・技術（ベンチャー技術）部門＞,ベンチャー技術大賞受賞者"</formula1>
    </dataValidation>
    <dataValidation type="list" imeMode="hiragana" allowBlank="1" showInputMessage="1" showErrorMessage="1" errorTitle="入力エラー" error="指定の事業以外入力できません。" promptTitle="利用事業を選択してください" prompt="　プルダウンメニューにある事業において、過去５年間の間に利用・受賞したことがあるものがある場合は、その事業を選択してください。" sqref="B4:E4">
      <formula1>"事業可能性評価事業,広域多摩イノベーションプラットホーム,製版一体型新製品開発支援事業,事業承継・再生支援事業,東京都ベンチャー技術大賞各賞受賞,世界発信コンペティション＜製品・技術（ベンチャー技術）部門＞各賞受賞"</formula1>
    </dataValidation>
  </dataValidations>
  <printOptions horizontalCentered="1"/>
  <pageMargins left="0.59055118110236215" right="0.59055118110236215" top="0.39370078740157483" bottom="0.78740157480314965" header="0.31496062992125984" footer="0.31496062992125984"/>
  <pageSetup paperSize="9" orientation="portrait" r:id="rId1"/>
  <headerFooter>
    <oddFooter>&amp;C&amp;"ＭＳ Ｐゴシック,標準"&amp;A</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26"/>
  <sheetViews>
    <sheetView view="pageBreakPreview" zoomScaleNormal="100" zoomScaleSheetLayoutView="100" workbookViewId="0">
      <selection sqref="A1:G1"/>
    </sheetView>
  </sheetViews>
  <sheetFormatPr defaultRowHeight="11.25"/>
  <cols>
    <col min="1" max="1" width="6.25" style="51" customWidth="1"/>
    <col min="2" max="2" width="25" style="51" customWidth="1"/>
    <col min="3" max="4" width="6.25" style="51" customWidth="1"/>
    <col min="5" max="5" width="21.875" style="51" customWidth="1"/>
    <col min="6" max="7" width="12.5" style="51" customWidth="1"/>
    <col min="8" max="16384" width="9" style="51"/>
  </cols>
  <sheetData>
    <row r="1" spans="1:14" ht="30" customHeight="1">
      <c r="A1" s="413" t="s">
        <v>421</v>
      </c>
      <c r="B1" s="413"/>
      <c r="C1" s="413"/>
      <c r="D1" s="413"/>
      <c r="E1" s="413"/>
      <c r="F1" s="413"/>
      <c r="G1" s="413"/>
    </row>
    <row r="2" spans="1:14" ht="60" customHeight="1">
      <c r="A2" s="414" t="s">
        <v>422</v>
      </c>
      <c r="B2" s="414"/>
      <c r="C2" s="414"/>
      <c r="D2" s="414"/>
      <c r="E2" s="414"/>
      <c r="F2" s="414"/>
      <c r="G2" s="414"/>
      <c r="H2" s="415"/>
      <c r="I2" s="415"/>
      <c r="J2" s="415"/>
      <c r="K2" s="415"/>
      <c r="L2" s="415"/>
      <c r="M2" s="415"/>
      <c r="N2" s="415"/>
    </row>
    <row r="3" spans="1:14" ht="15" customHeight="1">
      <c r="A3" s="416" t="s">
        <v>459</v>
      </c>
      <c r="B3" s="416"/>
      <c r="C3" s="416"/>
      <c r="D3" s="416"/>
      <c r="E3" s="416"/>
      <c r="F3" s="416"/>
      <c r="G3" s="416"/>
      <c r="H3" s="63"/>
    </row>
    <row r="4" spans="1:14" ht="30" customHeight="1">
      <c r="A4" s="104" t="s">
        <v>423</v>
      </c>
      <c r="B4" s="104" t="s">
        <v>424</v>
      </c>
      <c r="C4" s="104" t="s">
        <v>425</v>
      </c>
      <c r="D4" s="104" t="s">
        <v>426</v>
      </c>
      <c r="E4" s="104" t="s">
        <v>427</v>
      </c>
      <c r="F4" s="104" t="s">
        <v>27</v>
      </c>
      <c r="G4" s="104" t="s">
        <v>428</v>
      </c>
    </row>
    <row r="5" spans="1:14" ht="30" customHeight="1">
      <c r="A5" s="105">
        <f>ROW()-ROW(テーブル113[[#Headers],[No.]])</f>
        <v>1</v>
      </c>
      <c r="B5" s="104"/>
      <c r="C5" s="104"/>
      <c r="D5" s="104"/>
      <c r="E5" s="104"/>
      <c r="F5" s="272"/>
      <c r="G5" s="106" t="e">
        <f>テーブル113[[#This Row],[持ち株数]]/ テーブル113[[#Totals],[持ち株数]]</f>
        <v>#DIV/0!</v>
      </c>
    </row>
    <row r="6" spans="1:14" ht="30" customHeight="1">
      <c r="A6" s="105">
        <f>ROW()-ROW(テーブル113[[#Headers],[No.]])</f>
        <v>2</v>
      </c>
      <c r="B6" s="104"/>
      <c r="C6" s="104"/>
      <c r="D6" s="104"/>
      <c r="E6" s="104"/>
      <c r="F6" s="272"/>
      <c r="G6" s="106" t="e">
        <f>テーブル113[[#This Row],[持ち株数]]/ テーブル113[[#Totals],[持ち株数]]</f>
        <v>#DIV/0!</v>
      </c>
    </row>
    <row r="7" spans="1:14" ht="30" customHeight="1">
      <c r="A7" s="105">
        <f>ROW()-ROW(テーブル113[[#Headers],[No.]])</f>
        <v>3</v>
      </c>
      <c r="B7" s="104"/>
      <c r="C7" s="104"/>
      <c r="D7" s="104"/>
      <c r="E7" s="104"/>
      <c r="F7" s="272"/>
      <c r="G7" s="106" t="e">
        <f>テーブル113[[#This Row],[持ち株数]]/ テーブル113[[#Totals],[持ち株数]]</f>
        <v>#DIV/0!</v>
      </c>
    </row>
    <row r="8" spans="1:14" ht="30" customHeight="1">
      <c r="A8" s="105">
        <f>ROW()-ROW(テーブル113[[#Headers],[No.]])</f>
        <v>4</v>
      </c>
      <c r="B8" s="104"/>
      <c r="C8" s="104"/>
      <c r="D8" s="104"/>
      <c r="E8" s="104"/>
      <c r="F8" s="272"/>
      <c r="G8" s="106" t="e">
        <f>テーブル113[[#This Row],[持ち株数]]/ テーブル113[[#Totals],[持ち株数]]</f>
        <v>#DIV/0!</v>
      </c>
    </row>
    <row r="9" spans="1:14" ht="30" customHeight="1">
      <c r="A9" s="105">
        <f>ROW()-ROW(テーブル113[[#Headers],[No.]])</f>
        <v>5</v>
      </c>
      <c r="B9" s="104"/>
      <c r="C9" s="104"/>
      <c r="D9" s="104"/>
      <c r="E9" s="104"/>
      <c r="F9" s="272"/>
      <c r="G9" s="106" t="e">
        <f>テーブル113[[#This Row],[持ち株数]]/ テーブル113[[#Totals],[持ち株数]]</f>
        <v>#DIV/0!</v>
      </c>
    </row>
    <row r="10" spans="1:14" ht="30" customHeight="1">
      <c r="A10" s="105">
        <f>ROW()-ROW(テーブル113[[#Headers],[No.]])</f>
        <v>6</v>
      </c>
      <c r="B10" s="104"/>
      <c r="C10" s="104"/>
      <c r="D10" s="104"/>
      <c r="E10" s="104"/>
      <c r="F10" s="272"/>
      <c r="G10" s="106" t="e">
        <f>テーブル113[[#This Row],[持ち株数]]/ テーブル113[[#Totals],[持ち株数]]</f>
        <v>#DIV/0!</v>
      </c>
    </row>
    <row r="11" spans="1:14" ht="30" customHeight="1">
      <c r="A11" s="105">
        <f>ROW()-ROW(テーブル113[[#Headers],[No.]])</f>
        <v>7</v>
      </c>
      <c r="B11" s="104"/>
      <c r="C11" s="104"/>
      <c r="D11" s="104"/>
      <c r="E11" s="104"/>
      <c r="F11" s="272"/>
      <c r="G11" s="106" t="e">
        <f>テーブル113[[#This Row],[持ち株数]]/ テーブル113[[#Totals],[持ち株数]]</f>
        <v>#DIV/0!</v>
      </c>
    </row>
    <row r="12" spans="1:14" ht="30" customHeight="1">
      <c r="A12" s="105">
        <f>ROW()-ROW(テーブル113[[#Headers],[No.]])</f>
        <v>8</v>
      </c>
      <c r="B12" s="104"/>
      <c r="C12" s="104"/>
      <c r="D12" s="104"/>
      <c r="E12" s="104"/>
      <c r="F12" s="272"/>
      <c r="G12" s="106" t="e">
        <f>テーブル113[[#This Row],[持ち株数]]/ テーブル113[[#Totals],[持ち株数]]</f>
        <v>#DIV/0!</v>
      </c>
    </row>
    <row r="13" spans="1:14" ht="30" customHeight="1">
      <c r="A13" s="105">
        <f>ROW()-ROW(テーブル113[[#Headers],[No.]])</f>
        <v>9</v>
      </c>
      <c r="B13" s="104"/>
      <c r="C13" s="104"/>
      <c r="D13" s="104"/>
      <c r="E13" s="104"/>
      <c r="F13" s="272"/>
      <c r="G13" s="106" t="e">
        <f>テーブル113[[#This Row],[持ち株数]]/ テーブル113[[#Totals],[持ち株数]]</f>
        <v>#DIV/0!</v>
      </c>
    </row>
    <row r="14" spans="1:14" ht="30" customHeight="1">
      <c r="A14" s="105">
        <f>ROW()-ROW(テーブル113[[#Headers],[No.]])</f>
        <v>10</v>
      </c>
      <c r="B14" s="104" t="s">
        <v>28</v>
      </c>
      <c r="C14" s="107"/>
      <c r="D14" s="108"/>
      <c r="E14" s="109"/>
      <c r="F14" s="272"/>
      <c r="G14" s="106" t="e">
        <f>テーブル113[[#This Row],[持ち株数]]/ テーブル113[[#Totals],[持ち株数]]</f>
        <v>#DIV/0!</v>
      </c>
    </row>
    <row r="15" spans="1:14" ht="30" customHeight="1">
      <c r="A15" s="110"/>
      <c r="B15" s="111"/>
      <c r="C15" s="111" t="s">
        <v>429</v>
      </c>
      <c r="D15" s="111" t="s">
        <v>167</v>
      </c>
      <c r="E15" s="112"/>
      <c r="F15" s="273">
        <f>SUBTOTAL(109,テーブル113[持ち株数])</f>
        <v>0</v>
      </c>
      <c r="G15" s="113" t="e">
        <f>SUBTOTAL(109,テーブル113[持ち株比率])</f>
        <v>#DIV/0!</v>
      </c>
    </row>
    <row r="16" spans="1:14" ht="14.25" customHeight="1">
      <c r="A16" s="114"/>
      <c r="B16" s="114"/>
      <c r="C16" s="114"/>
      <c r="D16" s="114"/>
      <c r="E16" s="114"/>
      <c r="F16" s="115"/>
      <c r="G16" s="116"/>
    </row>
    <row r="17" spans="1:9" ht="30" customHeight="1">
      <c r="A17" s="417" t="s">
        <v>29</v>
      </c>
      <c r="B17" s="418"/>
      <c r="C17" s="418"/>
      <c r="D17" s="418"/>
      <c r="E17" s="418"/>
      <c r="F17" s="418"/>
      <c r="G17" s="419"/>
    </row>
    <row r="18" spans="1:9" ht="45" customHeight="1">
      <c r="A18" s="410"/>
      <c r="B18" s="411"/>
      <c r="C18" s="411"/>
      <c r="D18" s="411"/>
      <c r="E18" s="411"/>
      <c r="F18" s="411"/>
      <c r="G18" s="412"/>
    </row>
    <row r="19" spans="1:9" ht="15" customHeight="1">
      <c r="A19" s="117"/>
      <c r="B19" s="117"/>
      <c r="C19" s="117"/>
      <c r="D19" s="117"/>
      <c r="E19" s="117"/>
      <c r="F19" s="117"/>
      <c r="G19" s="117"/>
    </row>
    <row r="20" spans="1:9" ht="30" customHeight="1">
      <c r="A20" s="420" t="s">
        <v>430</v>
      </c>
      <c r="B20" s="420"/>
      <c r="C20" s="420"/>
      <c r="D20" s="420"/>
      <c r="E20" s="420"/>
      <c r="F20" s="420"/>
      <c r="G20" s="420"/>
      <c r="I20" s="118"/>
    </row>
    <row r="21" spans="1:9" ht="30" customHeight="1">
      <c r="A21" s="119" t="s">
        <v>431</v>
      </c>
      <c r="B21" s="119" t="s">
        <v>30</v>
      </c>
      <c r="C21" s="417" t="s">
        <v>31</v>
      </c>
      <c r="D21" s="419"/>
      <c r="E21" s="120" t="s">
        <v>24</v>
      </c>
      <c r="F21" s="421" t="s">
        <v>32</v>
      </c>
      <c r="G21" s="422"/>
    </row>
    <row r="22" spans="1:9" ht="30" customHeight="1">
      <c r="A22" s="121">
        <v>1</v>
      </c>
      <c r="B22" s="122"/>
      <c r="C22" s="423"/>
      <c r="D22" s="424"/>
      <c r="E22" s="123"/>
      <c r="F22" s="425"/>
      <c r="G22" s="426"/>
    </row>
    <row r="23" spans="1:9" ht="30" customHeight="1">
      <c r="A23" s="121">
        <v>2</v>
      </c>
      <c r="B23" s="124"/>
      <c r="C23" s="429"/>
      <c r="D23" s="430"/>
      <c r="E23" s="125"/>
      <c r="F23" s="431"/>
      <c r="G23" s="432"/>
    </row>
    <row r="24" spans="1:9" ht="30" customHeight="1">
      <c r="A24" s="121">
        <v>3</v>
      </c>
      <c r="B24" s="126"/>
      <c r="C24" s="423"/>
      <c r="D24" s="424"/>
      <c r="E24" s="127"/>
      <c r="F24" s="427"/>
      <c r="G24" s="428"/>
    </row>
    <row r="25" spans="1:9" ht="30" customHeight="1">
      <c r="A25" s="121">
        <v>4</v>
      </c>
      <c r="B25" s="124"/>
      <c r="C25" s="429"/>
      <c r="D25" s="430"/>
      <c r="E25" s="125"/>
      <c r="F25" s="431"/>
      <c r="G25" s="432"/>
    </row>
    <row r="26" spans="1:9" ht="30" customHeight="1">
      <c r="A26" s="121">
        <v>5</v>
      </c>
      <c r="B26" s="126"/>
      <c r="C26" s="423"/>
      <c r="D26" s="424"/>
      <c r="E26" s="127"/>
      <c r="F26" s="427"/>
      <c r="G26" s="428"/>
    </row>
  </sheetData>
  <mergeCells count="19">
    <mergeCell ref="C26:D26"/>
    <mergeCell ref="F26:G26"/>
    <mergeCell ref="C23:D23"/>
    <mergeCell ref="F23:G23"/>
    <mergeCell ref="C24:D24"/>
    <mergeCell ref="F24:G24"/>
    <mergeCell ref="C25:D25"/>
    <mergeCell ref="F25:G25"/>
    <mergeCell ref="A20:G20"/>
    <mergeCell ref="C21:D21"/>
    <mergeCell ref="F21:G21"/>
    <mergeCell ref="C22:D22"/>
    <mergeCell ref="F22:G22"/>
    <mergeCell ref="A18:G18"/>
    <mergeCell ref="A1:G1"/>
    <mergeCell ref="A2:G2"/>
    <mergeCell ref="H2:N2"/>
    <mergeCell ref="A3:G3"/>
    <mergeCell ref="A17:G17"/>
  </mergeCells>
  <phoneticPr fontId="1"/>
  <dataValidations count="4">
    <dataValidation imeMode="halfAlpha" allowBlank="1" showInputMessage="1" showErrorMessage="1" sqref="A22:A26 A5:A14 C22:F26 F5:G14"/>
    <dataValidation imeMode="hiragana" allowBlank="1" showInputMessage="1" showErrorMessage="1" sqref="B22:B26 B5:B14 E5:E14"/>
    <dataValidation type="list" imeMode="hiragana" allowBlank="1" showInputMessage="1" showErrorMessage="1" sqref="D5:D14">
      <formula1>"○"</formula1>
    </dataValidation>
    <dataValidation type="list" imeMode="hiragana" allowBlank="1" showInputMessage="1" showErrorMessage="1" prompt="監査役も含めてください" sqref="C5:C14">
      <formula1>"○"</formula1>
    </dataValidation>
  </dataValidations>
  <printOptions horizontalCentered="1"/>
  <pageMargins left="0.59055118110236215" right="0.59055118110236215" top="0.39370078740157483" bottom="0.78740157480314965" header="0.31496062992125984" footer="0.31496062992125984"/>
  <pageSetup paperSize="9" fitToWidth="0" fitToHeight="0" orientation="portrait" r:id="rId1"/>
  <headerFooter>
    <oddFooter>&amp;C&amp;"ＭＳ Ｐゴシック,標準"&amp;A</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H17"/>
  <sheetViews>
    <sheetView showWhiteSpace="0" view="pageBreakPreview" zoomScaleNormal="100" zoomScaleSheetLayoutView="100" zoomScalePageLayoutView="75" workbookViewId="0">
      <selection sqref="A1:AF1"/>
    </sheetView>
  </sheetViews>
  <sheetFormatPr defaultColWidth="2.625" defaultRowHeight="14.25"/>
  <cols>
    <col min="1" max="3" width="2.625" style="261"/>
    <col min="4" max="4" width="6.125" style="261" customWidth="1"/>
    <col min="5" max="33" width="2.625" style="261"/>
    <col min="34" max="34" width="6.75" style="262" bestFit="1" customWidth="1"/>
    <col min="35" max="16384" width="2.625" style="261"/>
  </cols>
  <sheetData>
    <row r="1" spans="1:34" ht="80.099999999999994" customHeight="1">
      <c r="A1" s="473" t="s">
        <v>474</v>
      </c>
      <c r="B1" s="474"/>
      <c r="C1" s="474"/>
      <c r="D1" s="474"/>
      <c r="E1" s="474"/>
      <c r="F1" s="474"/>
      <c r="G1" s="474"/>
      <c r="H1" s="474"/>
      <c r="I1" s="474"/>
      <c r="J1" s="474"/>
      <c r="K1" s="474"/>
      <c r="L1" s="474"/>
      <c r="M1" s="474"/>
      <c r="N1" s="474"/>
      <c r="O1" s="474"/>
      <c r="P1" s="474"/>
      <c r="Q1" s="474"/>
      <c r="R1" s="474"/>
      <c r="S1" s="474"/>
      <c r="T1" s="474"/>
      <c r="U1" s="474"/>
      <c r="V1" s="474"/>
      <c r="W1" s="474"/>
      <c r="X1" s="474"/>
      <c r="Y1" s="474"/>
      <c r="Z1" s="474"/>
      <c r="AA1" s="474"/>
      <c r="AB1" s="474"/>
      <c r="AC1" s="474"/>
      <c r="AD1" s="474"/>
      <c r="AE1" s="474"/>
      <c r="AF1" s="474"/>
    </row>
    <row r="2" spans="1:34" ht="30" customHeight="1">
      <c r="A2" s="475" t="s">
        <v>455</v>
      </c>
      <c r="B2" s="476"/>
      <c r="C2" s="476"/>
      <c r="D2" s="476"/>
      <c r="E2" s="476"/>
      <c r="F2" s="476"/>
      <c r="G2" s="476"/>
      <c r="H2" s="476"/>
      <c r="I2" s="476"/>
      <c r="J2" s="476"/>
      <c r="K2" s="476"/>
      <c r="L2" s="476"/>
      <c r="M2" s="476"/>
      <c r="N2" s="476"/>
      <c r="O2" s="476"/>
      <c r="P2" s="476"/>
      <c r="Q2" s="476"/>
      <c r="R2" s="476"/>
      <c r="S2" s="476"/>
      <c r="T2" s="476"/>
      <c r="U2" s="476"/>
      <c r="V2" s="476"/>
      <c r="W2" s="476"/>
      <c r="X2" s="476"/>
      <c r="Y2" s="476"/>
      <c r="Z2" s="476"/>
      <c r="AA2" s="476"/>
      <c r="AB2" s="476"/>
      <c r="AC2" s="476"/>
      <c r="AD2" s="476"/>
      <c r="AE2" s="476"/>
      <c r="AF2" s="477"/>
    </row>
    <row r="3" spans="1:34" ht="30" customHeight="1">
      <c r="A3" s="478" t="s">
        <v>229</v>
      </c>
      <c r="B3" s="479"/>
      <c r="C3" s="479"/>
      <c r="D3" s="479"/>
      <c r="E3" s="480"/>
      <c r="F3" s="481"/>
      <c r="G3" s="481"/>
      <c r="H3" s="481"/>
      <c r="I3" s="481"/>
      <c r="J3" s="481"/>
      <c r="K3" s="481"/>
      <c r="L3" s="481"/>
      <c r="M3" s="481"/>
      <c r="N3" s="481"/>
      <c r="O3" s="481"/>
      <c r="P3" s="481"/>
      <c r="Q3" s="481"/>
      <c r="R3" s="481"/>
      <c r="S3" s="481"/>
      <c r="T3" s="481"/>
      <c r="U3" s="481"/>
      <c r="V3" s="481"/>
      <c r="W3" s="481"/>
      <c r="X3" s="481"/>
      <c r="Y3" s="481"/>
      <c r="Z3" s="481"/>
      <c r="AA3" s="481"/>
      <c r="AB3" s="481"/>
      <c r="AC3" s="481"/>
      <c r="AD3" s="481"/>
      <c r="AE3" s="481"/>
      <c r="AF3" s="482"/>
      <c r="AH3" s="263">
        <f>LEN(E3)</f>
        <v>0</v>
      </c>
    </row>
    <row r="4" spans="1:34" ht="30" customHeight="1">
      <c r="A4" s="451" t="s">
        <v>193</v>
      </c>
      <c r="B4" s="452"/>
      <c r="C4" s="452"/>
      <c r="D4" s="452"/>
      <c r="E4" s="480"/>
      <c r="F4" s="481"/>
      <c r="G4" s="481"/>
      <c r="H4" s="481"/>
      <c r="I4" s="481"/>
      <c r="J4" s="481"/>
      <c r="K4" s="481"/>
      <c r="L4" s="481"/>
      <c r="M4" s="481"/>
      <c r="N4" s="481"/>
      <c r="O4" s="481"/>
      <c r="P4" s="481"/>
      <c r="Q4" s="481"/>
      <c r="R4" s="481"/>
      <c r="S4" s="481"/>
      <c r="T4" s="481"/>
      <c r="U4" s="481"/>
      <c r="V4" s="481"/>
      <c r="W4" s="481"/>
      <c r="X4" s="481"/>
      <c r="Y4" s="481"/>
      <c r="Z4" s="481"/>
      <c r="AA4" s="481"/>
      <c r="AB4" s="481"/>
      <c r="AC4" s="481"/>
      <c r="AD4" s="481"/>
      <c r="AE4" s="481"/>
      <c r="AF4" s="482"/>
    </row>
    <row r="5" spans="1:34" ht="30" customHeight="1">
      <c r="A5" s="439" t="s">
        <v>476</v>
      </c>
      <c r="B5" s="440"/>
      <c r="C5" s="440"/>
      <c r="D5" s="440"/>
      <c r="E5" s="440"/>
      <c r="F5" s="440"/>
      <c r="G5" s="440"/>
      <c r="H5" s="440"/>
      <c r="I5" s="440"/>
      <c r="J5" s="440"/>
      <c r="K5" s="440"/>
      <c r="L5" s="440"/>
      <c r="M5" s="440"/>
      <c r="N5" s="440"/>
      <c r="O5" s="440"/>
      <c r="P5" s="440"/>
      <c r="Q5" s="440"/>
      <c r="R5" s="440"/>
      <c r="S5" s="440"/>
      <c r="T5" s="440"/>
      <c r="U5" s="440"/>
      <c r="V5" s="440"/>
      <c r="W5" s="440"/>
      <c r="X5" s="440"/>
      <c r="Y5" s="440"/>
      <c r="Z5" s="440"/>
      <c r="AA5" s="440"/>
      <c r="AB5" s="440"/>
      <c r="AC5" s="440"/>
      <c r="AD5" s="440"/>
      <c r="AE5" s="440"/>
      <c r="AF5" s="441"/>
    </row>
    <row r="6" spans="1:34" ht="30" customHeight="1">
      <c r="A6" s="451" t="s">
        <v>174</v>
      </c>
      <c r="B6" s="452"/>
      <c r="C6" s="452"/>
      <c r="D6" s="452"/>
      <c r="E6" s="472"/>
      <c r="F6" s="484"/>
      <c r="G6" s="483" t="s">
        <v>233</v>
      </c>
      <c r="H6" s="483"/>
      <c r="I6" s="483"/>
      <c r="J6" s="483"/>
      <c r="K6" s="472"/>
      <c r="L6" s="484"/>
      <c r="M6" s="483" t="s">
        <v>234</v>
      </c>
      <c r="N6" s="483"/>
      <c r="O6" s="483"/>
      <c r="P6" s="483"/>
      <c r="Q6" s="264"/>
      <c r="R6" s="469" t="s">
        <v>235</v>
      </c>
      <c r="S6" s="469"/>
      <c r="T6" s="469"/>
      <c r="U6" s="469"/>
      <c r="V6" s="469"/>
      <c r="W6" s="469"/>
      <c r="X6" s="469"/>
      <c r="Y6" s="469"/>
      <c r="Z6" s="469"/>
      <c r="AA6" s="469"/>
      <c r="AB6" s="469"/>
      <c r="AC6" s="469"/>
      <c r="AD6" s="469"/>
      <c r="AE6" s="469"/>
      <c r="AF6" s="470"/>
    </row>
    <row r="7" spans="1:34" ht="30" customHeight="1">
      <c r="A7" s="451" t="s">
        <v>175</v>
      </c>
      <c r="B7" s="452"/>
      <c r="C7" s="452"/>
      <c r="D7" s="452"/>
      <c r="E7" s="472"/>
      <c r="F7" s="471"/>
      <c r="G7" s="471"/>
      <c r="H7" s="264" t="s">
        <v>236</v>
      </c>
      <c r="I7" s="471"/>
      <c r="J7" s="471"/>
      <c r="K7" s="264" t="s">
        <v>237</v>
      </c>
      <c r="L7" s="471"/>
      <c r="M7" s="471"/>
      <c r="N7" s="471"/>
      <c r="O7" s="471"/>
      <c r="P7" s="471"/>
      <c r="Q7" s="471"/>
      <c r="R7" s="469" t="s">
        <v>460</v>
      </c>
      <c r="S7" s="469"/>
      <c r="T7" s="469"/>
      <c r="U7" s="469"/>
      <c r="V7" s="469"/>
      <c r="W7" s="469"/>
      <c r="X7" s="469"/>
      <c r="Y7" s="469"/>
      <c r="Z7" s="469"/>
      <c r="AA7" s="469"/>
      <c r="AB7" s="469"/>
      <c r="AC7" s="469"/>
      <c r="AD7" s="469"/>
      <c r="AE7" s="469"/>
      <c r="AF7" s="470"/>
    </row>
    <row r="8" spans="1:34" ht="75" customHeight="1">
      <c r="A8" s="463" t="s">
        <v>477</v>
      </c>
      <c r="B8" s="464"/>
      <c r="C8" s="464"/>
      <c r="D8" s="465"/>
      <c r="E8" s="459"/>
      <c r="F8" s="443"/>
      <c r="G8" s="443"/>
      <c r="H8" s="443"/>
      <c r="I8" s="443"/>
      <c r="J8" s="443"/>
      <c r="K8" s="443"/>
      <c r="L8" s="443"/>
      <c r="M8" s="443"/>
      <c r="N8" s="443"/>
      <c r="O8" s="443"/>
      <c r="P8" s="443"/>
      <c r="Q8" s="443"/>
      <c r="R8" s="443"/>
      <c r="S8" s="443"/>
      <c r="T8" s="443"/>
      <c r="U8" s="443"/>
      <c r="V8" s="443"/>
      <c r="W8" s="443"/>
      <c r="X8" s="443"/>
      <c r="Y8" s="443"/>
      <c r="Z8" s="443"/>
      <c r="AA8" s="443"/>
      <c r="AB8" s="443"/>
      <c r="AC8" s="443"/>
      <c r="AD8" s="443"/>
      <c r="AE8" s="443"/>
      <c r="AF8" s="444"/>
      <c r="AH8" s="262">
        <f>LEN(E8)</f>
        <v>0</v>
      </c>
    </row>
    <row r="9" spans="1:34" ht="75" customHeight="1">
      <c r="A9" s="466" t="s">
        <v>255</v>
      </c>
      <c r="B9" s="467"/>
      <c r="C9" s="467"/>
      <c r="D9" s="468"/>
      <c r="E9" s="460"/>
      <c r="F9" s="461"/>
      <c r="G9" s="461"/>
      <c r="H9" s="461"/>
      <c r="I9" s="461"/>
      <c r="J9" s="461"/>
      <c r="K9" s="461"/>
      <c r="L9" s="461"/>
      <c r="M9" s="461"/>
      <c r="N9" s="461"/>
      <c r="O9" s="461"/>
      <c r="P9" s="461"/>
      <c r="Q9" s="461"/>
      <c r="R9" s="461"/>
      <c r="S9" s="461"/>
      <c r="T9" s="461"/>
      <c r="U9" s="461"/>
      <c r="V9" s="461"/>
      <c r="W9" s="461"/>
      <c r="X9" s="461"/>
      <c r="Y9" s="461"/>
      <c r="Z9" s="461"/>
      <c r="AA9" s="461"/>
      <c r="AB9" s="461"/>
      <c r="AC9" s="461"/>
      <c r="AD9" s="461"/>
      <c r="AE9" s="461"/>
      <c r="AF9" s="462"/>
      <c r="AH9" s="263">
        <f>LEN(E9)</f>
        <v>0</v>
      </c>
    </row>
    <row r="10" spans="1:34" ht="30" customHeight="1">
      <c r="A10" s="451" t="s">
        <v>176</v>
      </c>
      <c r="B10" s="452"/>
      <c r="C10" s="452"/>
      <c r="D10" s="452"/>
      <c r="E10" s="456" t="s">
        <v>16</v>
      </c>
      <c r="F10" s="457"/>
      <c r="G10" s="457"/>
      <c r="H10" s="457"/>
      <c r="I10" s="457"/>
      <c r="J10" s="457"/>
      <c r="K10" s="457"/>
      <c r="L10" s="457"/>
      <c r="M10" s="457"/>
      <c r="N10" s="457"/>
      <c r="O10" s="457"/>
      <c r="P10" s="457"/>
      <c r="Q10" s="457"/>
      <c r="R10" s="457"/>
      <c r="S10" s="457"/>
      <c r="T10" s="457"/>
      <c r="U10" s="457"/>
      <c r="V10" s="457"/>
      <c r="W10" s="457"/>
      <c r="X10" s="457"/>
      <c r="Y10" s="457"/>
      <c r="Z10" s="457"/>
      <c r="AA10" s="457"/>
      <c r="AB10" s="457"/>
      <c r="AC10" s="457"/>
      <c r="AD10" s="457"/>
      <c r="AE10" s="457"/>
      <c r="AF10" s="458"/>
    </row>
    <row r="11" spans="1:34" ht="75" customHeight="1">
      <c r="A11" s="451" t="s">
        <v>215</v>
      </c>
      <c r="B11" s="452"/>
      <c r="C11" s="452"/>
      <c r="D11" s="452"/>
      <c r="E11" s="453"/>
      <c r="F11" s="454"/>
      <c r="G11" s="454"/>
      <c r="H11" s="454"/>
      <c r="I11" s="454"/>
      <c r="J11" s="454"/>
      <c r="K11" s="454"/>
      <c r="L11" s="454"/>
      <c r="M11" s="454"/>
      <c r="N11" s="454"/>
      <c r="O11" s="454"/>
      <c r="P11" s="454"/>
      <c r="Q11" s="454"/>
      <c r="R11" s="454"/>
      <c r="S11" s="454"/>
      <c r="T11" s="454"/>
      <c r="U11" s="454"/>
      <c r="V11" s="454"/>
      <c r="W11" s="454"/>
      <c r="X11" s="454"/>
      <c r="Y11" s="454"/>
      <c r="Z11" s="454"/>
      <c r="AA11" s="454"/>
      <c r="AB11" s="454"/>
      <c r="AC11" s="454"/>
      <c r="AD11" s="454"/>
      <c r="AE11" s="454"/>
      <c r="AF11" s="455"/>
      <c r="AH11" s="263">
        <f>LEN(E11)</f>
        <v>0</v>
      </c>
    </row>
    <row r="12" spans="1:34" ht="21" customHeight="1">
      <c r="A12" s="439" t="s">
        <v>228</v>
      </c>
      <c r="B12" s="440"/>
      <c r="C12" s="440"/>
      <c r="D12" s="440"/>
      <c r="E12" s="440"/>
      <c r="F12" s="440"/>
      <c r="G12" s="440"/>
      <c r="H12" s="440"/>
      <c r="I12" s="440"/>
      <c r="J12" s="440"/>
      <c r="K12" s="440"/>
      <c r="L12" s="440"/>
      <c r="M12" s="440"/>
      <c r="N12" s="440"/>
      <c r="O12" s="440"/>
      <c r="P12" s="440"/>
      <c r="Q12" s="440"/>
      <c r="R12" s="440"/>
      <c r="S12" s="440"/>
      <c r="T12" s="440"/>
      <c r="U12" s="440"/>
      <c r="V12" s="440"/>
      <c r="W12" s="440"/>
      <c r="X12" s="440"/>
      <c r="Y12" s="440"/>
      <c r="Z12" s="440"/>
      <c r="AA12" s="440"/>
      <c r="AB12" s="440"/>
      <c r="AC12" s="440"/>
      <c r="AD12" s="440"/>
      <c r="AE12" s="440"/>
      <c r="AF12" s="441"/>
    </row>
    <row r="13" spans="1:34" ht="50.1" customHeight="1">
      <c r="A13" s="442"/>
      <c r="B13" s="443"/>
      <c r="C13" s="443"/>
      <c r="D13" s="443"/>
      <c r="E13" s="443"/>
      <c r="F13" s="443"/>
      <c r="G13" s="443"/>
      <c r="H13" s="443"/>
      <c r="I13" s="443"/>
      <c r="J13" s="443"/>
      <c r="K13" s="443"/>
      <c r="L13" s="443"/>
      <c r="M13" s="443"/>
      <c r="N13" s="443"/>
      <c r="O13" s="443"/>
      <c r="P13" s="443"/>
      <c r="Q13" s="443"/>
      <c r="R13" s="443"/>
      <c r="S13" s="443"/>
      <c r="T13" s="443"/>
      <c r="U13" s="443"/>
      <c r="V13" s="443"/>
      <c r="W13" s="443"/>
      <c r="X13" s="443"/>
      <c r="Y13" s="443"/>
      <c r="Z13" s="443"/>
      <c r="AA13" s="443"/>
      <c r="AB13" s="443"/>
      <c r="AC13" s="443"/>
      <c r="AD13" s="443"/>
      <c r="AE13" s="443"/>
      <c r="AF13" s="444"/>
    </row>
    <row r="14" spans="1:34" ht="50.1" customHeight="1">
      <c r="A14" s="445"/>
      <c r="B14" s="446"/>
      <c r="C14" s="446"/>
      <c r="D14" s="446"/>
      <c r="E14" s="446"/>
      <c r="F14" s="446"/>
      <c r="G14" s="446"/>
      <c r="H14" s="446"/>
      <c r="I14" s="446"/>
      <c r="J14" s="446"/>
      <c r="K14" s="446"/>
      <c r="L14" s="446"/>
      <c r="M14" s="446"/>
      <c r="N14" s="446"/>
      <c r="O14" s="446"/>
      <c r="P14" s="446"/>
      <c r="Q14" s="446"/>
      <c r="R14" s="446"/>
      <c r="S14" s="446"/>
      <c r="T14" s="446"/>
      <c r="U14" s="446"/>
      <c r="V14" s="446"/>
      <c r="W14" s="446"/>
      <c r="X14" s="446"/>
      <c r="Y14" s="446"/>
      <c r="Z14" s="446"/>
      <c r="AA14" s="446"/>
      <c r="AB14" s="446"/>
      <c r="AC14" s="446"/>
      <c r="AD14" s="446"/>
      <c r="AE14" s="446"/>
      <c r="AF14" s="447"/>
    </row>
    <row r="15" spans="1:34" ht="50.1" customHeight="1">
      <c r="A15" s="448"/>
      <c r="B15" s="449"/>
      <c r="C15" s="449"/>
      <c r="D15" s="449"/>
      <c r="E15" s="449"/>
      <c r="F15" s="449"/>
      <c r="G15" s="449"/>
      <c r="H15" s="449"/>
      <c r="I15" s="449"/>
      <c r="J15" s="449"/>
      <c r="K15" s="449"/>
      <c r="L15" s="449"/>
      <c r="M15" s="449"/>
      <c r="N15" s="449"/>
      <c r="O15" s="449"/>
      <c r="P15" s="449"/>
      <c r="Q15" s="449"/>
      <c r="R15" s="449"/>
      <c r="S15" s="449"/>
      <c r="T15" s="449"/>
      <c r="U15" s="449"/>
      <c r="V15" s="449"/>
      <c r="W15" s="449"/>
      <c r="X15" s="449"/>
      <c r="Y15" s="449"/>
      <c r="Z15" s="449"/>
      <c r="AA15" s="449"/>
      <c r="AB15" s="449"/>
      <c r="AC15" s="449"/>
      <c r="AD15" s="449"/>
      <c r="AE15" s="449"/>
      <c r="AF15" s="450"/>
      <c r="AH15" s="263">
        <f>LEN(A13)</f>
        <v>0</v>
      </c>
    </row>
    <row r="16" spans="1:34" ht="21" customHeight="1">
      <c r="A16" s="439" t="s">
        <v>191</v>
      </c>
      <c r="B16" s="440"/>
      <c r="C16" s="440"/>
      <c r="D16" s="440"/>
      <c r="E16" s="440"/>
      <c r="F16" s="440"/>
      <c r="G16" s="440"/>
      <c r="H16" s="440"/>
      <c r="I16" s="440"/>
      <c r="J16" s="440"/>
      <c r="K16" s="440"/>
      <c r="L16" s="440"/>
      <c r="M16" s="440"/>
      <c r="N16" s="440"/>
      <c r="O16" s="440"/>
      <c r="P16" s="440"/>
      <c r="Q16" s="440"/>
      <c r="R16" s="440"/>
      <c r="S16" s="440"/>
      <c r="T16" s="440"/>
      <c r="U16" s="440"/>
      <c r="V16" s="440"/>
      <c r="W16" s="440"/>
      <c r="X16" s="440"/>
      <c r="Y16" s="440"/>
      <c r="Z16" s="440"/>
      <c r="AA16" s="440"/>
      <c r="AB16" s="440"/>
      <c r="AC16" s="440"/>
      <c r="AD16" s="440"/>
      <c r="AE16" s="440"/>
      <c r="AF16" s="441"/>
    </row>
    <row r="17" spans="1:32" ht="31.5" customHeight="1">
      <c r="A17" s="437" t="s">
        <v>153</v>
      </c>
      <c r="B17" s="438"/>
      <c r="C17" s="438"/>
      <c r="D17" s="438"/>
      <c r="E17" s="434"/>
      <c r="F17" s="434"/>
      <c r="G17" s="434"/>
      <c r="H17" s="434"/>
      <c r="I17" s="434"/>
      <c r="J17" s="434"/>
      <c r="K17" s="434"/>
      <c r="L17" s="434"/>
      <c r="M17" s="434"/>
      <c r="N17" s="434"/>
      <c r="O17" s="434"/>
      <c r="P17" s="434"/>
      <c r="Q17" s="434"/>
      <c r="R17" s="433" t="s">
        <v>177</v>
      </c>
      <c r="S17" s="433"/>
      <c r="T17" s="433"/>
      <c r="U17" s="433"/>
      <c r="V17" s="435"/>
      <c r="W17" s="435"/>
      <c r="X17" s="435"/>
      <c r="Y17" s="435"/>
      <c r="Z17" s="435"/>
      <c r="AA17" s="435"/>
      <c r="AB17" s="435"/>
      <c r="AC17" s="435"/>
      <c r="AD17" s="435"/>
      <c r="AE17" s="435"/>
      <c r="AF17" s="436"/>
    </row>
  </sheetData>
  <mergeCells count="33">
    <mergeCell ref="A1:AF1"/>
    <mergeCell ref="A2:AF2"/>
    <mergeCell ref="A3:D3"/>
    <mergeCell ref="E3:AF3"/>
    <mergeCell ref="A6:D6"/>
    <mergeCell ref="A5:AF5"/>
    <mergeCell ref="A4:D4"/>
    <mergeCell ref="E4:AF4"/>
    <mergeCell ref="R6:AF6"/>
    <mergeCell ref="G6:J6"/>
    <mergeCell ref="E6:F6"/>
    <mergeCell ref="M6:P6"/>
    <mergeCell ref="K6:L6"/>
    <mergeCell ref="A7:D7"/>
    <mergeCell ref="E8:AF8"/>
    <mergeCell ref="E9:AF9"/>
    <mergeCell ref="A8:D8"/>
    <mergeCell ref="A9:D9"/>
    <mergeCell ref="R7:AF7"/>
    <mergeCell ref="L7:Q7"/>
    <mergeCell ref="I7:J7"/>
    <mergeCell ref="E7:G7"/>
    <mergeCell ref="A13:AF15"/>
    <mergeCell ref="A12:AF12"/>
    <mergeCell ref="A11:D11"/>
    <mergeCell ref="E11:AF11"/>
    <mergeCell ref="A10:D10"/>
    <mergeCell ref="E10:AF10"/>
    <mergeCell ref="R17:U17"/>
    <mergeCell ref="E17:Q17"/>
    <mergeCell ref="V17:AF17"/>
    <mergeCell ref="A17:D17"/>
    <mergeCell ref="A16:AF16"/>
  </mergeCells>
  <phoneticPr fontId="1"/>
  <dataValidations count="1">
    <dataValidation type="list" allowBlank="1" showInputMessage="1" showErrorMessage="1" sqref="E6:F6 K6:L6">
      <formula1>"○"</formula1>
    </dataValidation>
  </dataValidations>
  <pageMargins left="0.7" right="0.7" top="0.75" bottom="0.75" header="0.3" footer="0.3"/>
  <pageSetup paperSize="9" orientation="portrait" r:id="rId1"/>
  <headerFooter>
    <oddFooter>&amp;C3-1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G21"/>
  <sheetViews>
    <sheetView view="pageBreakPreview" zoomScaleNormal="100" zoomScaleSheetLayoutView="100" zoomScalePageLayoutView="75" workbookViewId="0">
      <selection sqref="A1:AG1"/>
    </sheetView>
  </sheetViews>
  <sheetFormatPr defaultColWidth="2.625" defaultRowHeight="12.75"/>
  <cols>
    <col min="1" max="34" width="2.625" style="23"/>
    <col min="35" max="35" width="5.125" style="23" bestFit="1" customWidth="1"/>
    <col min="36" max="16384" width="2.625" style="23"/>
  </cols>
  <sheetData>
    <row r="1" spans="1:33" ht="21" customHeight="1">
      <c r="A1" s="494" t="s">
        <v>456</v>
      </c>
      <c r="B1" s="495"/>
      <c r="C1" s="495"/>
      <c r="D1" s="495"/>
      <c r="E1" s="495"/>
      <c r="F1" s="495"/>
      <c r="G1" s="495"/>
      <c r="H1" s="495"/>
      <c r="I1" s="495"/>
      <c r="J1" s="495"/>
      <c r="K1" s="495"/>
      <c r="L1" s="495"/>
      <c r="M1" s="495"/>
      <c r="N1" s="495"/>
      <c r="O1" s="495"/>
      <c r="P1" s="495"/>
      <c r="Q1" s="495"/>
      <c r="R1" s="495"/>
      <c r="S1" s="495"/>
      <c r="T1" s="495"/>
      <c r="U1" s="495"/>
      <c r="V1" s="495"/>
      <c r="W1" s="495"/>
      <c r="X1" s="495"/>
      <c r="Y1" s="495"/>
      <c r="Z1" s="495"/>
      <c r="AA1" s="495"/>
      <c r="AB1" s="495"/>
      <c r="AC1" s="495"/>
      <c r="AD1" s="495"/>
      <c r="AE1" s="495"/>
      <c r="AF1" s="495"/>
      <c r="AG1" s="496"/>
    </row>
    <row r="2" spans="1:33" ht="21" customHeight="1">
      <c r="A2" s="497"/>
      <c r="B2" s="499" t="s">
        <v>258</v>
      </c>
      <c r="C2" s="500"/>
      <c r="D2" s="500"/>
      <c r="E2" s="500"/>
      <c r="F2" s="500"/>
      <c r="G2" s="500"/>
      <c r="H2" s="500"/>
      <c r="I2" s="500"/>
      <c r="J2" s="500"/>
      <c r="K2" s="500"/>
      <c r="L2" s="500"/>
      <c r="M2" s="500"/>
      <c r="N2" s="500"/>
      <c r="O2" s="500"/>
      <c r="P2" s="500"/>
      <c r="Q2" s="500"/>
      <c r="R2" s="505" t="s">
        <v>257</v>
      </c>
      <c r="S2" s="506"/>
      <c r="T2" s="506"/>
      <c r="U2" s="506"/>
      <c r="V2" s="506"/>
      <c r="W2" s="506"/>
      <c r="X2" s="506"/>
      <c r="Y2" s="506"/>
      <c r="Z2" s="506"/>
      <c r="AA2" s="506"/>
      <c r="AB2" s="506"/>
      <c r="AC2" s="506"/>
      <c r="AD2" s="506"/>
      <c r="AE2" s="506"/>
      <c r="AF2" s="506"/>
      <c r="AG2" s="507"/>
    </row>
    <row r="3" spans="1:33" ht="21" customHeight="1">
      <c r="A3" s="497"/>
      <c r="B3" s="501"/>
      <c r="C3" s="502"/>
      <c r="D3" s="502"/>
      <c r="E3" s="502"/>
      <c r="F3" s="502"/>
      <c r="G3" s="502"/>
      <c r="H3" s="502"/>
      <c r="I3" s="502"/>
      <c r="J3" s="502"/>
      <c r="K3" s="502"/>
      <c r="L3" s="502"/>
      <c r="M3" s="502"/>
      <c r="N3" s="502"/>
      <c r="O3" s="502"/>
      <c r="P3" s="502"/>
      <c r="Q3" s="502"/>
      <c r="R3" s="508"/>
      <c r="S3" s="509"/>
      <c r="T3" s="509"/>
      <c r="U3" s="509"/>
      <c r="V3" s="509"/>
      <c r="W3" s="509"/>
      <c r="X3" s="509"/>
      <c r="Y3" s="509"/>
      <c r="Z3" s="509"/>
      <c r="AA3" s="509"/>
      <c r="AB3" s="509"/>
      <c r="AC3" s="509"/>
      <c r="AD3" s="509"/>
      <c r="AE3" s="509"/>
      <c r="AF3" s="509"/>
      <c r="AG3" s="510"/>
    </row>
    <row r="4" spans="1:33" ht="21" customHeight="1">
      <c r="A4" s="498"/>
      <c r="B4" s="503"/>
      <c r="C4" s="504"/>
      <c r="D4" s="504"/>
      <c r="E4" s="504"/>
      <c r="F4" s="504"/>
      <c r="G4" s="504"/>
      <c r="H4" s="504"/>
      <c r="I4" s="504"/>
      <c r="J4" s="504"/>
      <c r="K4" s="504"/>
      <c r="L4" s="504"/>
      <c r="M4" s="504"/>
      <c r="N4" s="504"/>
      <c r="O4" s="504"/>
      <c r="P4" s="504"/>
      <c r="Q4" s="504"/>
      <c r="R4" s="511"/>
      <c r="S4" s="512"/>
      <c r="T4" s="512"/>
      <c r="U4" s="512"/>
      <c r="V4" s="512"/>
      <c r="W4" s="512"/>
      <c r="X4" s="512"/>
      <c r="Y4" s="512"/>
      <c r="Z4" s="512"/>
      <c r="AA4" s="512"/>
      <c r="AB4" s="512"/>
      <c r="AC4" s="512"/>
      <c r="AD4" s="512"/>
      <c r="AE4" s="512"/>
      <c r="AF4" s="512"/>
      <c r="AG4" s="513"/>
    </row>
    <row r="5" spans="1:33" ht="21" customHeight="1">
      <c r="A5" s="26"/>
      <c r="B5" s="491" t="s">
        <v>206</v>
      </c>
      <c r="C5" s="492"/>
      <c r="D5" s="492"/>
      <c r="E5" s="492"/>
      <c r="F5" s="492"/>
      <c r="G5" s="492"/>
      <c r="H5" s="492"/>
      <c r="I5" s="492"/>
      <c r="J5" s="492"/>
      <c r="K5" s="492"/>
      <c r="L5" s="492"/>
      <c r="M5" s="492"/>
      <c r="N5" s="492"/>
      <c r="O5" s="492"/>
      <c r="P5" s="492"/>
      <c r="Q5" s="492"/>
      <c r="R5" s="492"/>
      <c r="S5" s="492"/>
      <c r="T5" s="492"/>
      <c r="U5" s="492"/>
      <c r="V5" s="492"/>
      <c r="W5" s="492"/>
      <c r="X5" s="492"/>
      <c r="Y5" s="492"/>
      <c r="Z5" s="492"/>
      <c r="AA5" s="492"/>
      <c r="AB5" s="492"/>
      <c r="AC5" s="492"/>
      <c r="AD5" s="492"/>
      <c r="AE5" s="492"/>
      <c r="AF5" s="492"/>
      <c r="AG5" s="493"/>
    </row>
    <row r="6" spans="1:33" ht="45" customHeight="1">
      <c r="A6" s="485" t="s">
        <v>192</v>
      </c>
      <c r="B6" s="529"/>
      <c r="C6" s="530"/>
      <c r="D6" s="530"/>
      <c r="E6" s="530"/>
      <c r="F6" s="530"/>
      <c r="G6" s="530"/>
      <c r="H6" s="530"/>
      <c r="I6" s="530"/>
      <c r="J6" s="530"/>
      <c r="K6" s="530"/>
      <c r="L6" s="530"/>
      <c r="M6" s="530"/>
      <c r="N6" s="530"/>
      <c r="O6" s="530"/>
      <c r="P6" s="530"/>
      <c r="Q6" s="531"/>
      <c r="R6" s="538"/>
      <c r="S6" s="539"/>
      <c r="T6" s="539"/>
      <c r="U6" s="539"/>
      <c r="V6" s="539"/>
      <c r="W6" s="539"/>
      <c r="X6" s="539"/>
      <c r="Y6" s="539"/>
      <c r="Z6" s="539"/>
      <c r="AA6" s="539"/>
      <c r="AB6" s="539"/>
      <c r="AC6" s="539"/>
      <c r="AD6" s="539"/>
      <c r="AE6" s="539"/>
      <c r="AF6" s="539"/>
      <c r="AG6" s="540"/>
    </row>
    <row r="7" spans="1:33" ht="45" customHeight="1">
      <c r="A7" s="486"/>
      <c r="B7" s="532"/>
      <c r="C7" s="533"/>
      <c r="D7" s="533"/>
      <c r="E7" s="533"/>
      <c r="F7" s="533"/>
      <c r="G7" s="533"/>
      <c r="H7" s="533"/>
      <c r="I7" s="533"/>
      <c r="J7" s="533"/>
      <c r="K7" s="533"/>
      <c r="L7" s="533"/>
      <c r="M7" s="533"/>
      <c r="N7" s="533"/>
      <c r="O7" s="533"/>
      <c r="P7" s="533"/>
      <c r="Q7" s="534"/>
      <c r="R7" s="541"/>
      <c r="S7" s="542"/>
      <c r="T7" s="542"/>
      <c r="U7" s="542"/>
      <c r="V7" s="542"/>
      <c r="W7" s="542"/>
      <c r="X7" s="542"/>
      <c r="Y7" s="542"/>
      <c r="Z7" s="542"/>
      <c r="AA7" s="542"/>
      <c r="AB7" s="542"/>
      <c r="AC7" s="542"/>
      <c r="AD7" s="542"/>
      <c r="AE7" s="542"/>
      <c r="AF7" s="542"/>
      <c r="AG7" s="543"/>
    </row>
    <row r="8" spans="1:33" ht="45" customHeight="1">
      <c r="A8" s="486"/>
      <c r="B8" s="532"/>
      <c r="C8" s="533"/>
      <c r="D8" s="533"/>
      <c r="E8" s="533"/>
      <c r="F8" s="533"/>
      <c r="G8" s="533"/>
      <c r="H8" s="533"/>
      <c r="I8" s="533"/>
      <c r="J8" s="533"/>
      <c r="K8" s="533"/>
      <c r="L8" s="533"/>
      <c r="M8" s="533"/>
      <c r="N8" s="533"/>
      <c r="O8" s="533"/>
      <c r="P8" s="533"/>
      <c r="Q8" s="534"/>
      <c r="R8" s="541"/>
      <c r="S8" s="542"/>
      <c r="T8" s="542"/>
      <c r="U8" s="542"/>
      <c r="V8" s="542"/>
      <c r="W8" s="542"/>
      <c r="X8" s="542"/>
      <c r="Y8" s="542"/>
      <c r="Z8" s="542"/>
      <c r="AA8" s="542"/>
      <c r="AB8" s="542"/>
      <c r="AC8" s="542"/>
      <c r="AD8" s="542"/>
      <c r="AE8" s="542"/>
      <c r="AF8" s="542"/>
      <c r="AG8" s="543"/>
    </row>
    <row r="9" spans="1:33" ht="45" customHeight="1">
      <c r="A9" s="486"/>
      <c r="B9" s="532"/>
      <c r="C9" s="533"/>
      <c r="D9" s="533"/>
      <c r="E9" s="533"/>
      <c r="F9" s="533"/>
      <c r="G9" s="533"/>
      <c r="H9" s="533"/>
      <c r="I9" s="533"/>
      <c r="J9" s="533"/>
      <c r="K9" s="533"/>
      <c r="L9" s="533"/>
      <c r="M9" s="533"/>
      <c r="N9" s="533"/>
      <c r="O9" s="533"/>
      <c r="P9" s="533"/>
      <c r="Q9" s="534"/>
      <c r="R9" s="541"/>
      <c r="S9" s="542"/>
      <c r="T9" s="542"/>
      <c r="U9" s="542"/>
      <c r="V9" s="542"/>
      <c r="W9" s="542"/>
      <c r="X9" s="542"/>
      <c r="Y9" s="542"/>
      <c r="Z9" s="542"/>
      <c r="AA9" s="542"/>
      <c r="AB9" s="542"/>
      <c r="AC9" s="542"/>
      <c r="AD9" s="542"/>
      <c r="AE9" s="542"/>
      <c r="AF9" s="542"/>
      <c r="AG9" s="543"/>
    </row>
    <row r="10" spans="1:33" ht="45" customHeight="1">
      <c r="A10" s="486"/>
      <c r="B10" s="532"/>
      <c r="C10" s="533"/>
      <c r="D10" s="533"/>
      <c r="E10" s="533"/>
      <c r="F10" s="533"/>
      <c r="G10" s="533"/>
      <c r="H10" s="533"/>
      <c r="I10" s="533"/>
      <c r="J10" s="533"/>
      <c r="K10" s="533"/>
      <c r="L10" s="533"/>
      <c r="M10" s="533"/>
      <c r="N10" s="533"/>
      <c r="O10" s="533"/>
      <c r="P10" s="533"/>
      <c r="Q10" s="534"/>
      <c r="R10" s="541"/>
      <c r="S10" s="542"/>
      <c r="T10" s="542"/>
      <c r="U10" s="542"/>
      <c r="V10" s="542"/>
      <c r="W10" s="542"/>
      <c r="X10" s="542"/>
      <c r="Y10" s="542"/>
      <c r="Z10" s="542"/>
      <c r="AA10" s="542"/>
      <c r="AB10" s="542"/>
      <c r="AC10" s="542"/>
      <c r="AD10" s="542"/>
      <c r="AE10" s="542"/>
      <c r="AF10" s="542"/>
      <c r="AG10" s="543"/>
    </row>
    <row r="11" spans="1:33" ht="45" customHeight="1">
      <c r="A11" s="486"/>
      <c r="B11" s="532"/>
      <c r="C11" s="533"/>
      <c r="D11" s="533"/>
      <c r="E11" s="533"/>
      <c r="F11" s="533"/>
      <c r="G11" s="533"/>
      <c r="H11" s="533"/>
      <c r="I11" s="533"/>
      <c r="J11" s="533"/>
      <c r="K11" s="533"/>
      <c r="L11" s="533"/>
      <c r="M11" s="533"/>
      <c r="N11" s="533"/>
      <c r="O11" s="533"/>
      <c r="P11" s="533"/>
      <c r="Q11" s="534"/>
      <c r="R11" s="541"/>
      <c r="S11" s="542"/>
      <c r="T11" s="542"/>
      <c r="U11" s="542"/>
      <c r="V11" s="542"/>
      <c r="W11" s="542"/>
      <c r="X11" s="542"/>
      <c r="Y11" s="542"/>
      <c r="Z11" s="542"/>
      <c r="AA11" s="542"/>
      <c r="AB11" s="542"/>
      <c r="AC11" s="542"/>
      <c r="AD11" s="542"/>
      <c r="AE11" s="542"/>
      <c r="AF11" s="542"/>
      <c r="AG11" s="543"/>
    </row>
    <row r="12" spans="1:33" ht="45" customHeight="1">
      <c r="A12" s="486"/>
      <c r="B12" s="532"/>
      <c r="C12" s="533"/>
      <c r="D12" s="533"/>
      <c r="E12" s="533"/>
      <c r="F12" s="533"/>
      <c r="G12" s="533"/>
      <c r="H12" s="533"/>
      <c r="I12" s="533"/>
      <c r="J12" s="533"/>
      <c r="K12" s="533"/>
      <c r="L12" s="533"/>
      <c r="M12" s="533"/>
      <c r="N12" s="533"/>
      <c r="O12" s="533"/>
      <c r="P12" s="533"/>
      <c r="Q12" s="534"/>
      <c r="R12" s="541"/>
      <c r="S12" s="542"/>
      <c r="T12" s="542"/>
      <c r="U12" s="542"/>
      <c r="V12" s="542"/>
      <c r="W12" s="542"/>
      <c r="X12" s="542"/>
      <c r="Y12" s="542"/>
      <c r="Z12" s="542"/>
      <c r="AA12" s="542"/>
      <c r="AB12" s="542"/>
      <c r="AC12" s="542"/>
      <c r="AD12" s="542"/>
      <c r="AE12" s="542"/>
      <c r="AF12" s="542"/>
      <c r="AG12" s="543"/>
    </row>
    <row r="13" spans="1:33" ht="45" customHeight="1">
      <c r="A13" s="486"/>
      <c r="B13" s="532"/>
      <c r="C13" s="533"/>
      <c r="D13" s="533"/>
      <c r="E13" s="533"/>
      <c r="F13" s="533"/>
      <c r="G13" s="533"/>
      <c r="H13" s="533"/>
      <c r="I13" s="533"/>
      <c r="J13" s="533"/>
      <c r="K13" s="533"/>
      <c r="L13" s="533"/>
      <c r="M13" s="533"/>
      <c r="N13" s="533"/>
      <c r="O13" s="533"/>
      <c r="P13" s="533"/>
      <c r="Q13" s="534"/>
      <c r="R13" s="541"/>
      <c r="S13" s="542"/>
      <c r="T13" s="542"/>
      <c r="U13" s="542"/>
      <c r="V13" s="542"/>
      <c r="W13" s="542"/>
      <c r="X13" s="542"/>
      <c r="Y13" s="542"/>
      <c r="Z13" s="542"/>
      <c r="AA13" s="542"/>
      <c r="AB13" s="542"/>
      <c r="AC13" s="542"/>
      <c r="AD13" s="542"/>
      <c r="AE13" s="542"/>
      <c r="AF13" s="542"/>
      <c r="AG13" s="543"/>
    </row>
    <row r="14" spans="1:33" ht="45" customHeight="1">
      <c r="A14" s="486"/>
      <c r="B14" s="532"/>
      <c r="C14" s="533"/>
      <c r="D14" s="533"/>
      <c r="E14" s="533"/>
      <c r="F14" s="533"/>
      <c r="G14" s="533"/>
      <c r="H14" s="533"/>
      <c r="I14" s="533"/>
      <c r="J14" s="533"/>
      <c r="K14" s="533"/>
      <c r="L14" s="533"/>
      <c r="M14" s="533"/>
      <c r="N14" s="533"/>
      <c r="O14" s="533"/>
      <c r="P14" s="533"/>
      <c r="Q14" s="534"/>
      <c r="R14" s="541"/>
      <c r="S14" s="542"/>
      <c r="T14" s="542"/>
      <c r="U14" s="542"/>
      <c r="V14" s="542"/>
      <c r="W14" s="542"/>
      <c r="X14" s="542"/>
      <c r="Y14" s="542"/>
      <c r="Z14" s="542"/>
      <c r="AA14" s="542"/>
      <c r="AB14" s="542"/>
      <c r="AC14" s="542"/>
      <c r="AD14" s="542"/>
      <c r="AE14" s="542"/>
      <c r="AF14" s="542"/>
      <c r="AG14" s="543"/>
    </row>
    <row r="15" spans="1:33" ht="45" customHeight="1">
      <c r="A15" s="487"/>
      <c r="B15" s="535"/>
      <c r="C15" s="536"/>
      <c r="D15" s="536"/>
      <c r="E15" s="536"/>
      <c r="F15" s="536"/>
      <c r="G15" s="536"/>
      <c r="H15" s="536"/>
      <c r="I15" s="536"/>
      <c r="J15" s="536"/>
      <c r="K15" s="536"/>
      <c r="L15" s="536"/>
      <c r="M15" s="536"/>
      <c r="N15" s="536"/>
      <c r="O15" s="536"/>
      <c r="P15" s="536"/>
      <c r="Q15" s="537"/>
      <c r="R15" s="544"/>
      <c r="S15" s="545"/>
      <c r="T15" s="545"/>
      <c r="U15" s="545"/>
      <c r="V15" s="545"/>
      <c r="W15" s="545"/>
      <c r="X15" s="545"/>
      <c r="Y15" s="545"/>
      <c r="Z15" s="545"/>
      <c r="AA15" s="545"/>
      <c r="AB15" s="545"/>
      <c r="AC15" s="545"/>
      <c r="AD15" s="545"/>
      <c r="AE15" s="545"/>
      <c r="AF15" s="545"/>
      <c r="AG15" s="546"/>
    </row>
    <row r="16" spans="1:33" ht="45" customHeight="1">
      <c r="A16" s="488" t="s">
        <v>217</v>
      </c>
      <c r="B16" s="514"/>
      <c r="C16" s="515"/>
      <c r="D16" s="515"/>
      <c r="E16" s="515"/>
      <c r="F16" s="515"/>
      <c r="G16" s="515"/>
      <c r="H16" s="515"/>
      <c r="I16" s="515"/>
      <c r="J16" s="515"/>
      <c r="K16" s="515"/>
      <c r="L16" s="515"/>
      <c r="M16" s="515"/>
      <c r="N16" s="515"/>
      <c r="O16" s="515"/>
      <c r="P16" s="515"/>
      <c r="Q16" s="516"/>
      <c r="R16" s="523"/>
      <c r="S16" s="524"/>
      <c r="T16" s="524"/>
      <c r="U16" s="524"/>
      <c r="V16" s="524"/>
      <c r="W16" s="524"/>
      <c r="X16" s="524"/>
      <c r="Y16" s="524"/>
      <c r="Z16" s="524"/>
      <c r="AA16" s="524"/>
      <c r="AB16" s="524"/>
      <c r="AC16" s="524"/>
      <c r="AD16" s="524"/>
      <c r="AE16" s="524"/>
      <c r="AF16" s="524"/>
      <c r="AG16" s="525"/>
    </row>
    <row r="17" spans="1:33" ht="45" customHeight="1">
      <c r="A17" s="489"/>
      <c r="B17" s="517"/>
      <c r="C17" s="518"/>
      <c r="D17" s="518"/>
      <c r="E17" s="518"/>
      <c r="F17" s="518"/>
      <c r="G17" s="518"/>
      <c r="H17" s="518"/>
      <c r="I17" s="518"/>
      <c r="J17" s="518"/>
      <c r="K17" s="518"/>
      <c r="L17" s="518"/>
      <c r="M17" s="518"/>
      <c r="N17" s="518"/>
      <c r="O17" s="518"/>
      <c r="P17" s="518"/>
      <c r="Q17" s="519"/>
      <c r="R17" s="517"/>
      <c r="S17" s="518"/>
      <c r="T17" s="518"/>
      <c r="U17" s="518"/>
      <c r="V17" s="518"/>
      <c r="W17" s="518"/>
      <c r="X17" s="518"/>
      <c r="Y17" s="518"/>
      <c r="Z17" s="518"/>
      <c r="AA17" s="518"/>
      <c r="AB17" s="518"/>
      <c r="AC17" s="518"/>
      <c r="AD17" s="518"/>
      <c r="AE17" s="518"/>
      <c r="AF17" s="518"/>
      <c r="AG17" s="526"/>
    </row>
    <row r="18" spans="1:33" s="24" customFormat="1" ht="45" customHeight="1">
      <c r="A18" s="489"/>
      <c r="B18" s="520"/>
      <c r="C18" s="521"/>
      <c r="D18" s="521"/>
      <c r="E18" s="521"/>
      <c r="F18" s="521"/>
      <c r="G18" s="521"/>
      <c r="H18" s="521"/>
      <c r="I18" s="521"/>
      <c r="J18" s="521"/>
      <c r="K18" s="521"/>
      <c r="L18" s="521"/>
      <c r="M18" s="521"/>
      <c r="N18" s="521"/>
      <c r="O18" s="521"/>
      <c r="P18" s="521"/>
      <c r="Q18" s="522"/>
      <c r="R18" s="520"/>
      <c r="S18" s="521"/>
      <c r="T18" s="521"/>
      <c r="U18" s="521"/>
      <c r="V18" s="521"/>
      <c r="W18" s="521"/>
      <c r="X18" s="521"/>
      <c r="Y18" s="521"/>
      <c r="Z18" s="521"/>
      <c r="AA18" s="521"/>
      <c r="AB18" s="521"/>
      <c r="AC18" s="521"/>
      <c r="AD18" s="521"/>
      <c r="AE18" s="521"/>
      <c r="AF18" s="521"/>
      <c r="AG18" s="527"/>
    </row>
    <row r="19" spans="1:33" ht="45" customHeight="1">
      <c r="A19" s="489"/>
      <c r="B19" s="514"/>
      <c r="C19" s="515"/>
      <c r="D19" s="515"/>
      <c r="E19" s="515"/>
      <c r="F19" s="515"/>
      <c r="G19" s="515"/>
      <c r="H19" s="515"/>
      <c r="I19" s="515"/>
      <c r="J19" s="515"/>
      <c r="K19" s="515"/>
      <c r="L19" s="515"/>
      <c r="M19" s="515"/>
      <c r="N19" s="515"/>
      <c r="O19" s="515"/>
      <c r="P19" s="515"/>
      <c r="Q19" s="516"/>
      <c r="R19" s="514"/>
      <c r="S19" s="515"/>
      <c r="T19" s="515"/>
      <c r="U19" s="515"/>
      <c r="V19" s="515"/>
      <c r="W19" s="515"/>
      <c r="X19" s="515"/>
      <c r="Y19" s="515"/>
      <c r="Z19" s="515"/>
      <c r="AA19" s="515"/>
      <c r="AB19" s="515"/>
      <c r="AC19" s="515"/>
      <c r="AD19" s="515"/>
      <c r="AE19" s="515"/>
      <c r="AF19" s="515"/>
      <c r="AG19" s="528"/>
    </row>
    <row r="20" spans="1:33" ht="45" customHeight="1">
      <c r="A20" s="489"/>
      <c r="B20" s="517"/>
      <c r="C20" s="518"/>
      <c r="D20" s="518"/>
      <c r="E20" s="518"/>
      <c r="F20" s="518"/>
      <c r="G20" s="518"/>
      <c r="H20" s="518"/>
      <c r="I20" s="518"/>
      <c r="J20" s="518"/>
      <c r="K20" s="518"/>
      <c r="L20" s="518"/>
      <c r="M20" s="518"/>
      <c r="N20" s="518"/>
      <c r="O20" s="518"/>
      <c r="P20" s="518"/>
      <c r="Q20" s="519"/>
      <c r="R20" s="517"/>
      <c r="S20" s="518"/>
      <c r="T20" s="518"/>
      <c r="U20" s="518"/>
      <c r="V20" s="518"/>
      <c r="W20" s="518"/>
      <c r="X20" s="518"/>
      <c r="Y20" s="518"/>
      <c r="Z20" s="518"/>
      <c r="AA20" s="518"/>
      <c r="AB20" s="518"/>
      <c r="AC20" s="518"/>
      <c r="AD20" s="518"/>
      <c r="AE20" s="518"/>
      <c r="AF20" s="518"/>
      <c r="AG20" s="526"/>
    </row>
    <row r="21" spans="1:33" ht="90.75" customHeight="1">
      <c r="A21" s="490"/>
      <c r="B21" s="520"/>
      <c r="C21" s="521"/>
      <c r="D21" s="521"/>
      <c r="E21" s="521"/>
      <c r="F21" s="521"/>
      <c r="G21" s="521"/>
      <c r="H21" s="521"/>
      <c r="I21" s="521"/>
      <c r="J21" s="521"/>
      <c r="K21" s="521"/>
      <c r="L21" s="521"/>
      <c r="M21" s="521"/>
      <c r="N21" s="521"/>
      <c r="O21" s="521"/>
      <c r="P21" s="521"/>
      <c r="Q21" s="522"/>
      <c r="R21" s="520"/>
      <c r="S21" s="521"/>
      <c r="T21" s="521"/>
      <c r="U21" s="521"/>
      <c r="V21" s="521"/>
      <c r="W21" s="521"/>
      <c r="X21" s="521"/>
      <c r="Y21" s="521"/>
      <c r="Z21" s="521"/>
      <c r="AA21" s="521"/>
      <c r="AB21" s="521"/>
      <c r="AC21" s="521"/>
      <c r="AD21" s="521"/>
      <c r="AE21" s="521"/>
      <c r="AF21" s="521"/>
      <c r="AG21" s="527"/>
    </row>
  </sheetData>
  <mergeCells count="13">
    <mergeCell ref="A6:A15"/>
    <mergeCell ref="A16:A21"/>
    <mergeCell ref="B5:AG5"/>
    <mergeCell ref="A1:AG1"/>
    <mergeCell ref="A2:A4"/>
    <mergeCell ref="B2:Q4"/>
    <mergeCell ref="R2:AG4"/>
    <mergeCell ref="B16:Q18"/>
    <mergeCell ref="B19:Q21"/>
    <mergeCell ref="R16:AG18"/>
    <mergeCell ref="R19:AG21"/>
    <mergeCell ref="B6:Q15"/>
    <mergeCell ref="R6:AG15"/>
  </mergeCells>
  <phoneticPr fontId="1"/>
  <pageMargins left="0.7" right="0.7" top="0.75" bottom="0.75" header="0.3" footer="0.3"/>
  <pageSetup paperSize="9" scale="92" orientation="portrait" r:id="rId1"/>
  <headerFooter>
    <oddFooter>&amp;C3-1（2）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I18"/>
  <sheetViews>
    <sheetView view="pageBreakPreview" zoomScaleNormal="100" zoomScaleSheetLayoutView="100" workbookViewId="0">
      <selection sqref="A1:AF1"/>
    </sheetView>
  </sheetViews>
  <sheetFormatPr defaultColWidth="2.625" defaultRowHeight="12.75"/>
  <cols>
    <col min="1" max="34" width="2.625" style="23"/>
    <col min="35" max="35" width="3.75" style="23" customWidth="1"/>
    <col min="36" max="16384" width="2.625" style="23"/>
  </cols>
  <sheetData>
    <row r="1" spans="1:35" ht="60" customHeight="1">
      <c r="A1" s="556" t="s">
        <v>454</v>
      </c>
      <c r="B1" s="557"/>
      <c r="C1" s="557"/>
      <c r="D1" s="557"/>
      <c r="E1" s="557"/>
      <c r="F1" s="557"/>
      <c r="G1" s="557"/>
      <c r="H1" s="557"/>
      <c r="I1" s="557"/>
      <c r="J1" s="557"/>
      <c r="K1" s="557"/>
      <c r="L1" s="557"/>
      <c r="M1" s="557"/>
      <c r="N1" s="557"/>
      <c r="O1" s="557"/>
      <c r="P1" s="557"/>
      <c r="Q1" s="557"/>
      <c r="R1" s="557"/>
      <c r="S1" s="557"/>
      <c r="T1" s="557"/>
      <c r="U1" s="557"/>
      <c r="V1" s="557"/>
      <c r="W1" s="557"/>
      <c r="X1" s="557"/>
      <c r="Y1" s="557"/>
      <c r="Z1" s="557"/>
      <c r="AA1" s="557"/>
      <c r="AB1" s="557"/>
      <c r="AC1" s="557"/>
      <c r="AD1" s="557"/>
      <c r="AE1" s="557"/>
      <c r="AF1" s="557"/>
    </row>
    <row r="2" spans="1:35" ht="35.1" customHeight="1">
      <c r="A2" s="558" t="s">
        <v>227</v>
      </c>
      <c r="B2" s="559"/>
      <c r="C2" s="559"/>
      <c r="D2" s="559"/>
      <c r="E2" s="559"/>
      <c r="F2" s="559"/>
      <c r="G2" s="559"/>
      <c r="H2" s="559"/>
      <c r="I2" s="559"/>
      <c r="J2" s="559"/>
      <c r="K2" s="559"/>
      <c r="L2" s="559"/>
      <c r="M2" s="559"/>
      <c r="N2" s="559"/>
      <c r="O2" s="559"/>
      <c r="P2" s="559"/>
      <c r="Q2" s="559"/>
      <c r="R2" s="559"/>
      <c r="S2" s="559"/>
      <c r="T2" s="559"/>
      <c r="U2" s="559"/>
      <c r="V2" s="559"/>
      <c r="W2" s="559"/>
      <c r="X2" s="559"/>
      <c r="Y2" s="559"/>
      <c r="Z2" s="559"/>
      <c r="AA2" s="559"/>
      <c r="AB2" s="559"/>
      <c r="AC2" s="559"/>
      <c r="AD2" s="559"/>
      <c r="AE2" s="559"/>
      <c r="AF2" s="560"/>
    </row>
    <row r="3" spans="1:35" ht="35.1" customHeight="1">
      <c r="A3" s="552" t="s">
        <v>475</v>
      </c>
      <c r="B3" s="553"/>
      <c r="C3" s="553"/>
      <c r="D3" s="553"/>
      <c r="E3" s="554"/>
      <c r="F3" s="551"/>
      <c r="G3" s="551"/>
      <c r="H3" s="551"/>
      <c r="I3" s="551"/>
      <c r="J3" s="551"/>
      <c r="K3" s="551"/>
      <c r="L3" s="551"/>
      <c r="M3" s="551"/>
      <c r="N3" s="551"/>
      <c r="O3" s="551"/>
      <c r="P3" s="551"/>
      <c r="Q3" s="551"/>
      <c r="R3" s="551"/>
      <c r="S3" s="551"/>
      <c r="T3" s="551"/>
      <c r="U3" s="551"/>
      <c r="V3" s="551"/>
      <c r="W3" s="551"/>
      <c r="X3" s="551"/>
      <c r="Y3" s="551"/>
      <c r="Z3" s="551"/>
      <c r="AA3" s="551"/>
      <c r="AB3" s="551"/>
      <c r="AC3" s="551"/>
      <c r="AD3" s="551"/>
      <c r="AE3" s="551"/>
      <c r="AF3" s="555"/>
      <c r="AI3" s="23">
        <f>LEN(E3)</f>
        <v>0</v>
      </c>
    </row>
    <row r="4" spans="1:35" ht="21.75" customHeight="1">
      <c r="A4" s="581" t="s">
        <v>193</v>
      </c>
      <c r="B4" s="582"/>
      <c r="C4" s="582"/>
      <c r="D4" s="583"/>
      <c r="E4" s="549"/>
      <c r="F4" s="550"/>
      <c r="G4" s="551" t="s">
        <v>233</v>
      </c>
      <c r="H4" s="551"/>
      <c r="I4" s="551"/>
      <c r="J4" s="551"/>
      <c r="K4" s="549"/>
      <c r="L4" s="550"/>
      <c r="M4" s="551" t="s">
        <v>234</v>
      </c>
      <c r="N4" s="551"/>
      <c r="O4" s="551"/>
      <c r="P4" s="551"/>
      <c r="Q4" s="37"/>
      <c r="R4" s="547" t="s">
        <v>235</v>
      </c>
      <c r="S4" s="547"/>
      <c r="T4" s="547"/>
      <c r="U4" s="547"/>
      <c r="V4" s="547"/>
      <c r="W4" s="547"/>
      <c r="X4" s="547"/>
      <c r="Y4" s="547"/>
      <c r="Z4" s="547"/>
      <c r="AA4" s="547"/>
      <c r="AB4" s="547"/>
      <c r="AC4" s="547"/>
      <c r="AD4" s="547"/>
      <c r="AE4" s="547"/>
      <c r="AF4" s="548"/>
    </row>
    <row r="5" spans="1:35" ht="35.1" customHeight="1">
      <c r="A5" s="584"/>
      <c r="B5" s="585"/>
      <c r="C5" s="585"/>
      <c r="D5" s="586"/>
      <c r="E5" s="566" t="s">
        <v>449</v>
      </c>
      <c r="F5" s="567"/>
      <c r="G5" s="567"/>
      <c r="H5" s="567"/>
      <c r="I5" s="567"/>
      <c r="J5" s="567"/>
      <c r="K5" s="567"/>
      <c r="L5" s="567"/>
      <c r="M5" s="567"/>
      <c r="N5" s="567"/>
      <c r="O5" s="567"/>
      <c r="P5" s="567"/>
      <c r="Q5" s="567"/>
      <c r="R5" s="567"/>
      <c r="S5" s="567"/>
      <c r="T5" s="567"/>
      <c r="U5" s="567"/>
      <c r="V5" s="567"/>
      <c r="W5" s="567"/>
      <c r="X5" s="567"/>
      <c r="Y5" s="567"/>
      <c r="Z5" s="567"/>
      <c r="AA5" s="567"/>
      <c r="AB5" s="567"/>
      <c r="AC5" s="567"/>
      <c r="AD5" s="567"/>
      <c r="AE5" s="567"/>
      <c r="AF5" s="568"/>
    </row>
    <row r="6" spans="1:35" ht="50.1" customHeight="1">
      <c r="A6" s="587"/>
      <c r="B6" s="588"/>
      <c r="C6" s="588"/>
      <c r="D6" s="589"/>
      <c r="E6" s="563"/>
      <c r="F6" s="564"/>
      <c r="G6" s="564"/>
      <c r="H6" s="564"/>
      <c r="I6" s="564"/>
      <c r="J6" s="564"/>
      <c r="K6" s="564"/>
      <c r="L6" s="564"/>
      <c r="M6" s="564"/>
      <c r="N6" s="564"/>
      <c r="O6" s="564"/>
      <c r="P6" s="564"/>
      <c r="Q6" s="564"/>
      <c r="R6" s="564"/>
      <c r="S6" s="564"/>
      <c r="T6" s="564"/>
      <c r="U6" s="564"/>
      <c r="V6" s="564"/>
      <c r="W6" s="564"/>
      <c r="X6" s="564"/>
      <c r="Y6" s="564"/>
      <c r="Z6" s="564"/>
      <c r="AA6" s="564"/>
      <c r="AB6" s="564"/>
      <c r="AC6" s="564"/>
      <c r="AD6" s="564"/>
      <c r="AE6" s="564"/>
      <c r="AF6" s="565"/>
    </row>
    <row r="7" spans="1:35" ht="35.1" customHeight="1">
      <c r="A7" s="569" t="s">
        <v>240</v>
      </c>
      <c r="B7" s="570"/>
      <c r="C7" s="570"/>
      <c r="D7" s="570"/>
      <c r="E7" s="570"/>
      <c r="F7" s="570"/>
      <c r="G7" s="570"/>
      <c r="H7" s="570"/>
      <c r="I7" s="570"/>
      <c r="J7" s="570"/>
      <c r="K7" s="570"/>
      <c r="L7" s="570"/>
      <c r="M7" s="570"/>
      <c r="N7" s="570"/>
      <c r="O7" s="570"/>
      <c r="P7" s="570"/>
      <c r="Q7" s="570"/>
      <c r="R7" s="570"/>
      <c r="S7" s="570"/>
      <c r="T7" s="570"/>
      <c r="U7" s="570"/>
      <c r="V7" s="570"/>
      <c r="W7" s="570"/>
      <c r="X7" s="570"/>
      <c r="Y7" s="570"/>
      <c r="Z7" s="570"/>
      <c r="AA7" s="570"/>
      <c r="AB7" s="570"/>
      <c r="AC7" s="570"/>
      <c r="AD7" s="570"/>
      <c r="AE7" s="570"/>
      <c r="AF7" s="571"/>
    </row>
    <row r="8" spans="1:35" ht="35.1" customHeight="1">
      <c r="A8" s="572"/>
      <c r="B8" s="573"/>
      <c r="C8" s="573"/>
      <c r="D8" s="573"/>
      <c r="E8" s="573"/>
      <c r="F8" s="573"/>
      <c r="G8" s="573"/>
      <c r="H8" s="573"/>
      <c r="I8" s="573"/>
      <c r="J8" s="573"/>
      <c r="K8" s="573"/>
      <c r="L8" s="573"/>
      <c r="M8" s="573"/>
      <c r="N8" s="573"/>
      <c r="O8" s="573"/>
      <c r="P8" s="573"/>
      <c r="Q8" s="573"/>
      <c r="R8" s="573"/>
      <c r="S8" s="573"/>
      <c r="T8" s="573"/>
      <c r="U8" s="573"/>
      <c r="V8" s="573"/>
      <c r="W8" s="573"/>
      <c r="X8" s="573"/>
      <c r="Y8" s="573"/>
      <c r="Z8" s="573"/>
      <c r="AA8" s="573"/>
      <c r="AB8" s="573"/>
      <c r="AC8" s="573"/>
      <c r="AD8" s="573"/>
      <c r="AE8" s="573"/>
      <c r="AF8" s="574"/>
    </row>
    <row r="9" spans="1:35" ht="35.1" customHeight="1">
      <c r="A9" s="575"/>
      <c r="B9" s="576"/>
      <c r="C9" s="576"/>
      <c r="D9" s="576"/>
      <c r="E9" s="576"/>
      <c r="F9" s="576"/>
      <c r="G9" s="576"/>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7"/>
    </row>
    <row r="10" spans="1:35" ht="35.1" customHeight="1">
      <c r="A10" s="575"/>
      <c r="B10" s="576"/>
      <c r="C10" s="576"/>
      <c r="D10" s="576"/>
      <c r="E10" s="576"/>
      <c r="F10" s="576"/>
      <c r="G10" s="576"/>
      <c r="H10" s="576"/>
      <c r="I10" s="576"/>
      <c r="J10" s="576"/>
      <c r="K10" s="576"/>
      <c r="L10" s="576"/>
      <c r="M10" s="576"/>
      <c r="N10" s="576"/>
      <c r="O10" s="576"/>
      <c r="P10" s="576"/>
      <c r="Q10" s="576"/>
      <c r="R10" s="576"/>
      <c r="S10" s="576"/>
      <c r="T10" s="576"/>
      <c r="U10" s="576"/>
      <c r="V10" s="576"/>
      <c r="W10" s="576"/>
      <c r="X10" s="576"/>
      <c r="Y10" s="576"/>
      <c r="Z10" s="576"/>
      <c r="AA10" s="576"/>
      <c r="AB10" s="576"/>
      <c r="AC10" s="576"/>
      <c r="AD10" s="576"/>
      <c r="AE10" s="576"/>
      <c r="AF10" s="577"/>
    </row>
    <row r="11" spans="1:35" ht="35.1" customHeight="1">
      <c r="A11" s="578"/>
      <c r="B11" s="579"/>
      <c r="C11" s="579"/>
      <c r="D11" s="579"/>
      <c r="E11" s="579"/>
      <c r="F11" s="579"/>
      <c r="G11" s="579"/>
      <c r="H11" s="579"/>
      <c r="I11" s="579"/>
      <c r="J11" s="579"/>
      <c r="K11" s="579"/>
      <c r="L11" s="579"/>
      <c r="M11" s="579"/>
      <c r="N11" s="579"/>
      <c r="O11" s="579"/>
      <c r="P11" s="579"/>
      <c r="Q11" s="579"/>
      <c r="R11" s="579"/>
      <c r="S11" s="579"/>
      <c r="T11" s="579"/>
      <c r="U11" s="579"/>
      <c r="V11" s="579"/>
      <c r="W11" s="579"/>
      <c r="X11" s="579"/>
      <c r="Y11" s="579"/>
      <c r="Z11" s="579"/>
      <c r="AA11" s="579"/>
      <c r="AB11" s="579"/>
      <c r="AC11" s="579"/>
      <c r="AD11" s="579"/>
      <c r="AE11" s="579"/>
      <c r="AF11" s="580"/>
      <c r="AI11" s="23">
        <f>LEN(A8)</f>
        <v>0</v>
      </c>
    </row>
    <row r="12" spans="1:35" ht="35.1" customHeight="1">
      <c r="A12" s="558" t="s">
        <v>212</v>
      </c>
      <c r="B12" s="559"/>
      <c r="C12" s="559"/>
      <c r="D12" s="559"/>
      <c r="E12" s="559"/>
      <c r="F12" s="559"/>
      <c r="G12" s="559"/>
      <c r="H12" s="559"/>
      <c r="I12" s="559"/>
      <c r="J12" s="559"/>
      <c r="K12" s="559"/>
      <c r="L12" s="559"/>
      <c r="M12" s="559"/>
      <c r="N12" s="559"/>
      <c r="O12" s="559"/>
      <c r="P12" s="559"/>
      <c r="Q12" s="559"/>
      <c r="R12" s="559"/>
      <c r="S12" s="559"/>
      <c r="T12" s="559"/>
      <c r="U12" s="559"/>
      <c r="V12" s="559"/>
      <c r="W12" s="559"/>
      <c r="X12" s="559"/>
      <c r="Y12" s="559"/>
      <c r="Z12" s="559"/>
      <c r="AA12" s="559"/>
      <c r="AB12" s="559"/>
      <c r="AC12" s="559"/>
      <c r="AD12" s="559"/>
      <c r="AE12" s="559"/>
      <c r="AF12" s="560"/>
    </row>
    <row r="13" spans="1:35" ht="50.1" customHeight="1">
      <c r="A13" s="552" t="s">
        <v>156</v>
      </c>
      <c r="B13" s="553"/>
      <c r="C13" s="553"/>
      <c r="D13" s="553"/>
      <c r="E13" s="554"/>
      <c r="F13" s="551"/>
      <c r="G13" s="551"/>
      <c r="H13" s="551"/>
      <c r="I13" s="551"/>
      <c r="J13" s="551"/>
      <c r="K13" s="551"/>
      <c r="L13" s="551"/>
      <c r="M13" s="551"/>
      <c r="N13" s="551"/>
      <c r="O13" s="551"/>
      <c r="P13" s="551"/>
      <c r="Q13" s="551"/>
      <c r="R13" s="562"/>
      <c r="S13" s="561" t="s">
        <v>158</v>
      </c>
      <c r="T13" s="553"/>
      <c r="U13" s="553"/>
      <c r="V13" s="553"/>
      <c r="W13" s="554"/>
      <c r="X13" s="551"/>
      <c r="Y13" s="551"/>
      <c r="Z13" s="551"/>
      <c r="AA13" s="551"/>
      <c r="AB13" s="551"/>
      <c r="AC13" s="551"/>
      <c r="AD13" s="551"/>
      <c r="AE13" s="551"/>
      <c r="AF13" s="555"/>
    </row>
    <row r="14" spans="1:35" ht="99.95" customHeight="1">
      <c r="A14" s="552" t="s">
        <v>157</v>
      </c>
      <c r="B14" s="553"/>
      <c r="C14" s="553"/>
      <c r="D14" s="553"/>
      <c r="E14" s="554"/>
      <c r="F14" s="551"/>
      <c r="G14" s="551"/>
      <c r="H14" s="551"/>
      <c r="I14" s="551"/>
      <c r="J14" s="551"/>
      <c r="K14" s="551"/>
      <c r="L14" s="551"/>
      <c r="M14" s="551"/>
      <c r="N14" s="551"/>
      <c r="O14" s="551"/>
      <c r="P14" s="551"/>
      <c r="Q14" s="551"/>
      <c r="R14" s="551"/>
      <c r="S14" s="551"/>
      <c r="T14" s="551"/>
      <c r="U14" s="551"/>
      <c r="V14" s="551"/>
      <c r="W14" s="551"/>
      <c r="X14" s="551"/>
      <c r="Y14" s="551"/>
      <c r="Z14" s="551"/>
      <c r="AA14" s="551"/>
      <c r="AB14" s="551"/>
      <c r="AC14" s="551"/>
      <c r="AD14" s="551"/>
      <c r="AE14" s="551"/>
      <c r="AF14" s="555"/>
    </row>
    <row r="15" spans="1:35" ht="50.1" customHeight="1">
      <c r="A15" s="590" t="s">
        <v>160</v>
      </c>
      <c r="B15" s="591"/>
      <c r="C15" s="591"/>
      <c r="D15" s="592"/>
      <c r="E15" s="554"/>
      <c r="F15" s="551"/>
      <c r="G15" s="551"/>
      <c r="H15" s="551"/>
      <c r="I15" s="551"/>
      <c r="J15" s="551"/>
      <c r="K15" s="551"/>
      <c r="L15" s="551"/>
      <c r="M15" s="551"/>
      <c r="N15" s="551"/>
      <c r="O15" s="551"/>
      <c r="P15" s="551"/>
      <c r="Q15" s="551"/>
      <c r="R15" s="551"/>
      <c r="S15" s="551"/>
      <c r="T15" s="551"/>
      <c r="U15" s="551"/>
      <c r="V15" s="551"/>
      <c r="W15" s="551"/>
      <c r="X15" s="551"/>
      <c r="Y15" s="551"/>
      <c r="Z15" s="551"/>
      <c r="AA15" s="551"/>
      <c r="AB15" s="551"/>
      <c r="AC15" s="551"/>
      <c r="AD15" s="551"/>
      <c r="AE15" s="551"/>
      <c r="AF15" s="555"/>
    </row>
    <row r="16" spans="1:35" ht="50.1" customHeight="1">
      <c r="A16" s="590" t="s">
        <v>159</v>
      </c>
      <c r="B16" s="591"/>
      <c r="C16" s="591"/>
      <c r="D16" s="592"/>
      <c r="E16" s="554"/>
      <c r="F16" s="551"/>
      <c r="G16" s="551"/>
      <c r="H16" s="551"/>
      <c r="I16" s="551"/>
      <c r="J16" s="551"/>
      <c r="K16" s="551"/>
      <c r="L16" s="551"/>
      <c r="M16" s="551"/>
      <c r="N16" s="551"/>
      <c r="O16" s="551"/>
      <c r="P16" s="551"/>
      <c r="Q16" s="551"/>
      <c r="R16" s="551"/>
      <c r="S16" s="551"/>
      <c r="T16" s="551"/>
      <c r="U16" s="551"/>
      <c r="V16" s="551"/>
      <c r="W16" s="551"/>
      <c r="X16" s="551"/>
      <c r="Y16" s="551"/>
      <c r="Z16" s="551"/>
      <c r="AA16" s="551"/>
      <c r="AB16" s="551"/>
      <c r="AC16" s="551"/>
      <c r="AD16" s="551"/>
      <c r="AE16" s="551"/>
      <c r="AF16" s="555"/>
    </row>
    <row r="17" spans="1:32" ht="35.1" customHeight="1">
      <c r="A17" s="593" t="s">
        <v>161</v>
      </c>
      <c r="B17" s="594"/>
      <c r="C17" s="594"/>
      <c r="D17" s="594"/>
      <c r="E17" s="566" t="s">
        <v>214</v>
      </c>
      <c r="F17" s="567"/>
      <c r="G17" s="567"/>
      <c r="H17" s="567"/>
      <c r="I17" s="567"/>
      <c r="J17" s="567"/>
      <c r="K17" s="567"/>
      <c r="L17" s="567"/>
      <c r="M17" s="567"/>
      <c r="N17" s="567"/>
      <c r="O17" s="567"/>
      <c r="P17" s="567"/>
      <c r="Q17" s="567"/>
      <c r="R17" s="567"/>
      <c r="S17" s="567"/>
      <c r="T17" s="567"/>
      <c r="U17" s="567"/>
      <c r="V17" s="567"/>
      <c r="W17" s="567"/>
      <c r="X17" s="567"/>
      <c r="Y17" s="567"/>
      <c r="Z17" s="567"/>
      <c r="AA17" s="567"/>
      <c r="AB17" s="567"/>
      <c r="AC17" s="567"/>
      <c r="AD17" s="567"/>
      <c r="AE17" s="567"/>
      <c r="AF17" s="568"/>
    </row>
    <row r="18" spans="1:32" ht="69.95" customHeight="1">
      <c r="A18" s="595"/>
      <c r="B18" s="596"/>
      <c r="C18" s="596"/>
      <c r="D18" s="596"/>
      <c r="E18" s="597"/>
      <c r="F18" s="598"/>
      <c r="G18" s="598"/>
      <c r="H18" s="598"/>
      <c r="I18" s="598"/>
      <c r="J18" s="598"/>
      <c r="K18" s="598"/>
      <c r="L18" s="598"/>
      <c r="M18" s="598"/>
      <c r="N18" s="598"/>
      <c r="O18" s="598"/>
      <c r="P18" s="598"/>
      <c r="Q18" s="598"/>
      <c r="R18" s="598"/>
      <c r="S18" s="598"/>
      <c r="T18" s="598"/>
      <c r="U18" s="598"/>
      <c r="V18" s="598"/>
      <c r="W18" s="598"/>
      <c r="X18" s="598"/>
      <c r="Y18" s="598"/>
      <c r="Z18" s="598"/>
      <c r="AA18" s="598"/>
      <c r="AB18" s="598"/>
      <c r="AC18" s="598"/>
      <c r="AD18" s="598"/>
      <c r="AE18" s="598"/>
      <c r="AF18" s="599"/>
    </row>
  </sheetData>
  <mergeCells count="28">
    <mergeCell ref="A15:D15"/>
    <mergeCell ref="E15:AF15"/>
    <mergeCell ref="A16:D16"/>
    <mergeCell ref="E16:AF16"/>
    <mergeCell ref="A17:D18"/>
    <mergeCell ref="E17:AF17"/>
    <mergeCell ref="E18:AF18"/>
    <mergeCell ref="A14:D14"/>
    <mergeCell ref="E14:AF14"/>
    <mergeCell ref="A1:AF1"/>
    <mergeCell ref="A2:AF2"/>
    <mergeCell ref="A13:D13"/>
    <mergeCell ref="W13:AF13"/>
    <mergeCell ref="S13:V13"/>
    <mergeCell ref="E13:R13"/>
    <mergeCell ref="E6:AF6"/>
    <mergeCell ref="A3:D3"/>
    <mergeCell ref="E3:AF3"/>
    <mergeCell ref="A12:AF12"/>
    <mergeCell ref="E5:AF5"/>
    <mergeCell ref="A7:AF7"/>
    <mergeCell ref="A8:AF11"/>
    <mergeCell ref="A4:D6"/>
    <mergeCell ref="R4:AF4"/>
    <mergeCell ref="E4:F4"/>
    <mergeCell ref="G4:J4"/>
    <mergeCell ref="K4:L4"/>
    <mergeCell ref="M4:P4"/>
  </mergeCells>
  <phoneticPr fontId="1"/>
  <dataValidations count="1">
    <dataValidation type="list" allowBlank="1" showInputMessage="1" showErrorMessage="1" sqref="E4:F4 K4:L4">
      <formula1>"○"</formula1>
    </dataValidation>
  </dataValidations>
  <pageMargins left="0.7" right="0.7" top="0.75" bottom="0.75" header="0.3" footer="0.3"/>
  <pageSetup paperSize="9" orientation="portrait" r:id="rId1"/>
  <headerFooter>
    <oddFooter>&amp;C3-2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F31"/>
  <sheetViews>
    <sheetView view="pageBreakPreview" zoomScaleNormal="100" zoomScaleSheetLayoutView="100" zoomScalePageLayoutView="85" workbookViewId="0">
      <selection sqref="A1:AF1"/>
    </sheetView>
  </sheetViews>
  <sheetFormatPr defaultColWidth="2.625" defaultRowHeight="12.75"/>
  <cols>
    <col min="1" max="2" width="3.625" style="23" customWidth="1"/>
    <col min="3" max="13" width="2.625" style="23"/>
    <col min="14" max="20" width="3.625" style="23" customWidth="1"/>
    <col min="21" max="22" width="2.625" style="23"/>
    <col min="23" max="32" width="3.625" style="23" customWidth="1"/>
    <col min="33" max="33" width="5.125" style="23" bestFit="1" customWidth="1"/>
    <col min="34" max="16384" width="2.625" style="23"/>
  </cols>
  <sheetData>
    <row r="1" spans="1:32" ht="60" customHeight="1">
      <c r="A1" s="556" t="s">
        <v>478</v>
      </c>
      <c r="B1" s="557"/>
      <c r="C1" s="557"/>
      <c r="D1" s="557"/>
      <c r="E1" s="557"/>
      <c r="F1" s="557"/>
      <c r="G1" s="557"/>
      <c r="H1" s="557"/>
      <c r="I1" s="557"/>
      <c r="J1" s="557"/>
      <c r="K1" s="557"/>
      <c r="L1" s="557"/>
      <c r="M1" s="557"/>
      <c r="N1" s="557"/>
      <c r="O1" s="557"/>
      <c r="P1" s="557"/>
      <c r="Q1" s="557"/>
      <c r="R1" s="557"/>
      <c r="S1" s="557"/>
      <c r="T1" s="557"/>
      <c r="U1" s="557"/>
      <c r="V1" s="557"/>
      <c r="W1" s="557"/>
      <c r="X1" s="557"/>
      <c r="Y1" s="557"/>
      <c r="Z1" s="557"/>
      <c r="AA1" s="557"/>
      <c r="AB1" s="557"/>
      <c r="AC1" s="557"/>
      <c r="AD1" s="557"/>
      <c r="AE1" s="557"/>
      <c r="AF1" s="557"/>
    </row>
    <row r="2" spans="1:32" ht="35.25" customHeight="1">
      <c r="A2" s="651" t="s">
        <v>457</v>
      </c>
      <c r="B2" s="652"/>
      <c r="C2" s="652"/>
      <c r="D2" s="652"/>
      <c r="E2" s="652"/>
      <c r="F2" s="652"/>
      <c r="G2" s="652"/>
      <c r="H2" s="652"/>
      <c r="I2" s="652"/>
      <c r="J2" s="652"/>
      <c r="K2" s="652"/>
      <c r="L2" s="652"/>
      <c r="M2" s="652"/>
      <c r="N2" s="652"/>
      <c r="O2" s="652"/>
      <c r="P2" s="652"/>
      <c r="Q2" s="652"/>
      <c r="R2" s="652"/>
      <c r="S2" s="652"/>
      <c r="T2" s="652"/>
      <c r="U2" s="652"/>
      <c r="V2" s="652"/>
      <c r="W2" s="652"/>
      <c r="X2" s="652"/>
      <c r="Y2" s="652"/>
      <c r="Z2" s="652"/>
      <c r="AA2" s="652"/>
      <c r="AB2" s="652"/>
      <c r="AC2" s="652"/>
      <c r="AD2" s="652"/>
      <c r="AE2" s="652"/>
      <c r="AF2" s="653"/>
    </row>
    <row r="3" spans="1:32" ht="26.25" customHeight="1">
      <c r="A3" s="654" t="s">
        <v>204</v>
      </c>
      <c r="B3" s="624" t="s">
        <v>151</v>
      </c>
      <c r="C3" s="657" t="s">
        <v>216</v>
      </c>
      <c r="D3" s="658"/>
      <c r="E3" s="658"/>
      <c r="F3" s="658"/>
      <c r="G3" s="658"/>
      <c r="H3" s="658"/>
      <c r="I3" s="658"/>
      <c r="J3" s="658"/>
      <c r="K3" s="659"/>
      <c r="L3" s="660" t="s">
        <v>195</v>
      </c>
      <c r="M3" s="661"/>
      <c r="N3" s="661"/>
      <c r="O3" s="661"/>
      <c r="P3" s="661"/>
      <c r="Q3" s="661"/>
      <c r="R3" s="661"/>
      <c r="S3" s="661"/>
      <c r="T3" s="661"/>
      <c r="U3" s="661"/>
      <c r="V3" s="662"/>
      <c r="W3" s="600" t="s">
        <v>196</v>
      </c>
      <c r="X3" s="601"/>
      <c r="Y3" s="601"/>
      <c r="Z3" s="601"/>
      <c r="AA3" s="601"/>
      <c r="AB3" s="601"/>
      <c r="AC3" s="601"/>
      <c r="AD3" s="601"/>
      <c r="AE3" s="601"/>
      <c r="AF3" s="602"/>
    </row>
    <row r="4" spans="1:32" ht="60" customHeight="1">
      <c r="A4" s="655"/>
      <c r="B4" s="625"/>
      <c r="C4" s="603" t="s">
        <v>219</v>
      </c>
      <c r="D4" s="604"/>
      <c r="E4" s="604"/>
      <c r="F4" s="604"/>
      <c r="G4" s="604"/>
      <c r="H4" s="604"/>
      <c r="I4" s="604"/>
      <c r="J4" s="604"/>
      <c r="K4" s="605"/>
      <c r="L4" s="606" t="s">
        <v>238</v>
      </c>
      <c r="M4" s="607"/>
      <c r="N4" s="607"/>
      <c r="O4" s="607"/>
      <c r="P4" s="607"/>
      <c r="Q4" s="607"/>
      <c r="R4" s="607"/>
      <c r="S4" s="607"/>
      <c r="T4" s="607"/>
      <c r="U4" s="607"/>
      <c r="V4" s="608"/>
      <c r="W4" s="609" t="s">
        <v>249</v>
      </c>
      <c r="X4" s="610"/>
      <c r="Y4" s="610"/>
      <c r="Z4" s="610"/>
      <c r="AA4" s="610"/>
      <c r="AB4" s="610"/>
      <c r="AC4" s="610"/>
      <c r="AD4" s="610"/>
      <c r="AE4" s="610"/>
      <c r="AF4" s="611"/>
    </row>
    <row r="5" spans="1:32" ht="30" customHeight="1">
      <c r="A5" s="655"/>
      <c r="B5" s="649" t="s">
        <v>197</v>
      </c>
      <c r="C5" s="615"/>
      <c r="D5" s="616"/>
      <c r="E5" s="616"/>
      <c r="F5" s="616"/>
      <c r="G5" s="616"/>
      <c r="H5" s="616"/>
      <c r="I5" s="616"/>
      <c r="J5" s="616"/>
      <c r="K5" s="617"/>
      <c r="L5" s="650"/>
      <c r="M5" s="650"/>
      <c r="N5" s="650"/>
      <c r="O5" s="650"/>
      <c r="P5" s="650"/>
      <c r="Q5" s="650"/>
      <c r="R5" s="650"/>
      <c r="S5" s="650"/>
      <c r="T5" s="650"/>
      <c r="U5" s="650"/>
      <c r="V5" s="650"/>
      <c r="W5" s="274"/>
      <c r="X5" s="626" t="s">
        <v>242</v>
      </c>
      <c r="Y5" s="627"/>
      <c r="Z5" s="627"/>
      <c r="AA5" s="629"/>
      <c r="AB5" s="274"/>
      <c r="AC5" s="626" t="s">
        <v>245</v>
      </c>
      <c r="AD5" s="627"/>
      <c r="AE5" s="627"/>
      <c r="AF5" s="628"/>
    </row>
    <row r="6" spans="1:32" ht="30" customHeight="1">
      <c r="A6" s="655"/>
      <c r="B6" s="649"/>
      <c r="C6" s="615"/>
      <c r="D6" s="616"/>
      <c r="E6" s="616"/>
      <c r="F6" s="616"/>
      <c r="G6" s="616"/>
      <c r="H6" s="616"/>
      <c r="I6" s="616"/>
      <c r="J6" s="616"/>
      <c r="K6" s="617"/>
      <c r="L6" s="650"/>
      <c r="M6" s="650"/>
      <c r="N6" s="650"/>
      <c r="O6" s="650"/>
      <c r="P6" s="650"/>
      <c r="Q6" s="650"/>
      <c r="R6" s="650"/>
      <c r="S6" s="650"/>
      <c r="T6" s="650"/>
      <c r="U6" s="650"/>
      <c r="V6" s="650"/>
      <c r="W6" s="274"/>
      <c r="X6" s="626" t="s">
        <v>244</v>
      </c>
      <c r="Y6" s="627"/>
      <c r="Z6" s="627"/>
      <c r="AA6" s="629"/>
      <c r="AB6" s="274"/>
      <c r="AC6" s="626" t="s">
        <v>246</v>
      </c>
      <c r="AD6" s="627"/>
      <c r="AE6" s="627"/>
      <c r="AF6" s="628"/>
    </row>
    <row r="7" spans="1:32" ht="30" customHeight="1">
      <c r="A7" s="655"/>
      <c r="B7" s="649"/>
      <c r="C7" s="615"/>
      <c r="D7" s="616"/>
      <c r="E7" s="616"/>
      <c r="F7" s="616"/>
      <c r="G7" s="616"/>
      <c r="H7" s="616"/>
      <c r="I7" s="616"/>
      <c r="J7" s="616"/>
      <c r="K7" s="617"/>
      <c r="L7" s="650"/>
      <c r="M7" s="650"/>
      <c r="N7" s="650"/>
      <c r="O7" s="650"/>
      <c r="P7" s="650"/>
      <c r="Q7" s="650"/>
      <c r="R7" s="650"/>
      <c r="S7" s="650"/>
      <c r="T7" s="650"/>
      <c r="U7" s="650"/>
      <c r="V7" s="650"/>
      <c r="W7" s="274"/>
      <c r="X7" s="632" t="s">
        <v>243</v>
      </c>
      <c r="Y7" s="633"/>
      <c r="Z7" s="633"/>
      <c r="AA7" s="633"/>
      <c r="AB7" s="274"/>
      <c r="AC7" s="632" t="s">
        <v>250</v>
      </c>
      <c r="AD7" s="633"/>
      <c r="AE7" s="633"/>
      <c r="AF7" s="634"/>
    </row>
    <row r="8" spans="1:32" ht="30" customHeight="1">
      <c r="A8" s="655"/>
      <c r="B8" s="649"/>
      <c r="C8" s="615"/>
      <c r="D8" s="616"/>
      <c r="E8" s="616"/>
      <c r="F8" s="616"/>
      <c r="G8" s="616"/>
      <c r="H8" s="616"/>
      <c r="I8" s="616"/>
      <c r="J8" s="616"/>
      <c r="K8" s="617"/>
      <c r="L8" s="650"/>
      <c r="M8" s="650"/>
      <c r="N8" s="650"/>
      <c r="O8" s="650"/>
      <c r="P8" s="650"/>
      <c r="Q8" s="650"/>
      <c r="R8" s="650"/>
      <c r="S8" s="650"/>
      <c r="T8" s="650"/>
      <c r="U8" s="650"/>
      <c r="V8" s="650"/>
      <c r="W8" s="274"/>
      <c r="X8" s="626" t="s">
        <v>247</v>
      </c>
      <c r="Y8" s="627"/>
      <c r="Z8" s="627"/>
      <c r="AA8" s="630" t="s">
        <v>493</v>
      </c>
      <c r="AB8" s="630"/>
      <c r="AC8" s="630"/>
      <c r="AD8" s="630"/>
      <c r="AE8" s="630"/>
      <c r="AF8" s="631"/>
    </row>
    <row r="9" spans="1:32" ht="30" customHeight="1">
      <c r="A9" s="655"/>
      <c r="B9" s="612" t="s">
        <v>198</v>
      </c>
      <c r="C9" s="615"/>
      <c r="D9" s="616"/>
      <c r="E9" s="616"/>
      <c r="F9" s="616"/>
      <c r="G9" s="616"/>
      <c r="H9" s="616"/>
      <c r="I9" s="616"/>
      <c r="J9" s="616"/>
      <c r="K9" s="617"/>
      <c r="L9" s="643"/>
      <c r="M9" s="643"/>
      <c r="N9" s="643"/>
      <c r="O9" s="643"/>
      <c r="P9" s="643"/>
      <c r="Q9" s="643"/>
      <c r="R9" s="643"/>
      <c r="S9" s="643"/>
      <c r="T9" s="643"/>
      <c r="U9" s="643"/>
      <c r="V9" s="643"/>
      <c r="W9" s="274"/>
      <c r="X9" s="626" t="s">
        <v>242</v>
      </c>
      <c r="Y9" s="627"/>
      <c r="Z9" s="627"/>
      <c r="AA9" s="629"/>
      <c r="AB9" s="274"/>
      <c r="AC9" s="626" t="s">
        <v>245</v>
      </c>
      <c r="AD9" s="627"/>
      <c r="AE9" s="627"/>
      <c r="AF9" s="628"/>
    </row>
    <row r="10" spans="1:32" ht="30" customHeight="1">
      <c r="A10" s="655"/>
      <c r="B10" s="613"/>
      <c r="C10" s="615"/>
      <c r="D10" s="616"/>
      <c r="E10" s="616"/>
      <c r="F10" s="616"/>
      <c r="G10" s="616"/>
      <c r="H10" s="616"/>
      <c r="I10" s="616"/>
      <c r="J10" s="616"/>
      <c r="K10" s="617"/>
      <c r="L10" s="644"/>
      <c r="M10" s="644"/>
      <c r="N10" s="644"/>
      <c r="O10" s="644"/>
      <c r="P10" s="644"/>
      <c r="Q10" s="644"/>
      <c r="R10" s="644"/>
      <c r="S10" s="644"/>
      <c r="T10" s="644"/>
      <c r="U10" s="644"/>
      <c r="V10" s="644"/>
      <c r="W10" s="274"/>
      <c r="X10" s="626" t="s">
        <v>244</v>
      </c>
      <c r="Y10" s="627"/>
      <c r="Z10" s="627"/>
      <c r="AA10" s="629"/>
      <c r="AB10" s="274"/>
      <c r="AC10" s="626" t="s">
        <v>246</v>
      </c>
      <c r="AD10" s="627"/>
      <c r="AE10" s="627"/>
      <c r="AF10" s="628"/>
    </row>
    <row r="11" spans="1:32" ht="30" customHeight="1">
      <c r="A11" s="655"/>
      <c r="B11" s="613"/>
      <c r="C11" s="618"/>
      <c r="D11" s="619"/>
      <c r="E11" s="619"/>
      <c r="F11" s="619"/>
      <c r="G11" s="619"/>
      <c r="H11" s="619"/>
      <c r="I11" s="619"/>
      <c r="J11" s="619"/>
      <c r="K11" s="620"/>
      <c r="L11" s="644"/>
      <c r="M11" s="644"/>
      <c r="N11" s="644"/>
      <c r="O11" s="644"/>
      <c r="P11" s="644"/>
      <c r="Q11" s="644"/>
      <c r="R11" s="644"/>
      <c r="S11" s="644"/>
      <c r="T11" s="644"/>
      <c r="U11" s="644"/>
      <c r="V11" s="644"/>
      <c r="W11" s="274"/>
      <c r="X11" s="632" t="s">
        <v>243</v>
      </c>
      <c r="Y11" s="633"/>
      <c r="Z11" s="633"/>
      <c r="AA11" s="633"/>
      <c r="AB11" s="274"/>
      <c r="AC11" s="632" t="s">
        <v>250</v>
      </c>
      <c r="AD11" s="633"/>
      <c r="AE11" s="633"/>
      <c r="AF11" s="634"/>
    </row>
    <row r="12" spans="1:32" ht="30" customHeight="1">
      <c r="A12" s="656"/>
      <c r="B12" s="614"/>
      <c r="C12" s="621"/>
      <c r="D12" s="622"/>
      <c r="E12" s="622"/>
      <c r="F12" s="622"/>
      <c r="G12" s="622"/>
      <c r="H12" s="622"/>
      <c r="I12" s="622"/>
      <c r="J12" s="622"/>
      <c r="K12" s="623"/>
      <c r="L12" s="645"/>
      <c r="M12" s="645"/>
      <c r="N12" s="645"/>
      <c r="O12" s="645"/>
      <c r="P12" s="645"/>
      <c r="Q12" s="645"/>
      <c r="R12" s="645"/>
      <c r="S12" s="645"/>
      <c r="T12" s="645"/>
      <c r="U12" s="645"/>
      <c r="V12" s="645"/>
      <c r="W12" s="274"/>
      <c r="X12" s="626" t="s">
        <v>247</v>
      </c>
      <c r="Y12" s="627"/>
      <c r="Z12" s="627"/>
      <c r="AA12" s="630" t="s">
        <v>493</v>
      </c>
      <c r="AB12" s="630"/>
      <c r="AC12" s="630"/>
      <c r="AD12" s="630"/>
      <c r="AE12" s="630"/>
      <c r="AF12" s="631"/>
    </row>
    <row r="13" spans="1:32" ht="26.25" customHeight="1">
      <c r="A13" s="654" t="s">
        <v>205</v>
      </c>
      <c r="B13" s="635" t="s">
        <v>151</v>
      </c>
      <c r="C13" s="640" t="s">
        <v>195</v>
      </c>
      <c r="D13" s="641"/>
      <c r="E13" s="641"/>
      <c r="F13" s="641"/>
      <c r="G13" s="641"/>
      <c r="H13" s="641"/>
      <c r="I13" s="641"/>
      <c r="J13" s="641"/>
      <c r="K13" s="641"/>
      <c r="L13" s="641"/>
      <c r="M13" s="641"/>
      <c r="N13" s="641"/>
      <c r="O13" s="641"/>
      <c r="P13" s="641"/>
      <c r="Q13" s="641"/>
      <c r="R13" s="641"/>
      <c r="S13" s="641"/>
      <c r="T13" s="641"/>
      <c r="U13" s="641"/>
      <c r="V13" s="642"/>
      <c r="W13" s="637" t="s">
        <v>196</v>
      </c>
      <c r="X13" s="638"/>
      <c r="Y13" s="638"/>
      <c r="Z13" s="638"/>
      <c r="AA13" s="638"/>
      <c r="AB13" s="638"/>
      <c r="AC13" s="638"/>
      <c r="AD13" s="638"/>
      <c r="AE13" s="638"/>
      <c r="AF13" s="639"/>
    </row>
    <row r="14" spans="1:32" ht="60" customHeight="1">
      <c r="A14" s="655"/>
      <c r="B14" s="636"/>
      <c r="C14" s="646" t="s">
        <v>218</v>
      </c>
      <c r="D14" s="647"/>
      <c r="E14" s="647"/>
      <c r="F14" s="647"/>
      <c r="G14" s="647"/>
      <c r="H14" s="647"/>
      <c r="I14" s="647"/>
      <c r="J14" s="647"/>
      <c r="K14" s="647"/>
      <c r="L14" s="647"/>
      <c r="M14" s="647"/>
      <c r="N14" s="647"/>
      <c r="O14" s="647"/>
      <c r="P14" s="647"/>
      <c r="Q14" s="647"/>
      <c r="R14" s="647"/>
      <c r="S14" s="647"/>
      <c r="T14" s="647"/>
      <c r="U14" s="647"/>
      <c r="V14" s="648"/>
      <c r="W14" s="609" t="s">
        <v>254</v>
      </c>
      <c r="X14" s="610"/>
      <c r="Y14" s="610"/>
      <c r="Z14" s="610"/>
      <c r="AA14" s="610"/>
      <c r="AB14" s="610"/>
      <c r="AC14" s="610"/>
      <c r="AD14" s="610"/>
      <c r="AE14" s="610"/>
      <c r="AF14" s="611"/>
    </row>
    <row r="15" spans="1:32" ht="30" customHeight="1">
      <c r="A15" s="655"/>
      <c r="B15" s="714" t="s">
        <v>199</v>
      </c>
      <c r="C15" s="726"/>
      <c r="D15" s="722"/>
      <c r="E15" s="722"/>
      <c r="F15" s="722"/>
      <c r="G15" s="722"/>
      <c r="H15" s="722"/>
      <c r="I15" s="722"/>
      <c r="J15" s="722"/>
      <c r="K15" s="722"/>
      <c r="L15" s="722"/>
      <c r="M15" s="722"/>
      <c r="N15" s="722"/>
      <c r="O15" s="722"/>
      <c r="P15" s="722"/>
      <c r="Q15" s="722"/>
      <c r="R15" s="722"/>
      <c r="S15" s="722"/>
      <c r="T15" s="722"/>
      <c r="U15" s="722"/>
      <c r="V15" s="723"/>
      <c r="W15" s="274"/>
      <c r="X15" s="716" t="s">
        <v>252</v>
      </c>
      <c r="Y15" s="717"/>
      <c r="Z15" s="717"/>
      <c r="AA15" s="718"/>
      <c r="AB15" s="274"/>
      <c r="AC15" s="719" t="s">
        <v>253</v>
      </c>
      <c r="AD15" s="720"/>
      <c r="AE15" s="720"/>
      <c r="AF15" s="721"/>
    </row>
    <row r="16" spans="1:32" ht="30" customHeight="1">
      <c r="A16" s="655"/>
      <c r="B16" s="613"/>
      <c r="C16" s="532"/>
      <c r="D16" s="533"/>
      <c r="E16" s="533"/>
      <c r="F16" s="533"/>
      <c r="G16" s="533"/>
      <c r="H16" s="533"/>
      <c r="I16" s="533"/>
      <c r="J16" s="533"/>
      <c r="K16" s="533"/>
      <c r="L16" s="533"/>
      <c r="M16" s="533"/>
      <c r="N16" s="533"/>
      <c r="O16" s="533"/>
      <c r="P16" s="533"/>
      <c r="Q16" s="533"/>
      <c r="R16" s="533"/>
      <c r="S16" s="533"/>
      <c r="T16" s="533"/>
      <c r="U16" s="533"/>
      <c r="V16" s="534"/>
      <c r="W16" s="274"/>
      <c r="X16" s="626" t="s">
        <v>251</v>
      </c>
      <c r="Y16" s="627"/>
      <c r="Z16" s="627"/>
      <c r="AA16" s="629"/>
      <c r="AB16" s="274"/>
      <c r="AC16" s="632" t="s">
        <v>243</v>
      </c>
      <c r="AD16" s="633"/>
      <c r="AE16" s="633"/>
      <c r="AF16" s="634"/>
    </row>
    <row r="17" spans="1:32" s="24" customFormat="1" ht="30" customHeight="1">
      <c r="A17" s="655"/>
      <c r="B17" s="715"/>
      <c r="C17" s="727"/>
      <c r="D17" s="724"/>
      <c r="E17" s="724"/>
      <c r="F17" s="724"/>
      <c r="G17" s="724"/>
      <c r="H17" s="724"/>
      <c r="I17" s="724"/>
      <c r="J17" s="724"/>
      <c r="K17" s="724"/>
      <c r="L17" s="724"/>
      <c r="M17" s="724"/>
      <c r="N17" s="724"/>
      <c r="O17" s="724"/>
      <c r="P17" s="724"/>
      <c r="Q17" s="724"/>
      <c r="R17" s="724"/>
      <c r="S17" s="724"/>
      <c r="T17" s="724"/>
      <c r="U17" s="724"/>
      <c r="V17" s="725"/>
      <c r="W17" s="274"/>
      <c r="X17" s="626" t="s">
        <v>247</v>
      </c>
      <c r="Y17" s="627"/>
      <c r="Z17" s="627"/>
      <c r="AA17" s="630" t="s">
        <v>248</v>
      </c>
      <c r="AB17" s="630"/>
      <c r="AC17" s="630"/>
      <c r="AD17" s="630"/>
      <c r="AE17" s="630"/>
      <c r="AF17" s="631"/>
    </row>
    <row r="18" spans="1:32" ht="30" customHeight="1">
      <c r="A18" s="655"/>
      <c r="B18" s="612" t="s">
        <v>200</v>
      </c>
      <c r="C18" s="726"/>
      <c r="D18" s="722"/>
      <c r="E18" s="722"/>
      <c r="F18" s="722"/>
      <c r="G18" s="722"/>
      <c r="H18" s="722"/>
      <c r="I18" s="722"/>
      <c r="J18" s="722"/>
      <c r="K18" s="722"/>
      <c r="L18" s="722"/>
      <c r="M18" s="722"/>
      <c r="N18" s="722"/>
      <c r="O18" s="722"/>
      <c r="P18" s="722"/>
      <c r="Q18" s="722"/>
      <c r="R18" s="722"/>
      <c r="S18" s="722"/>
      <c r="T18" s="722"/>
      <c r="U18" s="722"/>
      <c r="V18" s="723"/>
      <c r="W18" s="274"/>
      <c r="X18" s="716" t="s">
        <v>252</v>
      </c>
      <c r="Y18" s="717"/>
      <c r="Z18" s="717"/>
      <c r="AA18" s="718"/>
      <c r="AB18" s="274"/>
      <c r="AC18" s="719" t="s">
        <v>253</v>
      </c>
      <c r="AD18" s="720"/>
      <c r="AE18" s="720"/>
      <c r="AF18" s="721"/>
    </row>
    <row r="19" spans="1:32" ht="30" customHeight="1">
      <c r="A19" s="655"/>
      <c r="B19" s="613"/>
      <c r="C19" s="532"/>
      <c r="D19" s="533"/>
      <c r="E19" s="533"/>
      <c r="F19" s="533"/>
      <c r="G19" s="533"/>
      <c r="H19" s="533"/>
      <c r="I19" s="533"/>
      <c r="J19" s="533"/>
      <c r="K19" s="533"/>
      <c r="L19" s="533"/>
      <c r="M19" s="533"/>
      <c r="N19" s="533"/>
      <c r="O19" s="533"/>
      <c r="P19" s="533"/>
      <c r="Q19" s="533"/>
      <c r="R19" s="533"/>
      <c r="S19" s="533"/>
      <c r="T19" s="533"/>
      <c r="U19" s="533"/>
      <c r="V19" s="534"/>
      <c r="W19" s="274"/>
      <c r="X19" s="626" t="s">
        <v>251</v>
      </c>
      <c r="Y19" s="627"/>
      <c r="Z19" s="627"/>
      <c r="AA19" s="629"/>
      <c r="AB19" s="274"/>
      <c r="AC19" s="632" t="s">
        <v>243</v>
      </c>
      <c r="AD19" s="633"/>
      <c r="AE19" s="633"/>
      <c r="AF19" s="634"/>
    </row>
    <row r="20" spans="1:32" ht="30" customHeight="1">
      <c r="A20" s="656"/>
      <c r="B20" s="614"/>
      <c r="C20" s="535"/>
      <c r="D20" s="536"/>
      <c r="E20" s="536"/>
      <c r="F20" s="536"/>
      <c r="G20" s="536"/>
      <c r="H20" s="536"/>
      <c r="I20" s="536"/>
      <c r="J20" s="536"/>
      <c r="K20" s="536"/>
      <c r="L20" s="536"/>
      <c r="M20" s="536"/>
      <c r="N20" s="536"/>
      <c r="O20" s="536"/>
      <c r="P20" s="536"/>
      <c r="Q20" s="536"/>
      <c r="R20" s="536"/>
      <c r="S20" s="536"/>
      <c r="T20" s="536"/>
      <c r="U20" s="536"/>
      <c r="V20" s="537"/>
      <c r="W20" s="274"/>
      <c r="X20" s="626" t="s">
        <v>247</v>
      </c>
      <c r="Y20" s="627"/>
      <c r="Z20" s="627"/>
      <c r="AA20" s="630" t="s">
        <v>248</v>
      </c>
      <c r="AB20" s="630"/>
      <c r="AC20" s="630"/>
      <c r="AD20" s="630"/>
      <c r="AE20" s="630"/>
      <c r="AF20" s="631"/>
    </row>
    <row r="21" spans="1:32" ht="50.1" customHeight="1">
      <c r="A21" s="701" t="s">
        <v>458</v>
      </c>
      <c r="B21" s="702"/>
      <c r="C21" s="702"/>
      <c r="D21" s="702"/>
      <c r="E21" s="702"/>
      <c r="F21" s="702"/>
      <c r="G21" s="702"/>
      <c r="H21" s="702"/>
      <c r="I21" s="702"/>
      <c r="J21" s="702"/>
      <c r="K21" s="702"/>
      <c r="L21" s="702"/>
      <c r="M21" s="702"/>
      <c r="N21" s="702"/>
      <c r="O21" s="702"/>
      <c r="P21" s="702"/>
      <c r="Q21" s="702"/>
      <c r="R21" s="702"/>
      <c r="S21" s="702"/>
      <c r="T21" s="702"/>
      <c r="U21" s="702"/>
      <c r="V21" s="702"/>
      <c r="W21" s="702"/>
      <c r="X21" s="702"/>
      <c r="Y21" s="702"/>
      <c r="Z21" s="702"/>
      <c r="AA21" s="702"/>
      <c r="AB21" s="702"/>
      <c r="AC21" s="702"/>
      <c r="AD21" s="702"/>
      <c r="AE21" s="702"/>
      <c r="AF21" s="703"/>
    </row>
    <row r="22" spans="1:32" ht="12.75" customHeight="1">
      <c r="A22" s="704" t="s">
        <v>154</v>
      </c>
      <c r="B22" s="705"/>
      <c r="C22" s="705"/>
      <c r="D22" s="705"/>
      <c r="E22" s="705"/>
      <c r="F22" s="705"/>
      <c r="G22" s="705"/>
      <c r="H22" s="705"/>
      <c r="I22" s="705"/>
      <c r="J22" s="705"/>
      <c r="K22" s="705"/>
      <c r="L22" s="705"/>
      <c r="M22" s="705"/>
      <c r="N22" s="705"/>
      <c r="O22" s="706"/>
      <c r="P22" s="710" t="s">
        <v>152</v>
      </c>
      <c r="Q22" s="705"/>
      <c r="R22" s="705"/>
      <c r="S22" s="705"/>
      <c r="T22" s="705"/>
      <c r="U22" s="705"/>
      <c r="V22" s="705"/>
      <c r="W22" s="705"/>
      <c r="X22" s="705"/>
      <c r="Y22" s="705"/>
      <c r="Z22" s="705"/>
      <c r="AA22" s="705"/>
      <c r="AB22" s="705"/>
      <c r="AC22" s="705"/>
      <c r="AD22" s="705"/>
      <c r="AE22" s="705"/>
      <c r="AF22" s="711"/>
    </row>
    <row r="23" spans="1:32">
      <c r="A23" s="707"/>
      <c r="B23" s="708"/>
      <c r="C23" s="708"/>
      <c r="D23" s="708"/>
      <c r="E23" s="708"/>
      <c r="F23" s="708"/>
      <c r="G23" s="708"/>
      <c r="H23" s="708"/>
      <c r="I23" s="708"/>
      <c r="J23" s="708"/>
      <c r="K23" s="708"/>
      <c r="L23" s="708"/>
      <c r="M23" s="708"/>
      <c r="N23" s="708"/>
      <c r="O23" s="709"/>
      <c r="P23" s="712"/>
      <c r="Q23" s="708"/>
      <c r="R23" s="708"/>
      <c r="S23" s="708"/>
      <c r="T23" s="708"/>
      <c r="U23" s="708"/>
      <c r="V23" s="708"/>
      <c r="W23" s="708"/>
      <c r="X23" s="708"/>
      <c r="Y23" s="708"/>
      <c r="Z23" s="708"/>
      <c r="AA23" s="708"/>
      <c r="AB23" s="708"/>
      <c r="AC23" s="708"/>
      <c r="AD23" s="708"/>
      <c r="AE23" s="708"/>
      <c r="AF23" s="713"/>
    </row>
    <row r="24" spans="1:32" ht="30" customHeight="1">
      <c r="A24" s="663" t="s">
        <v>204</v>
      </c>
      <c r="B24" s="674" t="s">
        <v>201</v>
      </c>
      <c r="C24" s="669"/>
      <c r="D24" s="669"/>
      <c r="E24" s="669"/>
      <c r="F24" s="669"/>
      <c r="G24" s="669"/>
      <c r="H24" s="669"/>
      <c r="I24" s="669"/>
      <c r="J24" s="669"/>
      <c r="K24" s="669"/>
      <c r="L24" s="669"/>
      <c r="M24" s="669"/>
      <c r="N24" s="669"/>
      <c r="O24" s="680"/>
      <c r="P24" s="668"/>
      <c r="Q24" s="669"/>
      <c r="R24" s="669"/>
      <c r="S24" s="669"/>
      <c r="T24" s="669"/>
      <c r="U24" s="669"/>
      <c r="V24" s="669"/>
      <c r="W24" s="669"/>
      <c r="X24" s="669"/>
      <c r="Y24" s="669"/>
      <c r="Z24" s="669"/>
      <c r="AA24" s="669"/>
      <c r="AB24" s="669"/>
      <c r="AC24" s="669"/>
      <c r="AD24" s="669"/>
      <c r="AE24" s="669"/>
      <c r="AF24" s="670"/>
    </row>
    <row r="25" spans="1:32" ht="43.5" customHeight="1">
      <c r="A25" s="655"/>
      <c r="B25" s="675"/>
      <c r="C25" s="672"/>
      <c r="D25" s="672"/>
      <c r="E25" s="672"/>
      <c r="F25" s="672"/>
      <c r="G25" s="672"/>
      <c r="H25" s="672"/>
      <c r="I25" s="672"/>
      <c r="J25" s="672"/>
      <c r="K25" s="672"/>
      <c r="L25" s="672"/>
      <c r="M25" s="672"/>
      <c r="N25" s="672"/>
      <c r="O25" s="681"/>
      <c r="P25" s="671"/>
      <c r="Q25" s="672"/>
      <c r="R25" s="672"/>
      <c r="S25" s="672"/>
      <c r="T25" s="672"/>
      <c r="U25" s="672"/>
      <c r="V25" s="672"/>
      <c r="W25" s="672"/>
      <c r="X25" s="672"/>
      <c r="Y25" s="672"/>
      <c r="Z25" s="672"/>
      <c r="AA25" s="672"/>
      <c r="AB25" s="672"/>
      <c r="AC25" s="672"/>
      <c r="AD25" s="672"/>
      <c r="AE25" s="672"/>
      <c r="AF25" s="673"/>
    </row>
    <row r="26" spans="1:32" ht="30" customHeight="1">
      <c r="A26" s="655"/>
      <c r="B26" s="674" t="s">
        <v>202</v>
      </c>
      <c r="C26" s="664"/>
      <c r="D26" s="664"/>
      <c r="E26" s="664"/>
      <c r="F26" s="664"/>
      <c r="G26" s="664"/>
      <c r="H26" s="664"/>
      <c r="I26" s="664"/>
      <c r="J26" s="664"/>
      <c r="K26" s="664"/>
      <c r="L26" s="664"/>
      <c r="M26" s="664"/>
      <c r="N26" s="664"/>
      <c r="O26" s="665"/>
      <c r="P26" s="682"/>
      <c r="Q26" s="664"/>
      <c r="R26" s="664"/>
      <c r="S26" s="664"/>
      <c r="T26" s="664"/>
      <c r="U26" s="664"/>
      <c r="V26" s="664"/>
      <c r="W26" s="664"/>
      <c r="X26" s="664"/>
      <c r="Y26" s="664"/>
      <c r="Z26" s="664"/>
      <c r="AA26" s="664"/>
      <c r="AB26" s="664"/>
      <c r="AC26" s="664"/>
      <c r="AD26" s="664"/>
      <c r="AE26" s="664"/>
      <c r="AF26" s="683"/>
    </row>
    <row r="27" spans="1:32" ht="30" customHeight="1">
      <c r="A27" s="656"/>
      <c r="B27" s="692"/>
      <c r="C27" s="666"/>
      <c r="D27" s="666"/>
      <c r="E27" s="666"/>
      <c r="F27" s="666"/>
      <c r="G27" s="666"/>
      <c r="H27" s="666"/>
      <c r="I27" s="666"/>
      <c r="J27" s="666"/>
      <c r="K27" s="666"/>
      <c r="L27" s="666"/>
      <c r="M27" s="666"/>
      <c r="N27" s="666"/>
      <c r="O27" s="667"/>
      <c r="P27" s="684"/>
      <c r="Q27" s="666"/>
      <c r="R27" s="666"/>
      <c r="S27" s="666"/>
      <c r="T27" s="666"/>
      <c r="U27" s="666"/>
      <c r="V27" s="666"/>
      <c r="W27" s="666"/>
      <c r="X27" s="666"/>
      <c r="Y27" s="666"/>
      <c r="Z27" s="666"/>
      <c r="AA27" s="666"/>
      <c r="AB27" s="666"/>
      <c r="AC27" s="666"/>
      <c r="AD27" s="666"/>
      <c r="AE27" s="666"/>
      <c r="AF27" s="685"/>
    </row>
    <row r="28" spans="1:32" ht="30" customHeight="1">
      <c r="A28" s="655" t="s">
        <v>205</v>
      </c>
      <c r="B28" s="693" t="s">
        <v>203</v>
      </c>
      <c r="C28" s="676"/>
      <c r="D28" s="676"/>
      <c r="E28" s="676"/>
      <c r="F28" s="676"/>
      <c r="G28" s="676"/>
      <c r="H28" s="676"/>
      <c r="I28" s="676"/>
      <c r="J28" s="676"/>
      <c r="K28" s="676"/>
      <c r="L28" s="676"/>
      <c r="M28" s="676"/>
      <c r="N28" s="676"/>
      <c r="O28" s="677"/>
      <c r="P28" s="686"/>
      <c r="Q28" s="687"/>
      <c r="R28" s="687"/>
      <c r="S28" s="687"/>
      <c r="T28" s="687"/>
      <c r="U28" s="687"/>
      <c r="V28" s="687"/>
      <c r="W28" s="687"/>
      <c r="X28" s="687"/>
      <c r="Y28" s="687"/>
      <c r="Z28" s="687"/>
      <c r="AA28" s="687"/>
      <c r="AB28" s="687"/>
      <c r="AC28" s="687"/>
      <c r="AD28" s="687"/>
      <c r="AE28" s="687"/>
      <c r="AF28" s="688"/>
    </row>
    <row r="29" spans="1:32" ht="30" customHeight="1">
      <c r="A29" s="655"/>
      <c r="B29" s="675"/>
      <c r="C29" s="678"/>
      <c r="D29" s="678"/>
      <c r="E29" s="678"/>
      <c r="F29" s="678"/>
      <c r="G29" s="678"/>
      <c r="H29" s="678"/>
      <c r="I29" s="678"/>
      <c r="J29" s="678"/>
      <c r="K29" s="678"/>
      <c r="L29" s="678"/>
      <c r="M29" s="678"/>
      <c r="N29" s="678"/>
      <c r="O29" s="679"/>
      <c r="P29" s="689"/>
      <c r="Q29" s="690"/>
      <c r="R29" s="690"/>
      <c r="S29" s="690"/>
      <c r="T29" s="690"/>
      <c r="U29" s="690"/>
      <c r="V29" s="690"/>
      <c r="W29" s="690"/>
      <c r="X29" s="690"/>
      <c r="Y29" s="690"/>
      <c r="Z29" s="690"/>
      <c r="AA29" s="690"/>
      <c r="AB29" s="690"/>
      <c r="AC29" s="690"/>
      <c r="AD29" s="690"/>
      <c r="AE29" s="690"/>
      <c r="AF29" s="691"/>
    </row>
    <row r="30" spans="1:32" ht="30" customHeight="1">
      <c r="A30" s="655"/>
      <c r="B30" s="674" t="s">
        <v>200</v>
      </c>
      <c r="C30" s="694"/>
      <c r="D30" s="694"/>
      <c r="E30" s="694"/>
      <c r="F30" s="694"/>
      <c r="G30" s="694"/>
      <c r="H30" s="694"/>
      <c r="I30" s="694"/>
      <c r="J30" s="694"/>
      <c r="K30" s="694"/>
      <c r="L30" s="694"/>
      <c r="M30" s="694"/>
      <c r="N30" s="694"/>
      <c r="O30" s="695"/>
      <c r="P30" s="686"/>
      <c r="Q30" s="687"/>
      <c r="R30" s="687"/>
      <c r="S30" s="687"/>
      <c r="T30" s="687"/>
      <c r="U30" s="687"/>
      <c r="V30" s="687"/>
      <c r="W30" s="687"/>
      <c r="X30" s="687"/>
      <c r="Y30" s="687"/>
      <c r="Z30" s="687"/>
      <c r="AA30" s="687"/>
      <c r="AB30" s="687"/>
      <c r="AC30" s="687"/>
      <c r="AD30" s="687"/>
      <c r="AE30" s="687"/>
      <c r="AF30" s="688"/>
    </row>
    <row r="31" spans="1:32" ht="30" customHeight="1">
      <c r="A31" s="656"/>
      <c r="B31" s="692"/>
      <c r="C31" s="696"/>
      <c r="D31" s="696"/>
      <c r="E31" s="696"/>
      <c r="F31" s="696"/>
      <c r="G31" s="696"/>
      <c r="H31" s="696"/>
      <c r="I31" s="696"/>
      <c r="J31" s="696"/>
      <c r="K31" s="696"/>
      <c r="L31" s="696"/>
      <c r="M31" s="696"/>
      <c r="N31" s="696"/>
      <c r="O31" s="697"/>
      <c r="P31" s="698"/>
      <c r="Q31" s="699"/>
      <c r="R31" s="699"/>
      <c r="S31" s="699"/>
      <c r="T31" s="699"/>
      <c r="U31" s="699"/>
      <c r="V31" s="699"/>
      <c r="W31" s="699"/>
      <c r="X31" s="699"/>
      <c r="Y31" s="699"/>
      <c r="Z31" s="699"/>
      <c r="AA31" s="699"/>
      <c r="AB31" s="699"/>
      <c r="AC31" s="699"/>
      <c r="AD31" s="699"/>
      <c r="AE31" s="699"/>
      <c r="AF31" s="700"/>
    </row>
  </sheetData>
  <mergeCells count="75">
    <mergeCell ref="X20:Z20"/>
    <mergeCell ref="AA20:AF20"/>
    <mergeCell ref="T15:V17"/>
    <mergeCell ref="T18:V20"/>
    <mergeCell ref="C18:R20"/>
    <mergeCell ref="C15:R17"/>
    <mergeCell ref="S15:S17"/>
    <mergeCell ref="S18:S20"/>
    <mergeCell ref="AC11:AF11"/>
    <mergeCell ref="X9:AA9"/>
    <mergeCell ref="AC9:AF9"/>
    <mergeCell ref="X10:AA10"/>
    <mergeCell ref="AC10:AF10"/>
    <mergeCell ref="A21:AF21"/>
    <mergeCell ref="A22:O23"/>
    <mergeCell ref="P22:AF23"/>
    <mergeCell ref="B15:B17"/>
    <mergeCell ref="X12:Z12"/>
    <mergeCell ref="AA12:AF12"/>
    <mergeCell ref="X15:AA15"/>
    <mergeCell ref="AC15:AF15"/>
    <mergeCell ref="X16:AA16"/>
    <mergeCell ref="AC16:AF16"/>
    <mergeCell ref="X17:Z17"/>
    <mergeCell ref="AA17:AF17"/>
    <mergeCell ref="X18:AA18"/>
    <mergeCell ref="AC18:AF18"/>
    <mergeCell ref="X19:AA19"/>
    <mergeCell ref="AC19:AF19"/>
    <mergeCell ref="A28:A31"/>
    <mergeCell ref="A24:A27"/>
    <mergeCell ref="C26:O27"/>
    <mergeCell ref="P24:AF25"/>
    <mergeCell ref="B24:B25"/>
    <mergeCell ref="C28:O29"/>
    <mergeCell ref="C24:O25"/>
    <mergeCell ref="P26:AF27"/>
    <mergeCell ref="P28:AF29"/>
    <mergeCell ref="B26:B27"/>
    <mergeCell ref="B28:B29"/>
    <mergeCell ref="C30:O31"/>
    <mergeCell ref="P30:AF31"/>
    <mergeCell ref="B30:B31"/>
    <mergeCell ref="A1:AF1"/>
    <mergeCell ref="B13:B14"/>
    <mergeCell ref="W13:AF13"/>
    <mergeCell ref="W14:AF14"/>
    <mergeCell ref="C13:V13"/>
    <mergeCell ref="L9:V12"/>
    <mergeCell ref="C14:V14"/>
    <mergeCell ref="B5:B8"/>
    <mergeCell ref="C5:K8"/>
    <mergeCell ref="L5:V8"/>
    <mergeCell ref="A2:AF2"/>
    <mergeCell ref="A3:A12"/>
    <mergeCell ref="C3:K3"/>
    <mergeCell ref="L3:V3"/>
    <mergeCell ref="A13:A20"/>
    <mergeCell ref="B18:B20"/>
    <mergeCell ref="W3:AF3"/>
    <mergeCell ref="C4:K4"/>
    <mergeCell ref="L4:V4"/>
    <mergeCell ref="W4:AF4"/>
    <mergeCell ref="B9:B12"/>
    <mergeCell ref="C9:K12"/>
    <mergeCell ref="B3:B4"/>
    <mergeCell ref="AC5:AF5"/>
    <mergeCell ref="X5:AA5"/>
    <mergeCell ref="X6:AA6"/>
    <mergeCell ref="AC6:AF6"/>
    <mergeCell ref="X8:Z8"/>
    <mergeCell ref="AA8:AF8"/>
    <mergeCell ref="X7:AA7"/>
    <mergeCell ref="AC7:AF7"/>
    <mergeCell ref="X11:AA11"/>
  </mergeCells>
  <phoneticPr fontId="25"/>
  <dataValidations count="2">
    <dataValidation type="list" allowBlank="1" showInputMessage="1" showErrorMessage="1" sqref="AB9:AB11 AB5:AB7 W5:W12 AB15:AB16 W15:W20 AB18:AB19">
      <formula1>"●"</formula1>
    </dataValidation>
    <dataValidation type="list" allowBlank="1" showInputMessage="1" showErrorMessage="1" sqref="T15:V20">
      <formula1>"への適合,の取得,自己宣言"</formula1>
    </dataValidation>
  </dataValidations>
  <pageMargins left="0.7" right="0.7" top="0.75" bottom="0.75" header="0.3" footer="0.3"/>
  <pageSetup paperSize="9" scale="79" orientation="portrait" r:id="rId1"/>
  <headerFooter>
    <oddFooter>&amp;C3-3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T52"/>
  <sheetViews>
    <sheetView view="pageBreakPreview" zoomScaleNormal="100" zoomScaleSheetLayoutView="100" workbookViewId="0">
      <selection sqref="A1:P1"/>
    </sheetView>
  </sheetViews>
  <sheetFormatPr defaultRowHeight="13.5"/>
  <cols>
    <col min="1" max="7" width="4.625" customWidth="1"/>
    <col min="8" max="8" width="5.75" customWidth="1"/>
    <col min="9" max="9" width="5.5" customWidth="1"/>
    <col min="10" max="16" width="6.25" customWidth="1"/>
  </cols>
  <sheetData>
    <row r="1" spans="1:20" ht="45" customHeight="1">
      <c r="A1" s="779" t="s">
        <v>479</v>
      </c>
      <c r="B1" s="779"/>
      <c r="C1" s="779"/>
      <c r="D1" s="779"/>
      <c r="E1" s="779"/>
      <c r="F1" s="779"/>
      <c r="G1" s="779"/>
      <c r="H1" s="779"/>
      <c r="I1" s="779"/>
      <c r="J1" s="779"/>
      <c r="K1" s="779"/>
      <c r="L1" s="779"/>
      <c r="M1" s="779"/>
      <c r="N1" s="779"/>
      <c r="O1" s="779"/>
      <c r="P1" s="779"/>
    </row>
    <row r="2" spans="1:20" ht="40.5" customHeight="1">
      <c r="A2" s="1"/>
    </row>
    <row r="3" spans="1:20" ht="24.95" customHeight="1">
      <c r="A3" s="1"/>
      <c r="B3" s="778" t="s">
        <v>140</v>
      </c>
      <c r="C3" s="776"/>
      <c r="D3" s="776"/>
      <c r="E3" s="776"/>
      <c r="F3" s="776"/>
      <c r="G3" s="776"/>
      <c r="H3" s="776"/>
      <c r="I3" s="776"/>
      <c r="J3" s="776"/>
      <c r="K3" s="776"/>
      <c r="L3" s="776"/>
      <c r="M3" s="776" t="s">
        <v>185</v>
      </c>
      <c r="N3" s="776"/>
      <c r="O3" s="777"/>
    </row>
    <row r="4" spans="1:20" ht="15" customHeight="1">
      <c r="A4" s="1"/>
      <c r="B4" s="12"/>
      <c r="C4" s="13"/>
      <c r="D4" s="13"/>
      <c r="E4" s="13"/>
      <c r="F4" s="13"/>
      <c r="G4" s="13"/>
      <c r="H4" s="13"/>
      <c r="I4" s="13"/>
      <c r="J4" s="13"/>
      <c r="K4" s="13"/>
      <c r="L4" s="29"/>
      <c r="M4" s="30"/>
      <c r="N4" s="13"/>
      <c r="O4" s="14"/>
      <c r="Q4" s="770"/>
      <c r="R4" s="770"/>
      <c r="S4" s="770"/>
      <c r="T4" s="770"/>
    </row>
    <row r="5" spans="1:20" ht="15" customHeight="1">
      <c r="A5" s="1"/>
      <c r="B5" s="12" t="s">
        <v>141</v>
      </c>
      <c r="C5" s="13"/>
      <c r="D5" s="13"/>
      <c r="E5" s="13"/>
      <c r="F5" s="13"/>
      <c r="G5" s="13"/>
      <c r="H5" s="13"/>
      <c r="I5" s="13"/>
      <c r="J5" s="13"/>
      <c r="K5" s="13"/>
      <c r="L5" s="29"/>
      <c r="M5" s="30"/>
      <c r="N5" s="13"/>
      <c r="O5" s="14"/>
      <c r="Q5" s="770"/>
      <c r="R5" s="770"/>
      <c r="S5" s="770"/>
      <c r="T5" s="770"/>
    </row>
    <row r="6" spans="1:20" ht="15" customHeight="1">
      <c r="B6" s="12" t="s">
        <v>186</v>
      </c>
      <c r="C6" s="13"/>
      <c r="D6" s="13"/>
      <c r="E6" s="13"/>
      <c r="F6" s="13"/>
      <c r="G6" s="13"/>
      <c r="H6" s="13"/>
      <c r="I6" s="13"/>
      <c r="J6" s="13"/>
      <c r="K6" s="13"/>
      <c r="L6" s="29"/>
      <c r="M6" s="30"/>
      <c r="N6" s="18"/>
      <c r="O6" s="19"/>
      <c r="Q6" s="770"/>
      <c r="R6" s="770"/>
      <c r="S6" s="770"/>
      <c r="T6" s="770"/>
    </row>
    <row r="7" spans="1:20" ht="15" customHeight="1">
      <c r="B7" s="15"/>
      <c r="C7" s="16"/>
      <c r="D7" s="16"/>
      <c r="E7" s="16"/>
      <c r="F7" s="16"/>
      <c r="G7" s="16"/>
      <c r="H7" s="16"/>
      <c r="I7" s="16"/>
      <c r="J7" s="16"/>
      <c r="K7" s="16"/>
      <c r="L7" s="31"/>
      <c r="M7" s="32"/>
      <c r="N7" s="20"/>
      <c r="O7" s="21"/>
      <c r="Q7" s="770"/>
      <c r="R7" s="770"/>
      <c r="S7" s="770"/>
      <c r="T7" s="770"/>
    </row>
    <row r="8" spans="1:20" ht="24.95" customHeight="1">
      <c r="B8" s="11"/>
      <c r="C8" s="11"/>
      <c r="D8" s="11"/>
      <c r="E8" s="775" t="s">
        <v>17</v>
      </c>
      <c r="F8" s="775"/>
      <c r="G8" s="775"/>
      <c r="H8" s="775"/>
      <c r="I8" s="27"/>
      <c r="J8" s="276">
        <f>'1-1'!F38</f>
        <v>0</v>
      </c>
      <c r="K8" s="276" t="s">
        <v>182</v>
      </c>
      <c r="L8" s="276">
        <f>'1-1'!I38</f>
        <v>0</v>
      </c>
      <c r="M8" s="276" t="s">
        <v>183</v>
      </c>
      <c r="N8" s="276">
        <f>'1-1'!K38</f>
        <v>0</v>
      </c>
      <c r="O8" s="130" t="s">
        <v>184</v>
      </c>
      <c r="Q8" s="34"/>
      <c r="R8" s="25"/>
      <c r="S8" s="25"/>
      <c r="T8" s="25"/>
    </row>
    <row r="9" spans="1:20" ht="11.25" customHeight="1">
      <c r="B9" s="16"/>
      <c r="C9" s="16"/>
      <c r="D9" s="16"/>
      <c r="E9" s="16"/>
      <c r="F9" s="16"/>
      <c r="G9" s="16"/>
      <c r="H9" s="16"/>
      <c r="I9" s="16"/>
      <c r="N9" s="2"/>
      <c r="O9" s="2"/>
      <c r="Q9" s="17"/>
      <c r="R9" s="17"/>
      <c r="S9" s="17"/>
      <c r="T9" s="17"/>
    </row>
    <row r="10" spans="1:20" ht="18.75" customHeight="1">
      <c r="A10" s="771" t="s">
        <v>142</v>
      </c>
      <c r="B10" s="771"/>
      <c r="C10" s="734" t="s">
        <v>143</v>
      </c>
      <c r="D10" s="735"/>
      <c r="E10" s="735"/>
      <c r="F10" s="735"/>
      <c r="G10" s="735"/>
      <c r="H10" s="735"/>
      <c r="I10" s="731" t="s">
        <v>162</v>
      </c>
      <c r="J10" s="729" t="s">
        <v>441</v>
      </c>
      <c r="K10" s="730"/>
      <c r="L10" s="730"/>
      <c r="M10" s="729" t="s">
        <v>442</v>
      </c>
      <c r="N10" s="730"/>
      <c r="O10" s="730"/>
      <c r="P10" s="730"/>
    </row>
    <row r="11" spans="1:20" ht="18.75" customHeight="1">
      <c r="A11" s="771"/>
      <c r="B11" s="771"/>
      <c r="C11" s="736"/>
      <c r="D11" s="737"/>
      <c r="E11" s="737"/>
      <c r="F11" s="737"/>
      <c r="G11" s="737"/>
      <c r="H11" s="737"/>
      <c r="I11" s="732"/>
      <c r="J11" s="772" t="s">
        <v>480</v>
      </c>
      <c r="K11" s="772" t="s">
        <v>481</v>
      </c>
      <c r="L11" s="774" t="s">
        <v>482</v>
      </c>
      <c r="M11" s="774" t="s">
        <v>483</v>
      </c>
      <c r="N11" s="774" t="s">
        <v>480</v>
      </c>
      <c r="O11" s="774" t="s">
        <v>481</v>
      </c>
      <c r="P11" s="774" t="s">
        <v>482</v>
      </c>
    </row>
    <row r="12" spans="1:20" ht="18.75" customHeight="1">
      <c r="A12" s="771"/>
      <c r="B12" s="771"/>
      <c r="C12" s="736"/>
      <c r="D12" s="737"/>
      <c r="E12" s="737"/>
      <c r="F12" s="737"/>
      <c r="G12" s="737"/>
      <c r="H12" s="737"/>
      <c r="I12" s="732"/>
      <c r="J12" s="773"/>
      <c r="K12" s="773"/>
      <c r="L12" s="773"/>
      <c r="M12" s="773"/>
      <c r="N12" s="773"/>
      <c r="O12" s="773"/>
      <c r="P12" s="773"/>
    </row>
    <row r="13" spans="1:20" ht="18.75" customHeight="1">
      <c r="A13" s="771"/>
      <c r="B13" s="771"/>
      <c r="C13" s="738"/>
      <c r="D13" s="739"/>
      <c r="E13" s="739"/>
      <c r="F13" s="739"/>
      <c r="G13" s="739"/>
      <c r="H13" s="739"/>
      <c r="I13" s="733"/>
      <c r="J13" s="773"/>
      <c r="K13" s="773"/>
      <c r="L13" s="773"/>
      <c r="M13" s="773"/>
      <c r="N13" s="773"/>
      <c r="O13" s="773"/>
      <c r="P13" s="773"/>
    </row>
    <row r="14" spans="1:20" ht="15" customHeight="1">
      <c r="A14" s="767" t="s">
        <v>144</v>
      </c>
      <c r="B14" s="767"/>
      <c r="C14" s="743"/>
      <c r="D14" s="744"/>
      <c r="E14" s="744"/>
      <c r="F14" s="744"/>
      <c r="G14" s="744"/>
      <c r="H14" s="744"/>
      <c r="I14" s="740"/>
      <c r="J14" s="728"/>
      <c r="K14" s="728"/>
      <c r="L14" s="728"/>
      <c r="M14" s="728"/>
      <c r="N14" s="728"/>
      <c r="O14" s="728"/>
      <c r="P14" s="728"/>
    </row>
    <row r="15" spans="1:20" ht="15" customHeight="1">
      <c r="A15" s="767"/>
      <c r="B15" s="767"/>
      <c r="C15" s="745"/>
      <c r="D15" s="746"/>
      <c r="E15" s="746"/>
      <c r="F15" s="746"/>
      <c r="G15" s="746"/>
      <c r="H15" s="746"/>
      <c r="I15" s="741"/>
      <c r="J15" s="728"/>
      <c r="K15" s="728"/>
      <c r="L15" s="728"/>
      <c r="M15" s="728"/>
      <c r="N15" s="728"/>
      <c r="O15" s="728"/>
      <c r="P15" s="728"/>
    </row>
    <row r="16" spans="1:20" ht="15" customHeight="1">
      <c r="A16" s="767"/>
      <c r="B16" s="767"/>
      <c r="C16" s="747"/>
      <c r="D16" s="748"/>
      <c r="E16" s="748"/>
      <c r="F16" s="748"/>
      <c r="G16" s="748"/>
      <c r="H16" s="748"/>
      <c r="I16" s="742"/>
      <c r="J16" s="728"/>
      <c r="K16" s="728"/>
      <c r="L16" s="728"/>
      <c r="M16" s="728"/>
      <c r="N16" s="728"/>
      <c r="O16" s="728"/>
      <c r="P16" s="728"/>
    </row>
    <row r="17" spans="1:16" ht="15" customHeight="1">
      <c r="A17" s="767" t="s">
        <v>33</v>
      </c>
      <c r="B17" s="767"/>
      <c r="C17" s="749"/>
      <c r="D17" s="750"/>
      <c r="E17" s="750"/>
      <c r="F17" s="750"/>
      <c r="G17" s="750"/>
      <c r="H17" s="751"/>
      <c r="I17" s="740"/>
      <c r="J17" s="728"/>
      <c r="K17" s="728"/>
      <c r="L17" s="728"/>
      <c r="M17" s="728"/>
      <c r="N17" s="728"/>
      <c r="O17" s="728"/>
      <c r="P17" s="728"/>
    </row>
    <row r="18" spans="1:16" ht="15" customHeight="1">
      <c r="A18" s="767"/>
      <c r="B18" s="767"/>
      <c r="C18" s="752"/>
      <c r="D18" s="753"/>
      <c r="E18" s="753"/>
      <c r="F18" s="753"/>
      <c r="G18" s="753"/>
      <c r="H18" s="754"/>
      <c r="I18" s="741"/>
      <c r="J18" s="728"/>
      <c r="K18" s="728"/>
      <c r="L18" s="728"/>
      <c r="M18" s="728"/>
      <c r="N18" s="728"/>
      <c r="O18" s="728"/>
      <c r="P18" s="728"/>
    </row>
    <row r="19" spans="1:16" ht="15" customHeight="1">
      <c r="A19" s="767"/>
      <c r="B19" s="767"/>
      <c r="C19" s="755"/>
      <c r="D19" s="756"/>
      <c r="E19" s="756"/>
      <c r="F19" s="756"/>
      <c r="G19" s="756"/>
      <c r="H19" s="757"/>
      <c r="I19" s="742"/>
      <c r="J19" s="728"/>
      <c r="K19" s="728"/>
      <c r="L19" s="728"/>
      <c r="M19" s="728"/>
      <c r="N19" s="728"/>
      <c r="O19" s="728"/>
      <c r="P19" s="728"/>
    </row>
    <row r="20" spans="1:16" ht="15" customHeight="1">
      <c r="A20" s="767" t="s">
        <v>34</v>
      </c>
      <c r="B20" s="767"/>
      <c r="C20" s="758"/>
      <c r="D20" s="759"/>
      <c r="E20" s="759"/>
      <c r="F20" s="759"/>
      <c r="G20" s="759"/>
      <c r="H20" s="760"/>
      <c r="I20" s="740"/>
      <c r="J20" s="728"/>
      <c r="K20" s="728"/>
      <c r="L20" s="780"/>
      <c r="M20" s="728"/>
      <c r="N20" s="728"/>
      <c r="O20" s="728"/>
      <c r="P20" s="728"/>
    </row>
    <row r="21" spans="1:16" ht="15" customHeight="1">
      <c r="A21" s="767"/>
      <c r="B21" s="767"/>
      <c r="C21" s="761"/>
      <c r="D21" s="762"/>
      <c r="E21" s="762"/>
      <c r="F21" s="762"/>
      <c r="G21" s="762"/>
      <c r="H21" s="763"/>
      <c r="I21" s="741"/>
      <c r="J21" s="728"/>
      <c r="K21" s="728"/>
      <c r="L21" s="780"/>
      <c r="M21" s="728"/>
      <c r="N21" s="728"/>
      <c r="O21" s="728"/>
      <c r="P21" s="728"/>
    </row>
    <row r="22" spans="1:16" ht="15" customHeight="1">
      <c r="A22" s="767"/>
      <c r="B22" s="767"/>
      <c r="C22" s="764"/>
      <c r="D22" s="765"/>
      <c r="E22" s="765"/>
      <c r="F22" s="765"/>
      <c r="G22" s="765"/>
      <c r="H22" s="766"/>
      <c r="I22" s="742"/>
      <c r="J22" s="728"/>
      <c r="K22" s="728"/>
      <c r="L22" s="780"/>
      <c r="M22" s="728"/>
      <c r="N22" s="728"/>
      <c r="O22" s="728"/>
      <c r="P22" s="728"/>
    </row>
    <row r="23" spans="1:16" ht="15" customHeight="1">
      <c r="A23" s="767" t="s">
        <v>35</v>
      </c>
      <c r="B23" s="767"/>
      <c r="C23" s="749"/>
      <c r="D23" s="750"/>
      <c r="E23" s="750"/>
      <c r="F23" s="750"/>
      <c r="G23" s="750"/>
      <c r="H23" s="751"/>
      <c r="I23" s="740"/>
      <c r="J23" s="728"/>
      <c r="K23" s="728"/>
      <c r="L23" s="728"/>
      <c r="M23" s="728"/>
      <c r="N23" s="728"/>
      <c r="O23" s="728"/>
      <c r="P23" s="728"/>
    </row>
    <row r="24" spans="1:16" ht="15" customHeight="1">
      <c r="A24" s="767"/>
      <c r="B24" s="767"/>
      <c r="C24" s="752"/>
      <c r="D24" s="753"/>
      <c r="E24" s="753"/>
      <c r="F24" s="753"/>
      <c r="G24" s="753"/>
      <c r="H24" s="754"/>
      <c r="I24" s="741"/>
      <c r="J24" s="728"/>
      <c r="K24" s="728"/>
      <c r="L24" s="728"/>
      <c r="M24" s="728"/>
      <c r="N24" s="728"/>
      <c r="O24" s="728"/>
      <c r="P24" s="728"/>
    </row>
    <row r="25" spans="1:16" ht="15" customHeight="1">
      <c r="A25" s="767"/>
      <c r="B25" s="767"/>
      <c r="C25" s="755"/>
      <c r="D25" s="756"/>
      <c r="E25" s="756"/>
      <c r="F25" s="756"/>
      <c r="G25" s="756"/>
      <c r="H25" s="757"/>
      <c r="I25" s="742"/>
      <c r="J25" s="728"/>
      <c r="K25" s="728"/>
      <c r="L25" s="728"/>
      <c r="M25" s="728"/>
      <c r="N25" s="728"/>
      <c r="O25" s="728"/>
      <c r="P25" s="728"/>
    </row>
    <row r="26" spans="1:16" ht="15" customHeight="1">
      <c r="A26" s="767" t="s">
        <v>36</v>
      </c>
      <c r="B26" s="767"/>
      <c r="C26" s="758"/>
      <c r="D26" s="759"/>
      <c r="E26" s="759"/>
      <c r="F26" s="759"/>
      <c r="G26" s="759"/>
      <c r="H26" s="760"/>
      <c r="I26" s="740"/>
      <c r="J26" s="728"/>
      <c r="K26" s="728"/>
      <c r="L26" s="728"/>
      <c r="M26" s="728"/>
      <c r="N26" s="728"/>
      <c r="O26" s="728"/>
      <c r="P26" s="728"/>
    </row>
    <row r="27" spans="1:16" ht="15" customHeight="1">
      <c r="A27" s="767"/>
      <c r="B27" s="767"/>
      <c r="C27" s="761"/>
      <c r="D27" s="762"/>
      <c r="E27" s="762"/>
      <c r="F27" s="762"/>
      <c r="G27" s="762"/>
      <c r="H27" s="763"/>
      <c r="I27" s="741"/>
      <c r="J27" s="728"/>
      <c r="K27" s="728"/>
      <c r="L27" s="728"/>
      <c r="M27" s="728"/>
      <c r="N27" s="728"/>
      <c r="O27" s="728"/>
      <c r="P27" s="728"/>
    </row>
    <row r="28" spans="1:16" ht="15" customHeight="1">
      <c r="A28" s="767"/>
      <c r="B28" s="767"/>
      <c r="C28" s="764"/>
      <c r="D28" s="765"/>
      <c r="E28" s="765"/>
      <c r="F28" s="765"/>
      <c r="G28" s="765"/>
      <c r="H28" s="766"/>
      <c r="I28" s="742"/>
      <c r="J28" s="728"/>
      <c r="K28" s="728"/>
      <c r="L28" s="728"/>
      <c r="M28" s="728"/>
      <c r="N28" s="728"/>
      <c r="O28" s="728"/>
      <c r="P28" s="728"/>
    </row>
    <row r="29" spans="1:16" ht="15" customHeight="1">
      <c r="A29" s="767" t="s">
        <v>37</v>
      </c>
      <c r="B29" s="769"/>
      <c r="C29" s="768"/>
      <c r="D29" s="744"/>
      <c r="E29" s="744"/>
      <c r="F29" s="744"/>
      <c r="G29" s="744"/>
      <c r="H29" s="744"/>
      <c r="I29" s="740"/>
      <c r="J29" s="728"/>
      <c r="K29" s="728"/>
      <c r="L29" s="728"/>
      <c r="M29" s="728"/>
      <c r="N29" s="728"/>
      <c r="O29" s="728"/>
      <c r="P29" s="728"/>
    </row>
    <row r="30" spans="1:16" ht="15" customHeight="1">
      <c r="A30" s="767"/>
      <c r="B30" s="767"/>
      <c r="C30" s="745"/>
      <c r="D30" s="746"/>
      <c r="E30" s="746"/>
      <c r="F30" s="746"/>
      <c r="G30" s="746"/>
      <c r="H30" s="746"/>
      <c r="I30" s="741"/>
      <c r="J30" s="728"/>
      <c r="K30" s="728"/>
      <c r="L30" s="728"/>
      <c r="M30" s="728"/>
      <c r="N30" s="728"/>
      <c r="O30" s="728"/>
      <c r="P30" s="728"/>
    </row>
    <row r="31" spans="1:16" ht="15" customHeight="1">
      <c r="A31" s="767"/>
      <c r="B31" s="767"/>
      <c r="C31" s="745"/>
      <c r="D31" s="746"/>
      <c r="E31" s="746"/>
      <c r="F31" s="746"/>
      <c r="G31" s="746"/>
      <c r="H31" s="746"/>
      <c r="I31" s="741"/>
      <c r="J31" s="728"/>
      <c r="K31" s="728"/>
      <c r="L31" s="728"/>
      <c r="M31" s="728"/>
      <c r="N31" s="728"/>
      <c r="O31" s="728"/>
      <c r="P31" s="728"/>
    </row>
    <row r="32" spans="1:16" ht="15" customHeight="1">
      <c r="A32" s="767" t="s">
        <v>38</v>
      </c>
      <c r="B32" s="767"/>
      <c r="C32" s="768"/>
      <c r="D32" s="744"/>
      <c r="E32" s="744"/>
      <c r="F32" s="744"/>
      <c r="G32" s="744"/>
      <c r="H32" s="744"/>
      <c r="I32" s="740"/>
      <c r="J32" s="728"/>
      <c r="K32" s="728"/>
      <c r="L32" s="728"/>
      <c r="M32" s="728"/>
      <c r="N32" s="728"/>
      <c r="O32" s="728"/>
      <c r="P32" s="728"/>
    </row>
    <row r="33" spans="1:16" ht="15" customHeight="1">
      <c r="A33" s="767"/>
      <c r="B33" s="767"/>
      <c r="C33" s="745"/>
      <c r="D33" s="746"/>
      <c r="E33" s="746"/>
      <c r="F33" s="746"/>
      <c r="G33" s="746"/>
      <c r="H33" s="746"/>
      <c r="I33" s="741"/>
      <c r="J33" s="728"/>
      <c r="K33" s="728"/>
      <c r="L33" s="728"/>
      <c r="M33" s="728"/>
      <c r="N33" s="728"/>
      <c r="O33" s="728"/>
      <c r="P33" s="728"/>
    </row>
    <row r="34" spans="1:16" ht="15" customHeight="1">
      <c r="A34" s="767"/>
      <c r="B34" s="767"/>
      <c r="C34" s="747"/>
      <c r="D34" s="748"/>
      <c r="E34" s="748"/>
      <c r="F34" s="748"/>
      <c r="G34" s="748"/>
      <c r="H34" s="748"/>
      <c r="I34" s="742"/>
      <c r="J34" s="728"/>
      <c r="K34" s="728"/>
      <c r="L34" s="728"/>
      <c r="M34" s="728"/>
      <c r="N34" s="728"/>
      <c r="O34" s="728"/>
      <c r="P34" s="728"/>
    </row>
    <row r="35" spans="1:16" ht="15" customHeight="1">
      <c r="A35" s="767" t="s">
        <v>39</v>
      </c>
      <c r="B35" s="767"/>
      <c r="C35" s="768"/>
      <c r="D35" s="744"/>
      <c r="E35" s="744"/>
      <c r="F35" s="744"/>
      <c r="G35" s="744"/>
      <c r="H35" s="744"/>
      <c r="I35" s="740"/>
      <c r="J35" s="728"/>
      <c r="K35" s="728"/>
      <c r="L35" s="728"/>
      <c r="M35" s="728"/>
      <c r="N35" s="728"/>
      <c r="O35" s="728"/>
      <c r="P35" s="728"/>
    </row>
    <row r="36" spans="1:16" ht="15" customHeight="1">
      <c r="A36" s="767"/>
      <c r="B36" s="767"/>
      <c r="C36" s="745"/>
      <c r="D36" s="746"/>
      <c r="E36" s="746"/>
      <c r="F36" s="746"/>
      <c r="G36" s="746"/>
      <c r="H36" s="746"/>
      <c r="I36" s="741"/>
      <c r="J36" s="728"/>
      <c r="K36" s="728"/>
      <c r="L36" s="728"/>
      <c r="M36" s="728"/>
      <c r="N36" s="728"/>
      <c r="O36" s="728"/>
      <c r="P36" s="728"/>
    </row>
    <row r="37" spans="1:16" ht="15" customHeight="1">
      <c r="A37" s="767"/>
      <c r="B37" s="767"/>
      <c r="C37" s="747"/>
      <c r="D37" s="748"/>
      <c r="E37" s="748"/>
      <c r="F37" s="748"/>
      <c r="G37" s="748"/>
      <c r="H37" s="748"/>
      <c r="I37" s="742"/>
      <c r="J37" s="728"/>
      <c r="K37" s="728"/>
      <c r="L37" s="728"/>
      <c r="M37" s="728"/>
      <c r="N37" s="728"/>
      <c r="O37" s="728"/>
      <c r="P37" s="728"/>
    </row>
    <row r="38" spans="1:16" ht="15" customHeight="1">
      <c r="A38" s="767" t="s">
        <v>40</v>
      </c>
      <c r="B38" s="767"/>
      <c r="C38" s="768"/>
      <c r="D38" s="744"/>
      <c r="E38" s="744"/>
      <c r="F38" s="744"/>
      <c r="G38" s="744"/>
      <c r="H38" s="744"/>
      <c r="I38" s="740"/>
      <c r="J38" s="728"/>
      <c r="K38" s="728"/>
      <c r="L38" s="728"/>
      <c r="M38" s="728"/>
      <c r="N38" s="728"/>
      <c r="O38" s="728"/>
      <c r="P38" s="728"/>
    </row>
    <row r="39" spans="1:16" ht="15" customHeight="1">
      <c r="A39" s="767"/>
      <c r="B39" s="767"/>
      <c r="C39" s="745"/>
      <c r="D39" s="746"/>
      <c r="E39" s="746"/>
      <c r="F39" s="746"/>
      <c r="G39" s="746"/>
      <c r="H39" s="746"/>
      <c r="I39" s="741"/>
      <c r="J39" s="728"/>
      <c r="K39" s="728"/>
      <c r="L39" s="728"/>
      <c r="M39" s="728"/>
      <c r="N39" s="728"/>
      <c r="O39" s="728"/>
      <c r="P39" s="728"/>
    </row>
    <row r="40" spans="1:16" ht="15" customHeight="1">
      <c r="A40" s="767"/>
      <c r="B40" s="767"/>
      <c r="C40" s="747"/>
      <c r="D40" s="748"/>
      <c r="E40" s="748"/>
      <c r="F40" s="748"/>
      <c r="G40" s="748"/>
      <c r="H40" s="748"/>
      <c r="I40" s="742"/>
      <c r="J40" s="728"/>
      <c r="K40" s="728"/>
      <c r="L40" s="728"/>
      <c r="M40" s="728"/>
      <c r="N40" s="728"/>
      <c r="O40" s="728"/>
      <c r="P40" s="728"/>
    </row>
    <row r="41" spans="1:16" ht="15" customHeight="1">
      <c r="A41" s="767" t="s">
        <v>41</v>
      </c>
      <c r="B41" s="767"/>
      <c r="C41" s="768"/>
      <c r="D41" s="744"/>
      <c r="E41" s="744"/>
      <c r="F41" s="744"/>
      <c r="G41" s="744"/>
      <c r="H41" s="744"/>
      <c r="I41" s="740"/>
      <c r="J41" s="728"/>
      <c r="K41" s="728"/>
      <c r="L41" s="728"/>
      <c r="M41" s="728"/>
      <c r="N41" s="728"/>
      <c r="O41" s="728"/>
      <c r="P41" s="728"/>
    </row>
    <row r="42" spans="1:16" ht="15" customHeight="1">
      <c r="A42" s="767"/>
      <c r="B42" s="767"/>
      <c r="C42" s="745"/>
      <c r="D42" s="746"/>
      <c r="E42" s="746"/>
      <c r="F42" s="746"/>
      <c r="G42" s="746"/>
      <c r="H42" s="746"/>
      <c r="I42" s="741"/>
      <c r="J42" s="728"/>
      <c r="K42" s="728"/>
      <c r="L42" s="728"/>
      <c r="M42" s="728"/>
      <c r="N42" s="728"/>
      <c r="O42" s="728"/>
      <c r="P42" s="728"/>
    </row>
    <row r="43" spans="1:16" ht="15" customHeight="1">
      <c r="A43" s="767"/>
      <c r="B43" s="767"/>
      <c r="C43" s="747"/>
      <c r="D43" s="748"/>
      <c r="E43" s="748"/>
      <c r="F43" s="748"/>
      <c r="G43" s="748"/>
      <c r="H43" s="748"/>
      <c r="I43" s="742"/>
      <c r="J43" s="728"/>
      <c r="K43" s="728"/>
      <c r="L43" s="728"/>
      <c r="M43" s="728"/>
      <c r="N43" s="728"/>
      <c r="O43" s="728"/>
      <c r="P43" s="728"/>
    </row>
    <row r="44" spans="1:16" ht="12" customHeight="1"/>
    <row r="45" spans="1:16" ht="12" customHeight="1"/>
    <row r="46" spans="1:16" ht="12" customHeight="1"/>
    <row r="47" spans="1:16" ht="12" customHeight="1"/>
    <row r="48" spans="1:16" ht="12" customHeight="1"/>
    <row r="49" ht="12" customHeight="1"/>
    <row r="50" ht="12" customHeight="1"/>
    <row r="51" ht="12" customHeight="1"/>
    <row r="52" ht="12" customHeight="1"/>
  </sheetData>
  <mergeCells count="117">
    <mergeCell ref="M3:O3"/>
    <mergeCell ref="B3:L3"/>
    <mergeCell ref="A1:P1"/>
    <mergeCell ref="P23:P25"/>
    <mergeCell ref="L20:L22"/>
    <mergeCell ref="M20:M22"/>
    <mergeCell ref="N20:N22"/>
    <mergeCell ref="O20:O22"/>
    <mergeCell ref="P20:P22"/>
    <mergeCell ref="K20:K22"/>
    <mergeCell ref="A23:B25"/>
    <mergeCell ref="J23:J25"/>
    <mergeCell ref="A20:B22"/>
    <mergeCell ref="J20:J22"/>
    <mergeCell ref="K23:K25"/>
    <mergeCell ref="L23:L25"/>
    <mergeCell ref="M23:M25"/>
    <mergeCell ref="N23:N25"/>
    <mergeCell ref="O23:O25"/>
    <mergeCell ref="Q4:T7"/>
    <mergeCell ref="A10:B13"/>
    <mergeCell ref="J11:J13"/>
    <mergeCell ref="K11:K13"/>
    <mergeCell ref="L11:L13"/>
    <mergeCell ref="A17:B19"/>
    <mergeCell ref="J17:J19"/>
    <mergeCell ref="M11:M13"/>
    <mergeCell ref="N11:N13"/>
    <mergeCell ref="O11:O13"/>
    <mergeCell ref="P11:P13"/>
    <mergeCell ref="A14:B16"/>
    <mergeCell ref="J14:J16"/>
    <mergeCell ref="K14:K16"/>
    <mergeCell ref="K17:K19"/>
    <mergeCell ref="L17:L19"/>
    <mergeCell ref="M17:M19"/>
    <mergeCell ref="E8:H8"/>
    <mergeCell ref="P29:P31"/>
    <mergeCell ref="L26:L28"/>
    <mergeCell ref="M26:M28"/>
    <mergeCell ref="N26:N28"/>
    <mergeCell ref="O26:O28"/>
    <mergeCell ref="P26:P28"/>
    <mergeCell ref="K26:K28"/>
    <mergeCell ref="A29:B31"/>
    <mergeCell ref="J29:J31"/>
    <mergeCell ref="A26:B28"/>
    <mergeCell ref="J26:J28"/>
    <mergeCell ref="K29:K31"/>
    <mergeCell ref="L29:L31"/>
    <mergeCell ref="M29:M31"/>
    <mergeCell ref="C26:H28"/>
    <mergeCell ref="A35:B37"/>
    <mergeCell ref="J35:J37"/>
    <mergeCell ref="A32:B34"/>
    <mergeCell ref="J32:J34"/>
    <mergeCell ref="K35:K37"/>
    <mergeCell ref="L35:L37"/>
    <mergeCell ref="M35:M37"/>
    <mergeCell ref="N29:N31"/>
    <mergeCell ref="O29:O31"/>
    <mergeCell ref="N35:N37"/>
    <mergeCell ref="O35:O37"/>
    <mergeCell ref="I29:I31"/>
    <mergeCell ref="C29:H31"/>
    <mergeCell ref="C32:H34"/>
    <mergeCell ref="C35:H37"/>
    <mergeCell ref="I32:I34"/>
    <mergeCell ref="I35:I37"/>
    <mergeCell ref="P35:P37"/>
    <mergeCell ref="L32:L34"/>
    <mergeCell ref="M32:M34"/>
    <mergeCell ref="N32:N34"/>
    <mergeCell ref="O32:O34"/>
    <mergeCell ref="P32:P34"/>
    <mergeCell ref="K32:K34"/>
    <mergeCell ref="A41:B43"/>
    <mergeCell ref="J41:J43"/>
    <mergeCell ref="A38:B40"/>
    <mergeCell ref="J38:J40"/>
    <mergeCell ref="K41:K43"/>
    <mergeCell ref="L41:L43"/>
    <mergeCell ref="M41:M43"/>
    <mergeCell ref="C38:H40"/>
    <mergeCell ref="C41:H43"/>
    <mergeCell ref="I38:I40"/>
    <mergeCell ref="I41:I43"/>
    <mergeCell ref="N41:N43"/>
    <mergeCell ref="O41:O43"/>
    <mergeCell ref="P41:P43"/>
    <mergeCell ref="L38:L40"/>
    <mergeCell ref="M38:M40"/>
    <mergeCell ref="N38:N40"/>
    <mergeCell ref="O38:O40"/>
    <mergeCell ref="P38:P40"/>
    <mergeCell ref="K38:K40"/>
    <mergeCell ref="J10:L10"/>
    <mergeCell ref="M10:P10"/>
    <mergeCell ref="I10:I13"/>
    <mergeCell ref="C10:H13"/>
    <mergeCell ref="I14:I16"/>
    <mergeCell ref="C14:H16"/>
    <mergeCell ref="C17:H19"/>
    <mergeCell ref="I17:I19"/>
    <mergeCell ref="I20:I22"/>
    <mergeCell ref="C20:H22"/>
    <mergeCell ref="P17:P19"/>
    <mergeCell ref="L14:L16"/>
    <mergeCell ref="M14:M16"/>
    <mergeCell ref="N14:N16"/>
    <mergeCell ref="O14:O16"/>
    <mergeCell ref="P14:P16"/>
    <mergeCell ref="N17:N19"/>
    <mergeCell ref="O17:O19"/>
    <mergeCell ref="C23:H25"/>
    <mergeCell ref="I23:I25"/>
    <mergeCell ref="I26:I28"/>
  </mergeCells>
  <phoneticPr fontId="1"/>
  <printOptions horizontalCentered="1"/>
  <pageMargins left="0.51181102362204722" right="0.51181102362204722" top="0.55118110236220474" bottom="0.55118110236220474" header="0.31496062992125984" footer="0.31496062992125984"/>
  <pageSetup paperSize="9" fitToHeight="0" orientation="portrait" r:id="rId1"/>
  <headerFooter>
    <oddFooter>&amp;C3-4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27</vt:i4>
      </vt:variant>
    </vt:vector>
  </HeadingPairs>
  <TitlesOfParts>
    <vt:vector size="46" baseType="lpstr">
      <vt:lpstr>1-1</vt:lpstr>
      <vt:lpstr>2-1</vt:lpstr>
      <vt:lpstr>2-2</vt:lpstr>
      <vt:lpstr>2-3 </vt:lpstr>
      <vt:lpstr>3-1</vt:lpstr>
      <vt:lpstr>3-1 (2)</vt:lpstr>
      <vt:lpstr>3-2</vt:lpstr>
      <vt:lpstr>3-3</vt:lpstr>
      <vt:lpstr>3-4</vt:lpstr>
      <vt:lpstr>3-5</vt:lpstr>
      <vt:lpstr>3-6</vt:lpstr>
      <vt:lpstr>3-7</vt:lpstr>
      <vt:lpstr>3-8</vt:lpstr>
      <vt:lpstr>4-1</vt:lpstr>
      <vt:lpstr>4-2</vt:lpstr>
      <vt:lpstr>4-3</vt:lpstr>
      <vt:lpstr>4-4</vt:lpstr>
      <vt:lpstr>4-5</vt:lpstr>
      <vt:lpstr>4-6</vt:lpstr>
      <vt:lpstr>'4-3'!_9．資金支出明細</vt:lpstr>
      <vt:lpstr>'4-5'!_9．資金支出明細</vt:lpstr>
      <vt:lpstr>_9．資金支出明細</vt:lpstr>
      <vt:lpstr>'2-3 '!_ftnref1</vt:lpstr>
      <vt:lpstr>'1-1'!Print_Area</vt:lpstr>
      <vt:lpstr>'2-1'!Print_Area</vt:lpstr>
      <vt:lpstr>'2-2'!Print_Area</vt:lpstr>
      <vt:lpstr>'2-3 '!Print_Area</vt:lpstr>
      <vt:lpstr>'3-1'!Print_Area</vt:lpstr>
      <vt:lpstr>'3-1 (2)'!Print_Area</vt:lpstr>
      <vt:lpstr>'3-2'!Print_Area</vt:lpstr>
      <vt:lpstr>'3-3'!Print_Area</vt:lpstr>
      <vt:lpstr>'3-4'!Print_Area</vt:lpstr>
      <vt:lpstr>'3-5'!Print_Area</vt:lpstr>
      <vt:lpstr>'3-6'!Print_Area</vt:lpstr>
      <vt:lpstr>'3-7'!Print_Area</vt:lpstr>
      <vt:lpstr>'3-8'!Print_Area</vt:lpstr>
      <vt:lpstr>'4-1'!Print_Area</vt:lpstr>
      <vt:lpstr>'4-2'!Print_Area</vt:lpstr>
      <vt:lpstr>'4-3'!Print_Area</vt:lpstr>
      <vt:lpstr>'4-4'!Print_Area</vt:lpstr>
      <vt:lpstr>'4-5'!Print_Area</vt:lpstr>
      <vt:lpstr>'4-6'!Print_Area</vt:lpstr>
      <vt:lpstr>'2-1'!サービス業</vt:lpstr>
      <vt:lpstr>'2-1'!卸売業</vt:lpstr>
      <vt:lpstr>'2-1'!小売業</vt:lpstr>
      <vt:lpstr>'2-1'!製造業その他</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蔭島 美紀</dc:creator>
  <cp:lastModifiedBy>作成者２</cp:lastModifiedBy>
  <cp:lastPrinted>2019-06-11T10:26:53Z</cp:lastPrinted>
  <dcterms:created xsi:type="dcterms:W3CDTF">2017-06-21T02:11:23Z</dcterms:created>
  <dcterms:modified xsi:type="dcterms:W3CDTF">2019-08-19T04:19:42Z</dcterms:modified>
</cp:coreProperties>
</file>