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workbookProtection lockStructure="1"/>
  <bookViews>
    <workbookView xWindow="0" yWindow="0" windowWidth="28780" windowHeight="12120"/>
  </bookViews>
  <sheets>
    <sheet name="表紙" sheetId="40" r:id="rId1"/>
    <sheet name="申請者1" sheetId="2" r:id="rId2"/>
    <sheet name="申請者2" sheetId="3" r:id="rId3"/>
    <sheet name="申請者3" sheetId="4" r:id="rId4"/>
    <sheet name="計画1" sheetId="46" r:id="rId5"/>
    <sheet name="計画2" sheetId="47" r:id="rId6"/>
    <sheet name="計画3" sheetId="48" r:id="rId7"/>
    <sheet name="計画4" sheetId="49" r:id="rId8"/>
    <sheet name="工程" sheetId="52" r:id="rId9"/>
    <sheet name="原材料" sheetId="53" r:id="rId10"/>
    <sheet name="機械" sheetId="54" r:id="rId11"/>
    <sheet name="委託" sheetId="55" r:id="rId12"/>
    <sheet name="財産権" sheetId="56" r:id="rId13"/>
    <sheet name="規格" sheetId="57" r:id="rId14"/>
    <sheet name="設備" sheetId="58" r:id="rId15"/>
    <sheet name="システム" sheetId="59" r:id="rId16"/>
    <sheet name="専門" sheetId="60" r:id="rId17"/>
    <sheet name="賃借" sheetId="61" r:id="rId18"/>
    <sheet name="販売" sheetId="62" r:id="rId19"/>
    <sheet name="他" sheetId="63" r:id="rId20"/>
    <sheet name="相見積一覧" sheetId="64" r:id="rId21"/>
    <sheet name="資金" sheetId="51" r:id="rId22"/>
  </sheets>
  <definedNames>
    <definedName name="__xlchart.v1.0" localSheetId="4" hidden="1">#REF!</definedName>
    <definedName name="__xlchart.v1.0" localSheetId="5" hidden="1">#REF!</definedName>
    <definedName name="__xlchart.v1.0" localSheetId="6" hidden="1">#REF!</definedName>
    <definedName name="__xlchart.v1.0" localSheetId="7" hidden="1">#REF!</definedName>
    <definedName name="__xlchart.v1.0" localSheetId="0" hidden="1">#REF!</definedName>
    <definedName name="__xlchart.v1.0" hidden="1">#REF!</definedName>
    <definedName name="__xlchart.v1.1" localSheetId="4" hidden="1">#REF!</definedName>
    <definedName name="__xlchart.v1.1" localSheetId="5" hidden="1">#REF!</definedName>
    <definedName name="__xlchart.v1.1" localSheetId="6" hidden="1">#REF!</definedName>
    <definedName name="__xlchart.v1.1" localSheetId="7" hidden="1">#REF!</definedName>
    <definedName name="__xlchart.v1.1" localSheetId="0" hidden="1">#REF!</definedName>
    <definedName name="__xlchart.v1.1" hidden="1">#REF!</definedName>
    <definedName name="__xlchart.v1.2" localSheetId="4" hidden="1">#REF!</definedName>
    <definedName name="__xlchart.v1.2" localSheetId="5" hidden="1">#REF!</definedName>
    <definedName name="__xlchart.v1.2" localSheetId="6" hidden="1">#REF!</definedName>
    <definedName name="__xlchart.v1.2" localSheetId="7" hidden="1">#REF!</definedName>
    <definedName name="__xlchart.v1.2" localSheetId="0" hidden="1">#REF!</definedName>
    <definedName name="__xlchart.v1.2" hidden="1">#REF!</definedName>
    <definedName name="__xlchart.v1.3" localSheetId="4" hidden="1">#REF!</definedName>
    <definedName name="__xlchart.v1.3" localSheetId="5" hidden="1">#REF!</definedName>
    <definedName name="__xlchart.v1.3" localSheetId="6" hidden="1">#REF!</definedName>
    <definedName name="__xlchart.v1.3" localSheetId="7" hidden="1">#REF!</definedName>
    <definedName name="__xlchart.v1.3" localSheetId="0" hidden="1">#REF!</definedName>
    <definedName name="__xlchart.v1.3" hidden="1">#REF!</definedName>
    <definedName name="__xlchart.v1.4" localSheetId="4" hidden="1">#REF!</definedName>
    <definedName name="__xlchart.v1.4" localSheetId="5" hidden="1">#REF!</definedName>
    <definedName name="__xlchart.v1.4" localSheetId="6" hidden="1">#REF!</definedName>
    <definedName name="__xlchart.v1.4" localSheetId="7" hidden="1">#REF!</definedName>
    <definedName name="__xlchart.v1.4" localSheetId="0" hidden="1">#REF!</definedName>
    <definedName name="__xlchart.v1.4" hidden="1">#REF!</definedName>
    <definedName name="__xlchart.v1.5" localSheetId="4" hidden="1">#REF!</definedName>
    <definedName name="__xlchart.v1.5" localSheetId="5" hidden="1">#REF!</definedName>
    <definedName name="__xlchart.v1.5" localSheetId="6" hidden="1">#REF!</definedName>
    <definedName name="__xlchart.v1.5" localSheetId="7" hidden="1">#REF!</definedName>
    <definedName name="__xlchart.v1.5" localSheetId="0" hidden="1">#REF!</definedName>
    <definedName name="__xlchart.v1.5" hidden="1">#REF!</definedName>
    <definedName name="__xlchart.v1.6" localSheetId="4" hidden="1">#REF!</definedName>
    <definedName name="__xlchart.v1.6" localSheetId="5" hidden="1">#REF!</definedName>
    <definedName name="__xlchart.v1.6" localSheetId="6" hidden="1">#REF!</definedName>
    <definedName name="__xlchart.v1.6" localSheetId="7" hidden="1">#REF!</definedName>
    <definedName name="__xlchart.v1.6" localSheetId="0" hidden="1">#REF!</definedName>
    <definedName name="__xlchart.v1.6" hidden="1">#REF!</definedName>
    <definedName name="__xlchart.v1.7" localSheetId="4" hidden="1">#REF!</definedName>
    <definedName name="__xlchart.v1.7" localSheetId="5" hidden="1">#REF!</definedName>
    <definedName name="__xlchart.v1.7" localSheetId="6" hidden="1">#REF!</definedName>
    <definedName name="__xlchart.v1.7" localSheetId="7" hidden="1">#REF!</definedName>
    <definedName name="__xlchart.v1.7" localSheetId="0" hidden="1">#REF!</definedName>
    <definedName name="__xlchart.v1.7" hidden="1">#REF!</definedName>
    <definedName name="_ftn1" localSheetId="4">#REF!</definedName>
    <definedName name="_ftn1" localSheetId="5">#REF!</definedName>
    <definedName name="_ftn1" localSheetId="6">#REF!</definedName>
    <definedName name="_ftn1" localSheetId="7">#REF!</definedName>
    <definedName name="_ftn1" localSheetId="0">#REF!</definedName>
    <definedName name="_ftn1">#REF!</definedName>
    <definedName name="book" localSheetId="4">#REF!</definedName>
    <definedName name="book" localSheetId="5">#REF!</definedName>
    <definedName name="book" localSheetId="6">#REF!</definedName>
    <definedName name="book" localSheetId="7">#REF!</definedName>
    <definedName name="book">#REF!</definedName>
    <definedName name="_xlnm.Print_Area" localSheetId="15">システム!$A$1:$BN$30</definedName>
    <definedName name="_xlnm.Print_Area" localSheetId="11">委託!$A$1:$BN$23</definedName>
    <definedName name="_xlnm.Print_Area" localSheetId="10">機械!$A$1:$BN$26</definedName>
    <definedName name="_xlnm.Print_Area" localSheetId="13">規格!$A$1:$BM$23</definedName>
    <definedName name="_xlnm.Print_Area" localSheetId="4">計画1!$B$1:$U$35</definedName>
    <definedName name="_xlnm.Print_Area" localSheetId="5">計画2!$A$1:$U$36</definedName>
    <definedName name="_xlnm.Print_Area" localSheetId="6">計画3!$A$1:$X$46</definedName>
    <definedName name="_xlnm.Print_Area" localSheetId="7">計画4!$A$1:$V$70</definedName>
    <definedName name="_xlnm.Print_Area" localSheetId="9">原材料!$A$1:$BN$25</definedName>
    <definedName name="_xlnm.Print_Area" localSheetId="8">工程!$A$1:$X$35</definedName>
    <definedName name="_xlnm.Print_Area" localSheetId="12">財産権!$A$1:$BM$31</definedName>
    <definedName name="_xlnm.Print_Area" localSheetId="21">資金!$A$1:$AT$42</definedName>
    <definedName name="_xlnm.Print_Area" localSheetId="1">申請者1!$A$1:$H$29</definedName>
    <definedName name="_xlnm.Print_Area" localSheetId="2">申請者2!$A$1:$L$33</definedName>
    <definedName name="_xlnm.Print_Area" localSheetId="3">申請者3!$B$1:$O$44</definedName>
    <definedName name="_xlnm.Print_Area" localSheetId="16">専門!$A$1:$BM$22</definedName>
    <definedName name="_xlnm.Print_Area" localSheetId="20">相見積一覧!$A$1:$BL$16</definedName>
    <definedName name="_xlnm.Print_Area" localSheetId="19">他!$A$1:$BO$33</definedName>
    <definedName name="_xlnm.Print_Area" localSheetId="18">販売!$A$1:$BN$31</definedName>
    <definedName name="_xlnm.Print_Area" localSheetId="0">表紙!$A$1:$O$41</definedName>
    <definedName name="we" localSheetId="4" hidden="1">#REF!</definedName>
    <definedName name="we" localSheetId="5" hidden="1">#REF!</definedName>
    <definedName name="we" localSheetId="6" hidden="1">#REF!</definedName>
    <definedName name="we" localSheetId="7" hidden="1">#REF!</definedName>
    <definedName name="we" hidden="1">#REF!</definedName>
    <definedName name="サービス業" localSheetId="4">#REF!</definedName>
    <definedName name="サービス業" localSheetId="5">#REF!</definedName>
    <definedName name="サービス業" localSheetId="6">#REF!</definedName>
    <definedName name="サービス業" localSheetId="7">#REF!</definedName>
    <definedName name="サービス業">申請者2!$P$5:$P$19</definedName>
    <definedName name="卸売業" localSheetId="4">#REF!</definedName>
    <definedName name="卸売業" localSheetId="5">#REF!</definedName>
    <definedName name="卸売業" localSheetId="6">#REF!</definedName>
    <definedName name="卸売業" localSheetId="7">#REF!</definedName>
    <definedName name="卸売業">申請者2!$O$5:$O$17</definedName>
    <definedName name="実現性2の補助3の仮" localSheetId="4" hidden="1">#REF!</definedName>
    <definedName name="実現性2の補助3の仮" localSheetId="5" hidden="1">#REF!</definedName>
    <definedName name="実現性2の補助3の仮" localSheetId="6" hidden="1">#REF!</definedName>
    <definedName name="実現性2の補助3の仮" localSheetId="7" hidden="1">#REF!</definedName>
    <definedName name="実現性2の補助3の仮" localSheetId="0" hidden="1">#REF!</definedName>
    <definedName name="実現性2の補助3の仮" hidden="1">#REF!</definedName>
    <definedName name="小売業" localSheetId="4">#REF!</definedName>
    <definedName name="小売業" localSheetId="5">#REF!</definedName>
    <definedName name="小売業" localSheetId="6">#REF!</definedName>
    <definedName name="小売業" localSheetId="7">#REF!</definedName>
    <definedName name="小売業">申請者2!$Q$5:$Q$12</definedName>
    <definedName name="製造業その他" localSheetId="4">#REF!</definedName>
    <definedName name="製造業その他" localSheetId="5">#REF!</definedName>
    <definedName name="製造業その他" localSheetId="6">#REF!</definedName>
    <definedName name="製造業その他" localSheetId="7">#REF!</definedName>
    <definedName name="製造業その他" localSheetId="0">#REF!</definedName>
    <definedName name="製造業その他">申請者2!$N$5:$N$62</definedName>
    <definedName name="要件確認" localSheetId="4">#REF!</definedName>
    <definedName name="要件確認" localSheetId="5">#REF!</definedName>
    <definedName name="要件確認" localSheetId="6">#REF!</definedName>
    <definedName name="要件確認" localSheetId="7">#REF!</definedName>
    <definedName name="要件確認">#REF!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9" i="51" l="1"/>
  <c r="F5" i="2" l="1"/>
  <c r="AJ9" i="51" l="1"/>
  <c r="AJ10" i="51"/>
  <c r="AJ11" i="51"/>
  <c r="AJ12" i="51"/>
  <c r="AJ14" i="51"/>
  <c r="AJ15" i="51"/>
  <c r="AJ16" i="51"/>
  <c r="AJ17" i="51"/>
  <c r="AF2" i="51" l="1"/>
  <c r="AF3" i="51" s="1"/>
  <c r="AY20" i="58" l="1"/>
  <c r="AS20" i="58"/>
  <c r="K32" i="3" l="1"/>
  <c r="J32" i="3"/>
  <c r="C19" i="2" l="1"/>
  <c r="C21" i="2"/>
  <c r="C18" i="2"/>
  <c r="B16" i="2"/>
  <c r="B12" i="2"/>
  <c r="B9" i="2"/>
  <c r="H8" i="2"/>
  <c r="D7" i="52" l="1"/>
  <c r="P24" i="63" l="1"/>
  <c r="P25" i="63"/>
  <c r="P26" i="63"/>
  <c r="P27" i="63"/>
  <c r="P28" i="63"/>
  <c r="P29" i="63"/>
  <c r="P30" i="63"/>
  <c r="P31" i="63"/>
  <c r="P32" i="63"/>
  <c r="P33" i="63"/>
  <c r="M29" i="51" l="1"/>
  <c r="AY11" i="63" l="1"/>
  <c r="AY12" i="63"/>
  <c r="AY13" i="63"/>
  <c r="AY14" i="63"/>
  <c r="AY15" i="63"/>
  <c r="AY16" i="63"/>
  <c r="AY17" i="63"/>
  <c r="AY18" i="63"/>
  <c r="AY19" i="63"/>
  <c r="AY10" i="63"/>
  <c r="AS10" i="63"/>
  <c r="AY11" i="62"/>
  <c r="AY12" i="62"/>
  <c r="AY13" i="62"/>
  <c r="AY14" i="62"/>
  <c r="AY15" i="62"/>
  <c r="AY16" i="62"/>
  <c r="AY17" i="62"/>
  <c r="AY18" i="62"/>
  <c r="AY19" i="62"/>
  <c r="AY10" i="62"/>
  <c r="AS10" i="62"/>
  <c r="AY11" i="61"/>
  <c r="AY12" i="61"/>
  <c r="AY13" i="61"/>
  <c r="AY14" i="61"/>
  <c r="AY10" i="61"/>
  <c r="AS10" i="61"/>
  <c r="AY11" i="60"/>
  <c r="AY12" i="60"/>
  <c r="AY13" i="60"/>
  <c r="AY14" i="60"/>
  <c r="AY10" i="60"/>
  <c r="AS10" i="60"/>
  <c r="AY12" i="59"/>
  <c r="AY13" i="59"/>
  <c r="AY14" i="59"/>
  <c r="AY15" i="59"/>
  <c r="AY16" i="59"/>
  <c r="AY17" i="59"/>
  <c r="AY18" i="59"/>
  <c r="AY19" i="59"/>
  <c r="AY20" i="59"/>
  <c r="AY11" i="59"/>
  <c r="AS11" i="59"/>
  <c r="AY11" i="58"/>
  <c r="AY12" i="58"/>
  <c r="AY13" i="58"/>
  <c r="AY14" i="58"/>
  <c r="AY15" i="58"/>
  <c r="AY16" i="58"/>
  <c r="AY17" i="58"/>
  <c r="AY18" i="58"/>
  <c r="AY19" i="58"/>
  <c r="AY10" i="58"/>
  <c r="AY11" i="57"/>
  <c r="AY12" i="57"/>
  <c r="AY13" i="57"/>
  <c r="AY14" i="57"/>
  <c r="AY10" i="57"/>
  <c r="AY11" i="56"/>
  <c r="AY12" i="56"/>
  <c r="AY13" i="56"/>
  <c r="AY14" i="56"/>
  <c r="AY10" i="56"/>
  <c r="AY11" i="55"/>
  <c r="AY12" i="55"/>
  <c r="AY13" i="55"/>
  <c r="AY14" i="55"/>
  <c r="AY10" i="55"/>
  <c r="AY12" i="54"/>
  <c r="AY13" i="54"/>
  <c r="AY14" i="54"/>
  <c r="AY15" i="54"/>
  <c r="AY11" i="54"/>
  <c r="AY11" i="53"/>
  <c r="AY12" i="53"/>
  <c r="AY13" i="53"/>
  <c r="AY14" i="53"/>
  <c r="AY15" i="53"/>
  <c r="AY16" i="53"/>
  <c r="AY17" i="53"/>
  <c r="AY18" i="53"/>
  <c r="AY19" i="53"/>
  <c r="AY20" i="53"/>
  <c r="AY21" i="53"/>
  <c r="AY22" i="53"/>
  <c r="AY23" i="53"/>
  <c r="AY24" i="53"/>
  <c r="AY10" i="53"/>
  <c r="AS10" i="58"/>
  <c r="AS10" i="57"/>
  <c r="AS10" i="56"/>
  <c r="AS10" i="55"/>
  <c r="AS11" i="54"/>
  <c r="AS10" i="53"/>
  <c r="AY21" i="59" l="1"/>
  <c r="BK19" i="63"/>
  <c r="BH19" i="63"/>
  <c r="BE19" i="63"/>
  <c r="AS19" i="63"/>
  <c r="BK18" i="63"/>
  <c r="AS18" i="63"/>
  <c r="BH18" i="63" s="1"/>
  <c r="BK17" i="63"/>
  <c r="BE17" i="63"/>
  <c r="AS17" i="63"/>
  <c r="BH17" i="63" s="1"/>
  <c r="BK16" i="63"/>
  <c r="BE16" i="63"/>
  <c r="AS16" i="63"/>
  <c r="BH16" i="63" s="1"/>
  <c r="BK15" i="63"/>
  <c r="BH15" i="63"/>
  <c r="BE15" i="63"/>
  <c r="AS15" i="63"/>
  <c r="BK14" i="63"/>
  <c r="BH14" i="63"/>
  <c r="AS14" i="63"/>
  <c r="BK13" i="63"/>
  <c r="AS13" i="63"/>
  <c r="BH13" i="63" s="1"/>
  <c r="BK12" i="63"/>
  <c r="BH12" i="63"/>
  <c r="BE12" i="63"/>
  <c r="AS12" i="63"/>
  <c r="BK11" i="63"/>
  <c r="BH11" i="63"/>
  <c r="BE11" i="63"/>
  <c r="AS11" i="63"/>
  <c r="BK10" i="63"/>
  <c r="BH10" i="63"/>
  <c r="BK19" i="62"/>
  <c r="AS19" i="62"/>
  <c r="BH19" i="62" s="1"/>
  <c r="BK18" i="62"/>
  <c r="AS18" i="62"/>
  <c r="BH18" i="62" s="1"/>
  <c r="BK17" i="62"/>
  <c r="AS17" i="62"/>
  <c r="BH17" i="62" s="1"/>
  <c r="BK16" i="62"/>
  <c r="AS16" i="62"/>
  <c r="BE16" i="62" s="1"/>
  <c r="BK15" i="62"/>
  <c r="AS15" i="62"/>
  <c r="BE15" i="62" s="1"/>
  <c r="BK14" i="62"/>
  <c r="AS14" i="62"/>
  <c r="BH14" i="62" s="1"/>
  <c r="BK13" i="62"/>
  <c r="AS13" i="62"/>
  <c r="BH13" i="62" s="1"/>
  <c r="BK12" i="62"/>
  <c r="AS12" i="62"/>
  <c r="BH12" i="62" s="1"/>
  <c r="BK11" i="62"/>
  <c r="AS11" i="62"/>
  <c r="BH11" i="62" s="1"/>
  <c r="BK10" i="62"/>
  <c r="BH10" i="62"/>
  <c r="BK14" i="61"/>
  <c r="AS14" i="61"/>
  <c r="BE14" i="61" s="1"/>
  <c r="BK13" i="61"/>
  <c r="AS13" i="61"/>
  <c r="BE13" i="61" s="1"/>
  <c r="BK12" i="61"/>
  <c r="AS12" i="61"/>
  <c r="BE12" i="61" s="1"/>
  <c r="BK11" i="61"/>
  <c r="AS11" i="61"/>
  <c r="BH11" i="61" s="1"/>
  <c r="BK10" i="61"/>
  <c r="BK14" i="60"/>
  <c r="AS14" i="60"/>
  <c r="BH14" i="60" s="1"/>
  <c r="BK13" i="60"/>
  <c r="AS13" i="60"/>
  <c r="BH13" i="60" s="1"/>
  <c r="BK12" i="60"/>
  <c r="AS12" i="60"/>
  <c r="BH12" i="60" s="1"/>
  <c r="BK11" i="60"/>
  <c r="AS11" i="60"/>
  <c r="BH11" i="60" s="1"/>
  <c r="BK10" i="60"/>
  <c r="BE10" i="60"/>
  <c r="BK20" i="59"/>
  <c r="AS20" i="59"/>
  <c r="BH20" i="59" s="1"/>
  <c r="BK19" i="59"/>
  <c r="AS19" i="59"/>
  <c r="BH19" i="59" s="1"/>
  <c r="BK18" i="59"/>
  <c r="AS18" i="59"/>
  <c r="BH18" i="59" s="1"/>
  <c r="BK17" i="59"/>
  <c r="AS17" i="59"/>
  <c r="BH17" i="59" s="1"/>
  <c r="BK16" i="59"/>
  <c r="AS16" i="59"/>
  <c r="BH16" i="59" s="1"/>
  <c r="BK15" i="59"/>
  <c r="AS15" i="59"/>
  <c r="BH15" i="59" s="1"/>
  <c r="BK14" i="59"/>
  <c r="AS14" i="59"/>
  <c r="BE14" i="59" s="1"/>
  <c r="BK13" i="59"/>
  <c r="AS13" i="59"/>
  <c r="BE13" i="59" s="1"/>
  <c r="BK12" i="59"/>
  <c r="AS12" i="59"/>
  <c r="BH12" i="59" s="1"/>
  <c r="BK11" i="59"/>
  <c r="BE11" i="59"/>
  <c r="BK19" i="58"/>
  <c r="AS19" i="58"/>
  <c r="BE19" i="58" s="1"/>
  <c r="BK18" i="58"/>
  <c r="AS18" i="58"/>
  <c r="BH18" i="58" s="1"/>
  <c r="BK17" i="58"/>
  <c r="AS17" i="58"/>
  <c r="BH17" i="58" s="1"/>
  <c r="BK16" i="58"/>
  <c r="AS16" i="58"/>
  <c r="BH16" i="58" s="1"/>
  <c r="BK15" i="58"/>
  <c r="BH15" i="58"/>
  <c r="AS15" i="58"/>
  <c r="BE15" i="58" s="1"/>
  <c r="BK14" i="58"/>
  <c r="AS14" i="58"/>
  <c r="BH14" i="58" s="1"/>
  <c r="BK13" i="58"/>
  <c r="AS13" i="58"/>
  <c r="BE13" i="58" s="1"/>
  <c r="BK12" i="58"/>
  <c r="BH12" i="58"/>
  <c r="AS12" i="58"/>
  <c r="BE12" i="58" s="1"/>
  <c r="BK11" i="58"/>
  <c r="AS11" i="58"/>
  <c r="BE11" i="58" s="1"/>
  <c r="BK10" i="58"/>
  <c r="BK14" i="57"/>
  <c r="AS14" i="57"/>
  <c r="BH14" i="57" s="1"/>
  <c r="BK13" i="57"/>
  <c r="AS13" i="57"/>
  <c r="BE13" i="57" s="1"/>
  <c r="BK12" i="57"/>
  <c r="AS12" i="57"/>
  <c r="BE12" i="57" s="1"/>
  <c r="BK11" i="57"/>
  <c r="AS11" i="57"/>
  <c r="BE11" i="57" s="1"/>
  <c r="BK10" i="57"/>
  <c r="BK14" i="56"/>
  <c r="AS14" i="56"/>
  <c r="BH14" i="56" s="1"/>
  <c r="BK13" i="56"/>
  <c r="AS13" i="56"/>
  <c r="BH13" i="56" s="1"/>
  <c r="BK12" i="56"/>
  <c r="AS12" i="56"/>
  <c r="BH12" i="56" s="1"/>
  <c r="BK11" i="56"/>
  <c r="AS11" i="56"/>
  <c r="BH11" i="56" s="1"/>
  <c r="BK10" i="56"/>
  <c r="BE10" i="56"/>
  <c r="BH10" i="56"/>
  <c r="BK14" i="55"/>
  <c r="AS14" i="55"/>
  <c r="BH14" i="55" s="1"/>
  <c r="BK13" i="55"/>
  <c r="AS13" i="55"/>
  <c r="BE13" i="55" s="1"/>
  <c r="BK12" i="55"/>
  <c r="AS12" i="55"/>
  <c r="BE12" i="55" s="1"/>
  <c r="BK11" i="55"/>
  <c r="AS11" i="55"/>
  <c r="BE11" i="55" s="1"/>
  <c r="BK10" i="55"/>
  <c r="BK15" i="54"/>
  <c r="AS15" i="54"/>
  <c r="BH15" i="54" s="1"/>
  <c r="BK14" i="54"/>
  <c r="AS14" i="54"/>
  <c r="BE14" i="54" s="1"/>
  <c r="BK13" i="54"/>
  <c r="AS13" i="54"/>
  <c r="BH13" i="54" s="1"/>
  <c r="BK12" i="54"/>
  <c r="AS12" i="54"/>
  <c r="BE12" i="54" s="1"/>
  <c r="BK11" i="54"/>
  <c r="BK24" i="53"/>
  <c r="AS24" i="53"/>
  <c r="BH24" i="53" s="1"/>
  <c r="BK23" i="53"/>
  <c r="AS23" i="53"/>
  <c r="BH23" i="53" s="1"/>
  <c r="BK22" i="53"/>
  <c r="AS22" i="53"/>
  <c r="BH22" i="53" s="1"/>
  <c r="BK21" i="53"/>
  <c r="BH21" i="53"/>
  <c r="BE21" i="53"/>
  <c r="AS21" i="53"/>
  <c r="BK20" i="53"/>
  <c r="BH20" i="53"/>
  <c r="AS20" i="53"/>
  <c r="BE20" i="53" s="1"/>
  <c r="BK19" i="53"/>
  <c r="AS19" i="53"/>
  <c r="BH19" i="53" s="1"/>
  <c r="BK18" i="53"/>
  <c r="BE18" i="53"/>
  <c r="AS18" i="53"/>
  <c r="BH18" i="53" s="1"/>
  <c r="BK17" i="53"/>
  <c r="BH17" i="53"/>
  <c r="BE17" i="53"/>
  <c r="AS17" i="53"/>
  <c r="BK16" i="53"/>
  <c r="BH16" i="53"/>
  <c r="AS16" i="53"/>
  <c r="BE16" i="53" s="1"/>
  <c r="BK15" i="53"/>
  <c r="AS15" i="53"/>
  <c r="BH15" i="53" s="1"/>
  <c r="BK14" i="53"/>
  <c r="BE14" i="53"/>
  <c r="AS14" i="53"/>
  <c r="BH14" i="53" s="1"/>
  <c r="BK13" i="53"/>
  <c r="BH13" i="53"/>
  <c r="BE13" i="53"/>
  <c r="AS13" i="53"/>
  <c r="BK12" i="53"/>
  <c r="BH12" i="53"/>
  <c r="AS12" i="53"/>
  <c r="BE12" i="53" s="1"/>
  <c r="BK11" i="53"/>
  <c r="AS11" i="53"/>
  <c r="BH11" i="53" s="1"/>
  <c r="BK10" i="53"/>
  <c r="BE10" i="53"/>
  <c r="AS25" i="53"/>
  <c r="Z7" i="51" s="1"/>
  <c r="AJ7" i="51" s="1"/>
  <c r="BH14" i="59" l="1"/>
  <c r="AS21" i="59"/>
  <c r="BE18" i="59"/>
  <c r="BE15" i="59"/>
  <c r="BE19" i="59"/>
  <c r="Z12" i="51"/>
  <c r="BH13" i="58"/>
  <c r="BE16" i="58"/>
  <c r="BH19" i="58"/>
  <c r="BH11" i="58"/>
  <c r="BE17" i="58"/>
  <c r="BE13" i="56"/>
  <c r="AS15" i="56"/>
  <c r="Z10" i="51" s="1"/>
  <c r="BE17" i="62"/>
  <c r="BE14" i="62"/>
  <c r="BE13" i="62"/>
  <c r="BH16" i="62"/>
  <c r="AS15" i="61"/>
  <c r="Z15" i="51" s="1"/>
  <c r="BE11" i="61"/>
  <c r="BH14" i="61"/>
  <c r="BE12" i="60"/>
  <c r="AS15" i="57"/>
  <c r="Z11" i="51" s="1"/>
  <c r="BH13" i="57"/>
  <c r="BH11" i="57"/>
  <c r="BH11" i="55"/>
  <c r="AS15" i="55"/>
  <c r="Z9" i="51" s="1"/>
  <c r="BH13" i="55"/>
  <c r="BH14" i="54"/>
  <c r="AS16" i="54"/>
  <c r="Z8" i="51" s="1"/>
  <c r="AJ8" i="51" s="1"/>
  <c r="BH12" i="54"/>
  <c r="Z13" i="51"/>
  <c r="AJ13" i="51" s="1"/>
  <c r="BE11" i="54"/>
  <c r="BE14" i="63"/>
  <c r="BE13" i="63"/>
  <c r="BE10" i="63"/>
  <c r="BE18" i="63"/>
  <c r="AS20" i="63"/>
  <c r="Z17" i="51" s="1"/>
  <c r="BE12" i="62"/>
  <c r="BH15" i="62"/>
  <c r="BE11" i="62"/>
  <c r="BE19" i="62"/>
  <c r="BE10" i="62"/>
  <c r="BE18" i="62"/>
  <c r="AS20" i="62"/>
  <c r="Z16" i="51" s="1"/>
  <c r="BH13" i="61"/>
  <c r="BH10" i="61"/>
  <c r="AY15" i="61"/>
  <c r="P15" i="51" s="1"/>
  <c r="BE10" i="61"/>
  <c r="BH12" i="61"/>
  <c r="BH10" i="60"/>
  <c r="BE14" i="60"/>
  <c r="BE11" i="60"/>
  <c r="BE13" i="60"/>
  <c r="AS15" i="60"/>
  <c r="Z14" i="51" s="1"/>
  <c r="BH13" i="59"/>
  <c r="BE12" i="59"/>
  <c r="BE20" i="59"/>
  <c r="BE17" i="59"/>
  <c r="BH11" i="59"/>
  <c r="BE16" i="59"/>
  <c r="BE14" i="58"/>
  <c r="P12" i="51"/>
  <c r="BE10" i="58"/>
  <c r="BE18" i="58"/>
  <c r="BH10" i="58"/>
  <c r="BH10" i="57"/>
  <c r="BH12" i="57"/>
  <c r="BE14" i="57"/>
  <c r="BE10" i="57"/>
  <c r="AY15" i="57"/>
  <c r="P11" i="51" s="1"/>
  <c r="BE12" i="56"/>
  <c r="AY15" i="56"/>
  <c r="P10" i="51" s="1"/>
  <c r="BE14" i="56"/>
  <c r="BE11" i="56"/>
  <c r="BH10" i="55"/>
  <c r="BH12" i="55"/>
  <c r="BE10" i="55"/>
  <c r="BE14" i="55"/>
  <c r="AY15" i="55"/>
  <c r="BH11" i="54"/>
  <c r="BE13" i="54"/>
  <c r="BE15" i="54"/>
  <c r="AY25" i="53"/>
  <c r="P7" i="51" s="1"/>
  <c r="BE22" i="53"/>
  <c r="BE11" i="53"/>
  <c r="BE19" i="53"/>
  <c r="BE24" i="53"/>
  <c r="BH10" i="53"/>
  <c r="BE15" i="53"/>
  <c r="BE23" i="53"/>
  <c r="AJ19" i="51" l="1"/>
  <c r="C34" i="40" s="1"/>
  <c r="AY20" i="62"/>
  <c r="P16" i="51" s="1"/>
  <c r="Z19" i="51"/>
  <c r="P13" i="51"/>
  <c r="AY20" i="63"/>
  <c r="P17" i="51" s="1"/>
  <c r="AY15" i="60"/>
  <c r="P14" i="51" s="1"/>
  <c r="AY16" i="54"/>
  <c r="P8" i="51" s="1"/>
  <c r="P19" i="51" l="1"/>
  <c r="I11" i="3"/>
</calcChain>
</file>

<file path=xl/sharedStrings.xml><?xml version="1.0" encoding="utf-8"?>
<sst xmlns="http://schemas.openxmlformats.org/spreadsheetml/2006/main" count="1137" uniqueCount="612">
  <si>
    <t>１．申請者の概要</t>
    <rPh sb="2" eb="5">
      <t>シンセイシャ</t>
    </rPh>
    <rPh sb="6" eb="8">
      <t>ガイヨウ</t>
    </rPh>
    <phoneticPr fontId="38"/>
  </si>
  <si>
    <t>申請区分
（個人事業主、法人）</t>
    <rPh sb="0" eb="4">
      <t>シンセイクブン</t>
    </rPh>
    <rPh sb="6" eb="11">
      <t>コジンジギョウヌシ</t>
    </rPh>
    <rPh sb="12" eb="14">
      <t>ホウジン</t>
    </rPh>
    <phoneticPr fontId="38"/>
  </si>
  <si>
    <t>＜個人事業主＞</t>
    <rPh sb="1" eb="3">
      <t>コジン</t>
    </rPh>
    <rPh sb="3" eb="6">
      <t>ジギョウヌシ</t>
    </rPh>
    <phoneticPr fontId="38"/>
  </si>
  <si>
    <t>フリガナ</t>
    <phoneticPr fontId="38"/>
  </si>
  <si>
    <t>申請者氏名</t>
    <rPh sb="0" eb="3">
      <t>シンセイシャ</t>
    </rPh>
    <rPh sb="3" eb="5">
      <t>シメイ</t>
    </rPh>
    <phoneticPr fontId="38"/>
  </si>
  <si>
    <t>TEL</t>
    <phoneticPr fontId="38"/>
  </si>
  <si>
    <t>郵便番号</t>
    <rPh sb="0" eb="4">
      <t>ユウビンバンゴウ</t>
    </rPh>
    <phoneticPr fontId="38"/>
  </si>
  <si>
    <t>　　〒　　　　　－</t>
    <phoneticPr fontId="38"/>
  </si>
  <si>
    <t>E-mail</t>
    <phoneticPr fontId="38"/>
  </si>
  <si>
    <t>住所</t>
    <rPh sb="0" eb="2">
      <t>ジュウショ</t>
    </rPh>
    <phoneticPr fontId="38"/>
  </si>
  <si>
    <t>＜法人＞</t>
    <rPh sb="1" eb="3">
      <t>ホウジン</t>
    </rPh>
    <phoneticPr fontId="38"/>
  </si>
  <si>
    <t>法人名</t>
    <rPh sb="0" eb="3">
      <t>ホウジンメイ</t>
    </rPh>
    <phoneticPr fontId="38"/>
  </si>
  <si>
    <t>本店所在地</t>
    <rPh sb="0" eb="5">
      <t>ホンテンショザイチ</t>
    </rPh>
    <phoneticPr fontId="38"/>
  </si>
  <si>
    <t>法人代表者</t>
    <rPh sb="0" eb="2">
      <t>ホウジン</t>
    </rPh>
    <rPh sb="2" eb="5">
      <t>ダイヒョウシャ</t>
    </rPh>
    <phoneticPr fontId="38"/>
  </si>
  <si>
    <t>生年月日</t>
    <rPh sb="0" eb="4">
      <t>セイネンガッピ</t>
    </rPh>
    <phoneticPr fontId="38"/>
  </si>
  <si>
    <t>氏名</t>
    <rPh sb="0" eb="2">
      <t>シメイ</t>
    </rPh>
    <phoneticPr fontId="38"/>
  </si>
  <si>
    <t>役職</t>
    <rPh sb="0" eb="2">
      <t>ヤクショク</t>
    </rPh>
    <phoneticPr fontId="38"/>
  </si>
  <si>
    <t>雇用形態</t>
    <rPh sb="0" eb="4">
      <t>コヨウケイタイ</t>
    </rPh>
    <phoneticPr fontId="38"/>
  </si>
  <si>
    <t>TEL</t>
  </si>
  <si>
    <t>E-mail</t>
  </si>
  <si>
    <r>
      <t xml:space="preserve">都内登記
所在地
</t>
    </r>
    <r>
      <rPr>
        <sz val="10"/>
        <color theme="1"/>
        <rFont val="游ゴシック"/>
        <family val="3"/>
        <charset val="128"/>
        <scheme val="minor"/>
      </rPr>
      <t>※本店所在地が都外の場合のみ</t>
    </r>
    <rPh sb="0" eb="2">
      <t>トナイ</t>
    </rPh>
    <rPh sb="2" eb="4">
      <t>トウキ</t>
    </rPh>
    <rPh sb="5" eb="8">
      <t>ショザイチ</t>
    </rPh>
    <phoneticPr fontId="38"/>
  </si>
  <si>
    <t>〒　　　　　－</t>
    <phoneticPr fontId="37"/>
  </si>
  <si>
    <r>
      <t xml:space="preserve">連絡担当者
</t>
    </r>
    <r>
      <rPr>
        <sz val="9"/>
        <color theme="1"/>
        <rFont val="游ゴシック"/>
        <family val="3"/>
        <charset val="128"/>
        <scheme val="minor"/>
      </rPr>
      <t>※代表者と
異なる場合のみ</t>
    </r>
    <rPh sb="0" eb="5">
      <t>レンラクタントウシャ</t>
    </rPh>
    <rPh sb="7" eb="10">
      <t>ダイヒョウシャ</t>
    </rPh>
    <rPh sb="12" eb="13">
      <t>コト</t>
    </rPh>
    <rPh sb="15" eb="17">
      <t>バアイ</t>
    </rPh>
    <phoneticPr fontId="38"/>
  </si>
  <si>
    <t>部署・役職</t>
    <rPh sb="0" eb="2">
      <t>ブショ</t>
    </rPh>
    <rPh sb="3" eb="5">
      <t>ヤクショク</t>
    </rPh>
    <phoneticPr fontId="38"/>
  </si>
  <si>
    <t>屋号</t>
    <rPh sb="0" eb="2">
      <t>ヤゴウ</t>
    </rPh>
    <phoneticPr fontId="38"/>
  </si>
  <si>
    <t>事業開始</t>
    <rPh sb="0" eb="4">
      <t>ジギョウカイシ</t>
    </rPh>
    <phoneticPr fontId="38"/>
  </si>
  <si>
    <t>創業
（和暦）</t>
    <rPh sb="0" eb="2">
      <t>ソウギョウ</t>
    </rPh>
    <rPh sb="4" eb="6">
      <t>ワレキ</t>
    </rPh>
    <phoneticPr fontId="38"/>
  </si>
  <si>
    <t>資本金</t>
    <rPh sb="0" eb="3">
      <t>シホンキン</t>
    </rPh>
    <phoneticPr fontId="38"/>
  </si>
  <si>
    <t>法人設立
（和暦）</t>
    <rPh sb="0" eb="4">
      <t>ホウジンセツリツ</t>
    </rPh>
    <rPh sb="6" eb="8">
      <t>ワレキ</t>
    </rPh>
    <phoneticPr fontId="38"/>
  </si>
  <si>
    <t>役員数</t>
    <rPh sb="0" eb="3">
      <t>ヤクインスウ</t>
    </rPh>
    <phoneticPr fontId="38"/>
  </si>
  <si>
    <t>従業員数</t>
    <rPh sb="0" eb="4">
      <t>ジュウギョウインスウ</t>
    </rPh>
    <phoneticPr fontId="38"/>
  </si>
  <si>
    <t>現在の事業概要　　
※業種、業態、特徴等を出来るだけ詳細にご記入ください。</t>
    <rPh sb="0" eb="2">
      <t>ゲンザイ</t>
    </rPh>
    <rPh sb="3" eb="7">
      <t>ジギョウガイヨウ</t>
    </rPh>
    <rPh sb="11" eb="13">
      <t>ギョウシュ</t>
    </rPh>
    <rPh sb="14" eb="16">
      <t>ギョウタイ</t>
    </rPh>
    <rPh sb="17" eb="20">
      <t>トクチョウナド</t>
    </rPh>
    <rPh sb="21" eb="23">
      <t>デキ</t>
    </rPh>
    <rPh sb="26" eb="28">
      <t>ショウサイ</t>
    </rPh>
    <rPh sb="30" eb="32">
      <t>キニュウ</t>
    </rPh>
    <phoneticPr fontId="38"/>
  </si>
  <si>
    <t>主要取引先（上位3先）</t>
    <rPh sb="0" eb="5">
      <t>シュヨウトリヒキサキ</t>
    </rPh>
    <rPh sb="6" eb="8">
      <t>ジョウイ</t>
    </rPh>
    <rPh sb="9" eb="10">
      <t>サキ</t>
    </rPh>
    <phoneticPr fontId="38"/>
  </si>
  <si>
    <t>その他の取引先</t>
    <rPh sb="2" eb="3">
      <t>タ</t>
    </rPh>
    <rPh sb="4" eb="7">
      <t>トリヒキサキ</t>
    </rPh>
    <phoneticPr fontId="38"/>
  </si>
  <si>
    <t>合計</t>
    <rPh sb="0" eb="2">
      <t>ゴウケイ</t>
    </rPh>
    <phoneticPr fontId="38"/>
  </si>
  <si>
    <t>人（監査役を含む）</t>
    <rPh sb="0" eb="1">
      <t>ニン</t>
    </rPh>
    <rPh sb="2" eb="4">
      <t>カンサ</t>
    </rPh>
    <rPh sb="4" eb="5">
      <t>ヤク</t>
    </rPh>
    <rPh sb="6" eb="7">
      <t>フク</t>
    </rPh>
    <phoneticPr fontId="37"/>
  </si>
  <si>
    <t>人（うち正社員</t>
    <rPh sb="0" eb="1">
      <t>ニン</t>
    </rPh>
    <rPh sb="4" eb="7">
      <t>セイシャイン</t>
    </rPh>
    <phoneticPr fontId="37"/>
  </si>
  <si>
    <t>人）</t>
    <rPh sb="0" eb="1">
      <t>ニン</t>
    </rPh>
    <phoneticPr fontId="37"/>
  </si>
  <si>
    <t>円</t>
    <rPh sb="0" eb="1">
      <t>エン</t>
    </rPh>
    <phoneticPr fontId="37"/>
  </si>
  <si>
    <t>年間売上高</t>
    <rPh sb="0" eb="2">
      <t>ネンカン</t>
    </rPh>
    <rPh sb="2" eb="5">
      <t>ウリアゲダカ</t>
    </rPh>
    <phoneticPr fontId="38"/>
  </si>
  <si>
    <t>大分類</t>
    <rPh sb="0" eb="3">
      <t>ダイブンルイ</t>
    </rPh>
    <phoneticPr fontId="38"/>
  </si>
  <si>
    <t>中分類</t>
    <rPh sb="0" eb="3">
      <t>チュウブンルイ</t>
    </rPh>
    <phoneticPr fontId="38"/>
  </si>
  <si>
    <t>製造業その他</t>
    <rPh sb="0" eb="3">
      <t>セイゾウギョウ</t>
    </rPh>
    <rPh sb="5" eb="6">
      <t>ホカ</t>
    </rPh>
    <phoneticPr fontId="0"/>
  </si>
  <si>
    <t>卸売業</t>
    <rPh sb="0" eb="3">
      <t>オロシウリギョウ</t>
    </rPh>
    <phoneticPr fontId="0"/>
  </si>
  <si>
    <t>サービス業</t>
    <rPh sb="4" eb="5">
      <t>ギョウ</t>
    </rPh>
    <phoneticPr fontId="0"/>
  </si>
  <si>
    <t>小売業</t>
    <rPh sb="0" eb="3">
      <t>コウリギョウ</t>
    </rPh>
    <phoneticPr fontId="0"/>
  </si>
  <si>
    <t>01農業</t>
  </si>
  <si>
    <t>50各種商品卸売業</t>
  </si>
  <si>
    <t>38放送業</t>
  </si>
  <si>
    <t>56各種商品小売業</t>
  </si>
  <si>
    <t>02林業</t>
  </si>
  <si>
    <t>51繊維・衣服等卸売業</t>
  </si>
  <si>
    <t>39情報サービス業　※ソフトウェア業、情報処理・提供サービス業除く</t>
  </si>
  <si>
    <t>57織物・衣服・身の回り品小売業</t>
  </si>
  <si>
    <t>03漁業</t>
  </si>
  <si>
    <t>52飲食料品卸売業</t>
  </si>
  <si>
    <t>41映像・音声・文字情報制作業　※新聞業、出版業を除く</t>
  </si>
  <si>
    <t>58飲食料品小売業</t>
  </si>
  <si>
    <t>04水産養殖業</t>
  </si>
  <si>
    <t>53建築材料・鉱物・金属材料等卸売業</t>
  </si>
  <si>
    <t>69不動産賃貸業・管理業　※駐車場業のみ</t>
  </si>
  <si>
    <t>59機械器具小売業</t>
  </si>
  <si>
    <t>05鉱業、採石業、砂利採取業</t>
  </si>
  <si>
    <t>54機械器具卸売業</t>
  </si>
  <si>
    <t>70物品賃貸業</t>
  </si>
  <si>
    <t>60その他の小売業</t>
  </si>
  <si>
    <t>06総合工事業</t>
    <rPh sb="2" eb="4">
      <t>ソウゴウ</t>
    </rPh>
    <rPh sb="4" eb="7">
      <t>コウジギョウ</t>
    </rPh>
    <phoneticPr fontId="36"/>
  </si>
  <si>
    <t>55その他の卸売業</t>
    <rPh sb="4" eb="5">
      <t>タ</t>
    </rPh>
    <rPh sb="6" eb="9">
      <t>オロシウリギョウ</t>
    </rPh>
    <phoneticPr fontId="36"/>
  </si>
  <si>
    <t>72専門ｻｰﾋﾞｽ業（他に分類されないもの）</t>
  </si>
  <si>
    <t>76飲食店</t>
  </si>
  <si>
    <t>07職別工事業（設備工事業を除く）</t>
  </si>
  <si>
    <t>56各種商品小売業</t>
    <rPh sb="2" eb="4">
      <t>カクシュ</t>
    </rPh>
    <rPh sb="4" eb="6">
      <t>ショウヒン</t>
    </rPh>
    <rPh sb="6" eb="9">
      <t>コウリギョウ</t>
    </rPh>
    <phoneticPr fontId="36"/>
  </si>
  <si>
    <t>73広告業</t>
  </si>
  <si>
    <t>77持ち帰り・配達飲食ｻｰﾋﾞｽ業</t>
  </si>
  <si>
    <t>08設備工事業</t>
  </si>
  <si>
    <t>57織物・衣服・身の回り品小売業</t>
    <rPh sb="2" eb="4">
      <t>オリモノ</t>
    </rPh>
    <rPh sb="5" eb="7">
      <t>イフク</t>
    </rPh>
    <rPh sb="8" eb="9">
      <t>ミ</t>
    </rPh>
    <rPh sb="10" eb="11">
      <t>マワ</t>
    </rPh>
    <rPh sb="12" eb="13">
      <t>ヒン</t>
    </rPh>
    <rPh sb="13" eb="16">
      <t>コウリギョウ</t>
    </rPh>
    <phoneticPr fontId="36"/>
  </si>
  <si>
    <t>74技術サービス業（他に分類されないもの）</t>
  </si>
  <si>
    <t>09食料品製造業</t>
  </si>
  <si>
    <t>58飲食料品小売業</t>
    <rPh sb="2" eb="4">
      <t>インショク</t>
    </rPh>
    <rPh sb="4" eb="5">
      <t>リョウ</t>
    </rPh>
    <rPh sb="5" eb="6">
      <t>ヒン</t>
    </rPh>
    <rPh sb="6" eb="9">
      <t>コウリギョウ</t>
    </rPh>
    <phoneticPr fontId="36"/>
  </si>
  <si>
    <t>75宿泊業</t>
  </si>
  <si>
    <t>10飲料・たばこ・飼料製造業</t>
  </si>
  <si>
    <t>59機械器具小売業</t>
    <rPh sb="2" eb="6">
      <t>キカイキグ</t>
    </rPh>
    <rPh sb="6" eb="9">
      <t>コウリギョウ</t>
    </rPh>
    <phoneticPr fontId="36"/>
  </si>
  <si>
    <t>78洗濯・理容・美容・浴場業</t>
  </si>
  <si>
    <t>11繊維工業</t>
  </si>
  <si>
    <t>60その他小売業</t>
    <rPh sb="4" eb="5">
      <t>タ</t>
    </rPh>
    <rPh sb="5" eb="8">
      <t>コウリギョウ</t>
    </rPh>
    <phoneticPr fontId="36"/>
  </si>
  <si>
    <t>79その他の生活関連サービス業</t>
  </si>
  <si>
    <t>12木材・木製品製造業（家具を除く）</t>
  </si>
  <si>
    <t>61無店舗小売業</t>
    <rPh sb="2" eb="5">
      <t>ムテンポ</t>
    </rPh>
    <rPh sb="5" eb="8">
      <t>コウリギョウ</t>
    </rPh>
    <phoneticPr fontId="36"/>
  </si>
  <si>
    <t>80娯楽業</t>
  </si>
  <si>
    <t>13家具・装備品製造業</t>
  </si>
  <si>
    <t>81学校教育</t>
  </si>
  <si>
    <t>14パルプ・紙・紙加工品製造業</t>
  </si>
  <si>
    <t>82その他の教育・学習支援業</t>
  </si>
  <si>
    <t>31輸送用機械器具製造業</t>
  </si>
  <si>
    <t>32その他の製造業</t>
  </si>
  <si>
    <t>33電気業</t>
  </si>
  <si>
    <t>34ガス業</t>
  </si>
  <si>
    <t>35熱供給業</t>
  </si>
  <si>
    <t>36水道業</t>
  </si>
  <si>
    <t>37通信業</t>
  </si>
  <si>
    <t>39情報サービス業　※ソフトウェア業、情報処理・提供サービス業含む</t>
  </si>
  <si>
    <t>40インターネット附随サービス業</t>
  </si>
  <si>
    <t>41映像・音声・文字情報制作業　※新聞業、出版業含む</t>
  </si>
  <si>
    <t>42鉄道業</t>
  </si>
  <si>
    <t>43道路旅客運送業</t>
  </si>
  <si>
    <t>44道路貨物運送業</t>
  </si>
  <si>
    <t>45水運業</t>
  </si>
  <si>
    <t>46航空運輸業</t>
  </si>
  <si>
    <t>47倉庫業</t>
  </si>
  <si>
    <t>48運輸に附帯するサービス業</t>
  </si>
  <si>
    <t>49郵便業（信書便事業を含む）</t>
  </si>
  <si>
    <t>62銀行業</t>
  </si>
  <si>
    <t>63協同組織金融業</t>
  </si>
  <si>
    <t>64貸金業・ｸﾚｼﾞｯﾄｶｰﾄﾞ業等非預金信用機関</t>
  </si>
  <si>
    <t>65金融商品取引業・商品先物取引業</t>
  </si>
  <si>
    <t>66補助的金融業等</t>
  </si>
  <si>
    <t>67保険業（保険媒介代理業・保健ｻｰﾋﾞｽ業を含む）</t>
  </si>
  <si>
    <t>68不動産取引業</t>
  </si>
  <si>
    <t>69不動産賃貸業・管理業　※駐車場業以外全て</t>
  </si>
  <si>
    <t>97国家公務</t>
  </si>
  <si>
    <t>98地方公務</t>
  </si>
  <si>
    <t>99分類不能の産業</t>
  </si>
  <si>
    <t>（１）過去5年間に国・都・公社等から補助金・助成金の交付を受けましたか。</t>
    <rPh sb="3" eb="5">
      <t>カコ</t>
    </rPh>
    <rPh sb="6" eb="8">
      <t>ネンカン</t>
    </rPh>
    <rPh sb="9" eb="10">
      <t>クニ</t>
    </rPh>
    <rPh sb="11" eb="12">
      <t>ミヤコ</t>
    </rPh>
    <rPh sb="13" eb="15">
      <t>コウシャ</t>
    </rPh>
    <rPh sb="15" eb="16">
      <t>トウ</t>
    </rPh>
    <rPh sb="18" eb="21">
      <t>ホジョキン</t>
    </rPh>
    <rPh sb="22" eb="25">
      <t>ジョセイキン</t>
    </rPh>
    <rPh sb="26" eb="28">
      <t>コウフ</t>
    </rPh>
    <rPh sb="29" eb="30">
      <t>ウ</t>
    </rPh>
    <phoneticPr fontId="34"/>
  </si>
  <si>
    <t>年度</t>
    <rPh sb="0" eb="2">
      <t>ネンド</t>
    </rPh>
    <phoneticPr fontId="34"/>
  </si>
  <si>
    <t>申請先</t>
    <rPh sb="0" eb="2">
      <t>シンセイ</t>
    </rPh>
    <rPh sb="2" eb="3">
      <t>サキ</t>
    </rPh>
    <phoneticPr fontId="34"/>
  </si>
  <si>
    <t>補助・助成事業名</t>
    <rPh sb="0" eb="2">
      <t>ホジョ</t>
    </rPh>
    <rPh sb="3" eb="5">
      <t>ジョセイ</t>
    </rPh>
    <rPh sb="5" eb="7">
      <t>ジギョウ</t>
    </rPh>
    <rPh sb="7" eb="8">
      <t>メイ</t>
    </rPh>
    <phoneticPr fontId="34"/>
  </si>
  <si>
    <t>助成金額</t>
    <rPh sb="0" eb="4">
      <t>ジョセイキンガク</t>
    </rPh>
    <phoneticPr fontId="38"/>
  </si>
  <si>
    <t>本申請との経費の重複</t>
    <rPh sb="0" eb="1">
      <t>ホン</t>
    </rPh>
    <rPh sb="1" eb="3">
      <t>シンセイ</t>
    </rPh>
    <rPh sb="5" eb="7">
      <t>ケイヒ</t>
    </rPh>
    <rPh sb="8" eb="10">
      <t>チョウフク</t>
    </rPh>
    <phoneticPr fontId="34"/>
  </si>
  <si>
    <t>本申請との内容の重複</t>
    <rPh sb="0" eb="1">
      <t>ホン</t>
    </rPh>
    <rPh sb="1" eb="3">
      <t>シンセイ</t>
    </rPh>
    <rPh sb="5" eb="7">
      <t>ナイヨウ</t>
    </rPh>
    <rPh sb="8" eb="10">
      <t>チョウフク</t>
    </rPh>
    <phoneticPr fontId="34"/>
  </si>
  <si>
    <t>状態</t>
    <rPh sb="0" eb="2">
      <t>ジョウタイ</t>
    </rPh>
    <phoneticPr fontId="34"/>
  </si>
  <si>
    <t>テーマ名</t>
    <rPh sb="2" eb="3">
      <t>メイ</t>
    </rPh>
    <phoneticPr fontId="38"/>
  </si>
  <si>
    <t>申請状況</t>
    <rPh sb="0" eb="3">
      <t>シンセイジョウキョウ</t>
    </rPh>
    <phoneticPr fontId="38"/>
  </si>
  <si>
    <t>事業内容</t>
    <rPh sb="0" eb="1">
      <t>ジギョウ</t>
    </rPh>
    <rPh sb="1" eb="3">
      <t>ナイヨウ</t>
    </rPh>
    <phoneticPr fontId="38"/>
  </si>
  <si>
    <t>対象期間</t>
    <rPh sb="0" eb="3">
      <t>タイショウキカン</t>
    </rPh>
    <phoneticPr fontId="38"/>
  </si>
  <si>
    <t>本助成事業との相違点</t>
    <rPh sb="0" eb="3">
      <t>ホンジョセイジギョウ</t>
    </rPh>
    <rPh sb="5" eb="8">
      <t>ソウイテン</t>
    </rPh>
    <phoneticPr fontId="38"/>
  </si>
  <si>
    <t>対象経費</t>
    <rPh sb="0" eb="3">
      <t>タイショウケイヒ</t>
    </rPh>
    <phoneticPr fontId="38"/>
  </si>
  <si>
    <t>経費支出先</t>
    <rPh sb="0" eb="1">
      <t>ケイヒ</t>
    </rPh>
    <rPh sb="1" eb="4">
      <t>シシュツサキ</t>
    </rPh>
    <phoneticPr fontId="38"/>
  </si>
  <si>
    <t>成果物</t>
    <rPh sb="0" eb="2">
      <t>セイカブツ</t>
    </rPh>
    <phoneticPr fontId="38"/>
  </si>
  <si>
    <t>名称</t>
    <rPh sb="0" eb="2">
      <t>メイショウ</t>
    </rPh>
    <phoneticPr fontId="37"/>
  </si>
  <si>
    <t>TEL</t>
    <phoneticPr fontId="37"/>
  </si>
  <si>
    <t>所在地</t>
    <rPh sb="0" eb="3">
      <t>ショザイチ</t>
    </rPh>
    <phoneticPr fontId="37"/>
  </si>
  <si>
    <t>駅</t>
    <rPh sb="0" eb="1">
      <t>エキ</t>
    </rPh>
    <phoneticPr fontId="37"/>
  </si>
  <si>
    <t>駅名</t>
    <rPh sb="0" eb="2">
      <t>エキメイ</t>
    </rPh>
    <phoneticPr fontId="37"/>
  </si>
  <si>
    <t>最寄駅</t>
    <rPh sb="0" eb="2">
      <t>モヨ</t>
    </rPh>
    <rPh sb="2" eb="3">
      <t>エキ</t>
    </rPh>
    <phoneticPr fontId="37"/>
  </si>
  <si>
    <t>線路名</t>
    <rPh sb="0" eb="3">
      <t>センロメイ</t>
    </rPh>
    <phoneticPr fontId="37"/>
  </si>
  <si>
    <t>線</t>
    <rPh sb="0" eb="1">
      <t>セン</t>
    </rPh>
    <phoneticPr fontId="37"/>
  </si>
  <si>
    <t>本助成事業を実施し、公社が検査時に、購入品や助成事業における成果物等、支払いに係る経理関係書類を確認できる場所を記入してください。原則、東京都内の自社の本社・事業所・工場等（借り上げ可）に限ります。</t>
    <phoneticPr fontId="37"/>
  </si>
  <si>
    <t>（２）現在実施中又は申請中（予定を含む）の補助金・助成金はありますか。</t>
    <rPh sb="3" eb="5">
      <t>ゲンザイ</t>
    </rPh>
    <rPh sb="5" eb="7">
      <t>ジッシ</t>
    </rPh>
    <rPh sb="7" eb="8">
      <t>チュウ</t>
    </rPh>
    <rPh sb="8" eb="9">
      <t>マタ</t>
    </rPh>
    <rPh sb="10" eb="13">
      <t>シンセイチュウ</t>
    </rPh>
    <rPh sb="14" eb="16">
      <t>ヨテイ</t>
    </rPh>
    <rPh sb="17" eb="18">
      <t>フク</t>
    </rPh>
    <rPh sb="21" eb="24">
      <t>ホジョキン</t>
    </rPh>
    <rPh sb="25" eb="28">
      <t>ジョセイキン</t>
    </rPh>
    <phoneticPr fontId="34"/>
  </si>
  <si>
    <t>補助・助成事業名</t>
    <rPh sb="0" eb="2">
      <t>ホジョ</t>
    </rPh>
    <rPh sb="3" eb="5">
      <t>ジョセイ</t>
    </rPh>
    <rPh sb="5" eb="7">
      <t>ジギョウ</t>
    </rPh>
    <rPh sb="7" eb="8">
      <t>メイ</t>
    </rPh>
    <phoneticPr fontId="38"/>
  </si>
  <si>
    <r>
      <t>（１）、(２)のいずれかもしくは両方が「はい」の場合、</t>
    </r>
    <r>
      <rPr>
        <sz val="11"/>
        <rFont val="游ゴシック"/>
        <family val="3"/>
        <charset val="128"/>
        <scheme val="minor"/>
      </rPr>
      <t>直近のものから順に記入してください。</t>
    </r>
    <rPh sb="16" eb="18">
      <t>リョウホウ</t>
    </rPh>
    <rPh sb="24" eb="26">
      <t>バアイ</t>
    </rPh>
    <rPh sb="27" eb="29">
      <t>チョッキン</t>
    </rPh>
    <rPh sb="34" eb="35">
      <t>ジュン</t>
    </rPh>
    <rPh sb="36" eb="38">
      <t>キニュウ</t>
    </rPh>
    <phoneticPr fontId="34"/>
  </si>
  <si>
    <t>内部環境</t>
    <rPh sb="0" eb="1">
      <t>ナイ</t>
    </rPh>
    <rPh sb="1" eb="2">
      <t>ブ</t>
    </rPh>
    <rPh sb="2" eb="4">
      <t>カンキョウ</t>
    </rPh>
    <phoneticPr fontId="37"/>
  </si>
  <si>
    <t>強み（活かすべき自社内の強み）</t>
    <rPh sb="0" eb="1">
      <t>ツヨ</t>
    </rPh>
    <rPh sb="3" eb="4">
      <t>イ</t>
    </rPh>
    <rPh sb="8" eb="11">
      <t>ジシャナイ</t>
    </rPh>
    <rPh sb="12" eb="13">
      <t>ツヨ</t>
    </rPh>
    <phoneticPr fontId="37"/>
  </si>
  <si>
    <t>外部環境</t>
    <rPh sb="0" eb="4">
      <t>ガイブカンキョウ</t>
    </rPh>
    <phoneticPr fontId="37"/>
  </si>
  <si>
    <t>機会（市場での競合優位性などプラス要素）</t>
    <rPh sb="0" eb="2">
      <t>キカイ</t>
    </rPh>
    <rPh sb="3" eb="5">
      <t>シジョウ</t>
    </rPh>
    <rPh sb="7" eb="12">
      <t>キョウゴウユウイセイ</t>
    </rPh>
    <rPh sb="17" eb="19">
      <t>ヨウソ</t>
    </rPh>
    <phoneticPr fontId="37"/>
  </si>
  <si>
    <t>脅威（市場縮小や競合激化などマイナス要素）</t>
    <rPh sb="0" eb="2">
      <t>キョウイ</t>
    </rPh>
    <rPh sb="3" eb="5">
      <t>シジョウ</t>
    </rPh>
    <rPh sb="5" eb="7">
      <t>シュクショウ</t>
    </rPh>
    <rPh sb="8" eb="10">
      <t>キョウゴウ</t>
    </rPh>
    <rPh sb="10" eb="12">
      <t>ゲキカ</t>
    </rPh>
    <rPh sb="18" eb="20">
      <t>ヨウソ</t>
    </rPh>
    <phoneticPr fontId="37"/>
  </si>
  <si>
    <t>弱み（障害となり克服すべき自社内の弱み）</t>
    <rPh sb="0" eb="1">
      <t>ヨワ</t>
    </rPh>
    <rPh sb="3" eb="5">
      <t>ショウガイ</t>
    </rPh>
    <rPh sb="8" eb="10">
      <t>コクフク</t>
    </rPh>
    <rPh sb="13" eb="16">
      <t>ジシャナイ</t>
    </rPh>
    <rPh sb="17" eb="18">
      <t>ヨワ</t>
    </rPh>
    <phoneticPr fontId="37"/>
  </si>
  <si>
    <t>助成対象期間の全体経費を記入してください。</t>
    <phoneticPr fontId="50"/>
  </si>
  <si>
    <t xml:space="preserve">（単位：円） </t>
  </si>
  <si>
    <t>経　費　区　分</t>
  </si>
  <si>
    <t>内　　訳</t>
    <rPh sb="0" eb="1">
      <t>ウチ</t>
    </rPh>
    <rPh sb="3" eb="4">
      <t>ワケ</t>
    </rPh>
    <phoneticPr fontId="50"/>
  </si>
  <si>
    <t>合　　　計</t>
    <phoneticPr fontId="50"/>
  </si>
  <si>
    <t xml:space="preserve">（単位：円） </t>
    <rPh sb="1" eb="3">
      <t>タンイ</t>
    </rPh>
    <rPh sb="4" eb="5">
      <t>エン</t>
    </rPh>
    <phoneticPr fontId="50"/>
  </si>
  <si>
    <t xml:space="preserve"> 　区　　　　　　　分　</t>
    <phoneticPr fontId="50"/>
  </si>
  <si>
    <t>資 金 調 達 金 額</t>
    <rPh sb="2" eb="3">
      <t>キン</t>
    </rPh>
    <rPh sb="4" eb="5">
      <t>チョウ</t>
    </rPh>
    <phoneticPr fontId="50"/>
  </si>
  <si>
    <t>調達先（名称等）</t>
    <rPh sb="0" eb="3">
      <t>チョウタツサキ</t>
    </rPh>
    <rPh sb="4" eb="6">
      <t>メイショウ</t>
    </rPh>
    <rPh sb="6" eb="7">
      <t>ナド</t>
    </rPh>
    <phoneticPr fontId="50"/>
  </si>
  <si>
    <t>進捗状況等</t>
    <rPh sb="0" eb="2">
      <t>シンチョク</t>
    </rPh>
    <rPh sb="2" eb="4">
      <t>ジョウキョウ</t>
    </rPh>
    <rPh sb="4" eb="5">
      <t>ナド</t>
    </rPh>
    <phoneticPr fontId="50"/>
  </si>
  <si>
    <t>内 訳</t>
    <rPh sb="0" eb="1">
      <t>ナイ</t>
    </rPh>
    <rPh sb="2" eb="3">
      <t>ヤク</t>
    </rPh>
    <phoneticPr fontId="50"/>
  </si>
  <si>
    <t>自　己　資　金</t>
    <phoneticPr fontId="50"/>
  </si>
  <si>
    <t>銀 行 借 入 金</t>
    <phoneticPr fontId="50"/>
  </si>
  <si>
    <t>役 員 借 入 金</t>
    <phoneticPr fontId="50"/>
  </si>
  <si>
    <t>その他</t>
    <phoneticPr fontId="50"/>
  </si>
  <si>
    <t>注１</t>
    <rPh sb="0" eb="1">
      <t>チュウ</t>
    </rPh>
    <phoneticPr fontId="38"/>
  </si>
  <si>
    <t>「助成対象経費」には、「助成事業に要する経費」から消費税、振込手数料、通信費、光熱費等の間接経費を除いたものを記入してください。</t>
    <phoneticPr fontId="38"/>
  </si>
  <si>
    <t>注２</t>
    <rPh sb="0" eb="1">
      <t>チュウ</t>
    </rPh>
    <phoneticPr fontId="38"/>
  </si>
  <si>
    <t>注３</t>
    <rPh sb="0" eb="1">
      <t>チュウ</t>
    </rPh>
    <phoneticPr fontId="38"/>
  </si>
  <si>
    <t>注４</t>
    <rPh sb="0" eb="1">
      <t>チュウ</t>
    </rPh>
    <phoneticPr fontId="38"/>
  </si>
  <si>
    <t>「助成事業に要する経費」と「資金調達金額」の合計が一致するように記入してください。</t>
    <phoneticPr fontId="38"/>
  </si>
  <si>
    <r>
      <rPr>
        <sz val="11"/>
        <color theme="1"/>
        <rFont val="游ゴシック"/>
        <family val="3"/>
        <charset val="128"/>
        <scheme val="minor"/>
      </rPr>
      <t>合　　計</t>
    </r>
    <r>
      <rPr>
        <sz val="12"/>
        <color theme="1"/>
        <rFont val="游ゴシック"/>
        <family val="3"/>
        <charset val="128"/>
        <scheme val="minor"/>
      </rPr>
      <t xml:space="preserve"> 　　</t>
    </r>
    <r>
      <rPr>
        <sz val="11"/>
        <rFont val="ＭＳ 明朝"/>
        <family val="1"/>
        <charset val="128"/>
      </rPr>
      <t/>
    </r>
    <phoneticPr fontId="50"/>
  </si>
  <si>
    <t>「助成事業に要する経費」には、当助成事業を遂行するために必要な経費を記入してください。</t>
    <phoneticPr fontId="38"/>
  </si>
  <si>
    <t>「助成金交付申請額」とは、「助成対象経費」のうち、助成金の交付を希望する額で「助成対象経費」に助成率の２／３を乗じた金額（千円未満切り捨て）で、かつ助成限度額以内となります。</t>
    <phoneticPr fontId="38"/>
  </si>
  <si>
    <t>　注　意　事　項　　</t>
    <rPh sb="1" eb="2">
      <t>チュウ</t>
    </rPh>
    <rPh sb="3" eb="4">
      <t>イ</t>
    </rPh>
    <rPh sb="5" eb="6">
      <t>コト</t>
    </rPh>
    <rPh sb="7" eb="8">
      <t>コウ</t>
    </rPh>
    <phoneticPr fontId="38"/>
  </si>
  <si>
    <t>事　業　終　了　予　定　日</t>
    <rPh sb="0" eb="1">
      <t>コト</t>
    </rPh>
    <rPh sb="2" eb="3">
      <t>ギョウ</t>
    </rPh>
    <rPh sb="4" eb="5">
      <t>オワ</t>
    </rPh>
    <rPh sb="6" eb="7">
      <t>リョウ</t>
    </rPh>
    <rPh sb="8" eb="9">
      <t>ヨ</t>
    </rPh>
    <rPh sb="10" eb="11">
      <t>サダム</t>
    </rPh>
    <rPh sb="12" eb="13">
      <t>ニチ</t>
    </rPh>
    <phoneticPr fontId="38"/>
  </si>
  <si>
    <t>No.</t>
  </si>
  <si>
    <t>作業項目</t>
    <rPh sb="0" eb="2">
      <t>サギョウ</t>
    </rPh>
    <rPh sb="2" eb="4">
      <t>コウモク</t>
    </rPh>
    <phoneticPr fontId="38"/>
  </si>
  <si>
    <t>支出
番号</t>
    <rPh sb="0" eb="2">
      <t>シシュツ</t>
    </rPh>
    <rPh sb="3" eb="5">
      <t>バンゴウ</t>
    </rPh>
    <phoneticPr fontId="38"/>
  </si>
  <si>
    <t>①具体的な作業項目、資金支出明細の番号（原－1、機－1・・・）を記入
②自社作業に該当する期間は○、他社作業に該当する期間は●を記入
③本事業の全体像が分かるよう、経費が発生しない作業も記入</t>
    <rPh sb="68" eb="71">
      <t>ホンジギョウ</t>
    </rPh>
    <rPh sb="72" eb="75">
      <t>ゼンタイゾウ</t>
    </rPh>
    <rPh sb="76" eb="77">
      <t>ワ</t>
    </rPh>
    <rPh sb="82" eb="84">
      <t>ケイヒ</t>
    </rPh>
    <rPh sb="85" eb="87">
      <t>ハッセイ</t>
    </rPh>
    <rPh sb="90" eb="92">
      <t>サギョウ</t>
    </rPh>
    <rPh sb="93" eb="95">
      <t>キニュウ</t>
    </rPh>
    <phoneticPr fontId="37"/>
  </si>
  <si>
    <t>（千円未満切捨）</t>
  </si>
  <si>
    <t>助成金交付申請額</t>
    <rPh sb="0" eb="3">
      <t>ジョセイキン</t>
    </rPh>
    <rPh sb="3" eb="5">
      <t>コウフ</t>
    </rPh>
    <rPh sb="5" eb="7">
      <t>シンセイ</t>
    </rPh>
    <rPh sb="7" eb="8">
      <t>ガク</t>
    </rPh>
    <phoneticPr fontId="50"/>
  </si>
  <si>
    <t>公益財団法人　東京都中小企業振興公社</t>
  </si>
  <si>
    <t>　　理　　事　　長　　殿</t>
  </si>
  <si>
    <t>名　称</t>
    <rPh sb="0" eb="1">
      <t>ナ</t>
    </rPh>
    <rPh sb="2" eb="3">
      <t>ショウ</t>
    </rPh>
    <phoneticPr fontId="36"/>
  </si>
  <si>
    <t>代表者</t>
    <rPh sb="0" eb="3">
      <t>ダイヒョウシャ</t>
    </rPh>
    <phoneticPr fontId="36"/>
  </si>
  <si>
    <t>（役職）</t>
    <rPh sb="1" eb="3">
      <t>ヤクショク</t>
    </rPh>
    <phoneticPr fontId="36"/>
  </si>
  <si>
    <t>（氏名）</t>
    <rPh sb="1" eb="3">
      <t>シメイ</t>
    </rPh>
    <phoneticPr fontId="36"/>
  </si>
  <si>
    <t>　下記のとおり助成事業を実施したいので、別紙の書類を添えて、助成金の交付を申請します。</t>
  </si>
  <si>
    <t>記</t>
    <rPh sb="0" eb="1">
      <t>キ</t>
    </rPh>
    <phoneticPr fontId="36"/>
  </si>
  <si>
    <t>売上高</t>
    <rPh sb="0" eb="3">
      <t>ウリアゲダカ</t>
    </rPh>
    <phoneticPr fontId="37"/>
  </si>
  <si>
    <t>Ⅱ　 事業計画</t>
    <phoneticPr fontId="37"/>
  </si>
  <si>
    <t>Ⅰ　申請者概要</t>
    <rPh sb="2" eb="5">
      <t>シンセイシャ</t>
    </rPh>
    <rPh sb="5" eb="7">
      <t>ガイヨウ</t>
    </rPh>
    <phoneticPr fontId="37"/>
  </si>
  <si>
    <t>２．事業の実施場所</t>
    <rPh sb="2" eb="4">
      <t>ジギョウ</t>
    </rPh>
    <rPh sb="5" eb="9">
      <t>ジッシバショ</t>
    </rPh>
    <phoneticPr fontId="38"/>
  </si>
  <si>
    <t>取組の基となる
既存事業の内容</t>
    <rPh sb="0" eb="2">
      <t>トリクミ</t>
    </rPh>
    <rPh sb="3" eb="4">
      <t>モト</t>
    </rPh>
    <rPh sb="8" eb="12">
      <t>キゾンジギョウ</t>
    </rPh>
    <rPh sb="13" eb="15">
      <t>ナイヨウ</t>
    </rPh>
    <phoneticPr fontId="38"/>
  </si>
  <si>
    <t>深化・発展の
取組内容</t>
    <rPh sb="0" eb="2">
      <t>シンカ</t>
    </rPh>
    <rPh sb="3" eb="5">
      <t>ハッテン</t>
    </rPh>
    <rPh sb="7" eb="9">
      <t>トリクミ</t>
    </rPh>
    <rPh sb="9" eb="11">
      <t>ナイヨウ</t>
    </rPh>
    <phoneticPr fontId="38"/>
  </si>
  <si>
    <t>上記の取組が「既存事業に基づく取組」と言える理由</t>
    <rPh sb="0" eb="2">
      <t>ジョウキ</t>
    </rPh>
    <rPh sb="3" eb="5">
      <t>トリクミ</t>
    </rPh>
    <rPh sb="7" eb="11">
      <t>キゾンジギョウ</t>
    </rPh>
    <rPh sb="12" eb="13">
      <t>モト</t>
    </rPh>
    <rPh sb="15" eb="17">
      <t>トリクミ</t>
    </rPh>
    <rPh sb="19" eb="20">
      <t>イ</t>
    </rPh>
    <rPh sb="22" eb="24">
      <t>リユウ</t>
    </rPh>
    <phoneticPr fontId="38"/>
  </si>
  <si>
    <t>深化・発展により
見込まれる効果</t>
    <rPh sb="0" eb="2">
      <t>シンカ</t>
    </rPh>
    <rPh sb="3" eb="5">
      <t>ハッテン</t>
    </rPh>
    <rPh sb="9" eb="11">
      <t>ミコ</t>
    </rPh>
    <rPh sb="14" eb="16">
      <t>コウカ</t>
    </rPh>
    <phoneticPr fontId="38"/>
  </si>
  <si>
    <t>効果の定量的説明</t>
    <rPh sb="0" eb="2">
      <t>コウカ</t>
    </rPh>
    <rPh sb="3" eb="6">
      <t>テイリョウテキ</t>
    </rPh>
    <rPh sb="6" eb="8">
      <t>セツメイ</t>
    </rPh>
    <phoneticPr fontId="37"/>
  </si>
  <si>
    <t>項目</t>
    <rPh sb="0" eb="2">
      <t>コウモク</t>
    </rPh>
    <phoneticPr fontId="37"/>
  </si>
  <si>
    <t>効果を見込む根拠・理由</t>
    <rPh sb="0" eb="2">
      <t>コウカ</t>
    </rPh>
    <rPh sb="3" eb="5">
      <t>ミコ</t>
    </rPh>
    <rPh sb="6" eb="8">
      <t>コンキョ</t>
    </rPh>
    <rPh sb="9" eb="11">
      <t>リユウ</t>
    </rPh>
    <phoneticPr fontId="37"/>
  </si>
  <si>
    <t>【発展の場合】開発等の主担当者について</t>
    <rPh sb="1" eb="3">
      <t>ハッテン</t>
    </rPh>
    <rPh sb="4" eb="6">
      <t>バアイ</t>
    </rPh>
    <rPh sb="7" eb="9">
      <t>カイハツ</t>
    </rPh>
    <rPh sb="9" eb="10">
      <t>トウ</t>
    </rPh>
    <rPh sb="11" eb="15">
      <t>シュタントウシャ</t>
    </rPh>
    <phoneticPr fontId="37"/>
  </si>
  <si>
    <t>氏　　名</t>
    <rPh sb="0" eb="1">
      <t>シ</t>
    </rPh>
    <rPh sb="3" eb="4">
      <t>ナ</t>
    </rPh>
    <phoneticPr fontId="37"/>
  </si>
  <si>
    <t>主な研究
開発経歴</t>
    <rPh sb="0" eb="1">
      <t>オモ</t>
    </rPh>
    <rPh sb="2" eb="4">
      <t>ケンキュウ</t>
    </rPh>
    <rPh sb="5" eb="7">
      <t>カイハツ</t>
    </rPh>
    <rPh sb="7" eb="9">
      <t>ケイレキ</t>
    </rPh>
    <phoneticPr fontId="37"/>
  </si>
  <si>
    <t>在籍年数</t>
    <rPh sb="0" eb="2">
      <t>ザイセキ</t>
    </rPh>
    <rPh sb="2" eb="4">
      <t>ネンスウ</t>
    </rPh>
    <phoneticPr fontId="37"/>
  </si>
  <si>
    <t>得意分野</t>
    <rPh sb="0" eb="4">
      <t>トクイブンヤ</t>
    </rPh>
    <phoneticPr fontId="37"/>
  </si>
  <si>
    <t>（１）自社を取り巻く環境に係るSWOT分析</t>
    <rPh sb="3" eb="5">
      <t>ジシャ</t>
    </rPh>
    <rPh sb="6" eb="7">
      <t>ト</t>
    </rPh>
    <rPh sb="8" eb="9">
      <t>マ</t>
    </rPh>
    <rPh sb="10" eb="12">
      <t>カンキョウ</t>
    </rPh>
    <rPh sb="13" eb="14">
      <t>カカ</t>
    </rPh>
    <rPh sb="19" eb="21">
      <t>ブンセキ</t>
    </rPh>
    <phoneticPr fontId="37"/>
  </si>
  <si>
    <t>項　　目</t>
    <rPh sb="0" eb="1">
      <t>コウ</t>
    </rPh>
    <rPh sb="3" eb="4">
      <t>メ</t>
    </rPh>
    <phoneticPr fontId="37"/>
  </si>
  <si>
    <t>年次</t>
    <rPh sb="0" eb="2">
      <t>ネンジ</t>
    </rPh>
    <phoneticPr fontId="37"/>
  </si>
  <si>
    <t>金　　額</t>
    <rPh sb="0" eb="1">
      <t>キン</t>
    </rPh>
    <rPh sb="3" eb="4">
      <t>ガク</t>
    </rPh>
    <phoneticPr fontId="37"/>
  </si>
  <si>
    <t>算出根拠（価格×数量等の具体的な算式を用いて記入）</t>
    <phoneticPr fontId="37"/>
  </si>
  <si>
    <t>１年目</t>
    <rPh sb="1" eb="3">
      <t>ネンメ</t>
    </rPh>
    <phoneticPr fontId="37"/>
  </si>
  <si>
    <t>２年目</t>
    <rPh sb="1" eb="3">
      <t>ネンメ</t>
    </rPh>
    <phoneticPr fontId="37"/>
  </si>
  <si>
    <t>３年目</t>
    <rPh sb="1" eb="3">
      <t>ネンメ</t>
    </rPh>
    <phoneticPr fontId="37"/>
  </si>
  <si>
    <t>営業損益等</t>
    <rPh sb="0" eb="2">
      <t>エイギョウ</t>
    </rPh>
    <rPh sb="2" eb="4">
      <t>ソンエキ</t>
    </rPh>
    <rPh sb="4" eb="5">
      <t>トウ</t>
    </rPh>
    <phoneticPr fontId="37"/>
  </si>
  <si>
    <t>１．申請テーマ</t>
    <rPh sb="2" eb="4">
      <t>シンセイ</t>
    </rPh>
    <phoneticPr fontId="46"/>
  </si>
  <si>
    <t>２．助成金交付申請額</t>
    <rPh sb="2" eb="5">
      <t>ジョセイキン</t>
    </rPh>
    <rPh sb="5" eb="7">
      <t>コウフ</t>
    </rPh>
    <rPh sb="7" eb="10">
      <t>シンセイガク</t>
    </rPh>
    <phoneticPr fontId="46"/>
  </si>
  <si>
    <t>３．事業終了予定日</t>
    <rPh sb="4" eb="6">
      <t>シュウリョウ</t>
    </rPh>
    <phoneticPr fontId="46"/>
  </si>
  <si>
    <t>(選択)</t>
  </si>
  <si>
    <t>（１）要件確認</t>
    <rPh sb="3" eb="5">
      <t>ヨウケン</t>
    </rPh>
    <rPh sb="5" eb="7">
      <t>カクニン</t>
    </rPh>
    <phoneticPr fontId="38"/>
  </si>
  <si>
    <t>申請要件</t>
    <rPh sb="0" eb="2">
      <t>シンセイ</t>
    </rPh>
    <rPh sb="2" eb="4">
      <t>ヨウケン</t>
    </rPh>
    <phoneticPr fontId="37"/>
  </si>
  <si>
    <t>ｂ．直近決算期において損失を計上している</t>
    <phoneticPr fontId="37"/>
  </si>
  <si>
    <t>直近期</t>
    <rPh sb="0" eb="3">
      <t>チョッキンキ</t>
    </rPh>
    <phoneticPr fontId="37"/>
  </si>
  <si>
    <t>比較対象期</t>
    <rPh sb="0" eb="2">
      <t>ヒカク</t>
    </rPh>
    <rPh sb="2" eb="4">
      <t>タイショウ</t>
    </rPh>
    <rPh sb="4" eb="5">
      <t>キ</t>
    </rPh>
    <phoneticPr fontId="37"/>
  </si>
  <si>
    <t>該当要件</t>
    <rPh sb="0" eb="2">
      <t>ガイトウ</t>
    </rPh>
    <rPh sb="2" eb="4">
      <t>ヨウケン</t>
    </rPh>
    <phoneticPr fontId="37"/>
  </si>
  <si>
    <t>入力項目</t>
    <rPh sb="0" eb="2">
      <t>ニュウリョク</t>
    </rPh>
    <rPh sb="2" eb="4">
      <t>コウモク</t>
    </rPh>
    <phoneticPr fontId="37"/>
  </si>
  <si>
    <t>決算期</t>
    <rPh sb="0" eb="3">
      <t>ケッサンキ</t>
    </rPh>
    <phoneticPr fontId="37"/>
  </si>
  <si>
    <t>金額</t>
    <rPh sb="0" eb="2">
      <t>キンガク</t>
    </rPh>
    <phoneticPr fontId="37"/>
  </si>
  <si>
    <t>要件ａ</t>
    <rPh sb="0" eb="2">
      <t>ヨウケン</t>
    </rPh>
    <phoneticPr fontId="37"/>
  </si>
  <si>
    <t>円</t>
    <rPh sb="0" eb="1">
      <t>エン</t>
    </rPh>
    <phoneticPr fontId="37"/>
  </si>
  <si>
    <t>(具体的な時期)</t>
    <rPh sb="1" eb="4">
      <t>グタイテキ</t>
    </rPh>
    <rPh sb="5" eb="7">
      <t>ジキ</t>
    </rPh>
    <phoneticPr fontId="37"/>
  </si>
  <si>
    <t>本取組の実施を通して得た収益や知見を、助成終了後にどう活かしていくか（将来的な経営展開をどう考えているか）</t>
    <rPh sb="0" eb="1">
      <t>ホン</t>
    </rPh>
    <rPh sb="1" eb="3">
      <t>トリクミ</t>
    </rPh>
    <rPh sb="4" eb="6">
      <t>ジッシ</t>
    </rPh>
    <rPh sb="7" eb="8">
      <t>トオ</t>
    </rPh>
    <rPh sb="10" eb="11">
      <t>エ</t>
    </rPh>
    <rPh sb="12" eb="14">
      <t>シュウエキ</t>
    </rPh>
    <rPh sb="15" eb="17">
      <t>チケン</t>
    </rPh>
    <rPh sb="19" eb="21">
      <t>ジョセイ</t>
    </rPh>
    <rPh sb="21" eb="24">
      <t>シュウリョウゴ</t>
    </rPh>
    <rPh sb="27" eb="28">
      <t>イ</t>
    </rPh>
    <rPh sb="35" eb="38">
      <t>ショウライテキ</t>
    </rPh>
    <phoneticPr fontId="38"/>
  </si>
  <si>
    <t>（１）本取組についての収益計画</t>
    <rPh sb="3" eb="4">
      <t>ホン</t>
    </rPh>
    <rPh sb="4" eb="6">
      <t>トリクミ</t>
    </rPh>
    <rPh sb="11" eb="13">
      <t>シュウエキ</t>
    </rPh>
    <rPh sb="13" eb="15">
      <t>ケイカク</t>
    </rPh>
    <phoneticPr fontId="38"/>
  </si>
  <si>
    <t>（２）他事業等を含む全体の収益計画</t>
    <rPh sb="3" eb="4">
      <t>タ</t>
    </rPh>
    <rPh sb="4" eb="6">
      <t>ジギョウ</t>
    </rPh>
    <rPh sb="6" eb="7">
      <t>トウ</t>
    </rPh>
    <rPh sb="8" eb="9">
      <t>フク</t>
    </rPh>
    <rPh sb="10" eb="12">
      <t>ゼンタイ</t>
    </rPh>
    <rPh sb="13" eb="15">
      <t>シュウエキ</t>
    </rPh>
    <rPh sb="15" eb="17">
      <t>ケイカク</t>
    </rPh>
    <phoneticPr fontId="38"/>
  </si>
  <si>
    <t>（３）収益計画を達成するための具体的方策</t>
    <rPh sb="3" eb="5">
      <t>シュウエキ</t>
    </rPh>
    <rPh sb="5" eb="7">
      <t>ケイカク</t>
    </rPh>
    <rPh sb="8" eb="10">
      <t>タッセイ</t>
    </rPh>
    <rPh sb="15" eb="20">
      <t>グタイテキホウサク</t>
    </rPh>
    <phoneticPr fontId="38"/>
  </si>
  <si>
    <t>※営業損益等→法人：営業損益、個人：収支内訳書の所得金額（㉑）又は青色申告決算書の差引金額（㉝）相当額</t>
    <rPh sb="12" eb="14">
      <t>ソンエキ</t>
    </rPh>
    <phoneticPr fontId="37"/>
  </si>
  <si>
    <t>１．事業計画</t>
    <rPh sb="2" eb="6">
      <t>ジギョウケイカク</t>
    </rPh>
    <phoneticPr fontId="37"/>
  </si>
  <si>
    <t>２．助成事業終了後の収益計画</t>
    <rPh sb="2" eb="6">
      <t>ジョセイジギョウ</t>
    </rPh>
    <rPh sb="6" eb="9">
      <t>シュウリョウゴ</t>
    </rPh>
    <rPh sb="10" eb="12">
      <t>シュウエキ</t>
    </rPh>
    <rPh sb="12" eb="14">
      <t>ケイカク</t>
    </rPh>
    <phoneticPr fontId="37"/>
  </si>
  <si>
    <t>４．今後の展望</t>
    <rPh sb="2" eb="4">
      <t>コンゴ</t>
    </rPh>
    <rPh sb="5" eb="7">
      <t>テンボウ</t>
    </rPh>
    <phoneticPr fontId="37"/>
  </si>
  <si>
    <t>【ある場合】
既存事業からの
「新規性」</t>
    <rPh sb="3" eb="5">
      <t>バアイ</t>
    </rPh>
    <rPh sb="7" eb="9">
      <t>キゾン</t>
    </rPh>
    <rPh sb="9" eb="11">
      <t>ジギョウ</t>
    </rPh>
    <rPh sb="16" eb="19">
      <t>シンキセイ</t>
    </rPh>
    <phoneticPr fontId="37"/>
  </si>
  <si>
    <t>上記の既存事業を
選んだ理由
（SWOT分析との関連性など）</t>
    <rPh sb="0" eb="2">
      <t>ジョウキ</t>
    </rPh>
    <rPh sb="3" eb="7">
      <t>キゾンジギョウ</t>
    </rPh>
    <rPh sb="9" eb="10">
      <t>エラ</t>
    </rPh>
    <rPh sb="12" eb="14">
      <t>リユウ</t>
    </rPh>
    <rPh sb="20" eb="22">
      <t>ブンセキ</t>
    </rPh>
    <rPh sb="24" eb="26">
      <t>カンレン</t>
    </rPh>
    <rPh sb="26" eb="27">
      <t>セイ</t>
    </rPh>
    <phoneticPr fontId="38"/>
  </si>
  <si>
    <r>
      <t>３．市場動向（事業環境の変化に対する分析・戦略）</t>
    </r>
    <r>
      <rPr>
        <b/>
        <sz val="12"/>
        <rFont val="游ゴシック"/>
        <family val="3"/>
        <charset val="128"/>
        <scheme val="minor"/>
      </rPr>
      <t>、創意工夫、独自性</t>
    </r>
    <rPh sb="2" eb="4">
      <t>シジョウ</t>
    </rPh>
    <rPh sb="4" eb="6">
      <t>ドウコウ</t>
    </rPh>
    <rPh sb="7" eb="11">
      <t>ジギョウカンキョウ</t>
    </rPh>
    <rPh sb="12" eb="14">
      <t>ヘンカ</t>
    </rPh>
    <rPh sb="15" eb="16">
      <t>タイ</t>
    </rPh>
    <rPh sb="18" eb="20">
      <t>ブンセキ</t>
    </rPh>
    <rPh sb="21" eb="23">
      <t>センリャク</t>
    </rPh>
    <rPh sb="25" eb="27">
      <t>ソウイ</t>
    </rPh>
    <rPh sb="27" eb="29">
      <t>クフウ</t>
    </rPh>
    <rPh sb="30" eb="33">
      <t>ドクジセイ</t>
    </rPh>
    <phoneticPr fontId="37"/>
  </si>
  <si>
    <r>
      <t>（１）本取組に対する、市場・顧客・競合他社の状況　
　※「ポストコロナ等における</t>
    </r>
    <r>
      <rPr>
        <sz val="11"/>
        <rFont val="游ゴシック"/>
        <family val="3"/>
        <charset val="128"/>
        <scheme val="minor"/>
      </rPr>
      <t>事業環境変化の前後</t>
    </r>
    <r>
      <rPr>
        <sz val="11"/>
        <color theme="1"/>
        <rFont val="游ゴシック"/>
        <family val="2"/>
        <charset val="128"/>
        <scheme val="minor"/>
      </rPr>
      <t>の比較」という観点を踏まえて記載</t>
    </r>
    <rPh sb="3" eb="4">
      <t>ホン</t>
    </rPh>
    <rPh sb="4" eb="6">
      <t>トリクミ</t>
    </rPh>
    <rPh sb="7" eb="8">
      <t>タイ</t>
    </rPh>
    <rPh sb="11" eb="13">
      <t>シジョウ</t>
    </rPh>
    <rPh sb="14" eb="16">
      <t>コキャク</t>
    </rPh>
    <rPh sb="17" eb="21">
      <t>キョウゴウタシャ</t>
    </rPh>
    <rPh sb="22" eb="24">
      <t>ジョウキョウ</t>
    </rPh>
    <rPh sb="35" eb="36">
      <t>トウ</t>
    </rPh>
    <rPh sb="40" eb="42">
      <t>ジギョウ</t>
    </rPh>
    <rPh sb="42" eb="44">
      <t>カンキョウ</t>
    </rPh>
    <rPh sb="44" eb="46">
      <t>ヘンカ</t>
    </rPh>
    <rPh sb="50" eb="52">
      <t>ヒカク</t>
    </rPh>
    <rPh sb="56" eb="58">
      <t>カンテン</t>
    </rPh>
    <rPh sb="59" eb="60">
      <t>フ</t>
    </rPh>
    <rPh sb="63" eb="65">
      <t>キサイ</t>
    </rPh>
    <phoneticPr fontId="38"/>
  </si>
  <si>
    <r>
      <t>（２）上記の分析を踏まえた、本取組への顧客獲得策・市場拡大策
　　※</t>
    </r>
    <r>
      <rPr>
        <sz val="11"/>
        <rFont val="游ゴシック"/>
        <family val="3"/>
        <charset val="128"/>
        <scheme val="minor"/>
      </rPr>
      <t>助成事業の効果を高めるための創意工夫、企業として独自性を発揮できる点などについても記載</t>
    </r>
    <rPh sb="3" eb="5">
      <t>ジョウキ</t>
    </rPh>
    <rPh sb="6" eb="8">
      <t>ブンセキ</t>
    </rPh>
    <rPh sb="9" eb="10">
      <t>フ</t>
    </rPh>
    <rPh sb="14" eb="17">
      <t>ホントリクミ</t>
    </rPh>
    <rPh sb="19" eb="21">
      <t>コキャク</t>
    </rPh>
    <rPh sb="21" eb="24">
      <t>カクトクサク</t>
    </rPh>
    <rPh sb="25" eb="29">
      <t>シジョウカクダイ</t>
    </rPh>
    <rPh sb="29" eb="30">
      <t>サク</t>
    </rPh>
    <rPh sb="34" eb="36">
      <t>ジョセイ</t>
    </rPh>
    <rPh sb="36" eb="38">
      <t>ジギョウ</t>
    </rPh>
    <rPh sb="39" eb="41">
      <t>コウカ</t>
    </rPh>
    <rPh sb="42" eb="43">
      <t>タカ</t>
    </rPh>
    <rPh sb="48" eb="50">
      <t>ソウイ</t>
    </rPh>
    <rPh sb="50" eb="52">
      <t>クフウ</t>
    </rPh>
    <rPh sb="53" eb="55">
      <t>キギョウ</t>
    </rPh>
    <rPh sb="58" eb="61">
      <t>ドクジセイ</t>
    </rPh>
    <rPh sb="62" eb="64">
      <t>ハッキ</t>
    </rPh>
    <rPh sb="67" eb="68">
      <t>テン</t>
    </rPh>
    <rPh sb="75" eb="77">
      <t>キサイ</t>
    </rPh>
    <phoneticPr fontId="38"/>
  </si>
  <si>
    <t>（１）経費区分別内訳</t>
    <phoneticPr fontId="50"/>
  </si>
  <si>
    <t>助成事業に要する経費</t>
    <phoneticPr fontId="50"/>
  </si>
  <si>
    <t>助 成 対 象 経 費</t>
    <rPh sb="0" eb="1">
      <t>スケ</t>
    </rPh>
    <rPh sb="2" eb="3">
      <t>セイ</t>
    </rPh>
    <rPh sb="4" eb="5">
      <t>ツイ</t>
    </rPh>
    <rPh sb="6" eb="7">
      <t>ゾウ</t>
    </rPh>
    <rPh sb="8" eb="9">
      <t>キョウ</t>
    </rPh>
    <rPh sb="10" eb="11">
      <t>ヒ</t>
    </rPh>
    <phoneticPr fontId="50"/>
  </si>
  <si>
    <t>（税込）</t>
    <phoneticPr fontId="37"/>
  </si>
  <si>
    <t>（税抜）</t>
    <phoneticPr fontId="37"/>
  </si>
  <si>
    <t xml:space="preserve">原材料・副資材費 </t>
    <phoneticPr fontId="50"/>
  </si>
  <si>
    <r>
      <t>機械装置・工具器具費　</t>
    </r>
    <r>
      <rPr>
        <sz val="10"/>
        <rFont val="ＭＳ 明朝"/>
        <family val="1"/>
        <charset val="128"/>
      </rPr>
      <t/>
    </r>
    <phoneticPr fontId="50"/>
  </si>
  <si>
    <r>
      <t>委託・外注費 　　　　　　　</t>
    </r>
    <r>
      <rPr>
        <sz val="10"/>
        <rFont val="ＭＳ 明朝"/>
        <family val="1"/>
        <charset val="128"/>
      </rPr>
      <t/>
    </r>
    <rPh sb="0" eb="2">
      <t>イタク</t>
    </rPh>
    <rPh sb="3" eb="6">
      <t>ガイチュウヒ</t>
    </rPh>
    <phoneticPr fontId="50"/>
  </si>
  <si>
    <t>産業財産権出願・導入費</t>
    <rPh sb="0" eb="2">
      <t>サンギョウ</t>
    </rPh>
    <rPh sb="2" eb="5">
      <t>ザイサンケン</t>
    </rPh>
    <rPh sb="5" eb="7">
      <t>シュツガン</t>
    </rPh>
    <rPh sb="8" eb="10">
      <t>ドウニュウ</t>
    </rPh>
    <rPh sb="10" eb="11">
      <t>ヒ</t>
    </rPh>
    <phoneticPr fontId="50"/>
  </si>
  <si>
    <t>規格等認証・登録費</t>
    <rPh sb="0" eb="2">
      <t>キカク</t>
    </rPh>
    <rPh sb="2" eb="3">
      <t>ナド</t>
    </rPh>
    <rPh sb="3" eb="5">
      <t>ニンショウ</t>
    </rPh>
    <rPh sb="6" eb="8">
      <t>トウロク</t>
    </rPh>
    <rPh sb="8" eb="9">
      <t>ヒ</t>
    </rPh>
    <phoneticPr fontId="38"/>
  </si>
  <si>
    <t>設備等導入費</t>
    <phoneticPr fontId="38"/>
  </si>
  <si>
    <t>システム等導入費</t>
    <rPh sb="4" eb="5">
      <t>ナド</t>
    </rPh>
    <rPh sb="5" eb="7">
      <t>ドウニュウ</t>
    </rPh>
    <rPh sb="7" eb="8">
      <t>ヒ</t>
    </rPh>
    <phoneticPr fontId="38"/>
  </si>
  <si>
    <t>専門家指導費</t>
    <rPh sb="0" eb="3">
      <t>センモンカ</t>
    </rPh>
    <rPh sb="3" eb="6">
      <t>シドウヒ</t>
    </rPh>
    <phoneticPr fontId="38"/>
  </si>
  <si>
    <t>不動産賃借料</t>
    <rPh sb="0" eb="3">
      <t>フドウサン</t>
    </rPh>
    <rPh sb="3" eb="6">
      <t>チンシャクリョウ</t>
    </rPh>
    <phoneticPr fontId="38"/>
  </si>
  <si>
    <t>販売促進費</t>
    <rPh sb="0" eb="5">
      <t>ハンバイソクシンヒ</t>
    </rPh>
    <phoneticPr fontId="37"/>
  </si>
  <si>
    <r>
      <t xml:space="preserve">その他経費　　   </t>
    </r>
    <r>
      <rPr>
        <sz val="10"/>
        <rFont val="ＭＳ 明朝"/>
        <family val="1"/>
        <charset val="128"/>
      </rPr>
      <t/>
    </r>
    <phoneticPr fontId="50"/>
  </si>
  <si>
    <r>
      <t xml:space="preserve">助成対象外経費　 </t>
    </r>
    <r>
      <rPr>
        <sz val="10"/>
        <rFont val="ＭＳ 明朝"/>
        <family val="1"/>
        <charset val="128"/>
      </rPr>
      <t/>
    </r>
    <phoneticPr fontId="50"/>
  </si>
  <si>
    <t>（２）資金調達内訳</t>
    <phoneticPr fontId="50"/>
  </si>
  <si>
    <t>&lt;留意事項&gt;</t>
    <rPh sb="1" eb="3">
      <t>リュウイ</t>
    </rPh>
    <rPh sb="3" eb="5">
      <t>ジコウ</t>
    </rPh>
    <phoneticPr fontId="38"/>
  </si>
  <si>
    <t>【税抜】</t>
    <rPh sb="1" eb="3">
      <t>ゼイヌ</t>
    </rPh>
    <phoneticPr fontId="38"/>
  </si>
  <si>
    <t>【税込】</t>
    <phoneticPr fontId="38"/>
  </si>
  <si>
    <t>（単位：円）</t>
    <rPh sb="1" eb="3">
      <t>タンイ</t>
    </rPh>
    <rPh sb="4" eb="5">
      <t>エン</t>
    </rPh>
    <phoneticPr fontId="38"/>
  </si>
  <si>
    <t>支出</t>
    <rPh sb="0" eb="2">
      <t>シシュツ</t>
    </rPh>
    <phoneticPr fontId="38"/>
  </si>
  <si>
    <t>品名</t>
    <phoneticPr fontId="38"/>
  </si>
  <si>
    <t>用途</t>
    <rPh sb="0" eb="2">
      <t>ヨウト</t>
    </rPh>
    <phoneticPr fontId="38"/>
  </si>
  <si>
    <t>調達</t>
    <rPh sb="0" eb="2">
      <t>チョウタツ</t>
    </rPh>
    <phoneticPr fontId="38"/>
  </si>
  <si>
    <t>数量</t>
    <rPh sb="0" eb="2">
      <t>スウリョウ</t>
    </rPh>
    <phoneticPr fontId="38"/>
  </si>
  <si>
    <t>単価</t>
    <rPh sb="0" eb="2">
      <t>タンカ</t>
    </rPh>
    <phoneticPr fontId="38"/>
  </si>
  <si>
    <t>助成対象経費</t>
    <phoneticPr fontId="38"/>
  </si>
  <si>
    <t>助成事業に</t>
    <rPh sb="0" eb="4">
      <t>ジョセイジギョウ</t>
    </rPh>
    <phoneticPr fontId="38"/>
  </si>
  <si>
    <t>＜留意事項＞</t>
    <rPh sb="1" eb="3">
      <t>リュウイ</t>
    </rPh>
    <rPh sb="3" eb="5">
      <t>ジコウ</t>
    </rPh>
    <phoneticPr fontId="38"/>
  </si>
  <si>
    <t>番号</t>
    <rPh sb="0" eb="2">
      <t>バンゴウ</t>
    </rPh>
    <phoneticPr fontId="38"/>
  </si>
  <si>
    <t>(取組に必要な理由)</t>
    <phoneticPr fontId="38"/>
  </si>
  <si>
    <t>方法</t>
    <rPh sb="0" eb="2">
      <t>ホウホウ</t>
    </rPh>
    <phoneticPr fontId="38"/>
  </si>
  <si>
    <t>(A)</t>
    <phoneticPr fontId="38"/>
  </si>
  <si>
    <t>(B)</t>
    <phoneticPr fontId="38"/>
  </si>
  <si>
    <t>（A）×(B)</t>
    <phoneticPr fontId="38"/>
  </si>
  <si>
    <t>要する経費</t>
    <rPh sb="0" eb="1">
      <t>ヨウ</t>
    </rPh>
    <rPh sb="3" eb="5">
      <t>ケイヒ</t>
    </rPh>
    <phoneticPr fontId="38"/>
  </si>
  <si>
    <t>見積書</t>
    <rPh sb="0" eb="3">
      <t>ミツモリショ</t>
    </rPh>
    <phoneticPr fontId="38"/>
  </si>
  <si>
    <t>相見積</t>
    <rPh sb="0" eb="3">
      <t>アイミツモリ</t>
    </rPh>
    <phoneticPr fontId="38"/>
  </si>
  <si>
    <t>原-1</t>
    <rPh sb="0" eb="1">
      <t>ゲン</t>
    </rPh>
    <phoneticPr fontId="38"/>
  </si>
  <si>
    <t>原-2</t>
    <rPh sb="0" eb="1">
      <t>ゲン</t>
    </rPh>
    <phoneticPr fontId="38"/>
  </si>
  <si>
    <t>原-3</t>
    <rPh sb="0" eb="1">
      <t>ゲン</t>
    </rPh>
    <phoneticPr fontId="38"/>
  </si>
  <si>
    <t>原-4</t>
    <rPh sb="0" eb="1">
      <t>ゲン</t>
    </rPh>
    <phoneticPr fontId="38"/>
  </si>
  <si>
    <t>原-5</t>
    <rPh sb="0" eb="1">
      <t>ゲン</t>
    </rPh>
    <phoneticPr fontId="38"/>
  </si>
  <si>
    <t>原-6</t>
    <rPh sb="0" eb="1">
      <t>ゲン</t>
    </rPh>
    <phoneticPr fontId="38"/>
  </si>
  <si>
    <t>原-7</t>
    <rPh sb="0" eb="1">
      <t>ゲン</t>
    </rPh>
    <phoneticPr fontId="38"/>
  </si>
  <si>
    <t>原-8</t>
    <rPh sb="0" eb="1">
      <t>ゲン</t>
    </rPh>
    <phoneticPr fontId="38"/>
  </si>
  <si>
    <t>原-9</t>
    <rPh sb="0" eb="1">
      <t>ゲン</t>
    </rPh>
    <phoneticPr fontId="38"/>
  </si>
  <si>
    <t>原-10</t>
    <rPh sb="0" eb="1">
      <t>ゲン</t>
    </rPh>
    <phoneticPr fontId="38"/>
  </si>
  <si>
    <t>原-11</t>
    <rPh sb="0" eb="1">
      <t>ゲン</t>
    </rPh>
    <phoneticPr fontId="38"/>
  </si>
  <si>
    <t>原-12</t>
    <rPh sb="0" eb="1">
      <t>ゲン</t>
    </rPh>
    <phoneticPr fontId="38"/>
  </si>
  <si>
    <t>原-13</t>
    <rPh sb="0" eb="1">
      <t>ゲン</t>
    </rPh>
    <phoneticPr fontId="38"/>
  </si>
  <si>
    <t>原-14</t>
    <rPh sb="0" eb="1">
      <t>ゲン</t>
    </rPh>
    <phoneticPr fontId="38"/>
  </si>
  <si>
    <t>原-15</t>
    <rPh sb="0" eb="1">
      <t>ゲン</t>
    </rPh>
    <phoneticPr fontId="38"/>
  </si>
  <si>
    <t>・１品あたりの金額(単価)が税抜10万円未満の経費は、申請できません。</t>
    <rPh sb="2" eb="3">
      <t>ピン</t>
    </rPh>
    <rPh sb="7" eb="9">
      <t>キンガク</t>
    </rPh>
    <rPh sb="10" eb="12">
      <t>タンカ</t>
    </rPh>
    <rPh sb="14" eb="16">
      <t>ゼ</t>
    </rPh>
    <rPh sb="18" eb="20">
      <t>マンエン</t>
    </rPh>
    <rPh sb="20" eb="22">
      <t>ミマン</t>
    </rPh>
    <rPh sb="23" eb="25">
      <t>ケイヒ</t>
    </rPh>
    <rPh sb="27" eb="29">
      <t>シンセイ</t>
    </rPh>
    <phoneticPr fontId="37"/>
  </si>
  <si>
    <r>
      <rPr>
        <sz val="11"/>
        <color theme="1"/>
        <rFont val="游ゴシック"/>
        <family val="3"/>
        <charset val="128"/>
        <scheme val="minor"/>
      </rPr>
      <t>※調達方法がリース又はレンタルの場合、</t>
    </r>
    <r>
      <rPr>
        <b/>
        <u/>
        <sz val="11"/>
        <rFont val="游ゴシック"/>
        <family val="3"/>
        <charset val="128"/>
        <scheme val="minor"/>
      </rPr>
      <t>(A)に月数、(B)に月額料金</t>
    </r>
    <r>
      <rPr>
        <sz val="11"/>
        <rFont val="游ゴシック"/>
        <family val="3"/>
        <charset val="128"/>
        <scheme val="minor"/>
      </rPr>
      <t>を記入してください。</t>
    </r>
    <rPh sb="1" eb="5">
      <t>チョウタツホウホウ</t>
    </rPh>
    <rPh sb="9" eb="10">
      <t>マタ</t>
    </rPh>
    <rPh sb="23" eb="25">
      <t>ツキスウ</t>
    </rPh>
    <rPh sb="33" eb="34">
      <t>キン</t>
    </rPh>
    <rPh sb="35" eb="37">
      <t>キニュウ</t>
    </rPh>
    <phoneticPr fontId="38"/>
  </si>
  <si>
    <t>＜留意事項＞</t>
    <rPh sb="1" eb="5">
      <t>リュウイジコウ</t>
    </rPh>
    <phoneticPr fontId="38"/>
  </si>
  <si>
    <t>機-1</t>
    <rPh sb="0" eb="1">
      <t>キ</t>
    </rPh>
    <phoneticPr fontId="38"/>
  </si>
  <si>
    <t>機-2</t>
    <rPh sb="0" eb="1">
      <t>キ</t>
    </rPh>
    <phoneticPr fontId="38"/>
  </si>
  <si>
    <t>機-3</t>
    <rPh sb="0" eb="1">
      <t>キ</t>
    </rPh>
    <phoneticPr fontId="38"/>
  </si>
  <si>
    <t>機-4</t>
    <rPh sb="0" eb="1">
      <t>キ</t>
    </rPh>
    <phoneticPr fontId="38"/>
  </si>
  <si>
    <t>機-5</t>
    <rPh sb="0" eb="1">
      <t>キ</t>
    </rPh>
    <phoneticPr fontId="38"/>
  </si>
  <si>
    <t>＜機械装置・工具器具購入計画書＞</t>
    <rPh sb="1" eb="3">
      <t>キカイ</t>
    </rPh>
    <rPh sb="3" eb="5">
      <t>ソウチ</t>
    </rPh>
    <rPh sb="6" eb="8">
      <t>コウグ</t>
    </rPh>
    <rPh sb="8" eb="10">
      <t>キグ</t>
    </rPh>
    <rPh sb="10" eb="12">
      <t>コウニュウ</t>
    </rPh>
    <rPh sb="12" eb="15">
      <t>ケイカクショ</t>
    </rPh>
    <phoneticPr fontId="50"/>
  </si>
  <si>
    <t>・表が足りない場合は、印刷範囲を広げて使用欄を増やしてください。</t>
    <rPh sb="1" eb="2">
      <t>ヒョウ</t>
    </rPh>
    <rPh sb="3" eb="4">
      <t>タ</t>
    </rPh>
    <rPh sb="7" eb="9">
      <t>バアイ</t>
    </rPh>
    <rPh sb="11" eb="15">
      <t>インサツハンイ</t>
    </rPh>
    <rPh sb="16" eb="17">
      <t>ヒロ</t>
    </rPh>
    <rPh sb="19" eb="22">
      <t>シヨウラン</t>
    </rPh>
    <rPh sb="23" eb="24">
      <t>フ</t>
    </rPh>
    <phoneticPr fontId="50"/>
  </si>
  <si>
    <t>購入が必要な理由</t>
    <rPh sb="0" eb="2">
      <t>コウニュウ</t>
    </rPh>
    <rPh sb="3" eb="5">
      <t>ヒツヨウ</t>
    </rPh>
    <rPh sb="6" eb="8">
      <t>リユウ</t>
    </rPh>
    <phoneticPr fontId="50"/>
  </si>
  <si>
    <t>上記購入先は、自社と資本関係、役員または従業員の兼務、自社の代表者３親等以内の親族による経営ではない。</t>
    <rPh sb="0" eb="2">
      <t>ジョウキ</t>
    </rPh>
    <rPh sb="2" eb="4">
      <t>コウニュウ</t>
    </rPh>
    <rPh sb="4" eb="5">
      <t>サキ</t>
    </rPh>
    <rPh sb="7" eb="9">
      <t>ジシャ</t>
    </rPh>
    <rPh sb="10" eb="12">
      <t>シホン</t>
    </rPh>
    <rPh sb="12" eb="14">
      <t>カンケイ</t>
    </rPh>
    <rPh sb="15" eb="17">
      <t>ヤクイン</t>
    </rPh>
    <rPh sb="20" eb="23">
      <t>ジュウギョウイン</t>
    </rPh>
    <rPh sb="24" eb="26">
      <t>ケンム</t>
    </rPh>
    <rPh sb="27" eb="29">
      <t>ジシャ</t>
    </rPh>
    <rPh sb="30" eb="33">
      <t>ダイヒョウシャ</t>
    </rPh>
    <rPh sb="34" eb="36">
      <t>シントウ</t>
    </rPh>
    <rPh sb="36" eb="38">
      <t>イナイ</t>
    </rPh>
    <rPh sb="39" eb="41">
      <t>シンゾク</t>
    </rPh>
    <rPh sb="44" eb="46">
      <t>ケイエイ</t>
    </rPh>
    <phoneticPr fontId="50"/>
  </si>
  <si>
    <t>選択してください</t>
  </si>
  <si>
    <t>委-1</t>
    <rPh sb="0" eb="1">
      <t>イ</t>
    </rPh>
    <phoneticPr fontId="38"/>
  </si>
  <si>
    <t>委-2</t>
    <rPh sb="0" eb="1">
      <t>イ</t>
    </rPh>
    <phoneticPr fontId="38"/>
  </si>
  <si>
    <t>委-3</t>
    <rPh sb="0" eb="1">
      <t>イ</t>
    </rPh>
    <phoneticPr fontId="38"/>
  </si>
  <si>
    <t>委-4</t>
    <rPh sb="0" eb="1">
      <t>イ</t>
    </rPh>
    <phoneticPr fontId="38"/>
  </si>
  <si>
    <t>委-5</t>
    <rPh sb="0" eb="1">
      <t>イ</t>
    </rPh>
    <phoneticPr fontId="38"/>
  </si>
  <si>
    <t>＜委託・外注計画書＞</t>
    <phoneticPr fontId="38"/>
  </si>
  <si>
    <r>
      <t>・計上した</t>
    </r>
    <r>
      <rPr>
        <b/>
        <sz val="11"/>
        <color theme="1"/>
        <rFont val="游ゴシック"/>
        <family val="3"/>
        <charset val="128"/>
        <scheme val="minor"/>
      </rPr>
      <t>全ての委託・外注先</t>
    </r>
    <r>
      <rPr>
        <sz val="11"/>
        <color theme="1"/>
        <rFont val="游ゴシック"/>
        <family val="2"/>
        <scheme val="minor"/>
      </rPr>
      <t>について記載してください。</t>
    </r>
    <phoneticPr fontId="38"/>
  </si>
  <si>
    <t>・表が足りない場合は、印刷範囲を広げて使用欄を増やしてください。</t>
    <phoneticPr fontId="38"/>
  </si>
  <si>
    <t>支出番号</t>
    <rPh sb="0" eb="2">
      <t>シシュツ</t>
    </rPh>
    <rPh sb="2" eb="4">
      <t>バンゴウ</t>
    </rPh>
    <phoneticPr fontId="38"/>
  </si>
  <si>
    <t>契約予定期間</t>
    <rPh sb="0" eb="2">
      <t>ケイヤク</t>
    </rPh>
    <rPh sb="2" eb="4">
      <t>ヨテイ</t>
    </rPh>
    <rPh sb="4" eb="6">
      <t>キカン</t>
    </rPh>
    <phoneticPr fontId="50"/>
  </si>
  <si>
    <t>令和　　　年　　　月　　　～　　　令和　　　年　　　月</t>
    <rPh sb="0" eb="2">
      <t>レイワ</t>
    </rPh>
    <rPh sb="5" eb="6">
      <t>ネン</t>
    </rPh>
    <rPh sb="9" eb="10">
      <t>ガツ</t>
    </rPh>
    <rPh sb="17" eb="19">
      <t>レイワ</t>
    </rPh>
    <rPh sb="22" eb="23">
      <t>ネン</t>
    </rPh>
    <rPh sb="26" eb="27">
      <t>ガツ</t>
    </rPh>
    <phoneticPr fontId="38"/>
  </si>
  <si>
    <t>委託・外注内容</t>
    <rPh sb="0" eb="2">
      <t>イタク</t>
    </rPh>
    <rPh sb="3" eb="5">
      <t>ガイチュウ</t>
    </rPh>
    <rPh sb="5" eb="7">
      <t>ナイヨウ</t>
    </rPh>
    <phoneticPr fontId="50"/>
  </si>
  <si>
    <t>選定理由</t>
    <rPh sb="0" eb="2">
      <t>センテイ</t>
    </rPh>
    <rPh sb="2" eb="4">
      <t>リユウ</t>
    </rPh>
    <phoneticPr fontId="50"/>
  </si>
  <si>
    <t>上記委託先は、自社と資本関係、役員または従業員の兼務、自社の代表者３親等以内の親族による経営ではない。</t>
    <rPh sb="2" eb="4">
      <t>イタク</t>
    </rPh>
    <phoneticPr fontId="38"/>
  </si>
  <si>
    <t>　・１契約あたり30万円以上の項目は、申請時に見積書・カタログ等の提出が必要です。</t>
    <rPh sb="19" eb="22">
      <t>シンセイジ</t>
    </rPh>
    <rPh sb="23" eb="26">
      <t>ミツモリショ</t>
    </rPh>
    <rPh sb="31" eb="32">
      <t>トウ</t>
    </rPh>
    <rPh sb="33" eb="35">
      <t>テイシュツ</t>
    </rPh>
    <rPh sb="36" eb="38">
      <t>ヒツヨウ</t>
    </rPh>
    <phoneticPr fontId="37"/>
  </si>
  <si>
    <t>　・１契約あたり100万円以上の項目は、相見積の結果を「相見積」シートに記載してください。</t>
    <phoneticPr fontId="37"/>
  </si>
  <si>
    <t>産-1</t>
    <rPh sb="0" eb="1">
      <t>サン</t>
    </rPh>
    <phoneticPr fontId="38"/>
  </si>
  <si>
    <t>産-2</t>
    <rPh sb="0" eb="1">
      <t>サン</t>
    </rPh>
    <phoneticPr fontId="38"/>
  </si>
  <si>
    <t>産-3</t>
    <rPh sb="0" eb="1">
      <t>サン</t>
    </rPh>
    <phoneticPr fontId="38"/>
  </si>
  <si>
    <t>産-4</t>
    <rPh sb="0" eb="1">
      <t>サン</t>
    </rPh>
    <phoneticPr fontId="38"/>
  </si>
  <si>
    <t>産-5</t>
    <rPh sb="0" eb="1">
      <t>サン</t>
    </rPh>
    <phoneticPr fontId="38"/>
  </si>
  <si>
    <t>〈産業財産権（特許権、実用新案権、意匠権、商標権）詳細〉</t>
    <phoneticPr fontId="37"/>
  </si>
  <si>
    <r>
      <t>（１）先行技術調査の結果（特許情報プラットフォームJ</t>
    </r>
    <r>
      <rPr>
        <sz val="11"/>
        <color theme="1"/>
        <rFont val="游ゴシック"/>
        <family val="2"/>
        <scheme val="minor"/>
      </rPr>
      <t>-PlatPat等により検索）</t>
    </r>
    <rPh sb="3" eb="7">
      <t>センコウギジュツ</t>
    </rPh>
    <rPh sb="7" eb="9">
      <t>チョウサ</t>
    </rPh>
    <rPh sb="10" eb="12">
      <t>ケッカ</t>
    </rPh>
    <rPh sb="13" eb="17">
      <t>トッキョジョウホウ</t>
    </rPh>
    <rPh sb="34" eb="35">
      <t>トウ</t>
    </rPh>
    <rPh sb="38" eb="40">
      <t>ケンサク</t>
    </rPh>
    <phoneticPr fontId="37"/>
  </si>
  <si>
    <t>類似特許番号</t>
    <rPh sb="0" eb="2">
      <t>ルイジ</t>
    </rPh>
    <rPh sb="2" eb="6">
      <t>トッキョバンゴウ</t>
    </rPh>
    <phoneticPr fontId="37"/>
  </si>
  <si>
    <t>類似特許との相違点</t>
    <rPh sb="0" eb="4">
      <t>ルイジトッキョ</t>
    </rPh>
    <rPh sb="6" eb="9">
      <t>ソウイテン</t>
    </rPh>
    <phoneticPr fontId="37"/>
  </si>
  <si>
    <t>（２）今回の取組に必要な産業財産権を出願又は保有しているか</t>
    <rPh sb="3" eb="5">
      <t>コンカイ</t>
    </rPh>
    <rPh sb="6" eb="8">
      <t>トリクミ</t>
    </rPh>
    <rPh sb="9" eb="11">
      <t>ヒツヨウ</t>
    </rPh>
    <rPh sb="12" eb="17">
      <t>サンギョウザイサンケン</t>
    </rPh>
    <rPh sb="18" eb="20">
      <t>シュツガン</t>
    </rPh>
    <rPh sb="20" eb="21">
      <t>マタ</t>
    </rPh>
    <rPh sb="22" eb="24">
      <t>ホユウ</t>
    </rPh>
    <phoneticPr fontId="37"/>
  </si>
  <si>
    <t>　※「はい」の場合、それはどのような権利か</t>
    <rPh sb="7" eb="9">
      <t>バアイ</t>
    </rPh>
    <rPh sb="18" eb="20">
      <t>ケンリ</t>
    </rPh>
    <phoneticPr fontId="37"/>
  </si>
  <si>
    <t>公開番号又は登録番号等</t>
    <rPh sb="0" eb="4">
      <t>コウカイバンゴウ</t>
    </rPh>
    <rPh sb="4" eb="5">
      <t>マタ</t>
    </rPh>
    <rPh sb="6" eb="8">
      <t>トウロク</t>
    </rPh>
    <rPh sb="8" eb="10">
      <t>バンゴウ</t>
    </rPh>
    <rPh sb="10" eb="11">
      <t>ナド</t>
    </rPh>
    <phoneticPr fontId="37"/>
  </si>
  <si>
    <t>（４）今回の取組の成果を産業財産権として出願する予定か</t>
    <rPh sb="3" eb="5">
      <t>コンカイ</t>
    </rPh>
    <rPh sb="6" eb="8">
      <t>トリクミ</t>
    </rPh>
    <rPh sb="9" eb="11">
      <t>セイカ</t>
    </rPh>
    <rPh sb="12" eb="17">
      <t>サンギョウザイサンケン</t>
    </rPh>
    <rPh sb="20" eb="22">
      <t>シュツガン</t>
    </rPh>
    <rPh sb="24" eb="26">
      <t>ヨテイ</t>
    </rPh>
    <phoneticPr fontId="37"/>
  </si>
  <si>
    <t>規-1</t>
    <rPh sb="0" eb="1">
      <t>ノリ</t>
    </rPh>
    <phoneticPr fontId="38"/>
  </si>
  <si>
    <t>規-2</t>
    <rPh sb="0" eb="1">
      <t>ノリ</t>
    </rPh>
    <phoneticPr fontId="38"/>
  </si>
  <si>
    <t>規-3</t>
    <rPh sb="0" eb="1">
      <t>ノリ</t>
    </rPh>
    <phoneticPr fontId="38"/>
  </si>
  <si>
    <t>規-4</t>
    <rPh sb="0" eb="1">
      <t>ノリ</t>
    </rPh>
    <phoneticPr fontId="38"/>
  </si>
  <si>
    <t>規-5</t>
    <rPh sb="0" eb="1">
      <t>ノリ</t>
    </rPh>
    <phoneticPr fontId="38"/>
  </si>
  <si>
    <t>＜規格等認証・登録計画書＞</t>
    <rPh sb="1" eb="4">
      <t>キカクトウ</t>
    </rPh>
    <rPh sb="4" eb="6">
      <t>ニンショウ</t>
    </rPh>
    <rPh sb="7" eb="9">
      <t>トウロク</t>
    </rPh>
    <phoneticPr fontId="38"/>
  </si>
  <si>
    <r>
      <t>・計上した</t>
    </r>
    <r>
      <rPr>
        <b/>
        <sz val="11"/>
        <color theme="1"/>
        <rFont val="游ゴシック"/>
        <family val="3"/>
        <charset val="128"/>
        <scheme val="minor"/>
      </rPr>
      <t>全ての経費</t>
    </r>
    <r>
      <rPr>
        <sz val="11"/>
        <color theme="1"/>
        <rFont val="游ゴシック"/>
        <family val="2"/>
        <scheme val="minor"/>
      </rPr>
      <t>について記載してください。</t>
    </r>
    <rPh sb="8" eb="10">
      <t>ケイヒ</t>
    </rPh>
    <phoneticPr fontId="38"/>
  </si>
  <si>
    <t>　・１品あたりの金額(単価)が税抜10万円未満の経費は、申請できません。</t>
    <rPh sb="3" eb="4">
      <t>ピン</t>
    </rPh>
    <rPh sb="8" eb="10">
      <t>キンガク</t>
    </rPh>
    <rPh sb="11" eb="13">
      <t>タンカ</t>
    </rPh>
    <rPh sb="15" eb="17">
      <t>ゼ</t>
    </rPh>
    <rPh sb="19" eb="21">
      <t>マンエン</t>
    </rPh>
    <rPh sb="21" eb="23">
      <t>ミマン</t>
    </rPh>
    <rPh sb="24" eb="26">
      <t>ケイヒ</t>
    </rPh>
    <rPh sb="28" eb="30">
      <t>シンセイ</t>
    </rPh>
    <phoneticPr fontId="37"/>
  </si>
  <si>
    <t>製品名　又は</t>
    <rPh sb="0" eb="3">
      <t>セイヒンメイ</t>
    </rPh>
    <rPh sb="4" eb="5">
      <t>マタ</t>
    </rPh>
    <phoneticPr fontId="38"/>
  </si>
  <si>
    <t>施工内容</t>
    <rPh sb="0" eb="2">
      <t>セコウ</t>
    </rPh>
    <rPh sb="2" eb="4">
      <t>ナイヨウ</t>
    </rPh>
    <phoneticPr fontId="38"/>
  </si>
  <si>
    <t>内容</t>
    <rPh sb="0" eb="2">
      <t>ナイヨウ</t>
    </rPh>
    <phoneticPr fontId="38"/>
  </si>
  <si>
    <t>設-1</t>
    <rPh sb="0" eb="1">
      <t>セツ</t>
    </rPh>
    <phoneticPr fontId="38"/>
  </si>
  <si>
    <t>設-2</t>
    <rPh sb="0" eb="1">
      <t>セツ</t>
    </rPh>
    <phoneticPr fontId="38"/>
  </si>
  <si>
    <t>設-3</t>
    <rPh sb="0" eb="1">
      <t>セツ</t>
    </rPh>
    <phoneticPr fontId="38"/>
  </si>
  <si>
    <t>設-4</t>
    <rPh sb="0" eb="1">
      <t>セツ</t>
    </rPh>
    <phoneticPr fontId="38"/>
  </si>
  <si>
    <t>設-5</t>
    <rPh sb="0" eb="1">
      <t>セツ</t>
    </rPh>
    <phoneticPr fontId="38"/>
  </si>
  <si>
    <t>設-6</t>
    <rPh sb="0" eb="1">
      <t>セツ</t>
    </rPh>
    <phoneticPr fontId="38"/>
  </si>
  <si>
    <t>設-7</t>
    <rPh sb="0" eb="1">
      <t>セツ</t>
    </rPh>
    <phoneticPr fontId="38"/>
  </si>
  <si>
    <t>設-8</t>
    <rPh sb="0" eb="1">
      <t>セツ</t>
    </rPh>
    <phoneticPr fontId="38"/>
  </si>
  <si>
    <t>設-9</t>
    <rPh sb="0" eb="1">
      <t>セツ</t>
    </rPh>
    <phoneticPr fontId="38"/>
  </si>
  <si>
    <t>設-10</t>
    <rPh sb="0" eb="1">
      <t>セツ</t>
    </rPh>
    <phoneticPr fontId="38"/>
  </si>
  <si>
    <r>
      <t>※調達方法がリースの場合、</t>
    </r>
    <r>
      <rPr>
        <b/>
        <u/>
        <sz val="11"/>
        <rFont val="游ゴシック"/>
        <family val="3"/>
        <charset val="128"/>
        <scheme val="minor"/>
      </rPr>
      <t>(A)に月数、(B)に月額料金</t>
    </r>
    <r>
      <rPr>
        <sz val="11"/>
        <rFont val="游ゴシック"/>
        <family val="3"/>
        <charset val="128"/>
        <scheme val="minor"/>
      </rPr>
      <t>を記入してください。</t>
    </r>
    <rPh sb="1" eb="5">
      <t>チョウタツホウホウ</t>
    </rPh>
    <rPh sb="17" eb="19">
      <t>ツキスウ</t>
    </rPh>
    <rPh sb="27" eb="28">
      <t>キン</t>
    </rPh>
    <rPh sb="29" eb="31">
      <t>キニュウ</t>
    </rPh>
    <phoneticPr fontId="38"/>
  </si>
  <si>
    <t>シ-1</t>
    <phoneticPr fontId="38"/>
  </si>
  <si>
    <t>シ-2</t>
    <phoneticPr fontId="38"/>
  </si>
  <si>
    <t>シ-3</t>
  </si>
  <si>
    <t>シ-4</t>
  </si>
  <si>
    <t>シ-5</t>
  </si>
  <si>
    <t>シ-6</t>
  </si>
  <si>
    <t>シ-7</t>
  </si>
  <si>
    <t>シ-8</t>
  </si>
  <si>
    <t>シ-9</t>
  </si>
  <si>
    <t>シ-10</t>
  </si>
  <si>
    <t>指導日数</t>
    <rPh sb="0" eb="2">
      <t>シドウ</t>
    </rPh>
    <rPh sb="2" eb="4">
      <t>ニッスウ</t>
    </rPh>
    <phoneticPr fontId="38"/>
  </si>
  <si>
    <t>専-1</t>
    <rPh sb="0" eb="1">
      <t>セン</t>
    </rPh>
    <phoneticPr fontId="38"/>
  </si>
  <si>
    <t>専-2</t>
    <rPh sb="0" eb="1">
      <t>セン</t>
    </rPh>
    <phoneticPr fontId="38"/>
  </si>
  <si>
    <t>専-3</t>
    <rPh sb="0" eb="1">
      <t>セン</t>
    </rPh>
    <phoneticPr fontId="38"/>
  </si>
  <si>
    <t>専-4</t>
    <rPh sb="0" eb="1">
      <t>セン</t>
    </rPh>
    <phoneticPr fontId="38"/>
  </si>
  <si>
    <t>専-5</t>
    <rPh sb="0" eb="1">
      <t>セン</t>
    </rPh>
    <phoneticPr fontId="38"/>
  </si>
  <si>
    <t>＜専門家指導の計画書＞</t>
    <rPh sb="1" eb="4">
      <t>センモンカ</t>
    </rPh>
    <rPh sb="4" eb="6">
      <t>シドウ</t>
    </rPh>
    <phoneticPr fontId="46"/>
  </si>
  <si>
    <r>
      <t>　・計上した</t>
    </r>
    <r>
      <rPr>
        <b/>
        <u/>
        <sz val="11"/>
        <rFont val="游ゴシック"/>
        <family val="3"/>
        <charset val="128"/>
        <scheme val="minor"/>
      </rPr>
      <t>全ての専門家</t>
    </r>
    <r>
      <rPr>
        <sz val="11"/>
        <rFont val="游ゴシック"/>
        <family val="3"/>
        <charset val="128"/>
        <scheme val="minor"/>
      </rPr>
      <t>について記載してください。表が足りない場合、印刷範囲を広げて使用欄を増やしてください。</t>
    </r>
    <rPh sb="9" eb="12">
      <t>センモンカ</t>
    </rPh>
    <rPh sb="34" eb="36">
      <t>インサツ</t>
    </rPh>
    <rPh sb="36" eb="38">
      <t>ハンイ</t>
    </rPh>
    <rPh sb="39" eb="40">
      <t>ヒロ</t>
    </rPh>
    <rPh sb="42" eb="45">
      <t>シヨウラン</t>
    </rPh>
    <rPh sb="46" eb="47">
      <t>フ</t>
    </rPh>
    <phoneticPr fontId="46"/>
  </si>
  <si>
    <t>経歴・実績</t>
    <rPh sb="0" eb="2">
      <t>ケイレキ</t>
    </rPh>
    <rPh sb="3" eb="5">
      <t>ジッセキ</t>
    </rPh>
    <phoneticPr fontId="46"/>
  </si>
  <si>
    <t>契約予定期間</t>
    <rPh sb="0" eb="2">
      <t>ケイヤク</t>
    </rPh>
    <rPh sb="2" eb="4">
      <t>ヨテイ</t>
    </rPh>
    <rPh sb="4" eb="6">
      <t>キカン</t>
    </rPh>
    <phoneticPr fontId="46"/>
  </si>
  <si>
    <t>指導内容</t>
    <rPh sb="0" eb="2">
      <t>シドウ</t>
    </rPh>
    <rPh sb="2" eb="4">
      <t>ナイヨウ</t>
    </rPh>
    <phoneticPr fontId="46"/>
  </si>
  <si>
    <t>上記指導先は、自社と資本関係、役員または従業員の兼務、自社の代表者３親等以内の親族による経営ではない。</t>
    <rPh sb="2" eb="4">
      <t>シドウ</t>
    </rPh>
    <rPh sb="4" eb="5">
      <t>サキ</t>
    </rPh>
    <phoneticPr fontId="38"/>
  </si>
  <si>
    <t>施設名称</t>
    <rPh sb="0" eb="2">
      <t>シセツ</t>
    </rPh>
    <rPh sb="2" eb="4">
      <t>メイショウ</t>
    </rPh>
    <phoneticPr fontId="38"/>
  </si>
  <si>
    <t>賃借月数</t>
    <rPh sb="0" eb="2">
      <t>チンシャク</t>
    </rPh>
    <rPh sb="2" eb="4">
      <t>ゲッスウ</t>
    </rPh>
    <phoneticPr fontId="38"/>
  </si>
  <si>
    <t>月額賃料</t>
    <rPh sb="0" eb="2">
      <t>ゲツガク</t>
    </rPh>
    <rPh sb="2" eb="4">
      <t>チンリョウ</t>
    </rPh>
    <phoneticPr fontId="38"/>
  </si>
  <si>
    <t>賃-1</t>
    <rPh sb="0" eb="1">
      <t>チン</t>
    </rPh>
    <phoneticPr fontId="38"/>
  </si>
  <si>
    <t>賃-2</t>
    <rPh sb="0" eb="1">
      <t>チン</t>
    </rPh>
    <phoneticPr fontId="38"/>
  </si>
  <si>
    <t>賃-3</t>
    <rPh sb="0" eb="1">
      <t>チン</t>
    </rPh>
    <phoneticPr fontId="38"/>
  </si>
  <si>
    <t>賃-4</t>
    <rPh sb="0" eb="1">
      <t>チン</t>
    </rPh>
    <phoneticPr fontId="38"/>
  </si>
  <si>
    <t>賃-5</t>
    <rPh sb="0" eb="1">
      <t>チン</t>
    </rPh>
    <phoneticPr fontId="38"/>
  </si>
  <si>
    <t>＜賃借計画書＞</t>
    <rPh sb="1" eb="3">
      <t>チンシャク</t>
    </rPh>
    <rPh sb="3" eb="6">
      <t>ケイカクショ</t>
    </rPh>
    <phoneticPr fontId="37"/>
  </si>
  <si>
    <r>
      <t>　・計上した</t>
    </r>
    <r>
      <rPr>
        <b/>
        <u/>
        <sz val="11"/>
        <rFont val="游ゴシック"/>
        <family val="3"/>
        <charset val="128"/>
        <scheme val="minor"/>
      </rPr>
      <t>全ての項目</t>
    </r>
    <r>
      <rPr>
        <sz val="11"/>
        <rFont val="游ゴシック"/>
        <family val="3"/>
        <charset val="128"/>
        <scheme val="minor"/>
      </rPr>
      <t>について記載してください。表が足りない場合、印刷範囲を広げて使用欄を増やしてください。</t>
    </r>
    <rPh sb="9" eb="11">
      <t>コウモク</t>
    </rPh>
    <rPh sb="33" eb="35">
      <t>インサツ</t>
    </rPh>
    <rPh sb="35" eb="37">
      <t>ハンイ</t>
    </rPh>
    <rPh sb="38" eb="39">
      <t>ヒロ</t>
    </rPh>
    <rPh sb="41" eb="44">
      <t>シヨウラン</t>
    </rPh>
    <rPh sb="45" eb="46">
      <t>フ</t>
    </rPh>
    <phoneticPr fontId="46"/>
  </si>
  <si>
    <t>支出番号</t>
    <rPh sb="0" eb="4">
      <t>シシュツバンゴウ</t>
    </rPh>
    <phoneticPr fontId="37"/>
  </si>
  <si>
    <t>賃借施設等</t>
    <rPh sb="0" eb="5">
      <t>チンシャクシセツトウ</t>
    </rPh>
    <phoneticPr fontId="37"/>
  </si>
  <si>
    <t>選定理由</t>
    <rPh sb="0" eb="4">
      <t>センテイリユウ</t>
    </rPh>
    <phoneticPr fontId="37"/>
  </si>
  <si>
    <t>上記賃借について、親会社、子会社、グループ企業等関連企業との関連</t>
    <rPh sb="0" eb="2">
      <t>ジョウキ</t>
    </rPh>
    <rPh sb="2" eb="4">
      <t>チンシャク</t>
    </rPh>
    <rPh sb="9" eb="12">
      <t>オヤガイシャ</t>
    </rPh>
    <rPh sb="13" eb="16">
      <t>コガイシャ</t>
    </rPh>
    <rPh sb="21" eb="23">
      <t>キギョウ</t>
    </rPh>
    <rPh sb="23" eb="24">
      <t>トウ</t>
    </rPh>
    <rPh sb="24" eb="28">
      <t>カンレンキギョウ</t>
    </rPh>
    <rPh sb="30" eb="32">
      <t>カンレン</t>
    </rPh>
    <phoneticPr fontId="37"/>
  </si>
  <si>
    <t>販-1</t>
    <rPh sb="0" eb="1">
      <t>ハン</t>
    </rPh>
    <phoneticPr fontId="38"/>
  </si>
  <si>
    <t>販-2</t>
    <rPh sb="0" eb="1">
      <t>ハン</t>
    </rPh>
    <phoneticPr fontId="38"/>
  </si>
  <si>
    <t>販-3</t>
    <rPh sb="0" eb="1">
      <t>ハン</t>
    </rPh>
    <phoneticPr fontId="38"/>
  </si>
  <si>
    <t>販-4</t>
    <rPh sb="0" eb="1">
      <t>ハン</t>
    </rPh>
    <phoneticPr fontId="38"/>
  </si>
  <si>
    <t>販-5</t>
    <rPh sb="0" eb="1">
      <t>ハン</t>
    </rPh>
    <phoneticPr fontId="38"/>
  </si>
  <si>
    <t>販-6</t>
    <rPh sb="0" eb="1">
      <t>ハン</t>
    </rPh>
    <phoneticPr fontId="38"/>
  </si>
  <si>
    <t>販-7</t>
    <rPh sb="0" eb="1">
      <t>ハン</t>
    </rPh>
    <phoneticPr fontId="38"/>
  </si>
  <si>
    <t>販-8</t>
    <rPh sb="0" eb="1">
      <t>ハン</t>
    </rPh>
    <phoneticPr fontId="38"/>
  </si>
  <si>
    <t>販-9</t>
    <rPh sb="0" eb="1">
      <t>ハン</t>
    </rPh>
    <phoneticPr fontId="38"/>
  </si>
  <si>
    <t>販-10</t>
    <rPh sb="0" eb="1">
      <t>ハン</t>
    </rPh>
    <phoneticPr fontId="38"/>
  </si>
  <si>
    <t>【展示会に出展する場合】</t>
    <rPh sb="1" eb="4">
      <t>テンジカイ</t>
    </rPh>
    <rPh sb="5" eb="7">
      <t>シュッテン</t>
    </rPh>
    <rPh sb="9" eb="11">
      <t>バアイ</t>
    </rPh>
    <phoneticPr fontId="37"/>
  </si>
  <si>
    <t>【ECサイトに出店する場合】</t>
    <rPh sb="7" eb="9">
      <t>シュッテン</t>
    </rPh>
    <rPh sb="11" eb="13">
      <t>バアイ</t>
    </rPh>
    <phoneticPr fontId="37"/>
  </si>
  <si>
    <t>他-1</t>
    <rPh sb="0" eb="1">
      <t>タ</t>
    </rPh>
    <phoneticPr fontId="38"/>
  </si>
  <si>
    <t>他-2</t>
    <rPh sb="0" eb="1">
      <t>タ</t>
    </rPh>
    <phoneticPr fontId="38"/>
  </si>
  <si>
    <t>他-3</t>
    <rPh sb="0" eb="1">
      <t>タ</t>
    </rPh>
    <phoneticPr fontId="38"/>
  </si>
  <si>
    <t>他-4</t>
    <rPh sb="0" eb="1">
      <t>タ</t>
    </rPh>
    <phoneticPr fontId="38"/>
  </si>
  <si>
    <t>他-5</t>
    <rPh sb="0" eb="1">
      <t>タ</t>
    </rPh>
    <phoneticPr fontId="38"/>
  </si>
  <si>
    <t>他-6</t>
    <rPh sb="0" eb="1">
      <t>タ</t>
    </rPh>
    <phoneticPr fontId="38"/>
  </si>
  <si>
    <t>他-7</t>
    <rPh sb="0" eb="1">
      <t>タ</t>
    </rPh>
    <phoneticPr fontId="38"/>
  </si>
  <si>
    <t>他-8</t>
    <rPh sb="0" eb="1">
      <t>タ</t>
    </rPh>
    <phoneticPr fontId="38"/>
  </si>
  <si>
    <t>他-9</t>
    <rPh sb="0" eb="1">
      <t>タ</t>
    </rPh>
    <phoneticPr fontId="38"/>
  </si>
  <si>
    <t>他-10</t>
    <rPh sb="0" eb="1">
      <t>タ</t>
    </rPh>
    <phoneticPr fontId="38"/>
  </si>
  <si>
    <t>＜履行を確認するための書類＞</t>
    <rPh sb="1" eb="3">
      <t>リコウ</t>
    </rPh>
    <rPh sb="4" eb="6">
      <t>カクニン</t>
    </rPh>
    <rPh sb="11" eb="13">
      <t>ショルイ</t>
    </rPh>
    <phoneticPr fontId="38"/>
  </si>
  <si>
    <t>購入品等の現物の有無</t>
    <rPh sb="0" eb="2">
      <t>コウニュウ</t>
    </rPh>
    <rPh sb="2" eb="3">
      <t>ヒン</t>
    </rPh>
    <rPh sb="3" eb="4">
      <t>トウ</t>
    </rPh>
    <rPh sb="5" eb="7">
      <t>ゲンブツ</t>
    </rPh>
    <rPh sb="8" eb="10">
      <t>ウム</t>
    </rPh>
    <phoneticPr fontId="38"/>
  </si>
  <si>
    <t>履行確認書類</t>
    <rPh sb="0" eb="2">
      <t>リコウ</t>
    </rPh>
    <rPh sb="2" eb="4">
      <t>カクニン</t>
    </rPh>
    <rPh sb="4" eb="6">
      <t>ショルイ</t>
    </rPh>
    <phoneticPr fontId="38"/>
  </si>
  <si>
    <t>相見積一覧（及び見積限定理由書）</t>
    <rPh sb="0" eb="3">
      <t>アイミツ</t>
    </rPh>
    <rPh sb="3" eb="5">
      <t>イチラン</t>
    </rPh>
    <rPh sb="6" eb="7">
      <t>オヨ</t>
    </rPh>
    <rPh sb="8" eb="12">
      <t>ミツモリゲンテイ</t>
    </rPh>
    <rPh sb="12" eb="15">
      <t>リユウショ</t>
    </rPh>
    <phoneticPr fontId="38"/>
  </si>
  <si>
    <t>・見積を１社からしか取らなかった場合は、その理由を「見積限定理由」に記入してください。</t>
    <rPh sb="1" eb="3">
      <t>ミツモ</t>
    </rPh>
    <rPh sb="5" eb="6">
      <t>シャ</t>
    </rPh>
    <rPh sb="10" eb="11">
      <t>ト</t>
    </rPh>
    <rPh sb="16" eb="18">
      <t>バアイ</t>
    </rPh>
    <rPh sb="22" eb="24">
      <t>リユウ</t>
    </rPh>
    <rPh sb="26" eb="30">
      <t>ミツモリゲンテイ</t>
    </rPh>
    <rPh sb="30" eb="32">
      <t>リユウ</t>
    </rPh>
    <rPh sb="34" eb="36">
      <t>キニュウ</t>
    </rPh>
    <phoneticPr fontId="37"/>
  </si>
  <si>
    <t>見積限定理由</t>
    <rPh sb="0" eb="4">
      <t>ミツモリゲンテイ</t>
    </rPh>
    <rPh sb="4" eb="6">
      <t>リユウ</t>
    </rPh>
    <phoneticPr fontId="38"/>
  </si>
  <si>
    <t>２社目</t>
    <rPh sb="1" eb="3">
      <t>シャメ</t>
    </rPh>
    <phoneticPr fontId="38"/>
  </si>
  <si>
    <t>※５つ以上ある場合には、特に本申請に関連のあるもの４つを記載してください。</t>
    <rPh sb="14" eb="17">
      <t>ホンシンセイ</t>
    </rPh>
    <phoneticPr fontId="37"/>
  </si>
  <si>
    <t>取組前</t>
    <rPh sb="0" eb="2">
      <t>トリクミ</t>
    </rPh>
    <rPh sb="2" eb="3">
      <t>マエ</t>
    </rPh>
    <phoneticPr fontId="37"/>
  </si>
  <si>
    <t>取組後</t>
    <rPh sb="0" eb="3">
      <t>トリクミゴ</t>
    </rPh>
    <phoneticPr fontId="37"/>
  </si>
  <si>
    <t>　分析結果の総括</t>
    <rPh sb="1" eb="3">
      <t>ブンセキ</t>
    </rPh>
    <rPh sb="3" eb="5">
      <t>ケッカ</t>
    </rPh>
    <rPh sb="6" eb="8">
      <t>ソウカツ</t>
    </rPh>
    <phoneticPr fontId="38"/>
  </si>
  <si>
    <t>（２）取組の基となる「既存事業」</t>
    <rPh sb="3" eb="5">
      <t>トリクミ</t>
    </rPh>
    <rPh sb="6" eb="7">
      <t>モト</t>
    </rPh>
    <rPh sb="11" eb="13">
      <t>キゾン</t>
    </rPh>
    <rPh sb="13" eb="15">
      <t>ジギョウ</t>
    </rPh>
    <phoneticPr fontId="38"/>
  </si>
  <si>
    <t>（３）取組内容</t>
    <rPh sb="3" eb="5">
      <t>トリクミ</t>
    </rPh>
    <rPh sb="5" eb="7">
      <t>ナイヨウ</t>
    </rPh>
    <phoneticPr fontId="38"/>
  </si>
  <si>
    <t>（４）取組効果　（売上や集客の増加などについて）</t>
    <rPh sb="3" eb="5">
      <t>トリクミ</t>
    </rPh>
    <rPh sb="5" eb="7">
      <t>コウカ</t>
    </rPh>
    <rPh sb="9" eb="11">
      <t>ウリアゲ</t>
    </rPh>
    <rPh sb="12" eb="14">
      <t>シュウキャク</t>
    </rPh>
    <rPh sb="15" eb="17">
      <t>ゾウカ</t>
    </rPh>
    <phoneticPr fontId="38"/>
  </si>
  <si>
    <t>（５）実施体制(文字サイズ9pt以上、下枠内に収まるよう記載)</t>
    <rPh sb="3" eb="5">
      <t>ジッシ</t>
    </rPh>
    <rPh sb="5" eb="7">
      <t>タイセイ</t>
    </rPh>
    <phoneticPr fontId="38"/>
  </si>
  <si>
    <t>様式第１号(第７条関係)</t>
    <phoneticPr fontId="37"/>
  </si>
  <si>
    <t>・１契約100万円以上の項目について、相見積の結果を記入してください。</t>
    <rPh sb="26" eb="28">
      <t>キニュウ</t>
    </rPh>
    <phoneticPr fontId="37"/>
  </si>
  <si>
    <t>　・１契約100万円以上の項目は、相見積の結果を「相見積」シートに記載してください。</t>
    <rPh sb="25" eb="28">
      <t>アイミツモリ</t>
    </rPh>
    <phoneticPr fontId="37"/>
  </si>
  <si>
    <t>・１契約100万円以上の項目は、相見積の結果を「相見積」シートに記載してください。</t>
    <rPh sb="24" eb="27">
      <t>アイミツモリ</t>
    </rPh>
    <phoneticPr fontId="37"/>
  </si>
  <si>
    <t>・調達方法で「購入」を選択した、１契約100万円以上（税抜）の項目について記載してください。</t>
    <rPh sb="31" eb="33">
      <t>コウモク</t>
    </rPh>
    <phoneticPr fontId="37"/>
  </si>
  <si>
    <t>（２０文字程度で自由記載）</t>
    <rPh sb="3" eb="5">
      <t>モジ</t>
    </rPh>
    <rPh sb="5" eb="7">
      <t>テイド</t>
    </rPh>
    <rPh sb="8" eb="12">
      <t>ジユウキサイ</t>
    </rPh>
    <phoneticPr fontId="37"/>
  </si>
  <si>
    <t>〒　　　－　　　　</t>
    <phoneticPr fontId="37"/>
  </si>
  <si>
    <r>
      <t xml:space="preserve">主たる業種
</t>
    </r>
    <r>
      <rPr>
        <sz val="10"/>
        <rFont val="游ゴシック"/>
        <family val="3"/>
        <charset val="128"/>
        <scheme val="minor"/>
      </rPr>
      <t>※売上高構成比が最も高い事業の業種をご選択ください。</t>
    </r>
    <rPh sb="0" eb="1">
      <t>オモ</t>
    </rPh>
    <rPh sb="3" eb="5">
      <t>ギョウシュ</t>
    </rPh>
    <rPh sb="25" eb="27">
      <t>センタク</t>
    </rPh>
    <phoneticPr fontId="38"/>
  </si>
  <si>
    <t>品名</t>
  </si>
  <si>
    <t>品名</t>
    <rPh sb="0" eb="2">
      <t>ヒンメイ</t>
    </rPh>
    <phoneticPr fontId="50"/>
  </si>
  <si>
    <t>購入先企業名</t>
    <rPh sb="0" eb="3">
      <t>コウニュウサキ</t>
    </rPh>
    <rPh sb="3" eb="6">
      <t>キギョウメイ</t>
    </rPh>
    <phoneticPr fontId="50"/>
  </si>
  <si>
    <t>規格（メーカー・型番等）</t>
    <rPh sb="0" eb="2">
      <t>キカク</t>
    </rPh>
    <rPh sb="8" eb="10">
      <t>カタバン</t>
    </rPh>
    <rPh sb="10" eb="11">
      <t>ナド</t>
    </rPh>
    <phoneticPr fontId="50"/>
  </si>
  <si>
    <t>支出番号</t>
    <rPh sb="0" eb="2">
      <t>シシュツ</t>
    </rPh>
    <rPh sb="2" eb="4">
      <t>バンゴウ</t>
    </rPh>
    <phoneticPr fontId="50"/>
  </si>
  <si>
    <t>委託・外注先</t>
    <rPh sb="0" eb="2">
      <t>イタク</t>
    </rPh>
    <rPh sb="3" eb="6">
      <t>ガイチュウサキ</t>
    </rPh>
    <phoneticPr fontId="38"/>
  </si>
  <si>
    <t>委託・外注先
技術指導者</t>
    <rPh sb="0" eb="2">
      <t>イタク</t>
    </rPh>
    <rPh sb="3" eb="5">
      <t>ガイチュウ</t>
    </rPh>
    <rPh sb="5" eb="6">
      <t>サキ</t>
    </rPh>
    <rPh sb="7" eb="9">
      <t>ギジュツ</t>
    </rPh>
    <rPh sb="9" eb="12">
      <t>シドウシャ</t>
    </rPh>
    <phoneticPr fontId="37"/>
  </si>
  <si>
    <t>委託・外注又は指導等の詳細</t>
    <rPh sb="0" eb="2">
      <t>イタク</t>
    </rPh>
    <rPh sb="3" eb="5">
      <t>ガイチュウ</t>
    </rPh>
    <rPh sb="5" eb="6">
      <t>マタ</t>
    </rPh>
    <rPh sb="7" eb="10">
      <t>シドウトウ</t>
    </rPh>
    <rPh sb="11" eb="13">
      <t>ショウサイ</t>
    </rPh>
    <phoneticPr fontId="50"/>
  </si>
  <si>
    <t>(取組に必要な理由)</t>
  </si>
  <si>
    <t>専門家名</t>
    <rPh sb="0" eb="1">
      <t>セン</t>
    </rPh>
    <rPh sb="1" eb="2">
      <t>モン</t>
    </rPh>
    <rPh sb="2" eb="3">
      <t>イエ</t>
    </rPh>
    <rPh sb="3" eb="4">
      <t>メイ</t>
    </rPh>
    <phoneticPr fontId="46"/>
  </si>
  <si>
    <t>延床面積(㎡)</t>
    <rPh sb="0" eb="1">
      <t>ノ</t>
    </rPh>
    <rPh sb="1" eb="2">
      <t>ユカ</t>
    </rPh>
    <rPh sb="2" eb="4">
      <t>メンセキ</t>
    </rPh>
    <phoneticPr fontId="37"/>
  </si>
  <si>
    <t>契約予定先</t>
    <rPh sb="0" eb="2">
      <t>ケイヤク</t>
    </rPh>
    <rPh sb="2" eb="5">
      <t>ヨテイサキ</t>
    </rPh>
    <phoneticPr fontId="37"/>
  </si>
  <si>
    <t>展示会名</t>
    <rPh sb="0" eb="4">
      <t>テンジカイメイ</t>
    </rPh>
    <phoneticPr fontId="50"/>
  </si>
  <si>
    <t>主催(契約先)</t>
    <rPh sb="0" eb="2">
      <t>シュサイ</t>
    </rPh>
    <rPh sb="3" eb="5">
      <t>ケイヤク</t>
    </rPh>
    <rPh sb="5" eb="6">
      <t>サキ</t>
    </rPh>
    <phoneticPr fontId="50"/>
  </si>
  <si>
    <t>会期</t>
    <rPh sb="0" eb="2">
      <t>カイキ</t>
    </rPh>
    <phoneticPr fontId="50"/>
  </si>
  <si>
    <t>会場</t>
    <rPh sb="0" eb="2">
      <t>カイジョウ</t>
    </rPh>
    <phoneticPr fontId="50"/>
  </si>
  <si>
    <t>ECモール名</t>
    <rPh sb="5" eb="6">
      <t>メイ</t>
    </rPh>
    <phoneticPr fontId="50"/>
  </si>
  <si>
    <t>契約先</t>
    <rPh sb="0" eb="2">
      <t>ケイヤク</t>
    </rPh>
    <rPh sb="2" eb="3">
      <t>サキ</t>
    </rPh>
    <phoneticPr fontId="50"/>
  </si>
  <si>
    <r>
      <t>（３）</t>
    </r>
    <r>
      <rPr>
        <sz val="10"/>
        <color theme="1"/>
        <rFont val="游ゴシック"/>
        <family val="3"/>
        <charset val="128"/>
        <scheme val="minor"/>
      </rPr>
      <t>今回の取組において、他社が保有する産業財産権の実施許諾を受ける予定か</t>
    </r>
    <rPh sb="3" eb="5">
      <t>コンカイ</t>
    </rPh>
    <rPh sb="6" eb="8">
      <t>トリクミ</t>
    </rPh>
    <rPh sb="13" eb="15">
      <t>タシャ</t>
    </rPh>
    <rPh sb="16" eb="18">
      <t>ホユウ</t>
    </rPh>
    <rPh sb="20" eb="25">
      <t>サンギョウザイサンケン</t>
    </rPh>
    <rPh sb="26" eb="28">
      <t>ジッシ</t>
    </rPh>
    <rPh sb="28" eb="30">
      <t>キョダク</t>
    </rPh>
    <rPh sb="31" eb="32">
      <t>ウ</t>
    </rPh>
    <rPh sb="34" eb="36">
      <t>ヨテイ</t>
    </rPh>
    <phoneticPr fontId="37"/>
  </si>
  <si>
    <t>年　月　日</t>
    <rPh sb="0" eb="1">
      <t>ネン</t>
    </rPh>
    <rPh sb="2" eb="3">
      <t>ツキ</t>
    </rPh>
    <rPh sb="4" eb="5">
      <t>ニチ</t>
    </rPh>
    <phoneticPr fontId="37"/>
  </si>
  <si>
    <t>直近年間取引高</t>
    <rPh sb="0" eb="2">
      <t>チョッキン</t>
    </rPh>
    <rPh sb="2" eb="4">
      <t>ネンカン</t>
    </rPh>
    <rPh sb="4" eb="6">
      <t>トリヒキ</t>
    </rPh>
    <rPh sb="6" eb="7">
      <t>ダカ</t>
    </rPh>
    <phoneticPr fontId="38"/>
  </si>
  <si>
    <t>円</t>
    <rPh sb="0" eb="1">
      <t>エン</t>
    </rPh>
    <phoneticPr fontId="38"/>
  </si>
  <si>
    <t>千円</t>
    <rPh sb="0" eb="2">
      <t>センエン</t>
    </rPh>
    <phoneticPr fontId="37"/>
  </si>
  <si>
    <t>年　月　日</t>
    <rPh sb="0" eb="1">
      <t>ネン</t>
    </rPh>
    <rPh sb="2" eb="3">
      <t>ツキ</t>
    </rPh>
    <rPh sb="4" eb="5">
      <t>ヒ</t>
    </rPh>
    <phoneticPr fontId="37"/>
  </si>
  <si>
    <r>
      <t xml:space="preserve">事業担当者
</t>
    </r>
    <r>
      <rPr>
        <sz val="8.5"/>
        <color theme="1"/>
        <rFont val="游ゴシック"/>
        <family val="3"/>
        <charset val="128"/>
        <scheme val="minor"/>
      </rPr>
      <t>※店舗従業者が代表と異なる場合のみ</t>
    </r>
    <rPh sb="0" eb="5">
      <t>ジギョウタントウシャ</t>
    </rPh>
    <phoneticPr fontId="38"/>
  </si>
  <si>
    <t>選択してください</t>
    <rPh sb="0" eb="2">
      <t>センタク</t>
    </rPh>
    <phoneticPr fontId="37"/>
  </si>
  <si>
    <t>購入予定時期</t>
    <rPh sb="0" eb="6">
      <t>コウニュウヨテイジキ</t>
    </rPh>
    <phoneticPr fontId="38"/>
  </si>
  <si>
    <t>令和　　　年　　　月</t>
    <rPh sb="0" eb="2">
      <t>レイワ</t>
    </rPh>
    <rPh sb="5" eb="6">
      <t>ネン</t>
    </rPh>
    <rPh sb="9" eb="10">
      <t>ガツ</t>
    </rPh>
    <phoneticPr fontId="38"/>
  </si>
  <si>
    <t>令和　　　年　　　月　　～　　令和　　　年　　　月</t>
    <rPh sb="0" eb="2">
      <t>レイワ</t>
    </rPh>
    <rPh sb="5" eb="6">
      <t>ネン</t>
    </rPh>
    <rPh sb="9" eb="10">
      <t>ガツ</t>
    </rPh>
    <rPh sb="15" eb="17">
      <t>レイワ</t>
    </rPh>
    <rPh sb="20" eb="21">
      <t>ネン</t>
    </rPh>
    <rPh sb="24" eb="25">
      <t>ガツ</t>
    </rPh>
    <phoneticPr fontId="46"/>
  </si>
  <si>
    <t>令和　　　年　　　月　　　日　　　～　　　令和　　　年　　　月　　　日</t>
    <rPh sb="0" eb="2">
      <t>レイワ</t>
    </rPh>
    <rPh sb="5" eb="6">
      <t>ネン</t>
    </rPh>
    <rPh sb="9" eb="10">
      <t>ガツ</t>
    </rPh>
    <rPh sb="13" eb="14">
      <t>ニチ</t>
    </rPh>
    <rPh sb="21" eb="23">
      <t>レイワ</t>
    </rPh>
    <rPh sb="26" eb="27">
      <t>ネン</t>
    </rPh>
    <rPh sb="30" eb="31">
      <t>ガツ</t>
    </rPh>
    <rPh sb="34" eb="35">
      <t>ニチ</t>
    </rPh>
    <phoneticPr fontId="38"/>
  </si>
  <si>
    <t>PR内容(商品名)</t>
    <rPh sb="2" eb="4">
      <t>ナイヨウ</t>
    </rPh>
    <rPh sb="5" eb="8">
      <t>ショウヒンメイ</t>
    </rPh>
    <phoneticPr fontId="50"/>
  </si>
  <si>
    <t>出店予定時期</t>
    <rPh sb="0" eb="2">
      <t>シュッテン</t>
    </rPh>
    <rPh sb="2" eb="4">
      <t>ヨテイ</t>
    </rPh>
    <rPh sb="4" eb="6">
      <t>ジキ</t>
    </rPh>
    <phoneticPr fontId="50"/>
  </si>
  <si>
    <t>出店内容(商品名)</t>
    <rPh sb="0" eb="2">
      <t>シュッテン</t>
    </rPh>
    <rPh sb="2" eb="4">
      <t>ナイヨウ</t>
    </rPh>
    <rPh sb="5" eb="8">
      <t>ショウヒンメイ</t>
    </rPh>
    <phoneticPr fontId="50"/>
  </si>
  <si>
    <t>契約予定期間</t>
    <rPh sb="0" eb="2">
      <t>ケイヤク</t>
    </rPh>
    <rPh sb="2" eb="4">
      <t>ヨテイ</t>
    </rPh>
    <rPh sb="4" eb="6">
      <t>キカン</t>
    </rPh>
    <phoneticPr fontId="37"/>
  </si>
  <si>
    <t>本申請と、経費または内容の重複が「有」の補助金・助成金</t>
    <rPh sb="0" eb="3">
      <t>ホンシンセイ</t>
    </rPh>
    <rPh sb="5" eb="7">
      <t>ケイヒ</t>
    </rPh>
    <rPh sb="10" eb="12">
      <t>ナイヨウ</t>
    </rPh>
    <rPh sb="13" eb="15">
      <t>チョウフク</t>
    </rPh>
    <rPh sb="17" eb="18">
      <t>アリ</t>
    </rPh>
    <rPh sb="20" eb="23">
      <t>ホジョキン</t>
    </rPh>
    <rPh sb="26" eb="27">
      <t>キン</t>
    </rPh>
    <phoneticPr fontId="37"/>
  </si>
  <si>
    <t>【原材料・副資材費】</t>
    <rPh sb="1" eb="4">
      <t>ゲンザイリョウ</t>
    </rPh>
    <rPh sb="5" eb="9">
      <t>フクシザイヒ</t>
    </rPh>
    <phoneticPr fontId="40"/>
  </si>
  <si>
    <t>【機械装置・工具器具費】</t>
    <rPh sb="1" eb="3">
      <t>キカイ</t>
    </rPh>
    <rPh sb="3" eb="5">
      <t>ソウチ</t>
    </rPh>
    <rPh sb="6" eb="8">
      <t>コウグ</t>
    </rPh>
    <rPh sb="8" eb="10">
      <t>キグ</t>
    </rPh>
    <rPh sb="10" eb="11">
      <t>ヒ</t>
    </rPh>
    <phoneticPr fontId="50"/>
  </si>
  <si>
    <t>【委託・外注費】</t>
    <phoneticPr fontId="37"/>
  </si>
  <si>
    <t>【産業財産権出願・導入費】</t>
    <rPh sb="1" eb="3">
      <t>サンギョウ</t>
    </rPh>
    <rPh sb="3" eb="6">
      <t>ザイサンケン</t>
    </rPh>
    <rPh sb="6" eb="8">
      <t>シュツガン</t>
    </rPh>
    <rPh sb="9" eb="11">
      <t>ドウニュウ</t>
    </rPh>
    <rPh sb="11" eb="12">
      <t>ヒ</t>
    </rPh>
    <phoneticPr fontId="50"/>
  </si>
  <si>
    <t>【規格等認証・登録費】</t>
    <rPh sb="1" eb="3">
      <t>キカク</t>
    </rPh>
    <rPh sb="3" eb="4">
      <t>トウ</t>
    </rPh>
    <rPh sb="4" eb="6">
      <t>ニンショウ</t>
    </rPh>
    <rPh sb="7" eb="10">
      <t>トウロクヒ</t>
    </rPh>
    <phoneticPr fontId="38"/>
  </si>
  <si>
    <t>【設備等導入費】</t>
    <rPh sb="1" eb="3">
      <t>セツビ</t>
    </rPh>
    <rPh sb="3" eb="4">
      <t>トウ</t>
    </rPh>
    <rPh sb="4" eb="6">
      <t>ドウニュウ</t>
    </rPh>
    <rPh sb="6" eb="7">
      <t>ヒ</t>
    </rPh>
    <phoneticPr fontId="50"/>
  </si>
  <si>
    <t>【システム等導入費】</t>
    <rPh sb="5" eb="6">
      <t>ナド</t>
    </rPh>
    <rPh sb="6" eb="8">
      <t>ドウニュウ</t>
    </rPh>
    <rPh sb="8" eb="9">
      <t>ヒ</t>
    </rPh>
    <phoneticPr fontId="50"/>
  </si>
  <si>
    <t>【専門家指導費】</t>
    <rPh sb="1" eb="4">
      <t>センモンカ</t>
    </rPh>
    <rPh sb="4" eb="6">
      <t>シドウ</t>
    </rPh>
    <rPh sb="6" eb="7">
      <t>ヒ</t>
    </rPh>
    <phoneticPr fontId="46"/>
  </si>
  <si>
    <t>【不動産賃借料】</t>
    <rPh sb="1" eb="4">
      <t>フドウサン</t>
    </rPh>
    <rPh sb="4" eb="6">
      <t>チンシャク</t>
    </rPh>
    <rPh sb="6" eb="7">
      <t>リョウ</t>
    </rPh>
    <phoneticPr fontId="44"/>
  </si>
  <si>
    <t>【販売促進費】</t>
    <rPh sb="1" eb="5">
      <t>ハンバイソクシン</t>
    </rPh>
    <rPh sb="5" eb="6">
      <t>ヒ</t>
    </rPh>
    <phoneticPr fontId="38"/>
  </si>
  <si>
    <t>【その他経費】</t>
    <rPh sb="3" eb="4">
      <t>タ</t>
    </rPh>
    <rPh sb="4" eb="6">
      <t>ケイヒ</t>
    </rPh>
    <phoneticPr fontId="38"/>
  </si>
  <si>
    <t>本店所在地</t>
    <rPh sb="0" eb="2">
      <t>ホンテン</t>
    </rPh>
    <rPh sb="2" eb="5">
      <t>ショザイチ</t>
    </rPh>
    <phoneticPr fontId="36"/>
  </si>
  <si>
    <t>本店所在地</t>
    <rPh sb="0" eb="2">
      <t>ホンテン</t>
    </rPh>
    <rPh sb="2" eb="5">
      <t>ショザイチ</t>
    </rPh>
    <phoneticPr fontId="38"/>
  </si>
  <si>
    <t>要件ｂ</t>
    <rPh sb="0" eb="2">
      <t>ヨウケン</t>
    </rPh>
    <phoneticPr fontId="37"/>
  </si>
  <si>
    <t>（１）事業スケジュール（実施時期も含めてご説明願います）</t>
    <rPh sb="3" eb="5">
      <t>ジギョウ</t>
    </rPh>
    <rPh sb="12" eb="14">
      <t>ジッシ</t>
    </rPh>
    <rPh sb="14" eb="16">
      <t>ジキ</t>
    </rPh>
    <rPh sb="17" eb="18">
      <t>フク</t>
    </rPh>
    <rPh sb="21" eb="23">
      <t>セツメイ</t>
    </rPh>
    <rPh sb="23" eb="24">
      <t>ネガ</t>
    </rPh>
    <phoneticPr fontId="37"/>
  </si>
  <si>
    <t>（２）事業スケジュールに沿った作業項目</t>
    <rPh sb="3" eb="5">
      <t>ジギョウ</t>
    </rPh>
    <rPh sb="12" eb="13">
      <t>ソ</t>
    </rPh>
    <rPh sb="15" eb="17">
      <t>サギョウ</t>
    </rPh>
    <rPh sb="17" eb="19">
      <t>コウモク</t>
    </rPh>
    <phoneticPr fontId="37"/>
  </si>
  <si>
    <t>見積金額（単位：円）</t>
    <rPh sb="0" eb="2">
      <t>ミツモリ</t>
    </rPh>
    <rPh sb="2" eb="4">
      <t>キンガク</t>
    </rPh>
    <phoneticPr fontId="38"/>
  </si>
  <si>
    <t>上記のうち、本申請との経費または内容の重複が「有」のものについて、重複助成防止の観点から必ず下表を作成してください。</t>
    <rPh sb="0" eb="2">
      <t>ジョウキ</t>
    </rPh>
    <rPh sb="6" eb="7">
      <t>ホン</t>
    </rPh>
    <rPh sb="7" eb="9">
      <t>シンセイ</t>
    </rPh>
    <rPh sb="11" eb="13">
      <t>ケイヒ</t>
    </rPh>
    <rPh sb="16" eb="18">
      <t>ナイヨウ</t>
    </rPh>
    <rPh sb="19" eb="21">
      <t>チョウフク</t>
    </rPh>
    <rPh sb="23" eb="24">
      <t>ア</t>
    </rPh>
    <rPh sb="46" eb="48">
      <t>カヒョウ</t>
    </rPh>
    <rPh sb="49" eb="51">
      <t>サクセイ</t>
    </rPh>
    <phoneticPr fontId="38"/>
  </si>
  <si>
    <t>16化学工業</t>
  </si>
  <si>
    <t>84保健衛生</t>
  </si>
  <si>
    <t>３．役員・株主名簿＜法人＞</t>
    <rPh sb="2" eb="4">
      <t>ヤクイン</t>
    </rPh>
    <rPh sb="5" eb="9">
      <t>カブヌシメイボ</t>
    </rPh>
    <rPh sb="10" eb="12">
      <t>ホウジン</t>
    </rPh>
    <phoneticPr fontId="38"/>
  </si>
  <si>
    <t>４．補助金・助成金申請状況</t>
    <rPh sb="2" eb="5">
      <t>ホジョキン</t>
    </rPh>
    <rPh sb="6" eb="9">
      <t>ジョセイキン</t>
    </rPh>
    <rPh sb="9" eb="13">
      <t>シンセイジョウキョウ</t>
    </rPh>
    <phoneticPr fontId="38"/>
  </si>
  <si>
    <t>５．決算状況（要件確認）</t>
    <rPh sb="2" eb="6">
      <t>ケッサンジョウキョウ</t>
    </rPh>
    <rPh sb="7" eb="9">
      <t>ヨウケン</t>
    </rPh>
    <rPh sb="9" eb="11">
      <t>カクニン</t>
    </rPh>
    <phoneticPr fontId="38"/>
  </si>
  <si>
    <t>ａ．直近決算期の売上高が「2023年決算期」と比較して減少している</t>
    <phoneticPr fontId="37"/>
  </si>
  <si>
    <t>18プラスチック製品製造業（別掲を除く）</t>
  </si>
  <si>
    <t>87協同組合（他に分類されないもの）</t>
  </si>
  <si>
    <t>88廃棄物処理業</t>
  </si>
  <si>
    <t>20なめし革・同製品・毛皮製造業</t>
  </si>
  <si>
    <t>89自動車整備業</t>
  </si>
  <si>
    <t>21窯業・土石製品製造業</t>
  </si>
  <si>
    <t>90機械等修理業（別掲を除く）</t>
  </si>
  <si>
    <t>23非鉄金属製造業</t>
  </si>
  <si>
    <t>92その他の事業サービス業</t>
  </si>
  <si>
    <t>24金属製品製造業</t>
  </si>
  <si>
    <t>93政治・経済・文化団体</t>
  </si>
  <si>
    <t>25はん用機械器具製造業</t>
  </si>
  <si>
    <t>94宗教</t>
  </si>
  <si>
    <t>26生産用機械器具製造業</t>
  </si>
  <si>
    <t>95その他のサービス業</t>
  </si>
  <si>
    <t>27業務用機械器具製造業</t>
  </si>
  <si>
    <t>96外国公務</t>
  </si>
  <si>
    <t>28電子部品・デバイス・電子回路製造業</t>
  </si>
  <si>
    <t>29電気機械器具製造業</t>
  </si>
  <si>
    <t>30情報通信機械器具製造業</t>
  </si>
  <si>
    <t>19ゴム製品製造業</t>
    <rPh sb="4" eb="9">
      <t>セイヒンセイゾウギョウ</t>
    </rPh>
    <phoneticPr fontId="36"/>
  </si>
  <si>
    <t>NO.</t>
    <phoneticPr fontId="38"/>
  </si>
  <si>
    <t>役員</t>
    <rPh sb="0" eb="2">
      <t>ヤクイン</t>
    </rPh>
    <phoneticPr fontId="38"/>
  </si>
  <si>
    <t>株主</t>
    <rPh sb="0" eb="2">
      <t>カブヌシ</t>
    </rPh>
    <phoneticPr fontId="38"/>
  </si>
  <si>
    <t>役職等</t>
    <rPh sb="0" eb="3">
      <t>ヤクショクナド</t>
    </rPh>
    <phoneticPr fontId="38"/>
  </si>
  <si>
    <t>持ち株数</t>
    <rPh sb="0" eb="1">
      <t>モ</t>
    </rPh>
    <rPh sb="2" eb="4">
      <t>カブスウ</t>
    </rPh>
    <phoneticPr fontId="38"/>
  </si>
  <si>
    <t>持ち株比率</t>
    <rPh sb="0" eb="1">
      <t>モ</t>
    </rPh>
    <rPh sb="2" eb="5">
      <t>カブヒリツ</t>
    </rPh>
    <phoneticPr fontId="38"/>
  </si>
  <si>
    <t>－</t>
    <phoneticPr fontId="38"/>
  </si>
  <si>
    <t>その他の株主</t>
    <rPh sb="2" eb="3">
      <t>タ</t>
    </rPh>
    <rPh sb="4" eb="6">
      <t>カブヌシ</t>
    </rPh>
    <phoneticPr fontId="38"/>
  </si>
  <si>
    <t>役員・株主名簿が「履歴事項全部証明書」「確定申告書別表2」と異なる場合の理由について</t>
    <rPh sb="0" eb="2">
      <t>ヤクイン</t>
    </rPh>
    <rPh sb="3" eb="7">
      <t>カブヌシメイボ</t>
    </rPh>
    <rPh sb="9" eb="13">
      <t>リレキジコウ</t>
    </rPh>
    <rPh sb="13" eb="18">
      <t>ゼンブショウメイショ</t>
    </rPh>
    <rPh sb="20" eb="22">
      <t>カクテイ</t>
    </rPh>
    <rPh sb="22" eb="25">
      <t>シンコクショ</t>
    </rPh>
    <rPh sb="25" eb="27">
      <t>ベッピョウ</t>
    </rPh>
    <rPh sb="30" eb="31">
      <t>コト</t>
    </rPh>
    <rPh sb="33" eb="35">
      <t>バアイ</t>
    </rPh>
    <rPh sb="36" eb="38">
      <t>リユウ</t>
    </rPh>
    <phoneticPr fontId="38"/>
  </si>
  <si>
    <t>　履歴事項全部証明書に記入されている全役員及び持株比率が７０％を超えるまでの全ての株主を持ち株比率が多い順に記入してください。「役員」「株主」欄はそれぞれ該当するものに「〇」を、「役職等」欄には役員の「役職」を、役員以外の方は「申請者との関係又は職業」を記載してください。
　※合同会社の方は「株主」「持ち株数」「持ち株比率」については記入不要です。</t>
    <rPh sb="11" eb="13">
      <t>キニュウ</t>
    </rPh>
    <rPh sb="19" eb="21">
      <t>ヤクイン</t>
    </rPh>
    <rPh sb="21" eb="22">
      <t>オヨ</t>
    </rPh>
    <rPh sb="23" eb="24">
      <t>モ</t>
    </rPh>
    <rPh sb="24" eb="25">
      <t>カブ</t>
    </rPh>
    <rPh sb="25" eb="27">
      <t>ヒリツ</t>
    </rPh>
    <rPh sb="32" eb="33">
      <t>コ</t>
    </rPh>
    <rPh sb="38" eb="39">
      <t>スベ</t>
    </rPh>
    <rPh sb="41" eb="43">
      <t>カブヌシ</t>
    </rPh>
    <rPh sb="44" eb="45">
      <t>モ</t>
    </rPh>
    <rPh sb="46" eb="47">
      <t>カブ</t>
    </rPh>
    <rPh sb="47" eb="49">
      <t>ヒリツ</t>
    </rPh>
    <rPh sb="50" eb="51">
      <t>オオ</t>
    </rPh>
    <rPh sb="52" eb="53">
      <t>ジュン</t>
    </rPh>
    <rPh sb="54" eb="56">
      <t>キニュウ</t>
    </rPh>
    <rPh sb="64" eb="66">
      <t>ヤクイン</t>
    </rPh>
    <rPh sb="68" eb="70">
      <t>カブヌシ</t>
    </rPh>
    <rPh sb="71" eb="72">
      <t>ラン</t>
    </rPh>
    <rPh sb="77" eb="79">
      <t>ガイトウ</t>
    </rPh>
    <rPh sb="90" eb="92">
      <t>ヤクショク</t>
    </rPh>
    <rPh sb="92" eb="93">
      <t>トウ</t>
    </rPh>
    <rPh sb="94" eb="95">
      <t>ラン</t>
    </rPh>
    <rPh sb="97" eb="99">
      <t>ヤクイン</t>
    </rPh>
    <rPh sb="101" eb="103">
      <t>ヤクショク</t>
    </rPh>
    <rPh sb="106" eb="108">
      <t>ヤクイン</t>
    </rPh>
    <rPh sb="108" eb="110">
      <t>イガイ</t>
    </rPh>
    <rPh sb="111" eb="112">
      <t>カタ</t>
    </rPh>
    <rPh sb="114" eb="117">
      <t>シンセイシャ</t>
    </rPh>
    <rPh sb="119" eb="121">
      <t>カンケイ</t>
    </rPh>
    <rPh sb="121" eb="122">
      <t>マタ</t>
    </rPh>
    <rPh sb="123" eb="125">
      <t>ショクギョウ</t>
    </rPh>
    <rPh sb="127" eb="129">
      <t>キサイ</t>
    </rPh>
    <rPh sb="139" eb="141">
      <t>ゴウドウ</t>
    </rPh>
    <rPh sb="141" eb="143">
      <t>カイシャ</t>
    </rPh>
    <rPh sb="144" eb="145">
      <t>カタ</t>
    </rPh>
    <rPh sb="147" eb="149">
      <t>カブヌシ</t>
    </rPh>
    <rPh sb="151" eb="152">
      <t>モ</t>
    </rPh>
    <rPh sb="153" eb="154">
      <t>カブ</t>
    </rPh>
    <rPh sb="154" eb="155">
      <t>スウ</t>
    </rPh>
    <rPh sb="157" eb="158">
      <t>モ</t>
    </rPh>
    <rPh sb="159" eb="160">
      <t>カブ</t>
    </rPh>
    <rPh sb="160" eb="162">
      <t>ヒリツ</t>
    </rPh>
    <rPh sb="168" eb="170">
      <t>キニュウ</t>
    </rPh>
    <rPh sb="170" eb="172">
      <t>フヨウ</t>
    </rPh>
    <phoneticPr fontId="70"/>
  </si>
  <si>
    <t>設置場所（所在地）</t>
    <rPh sb="5" eb="8">
      <t>ショザイチ</t>
    </rPh>
    <phoneticPr fontId="37"/>
  </si>
  <si>
    <t>（１社からのみ見積を取った場合に、その理由を記入）</t>
    <rPh sb="2" eb="3">
      <t>シャ</t>
    </rPh>
    <rPh sb="7" eb="9">
      <t>ミツモ</t>
    </rPh>
    <rPh sb="10" eb="11">
      <t>ト</t>
    </rPh>
    <rPh sb="13" eb="15">
      <t>バアイ</t>
    </rPh>
    <rPh sb="19" eb="21">
      <t>リユウ</t>
    </rPh>
    <rPh sb="22" eb="24">
      <t>キニュウ</t>
    </rPh>
    <phoneticPr fontId="38"/>
  </si>
  <si>
    <t>１社目</t>
    <rPh sb="1" eb="2">
      <t>シャ</t>
    </rPh>
    <rPh sb="2" eb="3">
      <t>メ</t>
    </rPh>
    <phoneticPr fontId="38"/>
  </si>
  <si>
    <t>＜システム等導入計画書＞</t>
    <rPh sb="5" eb="6">
      <t>ナド</t>
    </rPh>
    <rPh sb="6" eb="8">
      <t>ドウニュウ</t>
    </rPh>
    <rPh sb="8" eb="11">
      <t>ケイカクショ</t>
    </rPh>
    <phoneticPr fontId="50"/>
  </si>
  <si>
    <t>依頼内容</t>
    <rPh sb="0" eb="2">
      <t>イライ</t>
    </rPh>
    <rPh sb="2" eb="4">
      <t>ナイヨウ</t>
    </rPh>
    <phoneticPr fontId="50"/>
  </si>
  <si>
    <t>契約先企業名</t>
    <rPh sb="0" eb="2">
      <t>ケイヤク</t>
    </rPh>
    <rPh sb="2" eb="3">
      <t>サキ</t>
    </rPh>
    <rPh sb="3" eb="6">
      <t>キギョウメイ</t>
    </rPh>
    <phoneticPr fontId="50"/>
  </si>
  <si>
    <t>選定理由</t>
    <rPh sb="0" eb="4">
      <t>センテイリユウ</t>
    </rPh>
    <phoneticPr fontId="50"/>
  </si>
  <si>
    <t>事業形態</t>
    <rPh sb="0" eb="2">
      <t>ジギョウ</t>
    </rPh>
    <rPh sb="2" eb="4">
      <t>ケイタイ</t>
    </rPh>
    <phoneticPr fontId="46"/>
  </si>
  <si>
    <t>申請者区分</t>
    <rPh sb="0" eb="3">
      <t>シンセイシャ</t>
    </rPh>
    <rPh sb="3" eb="5">
      <t>クブン</t>
    </rPh>
    <phoneticPr fontId="36"/>
  </si>
  <si>
    <t>Ⅲ 　資金計画</t>
    <phoneticPr fontId="37"/>
  </si>
  <si>
    <t>１．スケジュール（工程）</t>
    <rPh sb="9" eb="11">
      <t>コウテイ</t>
    </rPh>
    <phoneticPr fontId="37"/>
  </si>
  <si>
    <t>２．資金支出明細</t>
    <rPh sb="2" eb="8">
      <t>シキンシシュツメイサイ</t>
    </rPh>
    <phoneticPr fontId="40"/>
  </si>
  <si>
    <t>３．当事業の資金計画</t>
    <rPh sb="2" eb="3">
      <t>トウ</t>
    </rPh>
    <rPh sb="3" eb="5">
      <t>ジギョウ</t>
    </rPh>
    <rPh sb="6" eb="8">
      <t>シキン</t>
    </rPh>
    <rPh sb="8" eb="10">
      <t>ケイカク</t>
    </rPh>
    <phoneticPr fontId="50"/>
  </si>
  <si>
    <t>助成率</t>
    <rPh sb="0" eb="3">
      <t>ジョセイリツ</t>
    </rPh>
    <phoneticPr fontId="37"/>
  </si>
  <si>
    <t>申請者区分</t>
    <rPh sb="0" eb="3">
      <t>シンセイシャ</t>
    </rPh>
    <rPh sb="3" eb="5">
      <t>クブン</t>
    </rPh>
    <phoneticPr fontId="37"/>
  </si>
  <si>
    <t>B: 賃金引上げ計画を掲げる中小企業者</t>
    <phoneticPr fontId="37"/>
  </si>
  <si>
    <t>　・１契約30万円以上の項目は、見積書・カタログ等の提出が必要です。</t>
    <rPh sb="16" eb="19">
      <t>ミツモリショ</t>
    </rPh>
    <rPh sb="24" eb="25">
      <t>トウ</t>
    </rPh>
    <rPh sb="26" eb="28">
      <t>テイシュツ</t>
    </rPh>
    <rPh sb="29" eb="31">
      <t>ヒツヨウ</t>
    </rPh>
    <phoneticPr fontId="37"/>
  </si>
  <si>
    <t>・１契約30万円以上の項目は、見積書・カタログ等の提出が必要です。</t>
    <rPh sb="15" eb="18">
      <t>ミツモリショ</t>
    </rPh>
    <rPh sb="23" eb="24">
      <t>トウ</t>
    </rPh>
    <rPh sb="25" eb="27">
      <t>テイシュツ</t>
    </rPh>
    <rPh sb="28" eb="30">
      <t>ヒツヨウ</t>
    </rPh>
    <phoneticPr fontId="37"/>
  </si>
  <si>
    <r>
      <t>・</t>
    </r>
    <r>
      <rPr>
        <b/>
        <sz val="11"/>
        <color theme="1"/>
        <rFont val="游ゴシック"/>
        <family val="3"/>
        <charset val="128"/>
        <scheme val="minor"/>
      </rPr>
      <t>全ての項目</t>
    </r>
    <r>
      <rPr>
        <sz val="11"/>
        <color theme="1"/>
        <rFont val="游ゴシック"/>
        <family val="2"/>
        <scheme val="minor"/>
      </rPr>
      <t>について、見積書・カタログ等の提出が必要です。</t>
    </r>
    <rPh sb="1" eb="2">
      <t>スベ</t>
    </rPh>
    <rPh sb="11" eb="14">
      <t>ミツモリショ</t>
    </rPh>
    <rPh sb="19" eb="20">
      <t>トウ</t>
    </rPh>
    <rPh sb="21" eb="23">
      <t>テイシュツ</t>
    </rPh>
    <rPh sb="24" eb="26">
      <t>ヒツヨウ</t>
    </rPh>
    <phoneticPr fontId="37"/>
  </si>
  <si>
    <t>・計上した全ての契約先について記載してください。</t>
    <rPh sb="8" eb="11">
      <t>ケイヤクサキ</t>
    </rPh>
    <phoneticPr fontId="37"/>
  </si>
  <si>
    <t>2024年1月期</t>
    <rPh sb="4" eb="5">
      <t>ネン</t>
    </rPh>
    <rPh sb="6" eb="8">
      <t>ガツキ</t>
    </rPh>
    <phoneticPr fontId="37"/>
  </si>
  <si>
    <t>2024年2月期</t>
    <rPh sb="4" eb="5">
      <t>ネン</t>
    </rPh>
    <rPh sb="6" eb="8">
      <t>ガツキ</t>
    </rPh>
    <phoneticPr fontId="37"/>
  </si>
  <si>
    <t>2024年3月期</t>
    <rPh sb="4" eb="5">
      <t>ネン</t>
    </rPh>
    <rPh sb="6" eb="8">
      <t>ガツキ</t>
    </rPh>
    <phoneticPr fontId="37"/>
  </si>
  <si>
    <t>2024年4月期</t>
    <rPh sb="4" eb="5">
      <t>ネン</t>
    </rPh>
    <rPh sb="6" eb="8">
      <t>ガツキ</t>
    </rPh>
    <phoneticPr fontId="37"/>
  </si>
  <si>
    <t>2024年5月期</t>
    <rPh sb="4" eb="5">
      <t>ネン</t>
    </rPh>
    <rPh sb="6" eb="8">
      <t>ガツキ</t>
    </rPh>
    <phoneticPr fontId="37"/>
  </si>
  <si>
    <t>2024年6月期</t>
    <rPh sb="4" eb="5">
      <t>ネン</t>
    </rPh>
    <rPh sb="6" eb="8">
      <t>ガツキ</t>
    </rPh>
    <phoneticPr fontId="37"/>
  </si>
  <si>
    <t>2024年7月期</t>
    <rPh sb="4" eb="5">
      <t>ネン</t>
    </rPh>
    <rPh sb="6" eb="8">
      <t>ガツキ</t>
    </rPh>
    <phoneticPr fontId="37"/>
  </si>
  <si>
    <t>2024年8月期</t>
    <rPh sb="4" eb="5">
      <t>ネン</t>
    </rPh>
    <rPh sb="6" eb="8">
      <t>ガツキ</t>
    </rPh>
    <phoneticPr fontId="37"/>
  </si>
  <si>
    <t>2024年9月期</t>
    <rPh sb="4" eb="5">
      <t>ネン</t>
    </rPh>
    <rPh sb="6" eb="8">
      <t>ガツキ</t>
    </rPh>
    <phoneticPr fontId="37"/>
  </si>
  <si>
    <t>2024年10月期</t>
    <rPh sb="4" eb="5">
      <t>ネン</t>
    </rPh>
    <rPh sb="7" eb="9">
      <t>ガツキ</t>
    </rPh>
    <phoneticPr fontId="37"/>
  </si>
  <si>
    <t>2024年11月期</t>
    <rPh sb="4" eb="5">
      <t>ネン</t>
    </rPh>
    <rPh sb="7" eb="9">
      <t>ガツキ</t>
    </rPh>
    <phoneticPr fontId="37"/>
  </si>
  <si>
    <t>2024年12月期</t>
    <rPh sb="4" eb="5">
      <t>ネン</t>
    </rPh>
    <rPh sb="7" eb="9">
      <t>ガツキ</t>
    </rPh>
    <phoneticPr fontId="37"/>
  </si>
  <si>
    <t>2025年1月期</t>
    <rPh sb="4" eb="5">
      <t>ネン</t>
    </rPh>
    <rPh sb="6" eb="8">
      <t>ガツキ</t>
    </rPh>
    <phoneticPr fontId="37"/>
  </si>
  <si>
    <t>2025年2月期</t>
    <rPh sb="4" eb="5">
      <t>ネン</t>
    </rPh>
    <rPh sb="6" eb="8">
      <t>ガツキ</t>
    </rPh>
    <phoneticPr fontId="37"/>
  </si>
  <si>
    <t>2025年3月期</t>
    <rPh sb="4" eb="5">
      <t>ネン</t>
    </rPh>
    <rPh sb="6" eb="8">
      <t>ガツキ</t>
    </rPh>
    <phoneticPr fontId="37"/>
  </si>
  <si>
    <t>2025年4月期</t>
    <rPh sb="4" eb="5">
      <t>ネン</t>
    </rPh>
    <rPh sb="6" eb="8">
      <t>ガツキ</t>
    </rPh>
    <phoneticPr fontId="37"/>
  </si>
  <si>
    <t>2025年5月期</t>
    <rPh sb="4" eb="5">
      <t>ネン</t>
    </rPh>
    <rPh sb="6" eb="8">
      <t>ガツキ</t>
    </rPh>
    <phoneticPr fontId="37"/>
  </si>
  <si>
    <t>2025年6月期</t>
    <rPh sb="4" eb="5">
      <t>ネン</t>
    </rPh>
    <rPh sb="6" eb="8">
      <t>ガツキ</t>
    </rPh>
    <phoneticPr fontId="37"/>
  </si>
  <si>
    <t>2025年7月期</t>
    <rPh sb="4" eb="5">
      <t>ネン</t>
    </rPh>
    <rPh sb="6" eb="8">
      <t>ガツキ</t>
    </rPh>
    <phoneticPr fontId="37"/>
  </si>
  <si>
    <t>2025年8月期</t>
    <rPh sb="4" eb="5">
      <t>ネン</t>
    </rPh>
    <rPh sb="6" eb="8">
      <t>ガツキ</t>
    </rPh>
    <phoneticPr fontId="37"/>
  </si>
  <si>
    <t>2025年9月期</t>
    <rPh sb="4" eb="5">
      <t>ネン</t>
    </rPh>
    <rPh sb="6" eb="8">
      <t>ガツキ</t>
    </rPh>
    <phoneticPr fontId="37"/>
  </si>
  <si>
    <t>2025年10月期</t>
    <rPh sb="4" eb="5">
      <t>ネン</t>
    </rPh>
    <rPh sb="7" eb="9">
      <t>ガツキ</t>
    </rPh>
    <phoneticPr fontId="37"/>
  </si>
  <si>
    <t>2025年11月期</t>
    <rPh sb="4" eb="5">
      <t>ネン</t>
    </rPh>
    <rPh sb="7" eb="9">
      <t>ガツキ</t>
    </rPh>
    <phoneticPr fontId="37"/>
  </si>
  <si>
    <t>2025年12月期</t>
    <rPh sb="4" eb="5">
      <t>ネン</t>
    </rPh>
    <rPh sb="7" eb="9">
      <t>ガツキ</t>
    </rPh>
    <phoneticPr fontId="37"/>
  </si>
  <si>
    <t>2026年1月期</t>
    <rPh sb="4" eb="5">
      <t>ネン</t>
    </rPh>
    <rPh sb="6" eb="8">
      <t>ガツキ</t>
    </rPh>
    <phoneticPr fontId="37"/>
  </si>
  <si>
    <t>2026年2月期</t>
    <rPh sb="4" eb="5">
      <t>ネン</t>
    </rPh>
    <rPh sb="6" eb="8">
      <t>ガツキ</t>
    </rPh>
    <phoneticPr fontId="37"/>
  </si>
  <si>
    <t>2026年3月期</t>
    <rPh sb="4" eb="5">
      <t>ネン</t>
    </rPh>
    <rPh sb="6" eb="8">
      <t>ガツキ</t>
    </rPh>
    <phoneticPr fontId="37"/>
  </si>
  <si>
    <t>営業利益</t>
    <rPh sb="0" eb="2">
      <t>エイギョウ</t>
    </rPh>
    <rPh sb="2" eb="4">
      <t>リエキ</t>
    </rPh>
    <phoneticPr fontId="37"/>
  </si>
  <si>
    <t>円</t>
    <rPh sb="0" eb="1">
      <t>エン</t>
    </rPh>
    <phoneticPr fontId="37"/>
  </si>
  <si>
    <t>(選択)</t>
    <rPh sb="1" eb="3">
      <t>センタク</t>
    </rPh>
    <phoneticPr fontId="37"/>
  </si>
  <si>
    <r>
      <t>2</t>
    </r>
    <r>
      <rPr>
        <sz val="11"/>
        <color theme="1"/>
        <rFont val="游ゴシック"/>
        <family val="3"/>
        <charset val="128"/>
        <scheme val="minor"/>
      </rPr>
      <t>023年1月期</t>
    </r>
    <rPh sb="4" eb="5">
      <t>ネン</t>
    </rPh>
    <rPh sb="6" eb="8">
      <t>ガツキ</t>
    </rPh>
    <phoneticPr fontId="37"/>
  </si>
  <si>
    <r>
      <t>2</t>
    </r>
    <r>
      <rPr>
        <sz val="11"/>
        <color theme="1"/>
        <rFont val="游ゴシック"/>
        <family val="3"/>
        <charset val="128"/>
        <scheme val="minor"/>
      </rPr>
      <t>023年2月期</t>
    </r>
    <rPh sb="4" eb="5">
      <t>ネン</t>
    </rPh>
    <rPh sb="6" eb="8">
      <t>ガツキ</t>
    </rPh>
    <phoneticPr fontId="37"/>
  </si>
  <si>
    <t>令和７年度　事業環境変化に対応した経営基盤強化事業
(一般コース)　申請書</t>
    <rPh sb="0" eb="1">
      <t>レイ</t>
    </rPh>
    <rPh sb="1" eb="2">
      <t>ワ</t>
    </rPh>
    <rPh sb="3" eb="4">
      <t>ネン</t>
    </rPh>
    <rPh sb="4" eb="5">
      <t>ド</t>
    </rPh>
    <rPh sb="6" eb="8">
      <t>ジギョウ</t>
    </rPh>
    <rPh sb="8" eb="10">
      <t>カンキョウ</t>
    </rPh>
    <rPh sb="10" eb="12">
      <t>ヘンカ</t>
    </rPh>
    <rPh sb="13" eb="15">
      <t>タイオウ</t>
    </rPh>
    <rPh sb="17" eb="19">
      <t>ケイエイ</t>
    </rPh>
    <rPh sb="19" eb="21">
      <t>キバン</t>
    </rPh>
    <rPh sb="21" eb="23">
      <t>キョウカ</t>
    </rPh>
    <rPh sb="23" eb="25">
      <t>ジギョウ</t>
    </rPh>
    <rPh sb="27" eb="29">
      <t>イッパン</t>
    </rPh>
    <rPh sb="34" eb="37">
      <t>シンセイショ</t>
    </rPh>
    <phoneticPr fontId="36"/>
  </si>
  <si>
    <t>A: 中小企業者(賃上げなし)</t>
    <phoneticPr fontId="37"/>
  </si>
  <si>
    <t>要件ｃ</t>
    <rPh sb="0" eb="2">
      <t>ヨウケン</t>
    </rPh>
    <phoneticPr fontId="37"/>
  </si>
  <si>
    <t>（２）業績確認　※（１）で選択した申請要件（ａまたはｂまたはｃ）について記入</t>
    <rPh sb="3" eb="5">
      <t>ギョウセキ</t>
    </rPh>
    <rPh sb="5" eb="7">
      <t>カクニン</t>
    </rPh>
    <rPh sb="13" eb="15">
      <t>センタク</t>
    </rPh>
    <rPh sb="17" eb="21">
      <t>シンセイヨウケン</t>
    </rPh>
    <rPh sb="36" eb="38">
      <t>キニュウ</t>
    </rPh>
    <phoneticPr fontId="38"/>
  </si>
  <si>
    <t>5．米国関税措置による影響と対策（申請者３シートの５.決算状況(1)要件確認のうち、申請要件でcを選択した方のみ記入）</t>
    <rPh sb="2" eb="4">
      <t>ベイコク</t>
    </rPh>
    <rPh sb="4" eb="6">
      <t>カンゼイ</t>
    </rPh>
    <rPh sb="6" eb="8">
      <t>ソチ</t>
    </rPh>
    <rPh sb="11" eb="13">
      <t>エイキョウ</t>
    </rPh>
    <rPh sb="14" eb="16">
      <t>タイサク</t>
    </rPh>
    <rPh sb="17" eb="20">
      <t>シンセイシャ</t>
    </rPh>
    <rPh sb="27" eb="31">
      <t>ケッサンジョウキョウ</t>
    </rPh>
    <rPh sb="34" eb="36">
      <t>ヨウケン</t>
    </rPh>
    <rPh sb="36" eb="38">
      <t>カクニン</t>
    </rPh>
    <rPh sb="42" eb="46">
      <t>シンセイヨウケン</t>
    </rPh>
    <rPh sb="49" eb="51">
      <t>センタク</t>
    </rPh>
    <rPh sb="53" eb="54">
      <t>カタ</t>
    </rPh>
    <rPh sb="56" eb="58">
      <t>キニュウ</t>
    </rPh>
    <phoneticPr fontId="37"/>
  </si>
  <si>
    <t>ｃ．米国関税措置による影響により、次期決算期の売上高が、直近決算期の売上高と比較して減少することを見込んでいる</t>
    <phoneticPr fontId="37"/>
  </si>
  <si>
    <t>次期</t>
    <phoneticPr fontId="37"/>
  </si>
  <si>
    <t>（１）米国関税措置によりどの程度影響を受ける見込みか。また、それに対しどう具体的に対策を行う予定か。</t>
    <rPh sb="3" eb="5">
      <t>ベイコク</t>
    </rPh>
    <rPh sb="5" eb="7">
      <t>カンゼイ</t>
    </rPh>
    <rPh sb="7" eb="9">
      <t>ソチ</t>
    </rPh>
    <rPh sb="14" eb="16">
      <t>テイド</t>
    </rPh>
    <rPh sb="16" eb="18">
      <t>エイキョウ</t>
    </rPh>
    <rPh sb="19" eb="20">
      <t>ウ</t>
    </rPh>
    <rPh sb="22" eb="24">
      <t>ミコ</t>
    </rPh>
    <rPh sb="33" eb="34">
      <t>タイ</t>
    </rPh>
    <rPh sb="37" eb="40">
      <t>グタイテキ</t>
    </rPh>
    <rPh sb="41" eb="43">
      <t>タイサク</t>
    </rPh>
    <rPh sb="44" eb="45">
      <t>オコナ</t>
    </rPh>
    <rPh sb="46" eb="48">
      <t>ヨテイ</t>
    </rPh>
    <phoneticPr fontId="38"/>
  </si>
  <si>
    <t>（２）「2. 助成事業終了後の収益計画」に記載の売上高を達成できる見込みはあるか。※その理由も記載</t>
    <rPh sb="21" eb="23">
      <t>キサイ</t>
    </rPh>
    <rPh sb="24" eb="26">
      <t>ウリアゲ</t>
    </rPh>
    <rPh sb="26" eb="27">
      <t>ダカ</t>
    </rPh>
    <rPh sb="28" eb="30">
      <t>タッセイ</t>
    </rPh>
    <rPh sb="33" eb="35">
      <t>ミコ</t>
    </rPh>
    <rPh sb="44" eb="46">
      <t>リユウ</t>
    </rPh>
    <rPh sb="47" eb="49">
      <t>キサイ</t>
    </rPh>
    <phoneticPr fontId="38"/>
  </si>
  <si>
    <t>C: 賃金引上げ計画を掲げる小規模企業者</t>
    <rPh sb="17" eb="20">
      <t>キギョウシャ</t>
    </rPh>
    <phoneticPr fontId="37"/>
  </si>
  <si>
    <r>
      <t>2</t>
    </r>
    <r>
      <rPr>
        <sz val="11"/>
        <color theme="1"/>
        <rFont val="游ゴシック"/>
        <family val="3"/>
        <charset val="128"/>
        <scheme val="minor"/>
      </rPr>
      <t>023年3月期</t>
    </r>
    <r>
      <rPr>
        <sz val="11"/>
        <color theme="1"/>
        <rFont val="游ゴシック"/>
        <family val="2"/>
        <charset val="128"/>
        <scheme val="minor"/>
      </rPr>
      <t/>
    </r>
    <rPh sb="4" eb="5">
      <t>ネン</t>
    </rPh>
    <rPh sb="6" eb="8">
      <t>ガツキ</t>
    </rPh>
    <phoneticPr fontId="37"/>
  </si>
  <si>
    <r>
      <t>2</t>
    </r>
    <r>
      <rPr>
        <sz val="11"/>
        <color theme="1"/>
        <rFont val="游ゴシック"/>
        <family val="3"/>
        <charset val="128"/>
        <scheme val="minor"/>
      </rPr>
      <t>023年4月期</t>
    </r>
    <r>
      <rPr>
        <sz val="11"/>
        <color theme="1"/>
        <rFont val="游ゴシック"/>
        <family val="2"/>
        <charset val="128"/>
        <scheme val="minor"/>
      </rPr>
      <t/>
    </r>
    <rPh sb="4" eb="5">
      <t>ネン</t>
    </rPh>
    <rPh sb="6" eb="8">
      <t>ガツキ</t>
    </rPh>
    <phoneticPr fontId="37"/>
  </si>
  <si>
    <r>
      <t>2</t>
    </r>
    <r>
      <rPr>
        <sz val="11"/>
        <color theme="1"/>
        <rFont val="游ゴシック"/>
        <family val="3"/>
        <charset val="128"/>
        <scheme val="minor"/>
      </rPr>
      <t>023年5月期</t>
    </r>
    <r>
      <rPr>
        <sz val="11"/>
        <color theme="1"/>
        <rFont val="游ゴシック"/>
        <family val="2"/>
        <charset val="128"/>
        <scheme val="minor"/>
      </rPr>
      <t/>
    </r>
    <rPh sb="4" eb="5">
      <t>ネン</t>
    </rPh>
    <rPh sb="6" eb="8">
      <t>ガツキ</t>
    </rPh>
    <phoneticPr fontId="37"/>
  </si>
  <si>
    <r>
      <t>2</t>
    </r>
    <r>
      <rPr>
        <sz val="11"/>
        <color theme="1"/>
        <rFont val="游ゴシック"/>
        <family val="3"/>
        <charset val="128"/>
        <scheme val="minor"/>
      </rPr>
      <t>023年6月期</t>
    </r>
    <r>
      <rPr>
        <sz val="11"/>
        <color theme="1"/>
        <rFont val="游ゴシック"/>
        <family val="2"/>
        <charset val="128"/>
        <scheme val="minor"/>
      </rPr>
      <t/>
    </r>
    <rPh sb="4" eb="5">
      <t>ネン</t>
    </rPh>
    <rPh sb="6" eb="8">
      <t>ガツキ</t>
    </rPh>
    <phoneticPr fontId="37"/>
  </si>
  <si>
    <r>
      <t>2</t>
    </r>
    <r>
      <rPr>
        <sz val="11"/>
        <color theme="1"/>
        <rFont val="游ゴシック"/>
        <family val="3"/>
        <charset val="128"/>
        <scheme val="minor"/>
      </rPr>
      <t>023年7月期</t>
    </r>
    <r>
      <rPr>
        <sz val="11"/>
        <color theme="1"/>
        <rFont val="游ゴシック"/>
        <family val="2"/>
        <charset val="128"/>
        <scheme val="minor"/>
      </rPr>
      <t/>
    </r>
    <rPh sb="4" eb="5">
      <t>ネン</t>
    </rPh>
    <rPh sb="6" eb="8">
      <t>ガツキ</t>
    </rPh>
    <phoneticPr fontId="37"/>
  </si>
  <si>
    <r>
      <t>2</t>
    </r>
    <r>
      <rPr>
        <sz val="11"/>
        <color theme="1"/>
        <rFont val="游ゴシック"/>
        <family val="3"/>
        <charset val="128"/>
        <scheme val="minor"/>
      </rPr>
      <t>023年8月期</t>
    </r>
    <r>
      <rPr>
        <sz val="11"/>
        <color theme="1"/>
        <rFont val="游ゴシック"/>
        <family val="2"/>
        <charset val="128"/>
        <scheme val="minor"/>
      </rPr>
      <t/>
    </r>
    <rPh sb="4" eb="5">
      <t>ネン</t>
    </rPh>
    <rPh sb="6" eb="8">
      <t>ガツキ</t>
    </rPh>
    <phoneticPr fontId="37"/>
  </si>
  <si>
    <r>
      <t>2</t>
    </r>
    <r>
      <rPr>
        <sz val="11"/>
        <color theme="1"/>
        <rFont val="游ゴシック"/>
        <family val="3"/>
        <charset val="128"/>
        <scheme val="minor"/>
      </rPr>
      <t>023年9月期</t>
    </r>
    <r>
      <rPr>
        <sz val="11"/>
        <color theme="1"/>
        <rFont val="游ゴシック"/>
        <family val="2"/>
        <charset val="128"/>
        <scheme val="minor"/>
      </rPr>
      <t/>
    </r>
    <rPh sb="4" eb="5">
      <t>ネン</t>
    </rPh>
    <rPh sb="6" eb="8">
      <t>ガツキ</t>
    </rPh>
    <phoneticPr fontId="37"/>
  </si>
  <si>
    <r>
      <t>2</t>
    </r>
    <r>
      <rPr>
        <sz val="11"/>
        <color theme="1"/>
        <rFont val="游ゴシック"/>
        <family val="3"/>
        <charset val="128"/>
        <scheme val="minor"/>
      </rPr>
      <t>023年10月期</t>
    </r>
    <r>
      <rPr>
        <sz val="11"/>
        <color theme="1"/>
        <rFont val="游ゴシック"/>
        <family val="2"/>
        <charset val="128"/>
        <scheme val="minor"/>
      </rPr>
      <t/>
    </r>
    <rPh sb="4" eb="5">
      <t>ネン</t>
    </rPh>
    <rPh sb="7" eb="9">
      <t>ガツキ</t>
    </rPh>
    <phoneticPr fontId="37"/>
  </si>
  <si>
    <r>
      <t>2</t>
    </r>
    <r>
      <rPr>
        <sz val="11"/>
        <color theme="1"/>
        <rFont val="游ゴシック"/>
        <family val="3"/>
        <charset val="128"/>
        <scheme val="minor"/>
      </rPr>
      <t>023年11月期</t>
    </r>
    <r>
      <rPr>
        <sz val="11"/>
        <color theme="1"/>
        <rFont val="游ゴシック"/>
        <family val="2"/>
        <charset val="128"/>
        <scheme val="minor"/>
      </rPr>
      <t/>
    </r>
    <rPh sb="4" eb="5">
      <t>ネン</t>
    </rPh>
    <rPh sb="7" eb="9">
      <t>ガツキ</t>
    </rPh>
    <phoneticPr fontId="37"/>
  </si>
  <si>
    <r>
      <t>2</t>
    </r>
    <r>
      <rPr>
        <sz val="11"/>
        <color theme="1"/>
        <rFont val="游ゴシック"/>
        <family val="3"/>
        <charset val="128"/>
        <scheme val="minor"/>
      </rPr>
      <t>023年12月期</t>
    </r>
    <r>
      <rPr>
        <sz val="11"/>
        <color theme="1"/>
        <rFont val="游ゴシック"/>
        <family val="2"/>
        <charset val="128"/>
        <scheme val="minor"/>
      </rPr>
      <t/>
    </r>
    <rPh sb="4" eb="5">
      <t>ネン</t>
    </rPh>
    <rPh sb="7" eb="9">
      <t>ガツキ</t>
    </rPh>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</si>
</sst>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00"/>
    <numFmt numFmtId="178" formatCode="0.E+00"/>
    <numFmt numFmtId="179" formatCode="#,##0;&quot;△ &quot;#,##0"/>
    <numFmt numFmtId="180" formatCode="m"/>
  </numFmts>
  <fonts count="72"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6"/>
      <name val="游ゴシック"/>
      <family val="2"/>
      <charset val="128"/>
      <scheme val="minor"/>
    </font>
    <font>
      <b/>
      <sz val="16"/>
      <color theme="1"/>
      <name val="游ゴシック"/>
      <family val="3"/>
      <charset val="128"/>
      <scheme val="minor"/>
    </font>
    <font>
      <sz val="11"/>
      <color theme="1"/>
      <name val="游ゴシック"/>
      <family val="3"/>
      <charset val="128"/>
      <scheme val="minor"/>
    </font>
    <font>
      <sz val="10"/>
      <color theme="1"/>
      <name val="游ゴシック"/>
      <family val="3"/>
      <charset val="128"/>
      <scheme val="minor"/>
    </font>
    <font>
      <sz val="9"/>
      <color theme="1"/>
      <name val="游ゴシック"/>
      <family val="3"/>
      <charset val="128"/>
      <scheme val="minor"/>
    </font>
    <font>
      <b/>
      <sz val="12"/>
      <color theme="1"/>
      <name val="游ゴシック"/>
      <family val="3"/>
      <charset val="128"/>
      <scheme val="minor"/>
    </font>
    <font>
      <sz val="11"/>
      <name val="游ゴシック"/>
      <family val="3"/>
      <charset val="128"/>
      <scheme val="minor"/>
    </font>
    <font>
      <sz val="10"/>
      <color theme="1"/>
      <name val="游ゴシック"/>
      <family val="2"/>
      <charset val="128"/>
      <scheme val="minor"/>
    </font>
    <font>
      <sz val="8"/>
      <color theme="1"/>
      <name val="游ゴシック"/>
      <family val="3"/>
      <charset val="128"/>
      <scheme val="minor"/>
    </font>
    <font>
      <sz val="16"/>
      <color theme="1"/>
      <name val="游ゴシック"/>
      <family val="2"/>
      <charset val="128"/>
      <scheme val="minor"/>
    </font>
    <font>
      <sz val="16"/>
      <color theme="1"/>
      <name val="游ゴシック"/>
      <family val="3"/>
      <charset val="128"/>
      <scheme val="minor"/>
    </font>
    <font>
      <b/>
      <sz val="11"/>
      <color theme="1"/>
      <name val="游ゴシック"/>
      <family val="3"/>
      <charset val="128"/>
      <scheme val="minor"/>
    </font>
    <font>
      <sz val="6"/>
      <name val="ＭＳ Ｐゴシック"/>
      <family val="3"/>
      <charset val="128"/>
    </font>
    <font>
      <sz val="10"/>
      <name val="ＭＳ 明朝"/>
      <family val="1"/>
      <charset val="128"/>
    </font>
    <font>
      <sz val="11"/>
      <name val="ＭＳ 明朝"/>
      <family val="1"/>
      <charset val="128"/>
    </font>
    <font>
      <b/>
      <sz val="14"/>
      <color theme="1"/>
      <name val="游ゴシック"/>
      <family val="3"/>
      <charset val="128"/>
      <scheme val="minor"/>
    </font>
    <font>
      <sz val="12"/>
      <color theme="1"/>
      <name val="游ゴシック"/>
      <family val="3"/>
      <charset val="128"/>
      <scheme val="minor"/>
    </font>
    <font>
      <sz val="10.5"/>
      <color theme="1"/>
      <name val="游ゴシック"/>
      <family val="3"/>
      <charset val="128"/>
      <scheme val="minor"/>
    </font>
    <font>
      <sz val="13"/>
      <name val="游ゴシック"/>
      <family val="3"/>
      <charset val="128"/>
      <scheme val="minor"/>
    </font>
    <font>
      <sz val="10"/>
      <color theme="1"/>
      <name val="游ゴシック"/>
      <family val="2"/>
      <scheme val="minor"/>
    </font>
    <font>
      <sz val="11"/>
      <name val="ＭＳ Ｐゴシック"/>
      <family val="3"/>
      <charset val="128"/>
    </font>
    <font>
      <b/>
      <sz val="18"/>
      <color theme="1"/>
      <name val="游ゴシック"/>
      <family val="3"/>
      <charset val="128"/>
      <scheme val="minor"/>
    </font>
    <font>
      <sz val="11"/>
      <color rgb="FFFF0000"/>
      <name val="游ゴシック"/>
      <family val="2"/>
      <charset val="128"/>
      <scheme val="minor"/>
    </font>
    <font>
      <sz val="11"/>
      <color rgb="FFFF0000"/>
      <name val="游ゴシック"/>
      <family val="3"/>
      <charset val="128"/>
      <scheme val="minor"/>
    </font>
    <font>
      <b/>
      <sz val="12"/>
      <name val="游ゴシック"/>
      <family val="3"/>
      <charset val="128"/>
      <scheme val="minor"/>
    </font>
    <font>
      <b/>
      <u/>
      <sz val="11"/>
      <name val="游ゴシック"/>
      <family val="3"/>
      <charset val="128"/>
      <scheme val="minor"/>
    </font>
    <font>
      <sz val="11"/>
      <name val="游ゴシック"/>
      <family val="2"/>
      <charset val="128"/>
      <scheme val="minor"/>
    </font>
    <font>
      <sz val="10"/>
      <name val="游ゴシック"/>
      <family val="3"/>
      <charset val="128"/>
      <scheme val="minor"/>
    </font>
    <font>
      <sz val="10"/>
      <name val="游ゴシック"/>
      <family val="2"/>
      <charset val="128"/>
      <scheme val="minor"/>
    </font>
    <font>
      <sz val="8"/>
      <name val="游ゴシック"/>
      <family val="3"/>
      <charset val="128"/>
      <scheme val="minor"/>
    </font>
    <font>
      <sz val="8"/>
      <color theme="1"/>
      <name val="游ゴシック"/>
      <family val="2"/>
      <charset val="128"/>
      <scheme val="minor"/>
    </font>
    <font>
      <sz val="8.5"/>
      <color theme="1"/>
      <name val="游ゴシック"/>
      <family val="3"/>
      <charset val="128"/>
      <scheme val="minor"/>
    </font>
    <font>
      <b/>
      <sz val="11"/>
      <color theme="0"/>
      <name val="游ゴシック"/>
      <family val="2"/>
      <charset val="128"/>
      <scheme val="minor"/>
    </font>
    <font>
      <b/>
      <sz val="13"/>
      <color theme="1"/>
      <name val="游ゴシック"/>
      <family val="3"/>
      <charset val="128"/>
      <scheme val="minor"/>
    </font>
  </fonts>
  <fills count="10">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1"/>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FFFF00"/>
        <bgColor indexed="64"/>
      </patternFill>
    </fill>
  </fills>
  <borders count="76">
    <border>
      <left/>
      <right/>
      <top/>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style="hair">
        <color auto="1"/>
      </top>
      <bottom style="hair">
        <color auto="1"/>
      </bottom>
      <diagonal/>
    </border>
    <border>
      <left style="hair">
        <color auto="1"/>
      </left>
      <right style="hair">
        <color auto="1"/>
      </right>
      <top style="hair">
        <color auto="1"/>
      </top>
      <bottom style="thin">
        <color auto="1"/>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auto="1"/>
      </left>
      <right/>
      <top/>
      <bottom style="thin">
        <color auto="1"/>
      </bottom>
      <diagonal/>
    </border>
    <border>
      <left style="thin">
        <color auto="1"/>
      </left>
      <right/>
      <top/>
      <bottom/>
      <diagonal/>
    </border>
    <border>
      <left/>
      <right style="hair">
        <color auto="1"/>
      </right>
      <top style="hair">
        <color auto="1"/>
      </top>
      <bottom style="thin">
        <color auto="1"/>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hair">
        <color auto="1"/>
      </top>
      <bottom style="thin">
        <color indexed="64"/>
      </bottom>
      <diagonal/>
    </border>
    <border>
      <left style="thin">
        <color indexed="64"/>
      </left>
      <right style="thin">
        <color indexed="64"/>
      </right>
      <top style="thin">
        <color indexed="64"/>
      </top>
      <bottom/>
      <diagonal/>
    </border>
    <border>
      <left style="hair">
        <color auto="1"/>
      </left>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auto="1"/>
      </right>
      <top style="thin">
        <color indexed="64"/>
      </top>
      <bottom style="thin">
        <color indexed="64"/>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hair">
        <color auto="1"/>
      </bottom>
      <diagonal/>
    </border>
    <border>
      <left/>
      <right style="hair">
        <color auto="1"/>
      </right>
      <top style="thin">
        <color auto="1"/>
      </top>
      <bottom style="hair">
        <color auto="1"/>
      </bottom>
      <diagonal/>
    </border>
    <border>
      <left/>
      <right/>
      <top style="thin">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right style="hair">
        <color indexed="64"/>
      </right>
      <top style="thin">
        <color indexed="64"/>
      </top>
      <bottom/>
      <diagonal/>
    </border>
    <border>
      <left/>
      <right style="hair">
        <color indexed="64"/>
      </right>
      <top/>
      <bottom/>
      <diagonal/>
    </border>
    <border>
      <left style="thin">
        <color auto="1"/>
      </left>
      <right/>
      <top style="hair">
        <color auto="1"/>
      </top>
      <bottom/>
      <diagonal/>
    </border>
    <border>
      <left/>
      <right/>
      <top style="hair">
        <color auto="1"/>
      </top>
      <bottom/>
      <diagonal/>
    </border>
    <border>
      <left/>
      <right style="hair">
        <color auto="1"/>
      </right>
      <top style="hair">
        <color auto="1"/>
      </top>
      <bottom/>
      <diagonal/>
    </border>
    <border>
      <left style="thin">
        <color auto="1"/>
      </left>
      <right/>
      <top/>
      <bottom style="hair">
        <color auto="1"/>
      </bottom>
      <diagonal/>
    </border>
    <border>
      <left/>
      <right/>
      <top/>
      <bottom style="hair">
        <color auto="1"/>
      </bottom>
      <diagonal/>
    </border>
    <border>
      <left style="hair">
        <color auto="1"/>
      </left>
      <right/>
      <top style="hair">
        <color auto="1"/>
      </top>
      <bottom/>
      <diagonal/>
    </border>
    <border>
      <left/>
      <right style="thin">
        <color indexed="64"/>
      </right>
      <top style="hair">
        <color indexed="64"/>
      </top>
      <bottom/>
      <diagonal/>
    </border>
    <border>
      <left style="hair">
        <color indexed="64"/>
      </left>
      <right/>
      <top/>
      <bottom/>
      <diagonal/>
    </border>
    <border>
      <left style="hair">
        <color indexed="64"/>
      </left>
      <right/>
      <top/>
      <bottom style="thin">
        <color indexed="64"/>
      </bottom>
      <diagonal/>
    </border>
    <border>
      <left style="hair">
        <color indexed="64"/>
      </left>
      <right/>
      <top style="thin">
        <color auto="1"/>
      </top>
      <bottom/>
      <diagonal/>
    </border>
    <border>
      <left/>
      <right style="hair">
        <color indexed="64"/>
      </right>
      <top/>
      <bottom style="thin">
        <color indexed="64"/>
      </bottom>
      <diagonal/>
    </border>
    <border>
      <left/>
      <right style="thin">
        <color indexed="64"/>
      </right>
      <top/>
      <bottom style="hair">
        <color indexed="64"/>
      </bottom>
      <diagonal/>
    </border>
    <border>
      <left style="hair">
        <color auto="1"/>
      </left>
      <right/>
      <top/>
      <bottom style="hair">
        <color auto="1"/>
      </bottom>
      <diagonal/>
    </border>
    <border>
      <left/>
      <right style="hair">
        <color auto="1"/>
      </right>
      <top/>
      <bottom style="hair">
        <color auto="1"/>
      </bottom>
      <diagonal/>
    </border>
    <border diagonalUp="1">
      <left style="thin">
        <color indexed="64"/>
      </left>
      <right style="thin">
        <color indexed="64"/>
      </right>
      <top style="thin">
        <color indexed="64"/>
      </top>
      <bottom style="thin">
        <color indexed="64"/>
      </bottom>
      <diagonal style="thin">
        <color indexed="64"/>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auto="1"/>
      </right>
      <top/>
      <bottom style="thin">
        <color indexed="64"/>
      </bottom>
      <diagonal/>
    </border>
    <border>
      <left style="thin">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diagonalUp="1">
      <left style="thin">
        <color indexed="64"/>
      </left>
      <right style="thin">
        <color indexed="64"/>
      </right>
      <top/>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hair">
        <color indexed="64"/>
      </right>
      <top style="thin">
        <color indexed="64"/>
      </top>
      <bottom/>
      <diagonal/>
    </border>
  </borders>
  <cellStyleXfs count="81">
    <xf numFmtId="0" fontId="0" fillId="0" borderId="0"/>
    <xf numFmtId="0" fontId="35" fillId="0" borderId="0">
      <alignment vertical="center"/>
    </xf>
    <xf numFmtId="0" fontId="35" fillId="0" borderId="0">
      <alignment vertical="center"/>
    </xf>
    <xf numFmtId="0" fontId="34" fillId="0" borderId="0">
      <alignment vertical="center"/>
    </xf>
    <xf numFmtId="0" fontId="34"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2" fillId="0" borderId="0">
      <alignment vertical="center"/>
    </xf>
    <xf numFmtId="0" fontId="32"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0" fillId="0" borderId="0">
      <alignment vertical="center"/>
    </xf>
    <xf numFmtId="0" fontId="30" fillId="0" borderId="0">
      <alignment vertical="center"/>
    </xf>
    <xf numFmtId="0" fontId="29" fillId="0" borderId="0">
      <alignment vertical="center"/>
    </xf>
    <xf numFmtId="0" fontId="40" fillId="0" borderId="0">
      <alignment vertical="center"/>
    </xf>
    <xf numFmtId="0" fontId="36" fillId="0" borderId="0"/>
    <xf numFmtId="0" fontId="28"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3" fillId="0" borderId="0">
      <alignment vertical="center"/>
    </xf>
    <xf numFmtId="38" fontId="36" fillId="0" borderId="0" applyFont="0" applyFill="0" applyBorder="0" applyAlignment="0" applyProtection="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9" fontId="36" fillId="0" borderId="0" applyFont="0" applyFill="0" applyBorder="0" applyAlignment="0" applyProtection="0">
      <alignment vertical="center"/>
    </xf>
  </cellStyleXfs>
  <cellXfs count="1058">
    <xf numFmtId="0" fontId="0" fillId="0" borderId="0" xfId="0"/>
    <xf numFmtId="0" fontId="35" fillId="2" borderId="0" xfId="1" applyFill="1">
      <alignment vertical="center"/>
    </xf>
    <xf numFmtId="0" fontId="35" fillId="2" borderId="0" xfId="1" applyFill="1" applyAlignment="1">
      <alignment vertical="center"/>
    </xf>
    <xf numFmtId="0" fontId="43" fillId="2" borderId="0" xfId="1" applyFont="1" applyFill="1">
      <alignment vertical="center"/>
    </xf>
    <xf numFmtId="0" fontId="35" fillId="2" borderId="0" xfId="2" applyFill="1">
      <alignment vertical="center"/>
    </xf>
    <xf numFmtId="0" fontId="34" fillId="2" borderId="0" xfId="3" applyFill="1">
      <alignment vertical="center"/>
    </xf>
    <xf numFmtId="0" fontId="34" fillId="2" borderId="34" xfId="3" applyFill="1" applyBorder="1" applyAlignment="1">
      <alignment horizontal="left" vertical="center" wrapText="1"/>
    </xf>
    <xf numFmtId="0" fontId="34" fillId="2" borderId="34" xfId="3" applyFill="1" applyBorder="1" applyAlignment="1">
      <alignment horizontal="center" vertical="center"/>
    </xf>
    <xf numFmtId="0" fontId="34" fillId="2" borderId="0" xfId="3" applyFill="1" applyBorder="1">
      <alignment vertical="center"/>
    </xf>
    <xf numFmtId="0" fontId="40" fillId="2" borderId="19" xfId="3" applyFont="1" applyFill="1" applyBorder="1">
      <alignment vertical="center"/>
    </xf>
    <xf numFmtId="0" fontId="34" fillId="2" borderId="19" xfId="3" applyFill="1" applyBorder="1">
      <alignment vertical="center"/>
    </xf>
    <xf numFmtId="0" fontId="34" fillId="2" borderId="0" xfId="4" applyFill="1">
      <alignment vertical="center"/>
    </xf>
    <xf numFmtId="0" fontId="34" fillId="2" borderId="0" xfId="4" applyFill="1" applyAlignment="1">
      <alignment horizontal="center" vertical="center"/>
    </xf>
    <xf numFmtId="0" fontId="34" fillId="2" borderId="0" xfId="4" applyFill="1" applyAlignment="1">
      <alignment horizontal="left" vertical="center"/>
    </xf>
    <xf numFmtId="0" fontId="35" fillId="2" borderId="0" xfId="2" applyFill="1" applyAlignment="1">
      <alignment horizontal="left" vertical="center"/>
    </xf>
    <xf numFmtId="0" fontId="43" fillId="2" borderId="0" xfId="3" applyFont="1" applyFill="1">
      <alignment vertical="center"/>
    </xf>
    <xf numFmtId="0" fontId="34" fillId="2" borderId="0" xfId="2" applyFont="1" applyFill="1">
      <alignment vertical="center"/>
    </xf>
    <xf numFmtId="0" fontId="34" fillId="2" borderId="0" xfId="1" applyFont="1" applyFill="1" applyAlignment="1">
      <alignment vertical="center"/>
    </xf>
    <xf numFmtId="0" fontId="34" fillId="2" borderId="0" xfId="1" applyFont="1" applyFill="1">
      <alignment vertical="center"/>
    </xf>
    <xf numFmtId="0" fontId="33" fillId="2" borderId="0" xfId="3" applyFont="1" applyFill="1">
      <alignment vertical="center"/>
    </xf>
    <xf numFmtId="0" fontId="34" fillId="2" borderId="0" xfId="2" applyFont="1" applyFill="1" applyAlignment="1">
      <alignment vertical="center"/>
    </xf>
    <xf numFmtId="0" fontId="35" fillId="2" borderId="0" xfId="2" applyFill="1" applyAlignment="1">
      <alignment vertical="center"/>
    </xf>
    <xf numFmtId="0" fontId="33" fillId="2" borderId="0" xfId="2" applyFont="1" applyFill="1" applyAlignment="1">
      <alignment vertical="center"/>
    </xf>
    <xf numFmtId="0" fontId="33" fillId="2" borderId="0" xfId="2" applyFont="1" applyFill="1">
      <alignment vertical="center"/>
    </xf>
    <xf numFmtId="0" fontId="35" fillId="4" borderId="20" xfId="1" applyFill="1" applyBorder="1" applyAlignment="1">
      <alignment horizontal="center" vertical="center"/>
    </xf>
    <xf numFmtId="0" fontId="35" fillId="4" borderId="21" xfId="1" applyFill="1" applyBorder="1" applyAlignment="1">
      <alignment horizontal="center" vertical="center"/>
    </xf>
    <xf numFmtId="0" fontId="35" fillId="4" borderId="30" xfId="1" applyFill="1" applyBorder="1" applyAlignment="1">
      <alignment horizontal="center" vertical="center"/>
    </xf>
    <xf numFmtId="0" fontId="45" fillId="4" borderId="5" xfId="3" applyFont="1" applyFill="1" applyBorder="1" applyAlignment="1">
      <alignment horizontal="center" vertical="center" wrapText="1"/>
    </xf>
    <xf numFmtId="0" fontId="34" fillId="4" borderId="7" xfId="3" applyFill="1" applyBorder="1" applyAlignment="1">
      <alignment horizontal="center" vertical="center" wrapText="1"/>
    </xf>
    <xf numFmtId="0" fontId="33" fillId="5" borderId="44" xfId="4" applyFont="1" applyFill="1" applyBorder="1" applyAlignment="1">
      <alignment horizontal="center" vertical="center" wrapText="1"/>
    </xf>
    <xf numFmtId="0" fontId="34" fillId="5" borderId="44" xfId="4" applyFill="1" applyBorder="1" applyAlignment="1">
      <alignment horizontal="center" vertical="center"/>
    </xf>
    <xf numFmtId="0" fontId="34" fillId="5" borderId="8" xfId="4" applyFill="1" applyBorder="1" applyAlignment="1">
      <alignment horizontal="center" vertical="center"/>
    </xf>
    <xf numFmtId="0" fontId="34" fillId="5" borderId="8" xfId="4" applyFill="1" applyBorder="1" applyAlignment="1">
      <alignment horizontal="center" vertical="center" wrapText="1"/>
    </xf>
    <xf numFmtId="0" fontId="34" fillId="5" borderId="40" xfId="4" applyFill="1" applyBorder="1" applyAlignment="1">
      <alignment horizontal="center" vertical="center"/>
    </xf>
    <xf numFmtId="0" fontId="28" fillId="2" borderId="0" xfId="26" applyFill="1">
      <alignment vertical="center"/>
    </xf>
    <xf numFmtId="0" fontId="49" fillId="2" borderId="0" xfId="26" applyFont="1" applyFill="1">
      <alignment vertical="center"/>
    </xf>
    <xf numFmtId="0" fontId="27" fillId="2" borderId="0" xfId="4" applyFont="1" applyFill="1" applyAlignment="1">
      <alignment horizontal="left" vertical="center"/>
    </xf>
    <xf numFmtId="0" fontId="26" fillId="2" borderId="0" xfId="27" applyFill="1">
      <alignment vertical="center"/>
    </xf>
    <xf numFmtId="0" fontId="39" fillId="2" borderId="0" xfId="28" applyFont="1" applyFill="1" applyAlignment="1">
      <alignment vertical="center"/>
    </xf>
    <xf numFmtId="0" fontId="26" fillId="2" borderId="0" xfId="28" applyFill="1">
      <alignment vertical="center"/>
    </xf>
    <xf numFmtId="0" fontId="26" fillId="2" borderId="0" xfId="29" applyFill="1">
      <alignment vertical="center"/>
    </xf>
    <xf numFmtId="0" fontId="43" fillId="2" borderId="0" xfId="29" applyFont="1" applyFill="1">
      <alignment vertical="center"/>
    </xf>
    <xf numFmtId="0" fontId="26" fillId="2" borderId="0" xfId="29" applyFont="1" applyFill="1">
      <alignment vertical="center"/>
    </xf>
    <xf numFmtId="0" fontId="26" fillId="2" borderId="29" xfId="29" applyFill="1" applyBorder="1">
      <alignment vertical="center"/>
    </xf>
    <xf numFmtId="0" fontId="26" fillId="2" borderId="0" xfId="29" applyFill="1" applyBorder="1" applyAlignment="1">
      <alignment horizontal="center" vertical="center"/>
    </xf>
    <xf numFmtId="0" fontId="26" fillId="2" borderId="0" xfId="27" applyFont="1" applyFill="1">
      <alignment vertical="center"/>
    </xf>
    <xf numFmtId="0" fontId="26" fillId="2" borderId="0" xfId="29" applyFill="1" applyBorder="1" applyAlignment="1">
      <alignment horizontal="left" vertical="center"/>
    </xf>
    <xf numFmtId="0" fontId="26" fillId="2" borderId="0" xfId="29" applyFill="1" applyBorder="1">
      <alignment vertical="center"/>
    </xf>
    <xf numFmtId="0" fontId="43" fillId="2" borderId="0" xfId="30" applyFont="1" applyFill="1" applyAlignment="1"/>
    <xf numFmtId="0" fontId="26" fillId="2" borderId="0" xfId="30" applyFill="1" applyAlignment="1"/>
    <xf numFmtId="0" fontId="26" fillId="2" borderId="0" xfId="30" applyFill="1">
      <alignment vertical="center"/>
    </xf>
    <xf numFmtId="0" fontId="26" fillId="4" borderId="20" xfId="30" applyFont="1" applyFill="1" applyBorder="1" applyAlignment="1">
      <alignment vertical="center"/>
    </xf>
    <xf numFmtId="0" fontId="26" fillId="4" borderId="34" xfId="30" applyFill="1" applyBorder="1" applyAlignment="1"/>
    <xf numFmtId="0" fontId="26" fillId="4" borderId="35" xfId="30" applyFill="1" applyBorder="1" applyAlignment="1"/>
    <xf numFmtId="0" fontId="26" fillId="2" borderId="0" xfId="30" applyFill="1" applyBorder="1" applyAlignment="1"/>
    <xf numFmtId="0" fontId="26" fillId="2" borderId="0" xfId="30" applyFont="1" applyFill="1">
      <alignment vertical="center"/>
    </xf>
    <xf numFmtId="0" fontId="26" fillId="2" borderId="0" xfId="30" applyFill="1" applyBorder="1" applyAlignment="1">
      <alignment horizontal="center"/>
    </xf>
    <xf numFmtId="0" fontId="26" fillId="2" borderId="0" xfId="30" applyFill="1" applyBorder="1" applyAlignment="1">
      <alignment horizontal="center" wrapText="1"/>
    </xf>
    <xf numFmtId="0" fontId="26" fillId="4" borderId="31" xfId="29" applyFill="1" applyBorder="1" applyAlignment="1">
      <alignment vertical="center"/>
    </xf>
    <xf numFmtId="0" fontId="26" fillId="4" borderId="32" xfId="29" applyFill="1" applyBorder="1" applyAlignment="1">
      <alignment vertical="center"/>
    </xf>
    <xf numFmtId="0" fontId="26" fillId="2" borderId="0" xfId="30" applyFill="1" applyBorder="1">
      <alignment vertical="center"/>
    </xf>
    <xf numFmtId="0" fontId="26" fillId="2" borderId="19" xfId="30" applyFill="1" applyBorder="1">
      <alignment vertical="center"/>
    </xf>
    <xf numFmtId="0" fontId="53" fillId="2" borderId="0" xfId="27" applyFont="1" applyFill="1">
      <alignment vertical="center"/>
    </xf>
    <xf numFmtId="0" fontId="43" fillId="2" borderId="0" xfId="27" applyFont="1" applyFill="1" applyAlignment="1">
      <alignment vertical="center"/>
    </xf>
    <xf numFmtId="0" fontId="34" fillId="2" borderId="0" xfId="2" applyFont="1" applyFill="1" applyAlignment="1">
      <alignment vertical="center" wrapText="1"/>
    </xf>
    <xf numFmtId="0" fontId="25" fillId="4" borderId="30" xfId="29" applyFont="1" applyFill="1" applyBorder="1" applyAlignment="1">
      <alignment vertical="center"/>
    </xf>
    <xf numFmtId="0" fontId="25" fillId="2" borderId="0" xfId="3" applyFont="1" applyFill="1">
      <alignment vertical="center"/>
    </xf>
    <xf numFmtId="0" fontId="25" fillId="2" borderId="16" xfId="3" applyFont="1" applyFill="1" applyBorder="1" applyAlignment="1">
      <alignment horizontal="right" vertical="center"/>
    </xf>
    <xf numFmtId="0" fontId="25" fillId="2" borderId="60" xfId="3" applyFont="1" applyFill="1" applyBorder="1" applyAlignment="1">
      <alignment horizontal="right" vertical="center"/>
    </xf>
    <xf numFmtId="0" fontId="25" fillId="5" borderId="4" xfId="3" applyFont="1" applyFill="1" applyBorder="1" applyAlignment="1">
      <alignment horizontal="center" vertical="center"/>
    </xf>
    <xf numFmtId="0" fontId="43" fillId="2" borderId="0" xfId="27" applyFont="1" applyFill="1">
      <alignment vertical="center"/>
    </xf>
    <xf numFmtId="0" fontId="25" fillId="2" borderId="0" xfId="26" applyFont="1" applyFill="1">
      <alignment vertical="center"/>
    </xf>
    <xf numFmtId="0" fontId="33" fillId="2" borderId="22" xfId="3" applyFont="1" applyFill="1" applyBorder="1">
      <alignment vertical="center"/>
    </xf>
    <xf numFmtId="0" fontId="26" fillId="4" borderId="31" xfId="30" applyFill="1" applyBorder="1" applyAlignment="1"/>
    <xf numFmtId="0" fontId="26" fillId="2" borderId="31" xfId="30" applyFill="1" applyBorder="1">
      <alignment vertical="center"/>
    </xf>
    <xf numFmtId="0" fontId="43" fillId="2" borderId="0" xfId="31" applyFont="1" applyFill="1" applyProtection="1">
      <alignment vertical="center"/>
    </xf>
    <xf numFmtId="0" fontId="54" fillId="2" borderId="0" xfId="31" applyFont="1" applyFill="1" applyProtection="1">
      <alignment vertical="center"/>
    </xf>
    <xf numFmtId="0" fontId="54" fillId="2" borderId="0" xfId="31" applyFont="1" applyFill="1" applyAlignment="1" applyProtection="1">
      <alignment vertical="center"/>
    </xf>
    <xf numFmtId="0" fontId="36" fillId="0" borderId="0" xfId="25"/>
    <xf numFmtId="0" fontId="40" fillId="2" borderId="0" xfId="31" applyFont="1" applyFill="1" applyAlignment="1" applyProtection="1"/>
    <xf numFmtId="0" fontId="54" fillId="2" borderId="0" xfId="31" applyFont="1" applyFill="1" applyAlignment="1" applyProtection="1">
      <alignment vertical="center" wrapText="1"/>
    </xf>
    <xf numFmtId="0" fontId="55" fillId="2" borderId="0" xfId="31" applyFont="1" applyFill="1" applyAlignment="1" applyProtection="1">
      <alignment vertical="center"/>
    </xf>
    <xf numFmtId="0" fontId="55" fillId="2" borderId="0" xfId="31" applyFont="1" applyFill="1" applyAlignment="1" applyProtection="1">
      <alignment vertical="center" wrapText="1"/>
    </xf>
    <xf numFmtId="0" fontId="40" fillId="2" borderId="0" xfId="31" applyFont="1" applyFill="1" applyProtection="1">
      <alignment vertical="center"/>
    </xf>
    <xf numFmtId="0" fontId="54" fillId="2" borderId="0" xfId="31" applyFont="1" applyFill="1" applyAlignment="1" applyProtection="1">
      <alignment horizontal="left" vertical="center"/>
    </xf>
    <xf numFmtId="0" fontId="36" fillId="2" borderId="0" xfId="25" applyFill="1"/>
    <xf numFmtId="0" fontId="36" fillId="0" borderId="0" xfId="25" applyFill="1"/>
    <xf numFmtId="0" fontId="55" fillId="4" borderId="21" xfId="31" applyFont="1" applyFill="1" applyBorder="1" applyAlignment="1" applyProtection="1">
      <alignment vertical="center"/>
    </xf>
    <xf numFmtId="0" fontId="55" fillId="4" borderId="19" xfId="31" applyFont="1" applyFill="1" applyBorder="1" applyAlignment="1" applyProtection="1">
      <alignment vertical="center"/>
    </xf>
    <xf numFmtId="0" fontId="55" fillId="4" borderId="25" xfId="31" applyFont="1" applyFill="1" applyBorder="1" applyAlignment="1" applyProtection="1">
      <alignment vertical="center"/>
    </xf>
    <xf numFmtId="0" fontId="55" fillId="4" borderId="19" xfId="31" applyFont="1" applyFill="1" applyBorder="1" applyAlignment="1" applyProtection="1">
      <alignment vertical="center" wrapText="1"/>
    </xf>
    <xf numFmtId="0" fontId="55" fillId="4" borderId="25" xfId="31" applyFont="1" applyFill="1" applyBorder="1" applyAlignment="1" applyProtection="1">
      <alignment vertical="center" wrapText="1"/>
    </xf>
    <xf numFmtId="0" fontId="40" fillId="2" borderId="0" xfId="31" applyFont="1" applyFill="1" applyAlignment="1" applyProtection="1">
      <alignment horizontal="center" vertical="center"/>
    </xf>
    <xf numFmtId="177" fontId="40" fillId="2" borderId="34" xfId="31" applyNumberFormat="1" applyFont="1" applyFill="1" applyBorder="1" applyAlignment="1" applyProtection="1">
      <alignment vertical="center"/>
    </xf>
    <xf numFmtId="0" fontId="55" fillId="2" borderId="34" xfId="31" applyFont="1" applyFill="1" applyBorder="1" applyAlignment="1" applyProtection="1">
      <alignment vertical="center"/>
    </xf>
    <xf numFmtId="178" fontId="55" fillId="2" borderId="0" xfId="31" applyNumberFormat="1" applyFont="1" applyFill="1" applyBorder="1" applyAlignment="1" applyProtection="1">
      <alignment vertical="center"/>
    </xf>
    <xf numFmtId="0" fontId="40" fillId="2" borderId="0" xfId="31" applyFont="1" applyFill="1" applyAlignment="1" applyProtection="1">
      <alignment vertical="center" wrapText="1"/>
    </xf>
    <xf numFmtId="0" fontId="55" fillId="2" borderId="0" xfId="31" applyFont="1" applyFill="1" applyBorder="1" applyAlignment="1" applyProtection="1">
      <alignment horizontal="center" vertical="center"/>
    </xf>
    <xf numFmtId="0" fontId="40" fillId="2" borderId="34" xfId="31" applyFont="1" applyFill="1" applyBorder="1" applyAlignment="1" applyProtection="1">
      <alignment vertical="center" shrinkToFit="1"/>
    </xf>
    <xf numFmtId="0" fontId="40" fillId="2" borderId="34" xfId="31" applyFont="1" applyFill="1" applyBorder="1" applyAlignment="1" applyProtection="1">
      <alignment vertical="center"/>
    </xf>
    <xf numFmtId="0" fontId="55" fillId="2" borderId="0" xfId="31" applyFont="1" applyFill="1" applyAlignment="1" applyProtection="1">
      <alignment vertical="top"/>
    </xf>
    <xf numFmtId="0" fontId="41" fillId="2" borderId="0" xfId="31" applyFont="1" applyFill="1" applyBorder="1" applyAlignment="1" applyProtection="1">
      <alignment vertical="center" wrapText="1"/>
    </xf>
    <xf numFmtId="0" fontId="55" fillId="2" borderId="0" xfId="31" applyFont="1" applyFill="1" applyAlignment="1" applyProtection="1">
      <alignment horizontal="center" vertical="top"/>
    </xf>
    <xf numFmtId="0" fontId="41" fillId="2" borderId="0" xfId="31" applyFont="1" applyFill="1" applyBorder="1" applyAlignment="1" applyProtection="1">
      <alignment horizontal="left" vertical="center" wrapText="1" indent="1"/>
    </xf>
    <xf numFmtId="0" fontId="41" fillId="2" borderId="0" xfId="31" applyFont="1" applyFill="1" applyBorder="1" applyAlignment="1" applyProtection="1">
      <alignment vertical="top" wrapText="1"/>
    </xf>
    <xf numFmtId="0" fontId="41" fillId="2" borderId="0" xfId="31" applyFont="1" applyFill="1" applyBorder="1" applyAlignment="1" applyProtection="1">
      <alignment vertical="top" wrapText="1" shrinkToFit="1"/>
    </xf>
    <xf numFmtId="0" fontId="23" fillId="2" borderId="0" xfId="33" applyFill="1">
      <alignment vertical="center"/>
    </xf>
    <xf numFmtId="0" fontId="23" fillId="4" borderId="18" xfId="33" applyFill="1" applyBorder="1" applyAlignment="1">
      <alignment horizontal="center" vertical="center"/>
    </xf>
    <xf numFmtId="0" fontId="23" fillId="2" borderId="0" xfId="33" applyFill="1" applyAlignment="1">
      <alignment horizontal="center" vertical="center"/>
    </xf>
    <xf numFmtId="0" fontId="43" fillId="2" borderId="0" xfId="35" applyFont="1" applyFill="1">
      <alignment vertical="center"/>
    </xf>
    <xf numFmtId="0" fontId="23" fillId="2" borderId="0" xfId="35" applyFill="1">
      <alignment vertical="center"/>
    </xf>
    <xf numFmtId="0" fontId="49" fillId="2" borderId="0" xfId="35" applyFont="1" applyFill="1">
      <alignment vertical="center"/>
    </xf>
    <xf numFmtId="0" fontId="0" fillId="2" borderId="0" xfId="35" applyFont="1" applyFill="1">
      <alignment vertical="center"/>
    </xf>
    <xf numFmtId="0" fontId="23" fillId="2" borderId="0" xfId="35" applyFill="1" applyAlignment="1">
      <alignment vertical="center"/>
    </xf>
    <xf numFmtId="0" fontId="23" fillId="2" borderId="0" xfId="35" applyFont="1" applyFill="1">
      <alignment vertical="center"/>
    </xf>
    <xf numFmtId="0" fontId="23" fillId="2" borderId="19" xfId="35" applyFill="1" applyBorder="1">
      <alignment vertical="center"/>
    </xf>
    <xf numFmtId="0" fontId="23" fillId="2" borderId="19" xfId="35" applyFill="1" applyBorder="1" applyAlignment="1">
      <alignment horizontal="center" vertical="center"/>
    </xf>
    <xf numFmtId="0" fontId="23" fillId="2" borderId="19" xfId="35" applyFill="1" applyBorder="1" applyAlignment="1">
      <alignment horizontal="right" vertical="center"/>
    </xf>
    <xf numFmtId="0" fontId="49" fillId="2" borderId="0" xfId="36" applyFont="1" applyFill="1">
      <alignment vertical="center"/>
    </xf>
    <xf numFmtId="0" fontId="23" fillId="2" borderId="0" xfId="36" applyFill="1">
      <alignment vertical="center"/>
    </xf>
    <xf numFmtId="0" fontId="0" fillId="2" borderId="0" xfId="36" applyFont="1" applyFill="1">
      <alignment vertical="center"/>
    </xf>
    <xf numFmtId="0" fontId="23" fillId="2" borderId="0" xfId="36" applyFont="1" applyFill="1">
      <alignment vertical="center"/>
    </xf>
    <xf numFmtId="0" fontId="40" fillId="2" borderId="0" xfId="36" applyFont="1" applyFill="1">
      <alignment vertical="center"/>
    </xf>
    <xf numFmtId="0" fontId="23" fillId="2" borderId="0" xfId="37" applyFill="1">
      <alignment vertical="center"/>
    </xf>
    <xf numFmtId="0" fontId="0" fillId="2" borderId="0" xfId="37" applyFont="1" applyFill="1">
      <alignment vertical="center"/>
    </xf>
    <xf numFmtId="0" fontId="49" fillId="2" borderId="0" xfId="38" applyFont="1" applyFill="1">
      <alignment vertical="center"/>
    </xf>
    <xf numFmtId="0" fontId="23" fillId="2" borderId="0" xfId="38" applyFill="1">
      <alignment vertical="center"/>
    </xf>
    <xf numFmtId="0" fontId="49" fillId="2" borderId="0" xfId="40" applyFont="1" applyFill="1">
      <alignment vertical="center"/>
    </xf>
    <xf numFmtId="0" fontId="60" fillId="2" borderId="0" xfId="35" applyFont="1" applyFill="1">
      <alignment vertical="center"/>
    </xf>
    <xf numFmtId="0" fontId="61" fillId="2" borderId="0" xfId="36" applyFont="1" applyFill="1">
      <alignment vertical="center"/>
    </xf>
    <xf numFmtId="0" fontId="23" fillId="2" borderId="0" xfId="40" applyFont="1" applyFill="1">
      <alignment vertical="center"/>
    </xf>
    <xf numFmtId="0" fontId="23" fillId="2" borderId="0" xfId="40" applyFill="1">
      <alignment vertical="center"/>
    </xf>
    <xf numFmtId="0" fontId="23" fillId="4" borderId="30" xfId="40" applyFont="1" applyFill="1" applyBorder="1">
      <alignment vertical="center"/>
    </xf>
    <xf numFmtId="0" fontId="23" fillId="4" borderId="31" xfId="40" applyFont="1" applyFill="1" applyBorder="1">
      <alignment vertical="center"/>
    </xf>
    <xf numFmtId="0" fontId="23" fillId="4" borderId="31" xfId="35" applyFill="1" applyBorder="1">
      <alignment vertical="center"/>
    </xf>
    <xf numFmtId="0" fontId="23" fillId="4" borderId="31" xfId="40" applyFill="1" applyBorder="1">
      <alignment vertical="center"/>
    </xf>
    <xf numFmtId="0" fontId="23" fillId="4" borderId="32" xfId="40" applyFill="1" applyBorder="1">
      <alignment vertical="center"/>
    </xf>
    <xf numFmtId="0" fontId="23" fillId="2" borderId="0" xfId="35" applyFill="1" applyBorder="1">
      <alignment vertical="center"/>
    </xf>
    <xf numFmtId="0" fontId="23" fillId="4" borderId="0" xfId="35" applyFill="1" applyBorder="1">
      <alignment vertical="center"/>
    </xf>
    <xf numFmtId="0" fontId="23" fillId="4" borderId="19" xfId="40" applyFill="1" applyBorder="1">
      <alignment vertical="center"/>
    </xf>
    <xf numFmtId="0" fontId="23" fillId="4" borderId="34" xfId="40" applyFont="1" applyFill="1" applyBorder="1">
      <alignment vertical="center"/>
    </xf>
    <xf numFmtId="0" fontId="23" fillId="4" borderId="34" xfId="40" applyFill="1" applyBorder="1">
      <alignment vertical="center"/>
    </xf>
    <xf numFmtId="0" fontId="23" fillId="4" borderId="35" xfId="40" applyFill="1" applyBorder="1">
      <alignment vertical="center"/>
    </xf>
    <xf numFmtId="0" fontId="23" fillId="4" borderId="21" xfId="40" applyFont="1" applyFill="1" applyBorder="1">
      <alignment vertical="center"/>
    </xf>
    <xf numFmtId="0" fontId="23" fillId="4" borderId="19" xfId="40" applyFont="1" applyFill="1" applyBorder="1">
      <alignment vertical="center"/>
    </xf>
    <xf numFmtId="0" fontId="23" fillId="4" borderId="25" xfId="40" applyFill="1" applyBorder="1">
      <alignment vertical="center"/>
    </xf>
    <xf numFmtId="0" fontId="23" fillId="4" borderId="19" xfId="35" applyFill="1" applyBorder="1">
      <alignment vertical="center"/>
    </xf>
    <xf numFmtId="0" fontId="49" fillId="2" borderId="0" xfId="41" applyFont="1" applyFill="1">
      <alignment vertical="center"/>
    </xf>
    <xf numFmtId="0" fontId="49" fillId="2" borderId="19" xfId="35" applyFont="1" applyFill="1" applyBorder="1">
      <alignment vertical="center"/>
    </xf>
    <xf numFmtId="0" fontId="49" fillId="2" borderId="0" xfId="33" applyFont="1" applyFill="1">
      <alignment vertical="center"/>
    </xf>
    <xf numFmtId="0" fontId="40" fillId="2" borderId="0" xfId="33" applyFont="1" applyFill="1">
      <alignment vertical="center"/>
    </xf>
    <xf numFmtId="0" fontId="23" fillId="2" borderId="0" xfId="33" applyFont="1" applyFill="1">
      <alignment vertical="center"/>
    </xf>
    <xf numFmtId="0" fontId="40" fillId="2" borderId="19" xfId="33" applyFont="1" applyFill="1" applyBorder="1" applyAlignment="1">
      <alignment vertical="center"/>
    </xf>
    <xf numFmtId="0" fontId="40" fillId="2" borderId="19" xfId="33" applyFont="1" applyFill="1" applyBorder="1" applyAlignment="1">
      <alignment vertical="center" wrapText="1"/>
    </xf>
    <xf numFmtId="0" fontId="40" fillId="2" borderId="0" xfId="33" applyFont="1" applyFill="1" applyBorder="1" applyAlignment="1">
      <alignment vertical="center" wrapText="1"/>
    </xf>
    <xf numFmtId="0" fontId="23" fillId="2" borderId="0" xfId="41" applyFill="1">
      <alignment vertical="center"/>
    </xf>
    <xf numFmtId="0" fontId="23" fillId="2" borderId="0" xfId="41" applyFont="1" applyFill="1">
      <alignment vertical="center"/>
    </xf>
    <xf numFmtId="0" fontId="23" fillId="2" borderId="0" xfId="3" applyFont="1" applyFill="1" applyBorder="1">
      <alignment vertical="center"/>
    </xf>
    <xf numFmtId="0" fontId="34" fillId="2" borderId="34" xfId="3" applyFill="1" applyBorder="1">
      <alignment vertical="center"/>
    </xf>
    <xf numFmtId="0" fontId="22" fillId="5" borderId="30" xfId="29" applyFont="1" applyFill="1" applyBorder="1" applyAlignment="1">
      <alignment vertical="center"/>
    </xf>
    <xf numFmtId="0" fontId="26" fillId="5" borderId="31" xfId="29" applyFill="1" applyBorder="1" applyAlignment="1">
      <alignment vertical="center"/>
    </xf>
    <xf numFmtId="0" fontId="26" fillId="5" borderId="32" xfId="29" applyFill="1" applyBorder="1" applyAlignment="1">
      <alignment vertical="center"/>
    </xf>
    <xf numFmtId="0" fontId="21" fillId="2" borderId="0" xfId="36" applyFont="1" applyFill="1">
      <alignment vertical="center"/>
    </xf>
    <xf numFmtId="0" fontId="44" fillId="2" borderId="0" xfId="1" applyFont="1" applyFill="1">
      <alignment vertical="center"/>
    </xf>
    <xf numFmtId="0" fontId="44" fillId="4" borderId="18" xfId="1" applyFont="1" applyFill="1" applyBorder="1" applyAlignment="1">
      <alignment horizontal="center" vertical="center"/>
    </xf>
    <xf numFmtId="0" fontId="44" fillId="4" borderId="21" xfId="1" applyFont="1" applyFill="1" applyBorder="1" applyAlignment="1">
      <alignment horizontal="center" vertical="center"/>
    </xf>
    <xf numFmtId="0" fontId="44" fillId="4" borderId="30" xfId="1" applyFont="1" applyFill="1" applyBorder="1" applyAlignment="1">
      <alignment horizontal="center" vertical="center"/>
    </xf>
    <xf numFmtId="0" fontId="44" fillId="4" borderId="27" xfId="1" applyFont="1" applyFill="1" applyBorder="1" applyAlignment="1">
      <alignment horizontal="center" vertical="center"/>
    </xf>
    <xf numFmtId="0" fontId="44" fillId="4" borderId="24" xfId="1" applyFont="1" applyFill="1" applyBorder="1" applyAlignment="1">
      <alignment horizontal="center" vertical="center"/>
    </xf>
    <xf numFmtId="0" fontId="44" fillId="4" borderId="20" xfId="1" applyFont="1" applyFill="1" applyBorder="1" applyAlignment="1">
      <alignment horizontal="center" vertical="center"/>
    </xf>
    <xf numFmtId="0" fontId="44" fillId="5" borderId="27" xfId="2" applyFont="1" applyFill="1" applyBorder="1" applyAlignment="1">
      <alignment horizontal="center" vertical="center" wrapText="1"/>
    </xf>
    <xf numFmtId="0" fontId="44" fillId="5" borderId="18" xfId="2" applyFont="1" applyFill="1" applyBorder="1" applyAlignment="1">
      <alignment horizontal="center" vertical="center" wrapText="1"/>
    </xf>
    <xf numFmtId="0" fontId="44" fillId="4" borderId="0" xfId="2" applyFont="1" applyFill="1" applyBorder="1" applyAlignment="1">
      <alignment horizontal="center" vertical="center"/>
    </xf>
    <xf numFmtId="0" fontId="65" fillId="2" borderId="33" xfId="2" applyFont="1" applyFill="1" applyBorder="1">
      <alignment vertical="center"/>
    </xf>
    <xf numFmtId="0" fontId="44" fillId="2" borderId="3" xfId="2" applyFont="1" applyFill="1" applyBorder="1">
      <alignment vertical="center"/>
    </xf>
    <xf numFmtId="0" fontId="44" fillId="4" borderId="18" xfId="2" applyFont="1" applyFill="1" applyBorder="1" applyAlignment="1">
      <alignment horizontal="center" vertical="center" wrapText="1"/>
    </xf>
    <xf numFmtId="0" fontId="44" fillId="2" borderId="32" xfId="2" applyFont="1" applyFill="1" applyBorder="1">
      <alignment vertical="center"/>
    </xf>
    <xf numFmtId="0" fontId="44" fillId="4" borderId="18" xfId="2" applyFont="1" applyFill="1" applyBorder="1" applyAlignment="1">
      <alignment horizontal="center" vertical="center"/>
    </xf>
    <xf numFmtId="0" fontId="44" fillId="2" borderId="34" xfId="2" applyFont="1" applyFill="1" applyBorder="1">
      <alignment vertical="center"/>
    </xf>
    <xf numFmtId="0" fontId="62" fillId="2" borderId="0" xfId="2" applyFont="1" applyFill="1" applyBorder="1">
      <alignment vertical="center"/>
    </xf>
    <xf numFmtId="0" fontId="44" fillId="2" borderId="0" xfId="2" applyFont="1" applyFill="1" applyBorder="1">
      <alignment vertical="center"/>
    </xf>
    <xf numFmtId="0" fontId="44" fillId="2" borderId="3" xfId="2" applyFont="1" applyFill="1" applyBorder="1" applyAlignment="1">
      <alignment horizontal="center" vertical="center"/>
    </xf>
    <xf numFmtId="0" fontId="44" fillId="2" borderId="31" xfId="29" applyFont="1" applyFill="1" applyBorder="1" applyAlignment="1">
      <alignment horizontal="center" vertical="center" wrapText="1"/>
    </xf>
    <xf numFmtId="0" fontId="44" fillId="2" borderId="19" xfId="29" applyFont="1" applyFill="1" applyBorder="1" applyAlignment="1">
      <alignment horizontal="center" vertical="center" wrapText="1"/>
    </xf>
    <xf numFmtId="0" fontId="44" fillId="2" borderId="19" xfId="29" applyFont="1" applyFill="1" applyBorder="1" applyAlignment="1">
      <alignment vertical="center"/>
    </xf>
    <xf numFmtId="0" fontId="64" fillId="5" borderId="43" xfId="29" applyFont="1" applyFill="1" applyBorder="1">
      <alignment vertical="center"/>
    </xf>
    <xf numFmtId="0" fontId="44" fillId="5" borderId="11" xfId="29" applyFont="1" applyFill="1" applyBorder="1">
      <alignment vertical="center"/>
    </xf>
    <xf numFmtId="0" fontId="44" fillId="5" borderId="16" xfId="29" applyFont="1" applyFill="1" applyBorder="1">
      <alignment vertical="center"/>
    </xf>
    <xf numFmtId="0" fontId="44" fillId="2" borderId="0" xfId="29" applyFont="1" applyFill="1" applyBorder="1" applyAlignment="1">
      <alignment horizontal="center" vertical="center"/>
    </xf>
    <xf numFmtId="0" fontId="44" fillId="2" borderId="0" xfId="29" applyFont="1" applyFill="1" applyBorder="1" applyAlignment="1">
      <alignment vertical="center"/>
    </xf>
    <xf numFmtId="0" fontId="62" fillId="2" borderId="0" xfId="30" applyFont="1" applyFill="1">
      <alignment vertical="center"/>
    </xf>
    <xf numFmtId="0" fontId="44" fillId="2" borderId="0" xfId="30" applyFont="1" applyFill="1">
      <alignment vertical="center"/>
    </xf>
    <xf numFmtId="0" fontId="44" fillId="4" borderId="30" xfId="29" applyFont="1" applyFill="1" applyBorder="1" applyAlignment="1">
      <alignment vertical="center"/>
    </xf>
    <xf numFmtId="0" fontId="44" fillId="4" borderId="31" xfId="29" applyFont="1" applyFill="1" applyBorder="1" applyAlignment="1">
      <alignment vertical="center"/>
    </xf>
    <xf numFmtId="0" fontId="44" fillId="4" borderId="32" xfId="29" applyFont="1" applyFill="1" applyBorder="1" applyAlignment="1">
      <alignment vertical="center"/>
    </xf>
    <xf numFmtId="0" fontId="44" fillId="2" borderId="48" xfId="30" applyFont="1" applyFill="1" applyBorder="1" applyAlignment="1">
      <alignment horizontal="right" vertical="center"/>
    </xf>
    <xf numFmtId="0" fontId="44" fillId="2" borderId="12" xfId="30" applyFont="1" applyFill="1" applyBorder="1" applyAlignment="1">
      <alignment horizontal="right" vertical="center"/>
    </xf>
    <xf numFmtId="0" fontId="44" fillId="2" borderId="59" xfId="30" applyFont="1" applyFill="1" applyBorder="1" applyAlignment="1">
      <alignment horizontal="right" vertical="center"/>
    </xf>
    <xf numFmtId="0" fontId="44" fillId="2" borderId="62" xfId="30" applyFont="1" applyFill="1" applyBorder="1" applyAlignment="1">
      <alignment horizontal="right" vertical="center"/>
    </xf>
    <xf numFmtId="0" fontId="44" fillId="2" borderId="23" xfId="30" applyFont="1" applyFill="1" applyBorder="1" applyAlignment="1">
      <alignment horizontal="right" vertical="center"/>
    </xf>
    <xf numFmtId="0" fontId="64" fillId="2" borderId="0" xfId="27" applyFont="1" applyFill="1">
      <alignment vertical="center"/>
    </xf>
    <xf numFmtId="0" fontId="62" fillId="2" borderId="0" xfId="27" applyFont="1" applyFill="1">
      <alignment vertical="center"/>
    </xf>
    <xf numFmtId="0" fontId="62" fillId="2" borderId="0" xfId="27" applyFont="1" applyFill="1" applyAlignment="1">
      <alignment vertical="center"/>
    </xf>
    <xf numFmtId="0" fontId="58" fillId="8" borderId="18" xfId="34" applyFont="1" applyFill="1" applyBorder="1" applyAlignment="1" applyProtection="1">
      <alignment horizontal="center" vertical="center" wrapText="1"/>
      <protection locked="0"/>
    </xf>
    <xf numFmtId="0" fontId="23" fillId="4" borderId="18" xfId="39" applyFill="1" applyBorder="1" applyAlignment="1">
      <alignment vertical="center"/>
    </xf>
    <xf numFmtId="0" fontId="40" fillId="4" borderId="18" xfId="33" applyFont="1" applyFill="1" applyBorder="1" applyAlignment="1">
      <alignment vertical="center"/>
    </xf>
    <xf numFmtId="0" fontId="44" fillId="2" borderId="0" xfId="2" applyFont="1" applyFill="1" applyBorder="1" applyAlignment="1">
      <alignment horizontal="left" vertical="center" wrapText="1"/>
    </xf>
    <xf numFmtId="14" fontId="23" fillId="2" borderId="0" xfId="33" applyNumberFormat="1" applyFill="1">
      <alignment vertical="center"/>
    </xf>
    <xf numFmtId="0" fontId="16" fillId="4" borderId="20" xfId="40" applyFont="1" applyFill="1" applyBorder="1">
      <alignment vertical="center"/>
    </xf>
    <xf numFmtId="0" fontId="25" fillId="2" borderId="39" xfId="3" applyFont="1" applyFill="1" applyBorder="1" applyAlignment="1">
      <alignment horizontal="right" vertical="center"/>
    </xf>
    <xf numFmtId="0" fontId="44" fillId="8" borderId="1" xfId="2" applyFont="1" applyFill="1" applyBorder="1" applyAlignment="1" applyProtection="1">
      <alignment horizontal="center" vertical="center"/>
      <protection locked="0"/>
    </xf>
    <xf numFmtId="0" fontId="44" fillId="8" borderId="2" xfId="2" applyFont="1" applyFill="1" applyBorder="1" applyProtection="1">
      <alignment vertical="center"/>
      <protection locked="0"/>
    </xf>
    <xf numFmtId="0" fontId="44" fillId="2" borderId="32" xfId="2" applyFont="1" applyFill="1" applyBorder="1" applyAlignment="1">
      <alignment horizontal="right" vertical="center"/>
    </xf>
    <xf numFmtId="0" fontId="44" fillId="8" borderId="9" xfId="3" applyFont="1" applyFill="1" applyBorder="1" applyAlignment="1" applyProtection="1">
      <alignment horizontal="center" vertical="center"/>
      <protection locked="0"/>
    </xf>
    <xf numFmtId="0" fontId="44" fillId="8" borderId="39" xfId="3" applyFont="1" applyFill="1" applyBorder="1" applyAlignment="1" applyProtection="1">
      <alignment horizontal="center" vertical="center"/>
      <protection locked="0"/>
    </xf>
    <xf numFmtId="0" fontId="64" fillId="8" borderId="9" xfId="3" applyFont="1" applyFill="1" applyBorder="1" applyAlignment="1" applyProtection="1">
      <alignment vertical="center"/>
      <protection locked="0"/>
    </xf>
    <xf numFmtId="0" fontId="44" fillId="8" borderId="9" xfId="3" applyFont="1" applyFill="1" applyBorder="1" applyAlignment="1" applyProtection="1">
      <alignment vertical="center"/>
      <protection locked="0"/>
    </xf>
    <xf numFmtId="0" fontId="44" fillId="8" borderId="17" xfId="3" applyFont="1" applyFill="1" applyBorder="1" applyAlignment="1" applyProtection="1">
      <alignment vertical="center"/>
      <protection locked="0"/>
    </xf>
    <xf numFmtId="0" fontId="44" fillId="0" borderId="12" xfId="3" applyFont="1" applyFill="1" applyBorder="1" applyAlignment="1" applyProtection="1">
      <alignment vertical="center" shrinkToFit="1"/>
      <protection locked="0"/>
    </xf>
    <xf numFmtId="0" fontId="44" fillId="0" borderId="23" xfId="3" applyFont="1" applyFill="1" applyBorder="1" applyAlignment="1" applyProtection="1">
      <alignment vertical="center" shrinkToFit="1"/>
      <protection locked="0"/>
    </xf>
    <xf numFmtId="0" fontId="44" fillId="8" borderId="18" xfId="1" applyFont="1" applyFill="1" applyBorder="1">
      <alignment vertical="center"/>
    </xf>
    <xf numFmtId="58" fontId="44" fillId="8" borderId="18" xfId="1" applyNumberFormat="1" applyFont="1" applyFill="1" applyBorder="1" applyAlignment="1">
      <alignment horizontal="center" vertical="center" wrapText="1"/>
    </xf>
    <xf numFmtId="0" fontId="44" fillId="8" borderId="24" xfId="1" applyFont="1" applyFill="1" applyBorder="1">
      <alignment vertical="center"/>
    </xf>
    <xf numFmtId="0" fontId="49" fillId="2" borderId="0" xfId="1" applyFont="1" applyFill="1">
      <alignment vertical="center"/>
    </xf>
    <xf numFmtId="0" fontId="44" fillId="2" borderId="0" xfId="2" applyFont="1" applyFill="1" applyBorder="1" applyAlignment="1">
      <alignment vertical="center"/>
    </xf>
    <xf numFmtId="0" fontId="44" fillId="8" borderId="0" xfId="2" applyFont="1" applyFill="1" applyBorder="1" applyAlignment="1" applyProtection="1">
      <alignment horizontal="left" vertical="center" wrapText="1"/>
      <protection locked="0"/>
    </xf>
    <xf numFmtId="0" fontId="44" fillId="2" borderId="0" xfId="2" applyFont="1" applyFill="1" applyBorder="1" applyAlignment="1">
      <alignment horizontal="right" vertical="center"/>
    </xf>
    <xf numFmtId="0" fontId="44" fillId="8" borderId="0" xfId="2" applyFont="1" applyFill="1" applyBorder="1" applyAlignment="1" applyProtection="1">
      <alignment horizontal="center" vertical="center"/>
      <protection locked="0"/>
    </xf>
    <xf numFmtId="0" fontId="44" fillId="2" borderId="0" xfId="2" applyFont="1" applyFill="1" applyBorder="1" applyAlignment="1">
      <alignment horizontal="center" vertical="center"/>
    </xf>
    <xf numFmtId="0" fontId="15" fillId="2" borderId="0" xfId="2" applyFont="1" applyFill="1">
      <alignment vertical="center"/>
    </xf>
    <xf numFmtId="0" fontId="64" fillId="8" borderId="9" xfId="3" applyFont="1" applyFill="1" applyBorder="1" applyAlignment="1" applyProtection="1">
      <alignment horizontal="center" vertical="center"/>
      <protection locked="0"/>
    </xf>
    <xf numFmtId="0" fontId="34" fillId="8" borderId="9" xfId="3" applyFill="1" applyBorder="1" applyAlignment="1" applyProtection="1">
      <alignment horizontal="center" vertical="center"/>
      <protection locked="0"/>
    </xf>
    <xf numFmtId="0" fontId="34" fillId="8" borderId="39" xfId="3" applyFill="1" applyBorder="1" applyAlignment="1" applyProtection="1">
      <alignment horizontal="center" vertical="center"/>
      <protection locked="0"/>
    </xf>
    <xf numFmtId="0" fontId="34" fillId="8" borderId="17" xfId="3" applyFill="1" applyBorder="1" applyAlignment="1" applyProtection="1">
      <alignment horizontal="center" vertical="center"/>
      <protection locked="0"/>
    </xf>
    <xf numFmtId="0" fontId="34" fillId="8" borderId="64" xfId="3" applyFill="1" applyBorder="1" applyAlignment="1" applyProtection="1">
      <alignment horizontal="center" vertical="center"/>
      <protection locked="0"/>
    </xf>
    <xf numFmtId="0" fontId="68" fillId="2" borderId="0" xfId="33" applyFont="1" applyFill="1" applyAlignment="1"/>
    <xf numFmtId="0" fontId="64" fillId="2" borderId="0" xfId="35" applyFont="1" applyFill="1">
      <alignment vertical="center"/>
    </xf>
    <xf numFmtId="0" fontId="13" fillId="2" borderId="0" xfId="26" applyFont="1" applyFill="1">
      <alignment vertical="center"/>
    </xf>
    <xf numFmtId="0" fontId="44" fillId="0" borderId="18" xfId="1" applyFont="1" applyFill="1" applyBorder="1" applyAlignment="1">
      <alignment horizontal="center" vertical="center"/>
    </xf>
    <xf numFmtId="0" fontId="12" fillId="4" borderId="21" xfId="1" applyFont="1" applyFill="1" applyBorder="1" applyAlignment="1">
      <alignment horizontal="center" vertical="center"/>
    </xf>
    <xf numFmtId="0" fontId="23" fillId="4" borderId="18" xfId="33" applyNumberFormat="1" applyFill="1" applyBorder="1" applyAlignment="1">
      <alignment horizontal="center" vertical="center"/>
    </xf>
    <xf numFmtId="0" fontId="55" fillId="4" borderId="0" xfId="31" applyFont="1" applyFill="1" applyBorder="1" applyAlignment="1" applyProtection="1">
      <alignment vertical="center" wrapText="1"/>
    </xf>
    <xf numFmtId="0" fontId="55" fillId="4" borderId="29" xfId="31" applyFont="1" applyFill="1" applyBorder="1" applyAlignment="1" applyProtection="1">
      <alignment vertical="center" wrapText="1"/>
    </xf>
    <xf numFmtId="0" fontId="40" fillId="2" borderId="0" xfId="31" applyFont="1" applyFill="1" applyBorder="1" applyAlignment="1" applyProtection="1">
      <alignment vertical="center" wrapText="1"/>
    </xf>
    <xf numFmtId="0" fontId="11" fillId="2" borderId="0" xfId="4" applyFont="1" applyFill="1">
      <alignment vertical="center"/>
    </xf>
    <xf numFmtId="0" fontId="43" fillId="2" borderId="0" xfId="2" applyFont="1" applyFill="1">
      <alignment vertical="center"/>
    </xf>
    <xf numFmtId="0" fontId="44" fillId="4" borderId="4" xfId="2" applyFont="1" applyFill="1" applyBorder="1" applyAlignment="1">
      <alignment horizontal="center" vertical="center"/>
    </xf>
    <xf numFmtId="0" fontId="44" fillId="4" borderId="5" xfId="2" applyFont="1" applyFill="1" applyBorder="1" applyAlignment="1">
      <alignment horizontal="center" vertical="center"/>
    </xf>
    <xf numFmtId="0" fontId="44" fillId="4" borderId="8" xfId="2" applyFont="1" applyFill="1" applyBorder="1" applyAlignment="1">
      <alignment horizontal="center" vertical="center"/>
    </xf>
    <xf numFmtId="0" fontId="44" fillId="8" borderId="9" xfId="2" applyFont="1" applyFill="1" applyBorder="1" applyAlignment="1" applyProtection="1">
      <alignment vertical="center"/>
      <protection locked="0"/>
    </xf>
    <xf numFmtId="176" fontId="44" fillId="8" borderId="9" xfId="2" applyNumberFormat="1" applyFont="1" applyFill="1" applyBorder="1" applyProtection="1">
      <alignment vertical="center"/>
      <protection locked="0"/>
    </xf>
    <xf numFmtId="10" fontId="44" fillId="8" borderId="0" xfId="80" applyNumberFormat="1" applyFont="1" applyFill="1" applyBorder="1" applyAlignment="1" applyProtection="1">
      <alignment horizontal="center" vertical="center"/>
      <protection locked="0"/>
    </xf>
    <xf numFmtId="10" fontId="44" fillId="8" borderId="0" xfId="2" applyNumberFormat="1" applyFont="1" applyFill="1" applyBorder="1" applyAlignment="1" applyProtection="1">
      <alignment horizontal="center" vertical="center"/>
      <protection locked="0"/>
    </xf>
    <xf numFmtId="176" fontId="44" fillId="2" borderId="17" xfId="2" applyNumberFormat="1" applyFont="1" applyFill="1" applyBorder="1" applyProtection="1">
      <alignment vertical="center"/>
      <protection locked="0"/>
    </xf>
    <xf numFmtId="0" fontId="44" fillId="2" borderId="0" xfId="2" applyFont="1" applyFill="1" applyBorder="1" applyAlignment="1" applyProtection="1">
      <alignment horizontal="center" vertical="center"/>
      <protection locked="0"/>
    </xf>
    <xf numFmtId="0" fontId="49" fillId="2" borderId="0" xfId="35" applyFont="1" applyFill="1" applyBorder="1" applyAlignment="1">
      <alignment horizontal="right" vertical="center"/>
    </xf>
    <xf numFmtId="0" fontId="8" fillId="2" borderId="0" xfId="37" applyFont="1" applyFill="1">
      <alignment vertical="center"/>
    </xf>
    <xf numFmtId="0" fontId="8" fillId="2" borderId="0" xfId="35" applyFont="1" applyFill="1">
      <alignment vertical="center"/>
    </xf>
    <xf numFmtId="0" fontId="23" fillId="0" borderId="0" xfId="35" applyFill="1">
      <alignment vertical="center"/>
    </xf>
    <xf numFmtId="179" fontId="49" fillId="2" borderId="0" xfId="35" applyNumberFormat="1" applyFont="1" applyFill="1" applyBorder="1" applyAlignment="1">
      <alignment vertical="center"/>
    </xf>
    <xf numFmtId="0" fontId="43" fillId="2" borderId="0" xfId="33" applyFont="1" applyFill="1" applyAlignment="1"/>
    <xf numFmtId="0" fontId="23" fillId="2" borderId="0" xfId="33" applyFill="1" applyAlignment="1"/>
    <xf numFmtId="0" fontId="41" fillId="2" borderId="0" xfId="31" applyFont="1" applyFill="1" applyAlignment="1" applyProtection="1">
      <alignment horizontal="left"/>
    </xf>
    <xf numFmtId="0" fontId="34" fillId="9" borderId="0" xfId="3" applyFill="1">
      <alignment vertical="center"/>
    </xf>
    <xf numFmtId="0" fontId="7" fillId="2" borderId="39" xfId="3" applyFont="1" applyFill="1" applyBorder="1" applyAlignment="1">
      <alignment horizontal="right" vertical="center"/>
    </xf>
    <xf numFmtId="0" fontId="7" fillId="2" borderId="60" xfId="3" applyFont="1" applyFill="1" applyBorder="1" applyAlignment="1">
      <alignment horizontal="right" vertical="center"/>
    </xf>
    <xf numFmtId="0" fontId="6" fillId="2" borderId="0" xfId="3" applyFont="1" applyFill="1">
      <alignment vertical="center"/>
    </xf>
    <xf numFmtId="0" fontId="0" fillId="0" borderId="18" xfId="25" applyFont="1" applyBorder="1" applyAlignment="1">
      <alignment horizontal="center" vertical="center"/>
    </xf>
    <xf numFmtId="12" fontId="36" fillId="0" borderId="18" xfId="25" applyNumberFormat="1" applyBorder="1" applyAlignment="1">
      <alignment horizontal="center" vertical="center"/>
    </xf>
    <xf numFmtId="0" fontId="36" fillId="0" borderId="18" xfId="25" applyBorder="1" applyAlignment="1">
      <alignment horizontal="left" vertical="center"/>
    </xf>
    <xf numFmtId="0" fontId="0" fillId="0" borderId="18" xfId="25" applyFont="1" applyBorder="1" applyAlignment="1">
      <alignment horizontal="left" vertical="center" shrinkToFit="1"/>
    </xf>
    <xf numFmtId="0" fontId="36" fillId="0" borderId="0" xfId="25" applyAlignment="1">
      <alignment horizontal="center"/>
    </xf>
    <xf numFmtId="0" fontId="36" fillId="2" borderId="0" xfId="25" applyFill="1" applyAlignment="1">
      <alignment horizontal="center"/>
    </xf>
    <xf numFmtId="0" fontId="25" fillId="2" borderId="29" xfId="3" applyFont="1" applyFill="1" applyBorder="1" applyAlignment="1">
      <alignment horizontal="right" vertical="center"/>
    </xf>
    <xf numFmtId="0" fontId="7" fillId="2" borderId="29" xfId="3" applyFont="1" applyFill="1" applyBorder="1" applyAlignment="1">
      <alignment horizontal="right" vertical="center"/>
    </xf>
    <xf numFmtId="0" fontId="5" fillId="4" borderId="30" xfId="29" applyFont="1" applyFill="1" applyBorder="1" applyAlignment="1">
      <alignment vertical="center"/>
    </xf>
    <xf numFmtId="0" fontId="3" fillId="2" borderId="0" xfId="26" applyFont="1" applyFill="1">
      <alignment vertical="center"/>
    </xf>
    <xf numFmtId="0" fontId="62" fillId="0" borderId="0" xfId="27" applyFont="1" applyFill="1">
      <alignment vertical="center"/>
    </xf>
    <xf numFmtId="0" fontId="62" fillId="0" borderId="0" xfId="27" applyFont="1" applyFill="1" applyAlignment="1">
      <alignment vertical="center"/>
    </xf>
    <xf numFmtId="0" fontId="43" fillId="0" borderId="0" xfId="27" applyFont="1" applyFill="1" applyAlignment="1">
      <alignment vertical="center"/>
    </xf>
    <xf numFmtId="0" fontId="26" fillId="0" borderId="0" xfId="27" applyFill="1">
      <alignment vertical="center"/>
    </xf>
    <xf numFmtId="0" fontId="26" fillId="0" borderId="0" xfId="27" applyFont="1" applyFill="1">
      <alignment vertical="center"/>
    </xf>
    <xf numFmtId="0" fontId="2" fillId="2" borderId="60" xfId="3" applyFont="1" applyFill="1" applyBorder="1" applyAlignment="1">
      <alignment horizontal="right" vertical="center"/>
    </xf>
    <xf numFmtId="0" fontId="2" fillId="2" borderId="0" xfId="3" applyFont="1" applyFill="1">
      <alignment vertical="center"/>
    </xf>
    <xf numFmtId="0" fontId="44" fillId="0" borderId="0" xfId="3" applyFont="1" applyFill="1">
      <alignment vertical="center"/>
    </xf>
    <xf numFmtId="58" fontId="28" fillId="8" borderId="30" xfId="26" applyNumberFormat="1" applyFill="1" applyBorder="1" applyAlignment="1">
      <alignment horizontal="center" vertical="center"/>
    </xf>
    <xf numFmtId="58" fontId="28" fillId="8" borderId="31" xfId="26" applyNumberFormat="1" applyFill="1" applyBorder="1" applyAlignment="1">
      <alignment horizontal="center" vertical="center"/>
    </xf>
    <xf numFmtId="58" fontId="28" fillId="8" borderId="32" xfId="26" applyNumberFormat="1" applyFill="1" applyBorder="1" applyAlignment="1">
      <alignment horizontal="center" vertical="center"/>
    </xf>
    <xf numFmtId="0" fontId="8" fillId="2" borderId="49" xfId="26" applyFont="1" applyFill="1" applyBorder="1" applyAlignment="1">
      <alignment horizontal="center" vertical="center" wrapText="1"/>
    </xf>
    <xf numFmtId="0" fontId="28" fillId="2" borderId="50" xfId="26" applyFill="1" applyBorder="1" applyAlignment="1">
      <alignment horizontal="center" vertical="center" wrapText="1"/>
    </xf>
    <xf numFmtId="0" fontId="28" fillId="2" borderId="51" xfId="26" applyFill="1" applyBorder="1" applyAlignment="1">
      <alignment horizontal="center" vertical="center" wrapText="1"/>
    </xf>
    <xf numFmtId="0" fontId="28" fillId="2" borderId="52" xfId="26" applyFill="1" applyBorder="1" applyAlignment="1">
      <alignment horizontal="center" vertical="center" wrapText="1"/>
    </xf>
    <xf numFmtId="0" fontId="28" fillId="2" borderId="53" xfId="26" applyFill="1" applyBorder="1" applyAlignment="1">
      <alignment horizontal="center" vertical="center" wrapText="1"/>
    </xf>
    <xf numFmtId="0" fontId="28" fillId="2" borderId="62" xfId="26" applyFill="1" applyBorder="1" applyAlignment="1">
      <alignment horizontal="center" vertical="center" wrapText="1"/>
    </xf>
    <xf numFmtId="0" fontId="64" fillId="8" borderId="54" xfId="26" applyFont="1" applyFill="1" applyBorder="1" applyAlignment="1">
      <alignment horizontal="center" vertical="center" wrapText="1"/>
    </xf>
    <xf numFmtId="0" fontId="64" fillId="8" borderId="50" xfId="26" applyFont="1" applyFill="1" applyBorder="1" applyAlignment="1">
      <alignment horizontal="center" vertical="center" wrapText="1"/>
    </xf>
    <xf numFmtId="0" fontId="64" fillId="8" borderId="55" xfId="26" applyFont="1" applyFill="1" applyBorder="1" applyAlignment="1">
      <alignment horizontal="center" vertical="center" wrapText="1"/>
    </xf>
    <xf numFmtId="0" fontId="64" fillId="8" borderId="61" xfId="26" applyFont="1" applyFill="1" applyBorder="1" applyAlignment="1">
      <alignment horizontal="center" vertical="center" wrapText="1"/>
    </xf>
    <xf numFmtId="0" fontId="64" fillId="8" borderId="53" xfId="26" applyFont="1" applyFill="1" applyBorder="1" applyAlignment="1">
      <alignment horizontal="center" vertical="center" wrapText="1"/>
    </xf>
    <xf numFmtId="0" fontId="64" fillId="8" borderId="60" xfId="26" applyFont="1" applyFill="1" applyBorder="1" applyAlignment="1">
      <alignment horizontal="center" vertical="center" wrapText="1"/>
    </xf>
    <xf numFmtId="0" fontId="28" fillId="2" borderId="22" xfId="26" applyFill="1" applyBorder="1" applyAlignment="1">
      <alignment horizontal="center" vertical="center"/>
    </xf>
    <xf numFmtId="0" fontId="28" fillId="2" borderId="0" xfId="26" applyFill="1" applyBorder="1" applyAlignment="1">
      <alignment horizontal="center" vertical="center"/>
    </xf>
    <xf numFmtId="0" fontId="44" fillId="8" borderId="50" xfId="26" applyFont="1" applyFill="1" applyBorder="1" applyAlignment="1">
      <alignment horizontal="center" vertical="center" wrapText="1"/>
    </xf>
    <xf numFmtId="0" fontId="44" fillId="8" borderId="55" xfId="26" applyFont="1" applyFill="1" applyBorder="1" applyAlignment="1">
      <alignment horizontal="center" vertical="center" wrapText="1"/>
    </xf>
    <xf numFmtId="0" fontId="44" fillId="8" borderId="61" xfId="26" applyFont="1" applyFill="1" applyBorder="1" applyAlignment="1">
      <alignment horizontal="center" vertical="center" wrapText="1"/>
    </xf>
    <xf numFmtId="0" fontId="44" fillId="8" borderId="53" xfId="26" applyFont="1" applyFill="1" applyBorder="1" applyAlignment="1">
      <alignment horizontal="center" vertical="center" wrapText="1"/>
    </xf>
    <xf numFmtId="0" fontId="44" fillId="8" borderId="60" xfId="26" applyFont="1" applyFill="1" applyBorder="1" applyAlignment="1">
      <alignment horizontal="center" vertical="center" wrapText="1"/>
    </xf>
    <xf numFmtId="0" fontId="60" fillId="2" borderId="34" xfId="26" applyFont="1" applyFill="1" applyBorder="1" applyAlignment="1">
      <alignment horizontal="center" vertical="center" shrinkToFit="1"/>
    </xf>
    <xf numFmtId="0" fontId="61" fillId="2" borderId="34" xfId="26" applyFont="1" applyFill="1" applyBorder="1" applyAlignment="1">
      <alignment horizontal="center" vertical="center" shrinkToFit="1"/>
    </xf>
    <xf numFmtId="0" fontId="71" fillId="2" borderId="0" xfId="26" applyFont="1" applyFill="1" applyAlignment="1">
      <alignment horizontal="center" vertical="center" wrapText="1"/>
    </xf>
    <xf numFmtId="0" fontId="71" fillId="2" borderId="0" xfId="26" applyFont="1" applyFill="1" applyAlignment="1">
      <alignment horizontal="center" vertical="center"/>
    </xf>
    <xf numFmtId="0" fontId="28" fillId="2" borderId="0" xfId="26" applyFill="1" applyAlignment="1">
      <alignment horizontal="center" vertical="center"/>
    </xf>
    <xf numFmtId="176" fontId="64" fillId="2" borderId="20" xfId="26" applyNumberFormat="1" applyFont="1" applyFill="1" applyBorder="1" applyAlignment="1">
      <alignment horizontal="right" vertical="center"/>
    </xf>
    <xf numFmtId="176" fontId="64" fillId="2" borderId="34" xfId="26" applyNumberFormat="1" applyFont="1" applyFill="1" applyBorder="1" applyAlignment="1">
      <alignment horizontal="right" vertical="center"/>
    </xf>
    <xf numFmtId="176" fontId="64" fillId="2" borderId="35" xfId="26" applyNumberFormat="1" applyFont="1" applyFill="1" applyBorder="1" applyAlignment="1">
      <alignment horizontal="right" vertical="center"/>
    </xf>
    <xf numFmtId="176" fontId="64" fillId="2" borderId="21" xfId="26" applyNumberFormat="1" applyFont="1" applyFill="1" applyBorder="1" applyAlignment="1">
      <alignment horizontal="right" vertical="center"/>
    </xf>
    <xf numFmtId="176" fontId="64" fillId="2" borderId="19" xfId="26" applyNumberFormat="1" applyFont="1" applyFill="1" applyBorder="1" applyAlignment="1">
      <alignment horizontal="right" vertical="center"/>
    </xf>
    <xf numFmtId="176" fontId="64" fillId="2" borderId="25" xfId="26" applyNumberFormat="1" applyFont="1" applyFill="1" applyBorder="1" applyAlignment="1">
      <alignment horizontal="right" vertical="center"/>
    </xf>
    <xf numFmtId="0" fontId="49" fillId="2" borderId="0" xfId="26" applyFont="1" applyFill="1" applyAlignment="1">
      <alignment horizontal="center" vertical="center"/>
    </xf>
    <xf numFmtId="0" fontId="19" fillId="8" borderId="18" xfId="26" applyFont="1" applyFill="1" applyBorder="1" applyAlignment="1">
      <alignment horizontal="center" vertical="center" shrinkToFit="1"/>
    </xf>
    <xf numFmtId="0" fontId="8" fillId="2" borderId="36" xfId="26" applyFont="1" applyFill="1" applyBorder="1" applyAlignment="1">
      <alignment horizontal="center" vertical="center"/>
    </xf>
    <xf numFmtId="0" fontId="8" fillId="2" borderId="38" xfId="26" applyFont="1" applyFill="1" applyBorder="1" applyAlignment="1">
      <alignment horizontal="center" vertical="center"/>
    </xf>
    <xf numFmtId="0" fontId="8" fillId="2" borderId="37" xfId="26" applyFont="1" applyFill="1" applyBorder="1" applyAlignment="1">
      <alignment horizontal="center" vertical="center"/>
    </xf>
    <xf numFmtId="0" fontId="8" fillId="2" borderId="52" xfId="26" applyFont="1" applyFill="1" applyBorder="1" applyAlignment="1">
      <alignment horizontal="center" vertical="center"/>
    </xf>
    <xf numFmtId="0" fontId="8" fillId="2" borderId="53" xfId="26" applyFont="1" applyFill="1" applyBorder="1" applyAlignment="1">
      <alignment horizontal="center" vertical="center"/>
    </xf>
    <xf numFmtId="0" fontId="8" fillId="2" borderId="62" xfId="26" applyFont="1" applyFill="1" applyBorder="1" applyAlignment="1">
      <alignment horizontal="center" vertical="center"/>
    </xf>
    <xf numFmtId="0" fontId="64" fillId="8" borderId="6" xfId="26" applyFont="1" applyFill="1" applyBorder="1" applyAlignment="1">
      <alignment horizontal="center" vertical="center"/>
    </xf>
    <xf numFmtId="0" fontId="64" fillId="8" borderId="38" xfId="26" applyFont="1" applyFill="1" applyBorder="1" applyAlignment="1">
      <alignment horizontal="center" vertical="center"/>
    </xf>
    <xf numFmtId="0" fontId="64" fillId="8" borderId="42" xfId="26" applyFont="1" applyFill="1" applyBorder="1" applyAlignment="1">
      <alignment horizontal="center" vertical="center"/>
    </xf>
    <xf numFmtId="0" fontId="64" fillId="8" borderId="10" xfId="26" applyFont="1" applyFill="1" applyBorder="1" applyAlignment="1">
      <alignment horizontal="center" vertical="center" shrinkToFit="1"/>
    </xf>
    <xf numFmtId="0" fontId="64" fillId="8" borderId="11" xfId="26" applyFont="1" applyFill="1" applyBorder="1" applyAlignment="1">
      <alignment horizontal="center" vertical="center" shrinkToFit="1"/>
    </xf>
    <xf numFmtId="0" fontId="64" fillId="8" borderId="16" xfId="26" applyFont="1" applyFill="1" applyBorder="1" applyAlignment="1">
      <alignment horizontal="center" vertical="center" shrinkToFit="1"/>
    </xf>
    <xf numFmtId="0" fontId="28" fillId="2" borderId="49" xfId="26" applyFill="1" applyBorder="1" applyAlignment="1">
      <alignment horizontal="center" vertical="center"/>
    </xf>
    <xf numFmtId="0" fontId="28" fillId="2" borderId="50" xfId="26" applyFill="1" applyBorder="1" applyAlignment="1">
      <alignment horizontal="center" vertical="center"/>
    </xf>
    <xf numFmtId="0" fontId="28" fillId="2" borderId="51" xfId="26" applyFill="1" applyBorder="1" applyAlignment="1">
      <alignment horizontal="center" vertical="center"/>
    </xf>
    <xf numFmtId="0" fontId="28" fillId="2" borderId="21" xfId="26" applyFill="1" applyBorder="1" applyAlignment="1">
      <alignment horizontal="center" vertical="center"/>
    </xf>
    <xf numFmtId="0" fontId="28" fillId="2" borderId="19" xfId="26" applyFill="1" applyBorder="1" applyAlignment="1">
      <alignment horizontal="center" vertical="center"/>
    </xf>
    <xf numFmtId="0" fontId="28" fillId="2" borderId="59" xfId="26" applyFill="1" applyBorder="1" applyAlignment="1">
      <alignment horizontal="center" vertical="center"/>
    </xf>
    <xf numFmtId="0" fontId="28" fillId="2" borderId="10" xfId="26" applyFill="1" applyBorder="1" applyAlignment="1">
      <alignment horizontal="center" vertical="center"/>
    </xf>
    <xf numFmtId="0" fontId="28" fillId="2" borderId="11" xfId="26" applyFill="1" applyBorder="1" applyAlignment="1">
      <alignment horizontal="center" vertical="center"/>
    </xf>
    <xf numFmtId="0" fontId="64" fillId="8" borderId="10" xfId="26" applyFont="1" applyFill="1" applyBorder="1" applyAlignment="1">
      <alignment horizontal="center" vertical="center"/>
    </xf>
    <xf numFmtId="0" fontId="44" fillId="8" borderId="11" xfId="26" applyFont="1" applyFill="1" applyBorder="1" applyAlignment="1">
      <alignment horizontal="center" vertical="center"/>
    </xf>
    <xf numFmtId="0" fontId="44" fillId="8" borderId="16" xfId="26" applyFont="1" applyFill="1" applyBorder="1" applyAlignment="1">
      <alignment horizontal="center" vertical="center"/>
    </xf>
    <xf numFmtId="0" fontId="28" fillId="2" borderId="13" xfId="26" applyFill="1" applyBorder="1" applyAlignment="1">
      <alignment horizontal="center" vertical="center"/>
    </xf>
    <xf numFmtId="0" fontId="28" fillId="2" borderId="14" xfId="26" applyFill="1" applyBorder="1" applyAlignment="1">
      <alignment horizontal="center" vertical="center"/>
    </xf>
    <xf numFmtId="0" fontId="44" fillId="8" borderId="13" xfId="26" applyFont="1" applyFill="1" applyBorder="1" applyAlignment="1">
      <alignment horizontal="center" vertical="center"/>
    </xf>
    <xf numFmtId="0" fontId="44" fillId="8" borderId="14" xfId="26" applyFont="1" applyFill="1" applyBorder="1" applyAlignment="1">
      <alignment horizontal="center" vertical="center"/>
    </xf>
    <xf numFmtId="0" fontId="44" fillId="8" borderId="15" xfId="26" applyFont="1" applyFill="1" applyBorder="1" applyAlignment="1">
      <alignment horizontal="center" vertical="center"/>
    </xf>
    <xf numFmtId="0" fontId="59" fillId="2" borderId="0" xfId="1" applyFont="1" applyFill="1" applyAlignment="1">
      <alignment horizontal="center" vertical="center"/>
    </xf>
    <xf numFmtId="0" fontId="44" fillId="8" borderId="31" xfId="1" applyFont="1" applyFill="1" applyBorder="1" applyAlignment="1">
      <alignment horizontal="center" vertical="center"/>
    </xf>
    <xf numFmtId="0" fontId="44" fillId="8" borderId="32" xfId="1" applyFont="1" applyFill="1" applyBorder="1" applyAlignment="1">
      <alignment horizontal="center" vertical="center"/>
    </xf>
    <xf numFmtId="0" fontId="44" fillId="8" borderId="20" xfId="1" applyFont="1" applyFill="1" applyBorder="1" applyAlignment="1">
      <alignment horizontal="center" vertical="center"/>
    </xf>
    <xf numFmtId="0" fontId="44" fillId="8" borderId="34" xfId="1" applyFont="1" applyFill="1" applyBorder="1" applyAlignment="1">
      <alignment horizontal="center" vertical="center"/>
    </xf>
    <xf numFmtId="0" fontId="44" fillId="8" borderId="35" xfId="1" applyFont="1" applyFill="1" applyBorder="1" applyAlignment="1">
      <alignment horizontal="center" vertical="center"/>
    </xf>
    <xf numFmtId="0" fontId="44" fillId="8" borderId="30" xfId="1" applyFont="1" applyFill="1" applyBorder="1" applyAlignment="1">
      <alignment horizontal="center" vertical="center"/>
    </xf>
    <xf numFmtId="0" fontId="44" fillId="0" borderId="30" xfId="1" applyFont="1" applyFill="1" applyBorder="1" applyAlignment="1">
      <alignment horizontal="center" vertical="center"/>
    </xf>
    <xf numFmtId="0" fontId="44" fillId="0" borderId="31" xfId="1" applyFont="1" applyFill="1" applyBorder="1" applyAlignment="1">
      <alignment horizontal="center" vertical="center"/>
    </xf>
    <xf numFmtId="0" fontId="44" fillId="0" borderId="32" xfId="1" applyFont="1" applyFill="1" applyBorder="1" applyAlignment="1">
      <alignment horizontal="center" vertical="center"/>
    </xf>
    <xf numFmtId="0" fontId="44" fillId="8" borderId="30" xfId="1" applyFont="1" applyFill="1" applyBorder="1" applyAlignment="1">
      <alignment horizontal="left" vertical="center"/>
    </xf>
    <xf numFmtId="0" fontId="44" fillId="8" borderId="31" xfId="1" applyFont="1" applyFill="1" applyBorder="1" applyAlignment="1">
      <alignment horizontal="left" vertical="center"/>
    </xf>
    <xf numFmtId="0" fontId="44" fillId="8" borderId="32" xfId="1" applyFont="1" applyFill="1" applyBorder="1" applyAlignment="1">
      <alignment horizontal="left" vertical="center"/>
    </xf>
    <xf numFmtId="0" fontId="64" fillId="4" borderId="30" xfId="1" applyFont="1" applyFill="1" applyBorder="1" applyAlignment="1">
      <alignment horizontal="center" vertical="center"/>
    </xf>
    <xf numFmtId="0" fontId="64" fillId="4" borderId="32" xfId="1" applyFont="1" applyFill="1" applyBorder="1" applyAlignment="1">
      <alignment horizontal="center" vertical="center"/>
    </xf>
    <xf numFmtId="0" fontId="44" fillId="4" borderId="30" xfId="1" applyFont="1" applyFill="1" applyBorder="1" applyAlignment="1">
      <alignment horizontal="center" vertical="center"/>
    </xf>
    <xf numFmtId="0" fontId="44" fillId="4" borderId="32" xfId="1" applyFont="1" applyFill="1" applyBorder="1" applyAlignment="1">
      <alignment horizontal="center" vertical="center"/>
    </xf>
    <xf numFmtId="0" fontId="44" fillId="4" borderId="30" xfId="1" applyFont="1" applyFill="1" applyBorder="1" applyAlignment="1">
      <alignment horizontal="center" vertical="center" wrapText="1"/>
    </xf>
    <xf numFmtId="0" fontId="44" fillId="4" borderId="32" xfId="1" applyFont="1" applyFill="1" applyBorder="1" applyAlignment="1">
      <alignment horizontal="center" vertical="center" wrapText="1"/>
    </xf>
    <xf numFmtId="0" fontId="44" fillId="0" borderId="20" xfId="1" applyFont="1" applyFill="1" applyBorder="1" applyAlignment="1">
      <alignment horizontal="center" vertical="center"/>
    </xf>
    <xf numFmtId="0" fontId="44" fillId="0" borderId="34" xfId="1" applyFont="1" applyFill="1" applyBorder="1" applyAlignment="1">
      <alignment horizontal="center" vertical="center"/>
    </xf>
    <xf numFmtId="0" fontId="44" fillId="0" borderId="35" xfId="1" applyFont="1" applyFill="1" applyBorder="1" applyAlignment="1">
      <alignment horizontal="center" vertical="center"/>
    </xf>
    <xf numFmtId="0" fontId="44" fillId="0" borderId="21" xfId="1" applyFont="1" applyFill="1" applyBorder="1" applyAlignment="1">
      <alignment horizontal="center" vertical="center"/>
    </xf>
    <xf numFmtId="0" fontId="44" fillId="0" borderId="19" xfId="1" applyFont="1" applyFill="1" applyBorder="1" applyAlignment="1">
      <alignment horizontal="center" vertical="center"/>
    </xf>
    <xf numFmtId="0" fontId="44" fillId="0" borderId="25" xfId="1" applyFont="1" applyFill="1" applyBorder="1" applyAlignment="1">
      <alignment horizontal="center" vertical="center"/>
    </xf>
    <xf numFmtId="0" fontId="35" fillId="4" borderId="1" xfId="1" applyFill="1" applyBorder="1" applyAlignment="1">
      <alignment horizontal="center" vertical="center" wrapText="1"/>
    </xf>
    <xf numFmtId="0" fontId="35" fillId="4" borderId="2" xfId="1" applyFill="1" applyBorder="1" applyAlignment="1">
      <alignment horizontal="center" vertical="center" wrapText="1"/>
    </xf>
    <xf numFmtId="0" fontId="35" fillId="4" borderId="20" xfId="1" applyFill="1" applyBorder="1" applyAlignment="1">
      <alignment horizontal="center" vertical="center" wrapText="1"/>
    </xf>
    <xf numFmtId="0" fontId="35" fillId="4" borderId="22" xfId="1" applyFill="1" applyBorder="1" applyAlignment="1">
      <alignment horizontal="center" vertical="center" wrapText="1"/>
    </xf>
    <xf numFmtId="0" fontId="35" fillId="4" borderId="21" xfId="1" applyFill="1" applyBorder="1" applyAlignment="1">
      <alignment horizontal="center" vertical="center" wrapText="1"/>
    </xf>
    <xf numFmtId="0" fontId="44" fillId="4" borderId="22" xfId="1" applyFont="1" applyFill="1" applyBorder="1" applyAlignment="1">
      <alignment horizontal="center" vertical="center"/>
    </xf>
    <xf numFmtId="0" fontId="44" fillId="4" borderId="21" xfId="1" applyFont="1" applyFill="1" applyBorder="1" applyAlignment="1">
      <alignment horizontal="center" vertical="center"/>
    </xf>
    <xf numFmtId="0" fontId="44" fillId="8" borderId="22" xfId="1" applyFont="1" applyFill="1" applyBorder="1" applyAlignment="1">
      <alignment horizontal="center" vertical="center"/>
    </xf>
    <xf numFmtId="0" fontId="44" fillId="8" borderId="0" xfId="1" applyFont="1" applyFill="1" applyBorder="1" applyAlignment="1">
      <alignment horizontal="center" vertical="center"/>
    </xf>
    <xf numFmtId="0" fontId="44" fillId="8" borderId="29" xfId="1" applyFont="1" applyFill="1" applyBorder="1" applyAlignment="1">
      <alignment horizontal="center" vertical="center"/>
    </xf>
    <xf numFmtId="0" fontId="44" fillId="8" borderId="21" xfId="1" applyFont="1" applyFill="1" applyBorder="1" applyAlignment="1">
      <alignment horizontal="center" vertical="center"/>
    </xf>
    <xf numFmtId="0" fontId="44" fillId="8" borderId="19" xfId="1" applyFont="1" applyFill="1" applyBorder="1" applyAlignment="1">
      <alignment horizontal="center" vertical="center"/>
    </xf>
    <xf numFmtId="0" fontId="44" fillId="8" borderId="25" xfId="1" applyFont="1" applyFill="1" applyBorder="1" applyAlignment="1">
      <alignment horizontal="center" vertical="center"/>
    </xf>
    <xf numFmtId="0" fontId="35" fillId="4" borderId="27" xfId="1" applyFill="1" applyBorder="1" applyAlignment="1">
      <alignment horizontal="center" vertical="center" wrapText="1"/>
    </xf>
    <xf numFmtId="0" fontId="35" fillId="4" borderId="24" xfId="1" applyFill="1" applyBorder="1" applyAlignment="1">
      <alignment horizontal="center" vertical="center" wrapText="1"/>
    </xf>
    <xf numFmtId="0" fontId="64" fillId="8" borderId="30" xfId="1" applyFont="1" applyFill="1" applyBorder="1" applyAlignment="1">
      <alignment horizontal="center" vertical="center"/>
    </xf>
    <xf numFmtId="0" fontId="64" fillId="8" borderId="31" xfId="1" applyFont="1" applyFill="1" applyBorder="1" applyAlignment="1">
      <alignment horizontal="center" vertical="center"/>
    </xf>
    <xf numFmtId="0" fontId="64" fillId="8" borderId="32" xfId="1" applyFont="1" applyFill="1" applyBorder="1" applyAlignment="1">
      <alignment horizontal="center" vertical="center"/>
    </xf>
    <xf numFmtId="0" fontId="16" fillId="4" borderId="20" xfId="1" applyFont="1" applyFill="1" applyBorder="1" applyAlignment="1">
      <alignment horizontal="center" vertical="center" wrapText="1"/>
    </xf>
    <xf numFmtId="0" fontId="35" fillId="4" borderId="22" xfId="1" applyFill="1" applyBorder="1" applyAlignment="1">
      <alignment horizontal="center" vertical="center"/>
    </xf>
    <xf numFmtId="0" fontId="35" fillId="4" borderId="21" xfId="1" applyFill="1" applyBorder="1" applyAlignment="1">
      <alignment horizontal="center" vertical="center"/>
    </xf>
    <xf numFmtId="0" fontId="47" fillId="0" borderId="2" xfId="1" applyFont="1" applyFill="1" applyBorder="1" applyAlignment="1">
      <alignment horizontal="center" vertical="center"/>
    </xf>
    <xf numFmtId="0" fontId="48" fillId="0" borderId="3" xfId="1" applyFont="1" applyFill="1" applyBorder="1" applyAlignment="1">
      <alignment horizontal="center" vertical="center"/>
    </xf>
    <xf numFmtId="0" fontId="44" fillId="8" borderId="34" xfId="1" applyFont="1" applyFill="1" applyBorder="1" applyAlignment="1">
      <alignment horizontal="left" vertical="center"/>
    </xf>
    <xf numFmtId="0" fontId="44" fillId="8" borderId="35" xfId="1" applyFont="1" applyFill="1" applyBorder="1" applyAlignment="1">
      <alignment horizontal="left" vertical="center"/>
    </xf>
    <xf numFmtId="58" fontId="44" fillId="8" borderId="34" xfId="1" applyNumberFormat="1" applyFont="1" applyFill="1" applyBorder="1" applyAlignment="1">
      <alignment horizontal="center" vertical="center"/>
    </xf>
    <xf numFmtId="58" fontId="44" fillId="8" borderId="35" xfId="1" applyNumberFormat="1" applyFont="1" applyFill="1" applyBorder="1" applyAlignment="1">
      <alignment horizontal="center" vertical="center"/>
    </xf>
    <xf numFmtId="0" fontId="44" fillId="4" borderId="20" xfId="1" applyFont="1" applyFill="1" applyBorder="1" applyAlignment="1">
      <alignment horizontal="center" vertical="center" wrapText="1"/>
    </xf>
    <xf numFmtId="0" fontId="44" fillId="4" borderId="21" xfId="1" applyFont="1" applyFill="1" applyBorder="1" applyAlignment="1">
      <alignment horizontal="center" vertical="center" wrapText="1"/>
    </xf>
    <xf numFmtId="0" fontId="35" fillId="4" borderId="20" xfId="1" applyFill="1" applyBorder="1" applyAlignment="1">
      <alignment horizontal="center" vertical="center"/>
    </xf>
    <xf numFmtId="0" fontId="44" fillId="4" borderId="27" xfId="2" applyFont="1" applyFill="1" applyBorder="1" applyAlignment="1">
      <alignment horizontal="center" vertical="center"/>
    </xf>
    <xf numFmtId="0" fontId="44" fillId="4" borderId="24" xfId="2" applyFont="1" applyFill="1" applyBorder="1" applyAlignment="1">
      <alignment horizontal="center" vertical="center"/>
    </xf>
    <xf numFmtId="0" fontId="44" fillId="4" borderId="30" xfId="2" applyFont="1" applyFill="1" applyBorder="1" applyAlignment="1">
      <alignment horizontal="center" vertical="center"/>
    </xf>
    <xf numFmtId="0" fontId="44" fillId="4" borderId="31" xfId="2" applyFont="1" applyFill="1" applyBorder="1" applyAlignment="1">
      <alignment horizontal="center" vertical="center"/>
    </xf>
    <xf numFmtId="0" fontId="44" fillId="4" borderId="32" xfId="2" applyFont="1" applyFill="1" applyBorder="1" applyAlignment="1">
      <alignment horizontal="center" vertical="center"/>
    </xf>
    <xf numFmtId="0" fontId="44" fillId="8" borderId="30" xfId="2" applyFont="1" applyFill="1" applyBorder="1" applyAlignment="1" applyProtection="1">
      <alignment horizontal="center" vertical="center"/>
      <protection locked="0"/>
    </xf>
    <xf numFmtId="0" fontId="44" fillId="8" borderId="32" xfId="2" applyFont="1" applyFill="1" applyBorder="1" applyAlignment="1" applyProtection="1">
      <alignment horizontal="center" vertical="center"/>
      <protection locked="0"/>
    </xf>
    <xf numFmtId="0" fontId="44" fillId="2" borderId="31" xfId="2" applyFont="1" applyFill="1" applyBorder="1" applyAlignment="1">
      <alignment horizontal="center" vertical="center"/>
    </xf>
    <xf numFmtId="0" fontId="44" fillId="2" borderId="32" xfId="2" applyFont="1" applyFill="1" applyBorder="1" applyAlignment="1">
      <alignment horizontal="center" vertical="center"/>
    </xf>
    <xf numFmtId="0" fontId="44" fillId="8" borderId="31" xfId="2" applyFont="1" applyFill="1" applyBorder="1" applyAlignment="1" applyProtection="1">
      <alignment horizontal="center" vertical="center"/>
      <protection locked="0"/>
    </xf>
    <xf numFmtId="0" fontId="44" fillId="8" borderId="33" xfId="2" applyFont="1" applyFill="1" applyBorder="1" applyAlignment="1" applyProtection="1">
      <alignment horizontal="center" vertical="center"/>
      <protection locked="0"/>
    </xf>
    <xf numFmtId="0" fontId="64" fillId="4" borderId="20" xfId="2" applyFont="1" applyFill="1" applyBorder="1" applyAlignment="1">
      <alignment horizontal="center" vertical="center"/>
    </xf>
    <xf numFmtId="0" fontId="44" fillId="4" borderId="35" xfId="2" applyFont="1" applyFill="1" applyBorder="1" applyAlignment="1">
      <alignment horizontal="center" vertical="center"/>
    </xf>
    <xf numFmtId="0" fontId="44" fillId="4" borderId="21" xfId="2" applyFont="1" applyFill="1" applyBorder="1" applyAlignment="1">
      <alignment horizontal="center" vertical="center"/>
    </xf>
    <xf numFmtId="0" fontId="44" fillId="4" borderId="25" xfId="2" applyFont="1" applyFill="1" applyBorder="1" applyAlignment="1">
      <alignment horizontal="center" vertical="center"/>
    </xf>
    <xf numFmtId="58" fontId="44" fillId="8" borderId="30" xfId="2" applyNumberFormat="1" applyFont="1" applyFill="1" applyBorder="1" applyAlignment="1" applyProtection="1">
      <alignment horizontal="center" vertical="center"/>
      <protection locked="0"/>
    </xf>
    <xf numFmtId="58" fontId="44" fillId="8" borderId="31" xfId="2" applyNumberFormat="1" applyFont="1" applyFill="1" applyBorder="1" applyAlignment="1" applyProtection="1">
      <alignment horizontal="center" vertical="center"/>
      <protection locked="0"/>
    </xf>
    <xf numFmtId="58" fontId="44" fillId="8" borderId="32" xfId="2" applyNumberFormat="1" applyFont="1" applyFill="1" applyBorder="1" applyAlignment="1" applyProtection="1">
      <alignment horizontal="center" vertical="center"/>
      <protection locked="0"/>
    </xf>
    <xf numFmtId="0" fontId="44" fillId="8" borderId="30" xfId="2" applyFont="1" applyFill="1" applyBorder="1" applyAlignment="1" applyProtection="1">
      <alignment horizontal="center" vertical="center" wrapText="1"/>
      <protection locked="0"/>
    </xf>
    <xf numFmtId="0" fontId="44" fillId="8" borderId="32" xfId="2" applyFont="1" applyFill="1" applyBorder="1" applyAlignment="1" applyProtection="1">
      <alignment horizontal="center" vertical="center" wrapText="1"/>
      <protection locked="0"/>
    </xf>
    <xf numFmtId="0" fontId="44" fillId="8" borderId="30" xfId="2" applyFont="1" applyFill="1" applyBorder="1" applyAlignment="1" applyProtection="1">
      <alignment horizontal="left" vertical="center" wrapText="1"/>
      <protection locked="0"/>
    </xf>
    <xf numFmtId="0" fontId="44" fillId="8" borderId="31" xfId="2" applyFont="1" applyFill="1" applyBorder="1" applyAlignment="1" applyProtection="1">
      <alignment horizontal="left" vertical="center" wrapText="1"/>
      <protection locked="0"/>
    </xf>
    <xf numFmtId="0" fontId="44" fillId="8" borderId="32" xfId="2" applyFont="1" applyFill="1" applyBorder="1" applyAlignment="1" applyProtection="1">
      <alignment horizontal="left" vertical="center" wrapText="1"/>
      <protection locked="0"/>
    </xf>
    <xf numFmtId="176" fontId="44" fillId="8" borderId="20" xfId="2" applyNumberFormat="1" applyFont="1" applyFill="1" applyBorder="1" applyAlignment="1" applyProtection="1">
      <alignment horizontal="center" vertical="center"/>
      <protection locked="0"/>
    </xf>
    <xf numFmtId="176" fontId="44" fillId="8" borderId="34" xfId="2" applyNumberFormat="1" applyFont="1" applyFill="1" applyBorder="1" applyAlignment="1" applyProtection="1">
      <alignment horizontal="center" vertical="center"/>
      <protection locked="0"/>
    </xf>
    <xf numFmtId="176" fontId="44" fillId="8" borderId="47" xfId="2" applyNumberFormat="1" applyFont="1" applyFill="1" applyBorder="1" applyAlignment="1" applyProtection="1">
      <alignment horizontal="center" vertical="center"/>
      <protection locked="0"/>
    </xf>
    <xf numFmtId="176" fontId="44" fillId="8" borderId="21" xfId="2" applyNumberFormat="1" applyFont="1" applyFill="1" applyBorder="1" applyAlignment="1" applyProtection="1">
      <alignment horizontal="center" vertical="center"/>
      <protection locked="0"/>
    </xf>
    <xf numFmtId="176" fontId="44" fillId="8" borderId="19" xfId="2" applyNumberFormat="1" applyFont="1" applyFill="1" applyBorder="1" applyAlignment="1" applyProtection="1">
      <alignment horizontal="center" vertical="center"/>
      <protection locked="0"/>
    </xf>
    <xf numFmtId="176" fontId="44" fillId="8" borderId="59" xfId="2" applyNumberFormat="1" applyFont="1" applyFill="1" applyBorder="1" applyAlignment="1" applyProtection="1">
      <alignment horizontal="center" vertical="center"/>
      <protection locked="0"/>
    </xf>
    <xf numFmtId="0" fontId="44" fillId="2" borderId="69" xfId="2" applyFont="1" applyFill="1" applyBorder="1" applyAlignment="1">
      <alignment horizontal="left" vertical="center"/>
    </xf>
    <xf numFmtId="0" fontId="44" fillId="2" borderId="70" xfId="2" applyFont="1" applyFill="1" applyBorder="1" applyAlignment="1">
      <alignment horizontal="left" vertical="center"/>
    </xf>
    <xf numFmtId="0" fontId="44" fillId="4" borderId="20" xfId="2" applyFont="1" applyFill="1" applyBorder="1" applyAlignment="1">
      <alignment horizontal="center" vertical="center" wrapText="1"/>
    </xf>
    <xf numFmtId="0" fontId="44" fillId="4" borderId="35" xfId="2" applyFont="1" applyFill="1" applyBorder="1" applyAlignment="1">
      <alignment horizontal="center" vertical="center" wrapText="1"/>
    </xf>
    <xf numFmtId="0" fontId="44" fillId="4" borderId="34" xfId="2" applyFont="1" applyFill="1" applyBorder="1" applyAlignment="1">
      <alignment horizontal="center" vertical="center" wrapText="1"/>
    </xf>
    <xf numFmtId="0" fontId="44" fillId="8" borderId="28" xfId="2" applyFont="1" applyFill="1" applyBorder="1" applyAlignment="1" applyProtection="1">
      <alignment horizontal="center" vertical="center"/>
      <protection locked="0"/>
    </xf>
    <xf numFmtId="0" fontId="44" fillId="2" borderId="19" xfId="2" applyFont="1" applyFill="1" applyBorder="1" applyAlignment="1">
      <alignment horizontal="left" vertical="center" wrapText="1"/>
    </xf>
    <xf numFmtId="176" fontId="44" fillId="2" borderId="30" xfId="2" applyNumberFormat="1" applyFont="1" applyFill="1" applyBorder="1" applyAlignment="1" applyProtection="1">
      <alignment horizontal="right" vertical="center"/>
    </xf>
    <xf numFmtId="176" fontId="44" fillId="2" borderId="31" xfId="2" applyNumberFormat="1" applyFont="1" applyFill="1" applyBorder="1" applyAlignment="1" applyProtection="1">
      <alignment horizontal="right" vertical="center"/>
    </xf>
    <xf numFmtId="176" fontId="44" fillId="2" borderId="33" xfId="2" applyNumberFormat="1" applyFont="1" applyFill="1" applyBorder="1" applyAlignment="1" applyProtection="1">
      <alignment horizontal="right" vertical="center"/>
    </xf>
    <xf numFmtId="0" fontId="44" fillId="2" borderId="28" xfId="2" applyFont="1" applyFill="1" applyBorder="1" applyAlignment="1">
      <alignment horizontal="center" vertical="center"/>
    </xf>
    <xf numFmtId="0" fontId="44" fillId="2" borderId="20" xfId="2" applyFont="1" applyFill="1" applyBorder="1" applyAlignment="1">
      <alignment horizontal="center" vertical="center"/>
    </xf>
    <xf numFmtId="0" fontId="44" fillId="2" borderId="34" xfId="2" applyFont="1" applyFill="1" applyBorder="1" applyAlignment="1">
      <alignment horizontal="center" vertical="center"/>
    </xf>
    <xf numFmtId="0" fontId="44" fillId="2" borderId="35" xfId="2" applyFont="1" applyFill="1" applyBorder="1" applyAlignment="1">
      <alignment horizontal="center" vertical="center"/>
    </xf>
    <xf numFmtId="0" fontId="44" fillId="2" borderId="30" xfId="2" applyFont="1" applyFill="1" applyBorder="1" applyAlignment="1">
      <alignment horizontal="center" vertical="center"/>
    </xf>
    <xf numFmtId="176" fontId="44" fillId="8" borderId="30" xfId="2" applyNumberFormat="1" applyFont="1" applyFill="1" applyBorder="1" applyAlignment="1" applyProtection="1">
      <alignment horizontal="right" vertical="center"/>
      <protection locked="0"/>
    </xf>
    <xf numFmtId="176" fontId="44" fillId="8" borderId="33" xfId="2" applyNumberFormat="1" applyFont="1" applyFill="1" applyBorder="1" applyAlignment="1" applyProtection="1">
      <alignment horizontal="right" vertical="center"/>
      <protection locked="0"/>
    </xf>
    <xf numFmtId="176" fontId="44" fillId="8" borderId="31" xfId="2" applyNumberFormat="1" applyFont="1" applyFill="1" applyBorder="1" applyAlignment="1" applyProtection="1">
      <alignment horizontal="right" vertical="center"/>
      <protection locked="0"/>
    </xf>
    <xf numFmtId="0" fontId="44" fillId="4" borderId="18" xfId="2" applyFont="1" applyFill="1" applyBorder="1" applyAlignment="1">
      <alignment horizontal="center" vertical="center"/>
    </xf>
    <xf numFmtId="0" fontId="44" fillId="2" borderId="0" xfId="2" applyFont="1" applyFill="1" applyBorder="1" applyAlignment="1">
      <alignment horizontal="left" vertical="center" wrapText="1"/>
    </xf>
    <xf numFmtId="0" fontId="44" fillId="4" borderId="6" xfId="2" applyFont="1" applyFill="1" applyBorder="1" applyAlignment="1">
      <alignment horizontal="center" vertical="center"/>
    </xf>
    <xf numFmtId="0" fontId="44" fillId="4" borderId="38" xfId="2" applyFont="1" applyFill="1" applyBorder="1" applyAlignment="1">
      <alignment horizontal="center" vertical="center"/>
    </xf>
    <xf numFmtId="0" fontId="44" fillId="4" borderId="37" xfId="2" applyFont="1" applyFill="1" applyBorder="1" applyAlignment="1">
      <alignment horizontal="center" vertical="center"/>
    </xf>
    <xf numFmtId="0" fontId="44" fillId="4" borderId="42" xfId="2" applyFont="1" applyFill="1" applyBorder="1" applyAlignment="1">
      <alignment horizontal="center" vertical="center"/>
    </xf>
    <xf numFmtId="0" fontId="44" fillId="8" borderId="10" xfId="2" applyFont="1" applyFill="1" applyBorder="1" applyAlignment="1" applyProtection="1">
      <alignment horizontal="center" vertical="center"/>
      <protection locked="0"/>
    </xf>
    <xf numFmtId="0" fontId="44" fillId="8" borderId="11" xfId="2" applyFont="1" applyFill="1" applyBorder="1" applyAlignment="1" applyProtection="1">
      <alignment horizontal="center" vertical="center"/>
      <protection locked="0"/>
    </xf>
    <xf numFmtId="0" fontId="44" fillId="8" borderId="12" xfId="2" applyFont="1" applyFill="1" applyBorder="1" applyAlignment="1" applyProtection="1">
      <alignment horizontal="center" vertical="center"/>
      <protection locked="0"/>
    </xf>
    <xf numFmtId="10" fontId="44" fillId="8" borderId="10" xfId="80" applyNumberFormat="1" applyFont="1" applyFill="1" applyBorder="1" applyAlignment="1" applyProtection="1">
      <alignment horizontal="center" vertical="center"/>
      <protection locked="0"/>
    </xf>
    <xf numFmtId="10" fontId="44" fillId="8" borderId="16" xfId="80" applyNumberFormat="1" applyFont="1" applyFill="1" applyBorder="1" applyAlignment="1" applyProtection="1">
      <alignment horizontal="center" vertical="center"/>
      <protection locked="0"/>
    </xf>
    <xf numFmtId="10" fontId="44" fillId="8" borderId="10" xfId="2" applyNumberFormat="1" applyFont="1" applyFill="1" applyBorder="1" applyAlignment="1" applyProtection="1">
      <alignment horizontal="center" vertical="center"/>
      <protection locked="0"/>
    </xf>
    <xf numFmtId="10" fontId="44" fillId="8" borderId="16" xfId="2" applyNumberFormat="1" applyFont="1" applyFill="1" applyBorder="1" applyAlignment="1" applyProtection="1">
      <alignment horizontal="center" vertical="center"/>
      <protection locked="0"/>
    </xf>
    <xf numFmtId="0" fontId="44" fillId="4" borderId="30" xfId="2" applyFont="1" applyFill="1" applyBorder="1" applyAlignment="1">
      <alignment horizontal="center" vertical="center" wrapText="1"/>
    </xf>
    <xf numFmtId="0" fontId="44" fillId="4" borderId="31" xfId="2" applyFont="1" applyFill="1" applyBorder="1" applyAlignment="1">
      <alignment horizontal="center" vertical="center" wrapText="1"/>
    </xf>
    <xf numFmtId="0" fontId="44" fillId="4" borderId="33" xfId="2" applyFont="1" applyFill="1" applyBorder="1" applyAlignment="1">
      <alignment horizontal="center" vertical="center" wrapText="1"/>
    </xf>
    <xf numFmtId="0" fontId="44" fillId="8" borderId="28" xfId="2" applyFont="1" applyFill="1" applyBorder="1" applyAlignment="1" applyProtection="1">
      <alignment horizontal="left" vertical="center" wrapText="1"/>
      <protection locked="0"/>
    </xf>
    <xf numFmtId="0" fontId="44" fillId="2" borderId="10" xfId="2" applyFont="1" applyFill="1" applyBorder="1" applyAlignment="1">
      <alignment horizontal="center" vertical="center"/>
    </xf>
    <xf numFmtId="0" fontId="44" fillId="2" borderId="11" xfId="2" applyFont="1" applyFill="1" applyBorder="1" applyAlignment="1">
      <alignment horizontal="center" vertical="center"/>
    </xf>
    <xf numFmtId="0" fontId="44" fillId="2" borderId="26" xfId="2" applyFont="1" applyFill="1" applyBorder="1" applyAlignment="1">
      <alignment horizontal="center" vertical="center"/>
    </xf>
    <xf numFmtId="0" fontId="44" fillId="2" borderId="14" xfId="2" applyFont="1" applyFill="1" applyBorder="1" applyAlignment="1">
      <alignment horizontal="center" vertical="center"/>
    </xf>
    <xf numFmtId="0" fontId="44" fillId="2" borderId="23" xfId="2" applyFont="1" applyFill="1" applyBorder="1" applyAlignment="1">
      <alignment horizontal="center" vertical="center"/>
    </xf>
    <xf numFmtId="10" fontId="44" fillId="2" borderId="13" xfId="2" applyNumberFormat="1" applyFont="1" applyFill="1" applyBorder="1" applyAlignment="1" applyProtection="1">
      <alignment horizontal="center" vertical="center"/>
      <protection locked="0"/>
    </xf>
    <xf numFmtId="0" fontId="44" fillId="2" borderId="15" xfId="2" applyFont="1" applyFill="1" applyBorder="1" applyAlignment="1" applyProtection="1">
      <alignment horizontal="center" vertical="center"/>
      <protection locked="0"/>
    </xf>
    <xf numFmtId="176" fontId="44" fillId="8" borderId="54" xfId="3" applyNumberFormat="1" applyFont="1" applyFill="1" applyBorder="1" applyAlignment="1" applyProtection="1">
      <alignment vertical="center"/>
      <protection locked="0"/>
    </xf>
    <xf numFmtId="176" fontId="44" fillId="8" borderId="51" xfId="3" applyNumberFormat="1" applyFont="1" applyFill="1" applyBorder="1" applyAlignment="1" applyProtection="1">
      <alignment vertical="center"/>
      <protection locked="0"/>
    </xf>
    <xf numFmtId="0" fontId="4" fillId="0" borderId="13" xfId="3" applyFont="1" applyFill="1" applyBorder="1" applyAlignment="1" applyProtection="1">
      <alignment horizontal="left" vertical="center" shrinkToFit="1"/>
    </xf>
    <xf numFmtId="0" fontId="5" fillId="0" borderId="14" xfId="3" applyFont="1" applyFill="1" applyBorder="1" applyAlignment="1" applyProtection="1">
      <alignment horizontal="left" vertical="center" shrinkToFit="1"/>
    </xf>
    <xf numFmtId="0" fontId="5" fillId="0" borderId="15" xfId="3" applyFont="1" applyFill="1" applyBorder="1" applyAlignment="1" applyProtection="1">
      <alignment horizontal="left" vertical="center" shrinkToFit="1"/>
    </xf>
    <xf numFmtId="0" fontId="25" fillId="5" borderId="75" xfId="3" applyFont="1" applyFill="1" applyBorder="1" applyAlignment="1">
      <alignment horizontal="center" vertical="center"/>
    </xf>
    <xf numFmtId="0" fontId="25" fillId="5" borderId="66" xfId="3" applyFont="1" applyFill="1" applyBorder="1" applyAlignment="1">
      <alignment horizontal="center" vertical="center"/>
    </xf>
    <xf numFmtId="0" fontId="25" fillId="5" borderId="67" xfId="3" applyFont="1" applyFill="1" applyBorder="1" applyAlignment="1">
      <alignment horizontal="center" vertical="center"/>
    </xf>
    <xf numFmtId="0" fontId="64" fillId="8" borderId="34" xfId="3" applyFont="1" applyFill="1" applyBorder="1" applyAlignment="1" applyProtection="1">
      <alignment horizontal="center" vertical="center"/>
      <protection locked="0"/>
    </xf>
    <xf numFmtId="0" fontId="64" fillId="8" borderId="0" xfId="3" applyFont="1" applyFill="1" applyBorder="1" applyAlignment="1" applyProtection="1">
      <alignment horizontal="center" vertical="center"/>
      <protection locked="0"/>
    </xf>
    <xf numFmtId="0" fontId="64" fillId="8" borderId="19" xfId="3" applyFont="1" applyFill="1" applyBorder="1" applyAlignment="1" applyProtection="1">
      <alignment horizontal="center" vertical="center"/>
      <protection locked="0"/>
    </xf>
    <xf numFmtId="0" fontId="5" fillId="2" borderId="65" xfId="3" applyFont="1" applyFill="1" applyBorder="1" applyAlignment="1">
      <alignment horizontal="center" vertical="center" wrapText="1"/>
    </xf>
    <xf numFmtId="0" fontId="7" fillId="2" borderId="66" xfId="3" applyFont="1" applyFill="1" applyBorder="1" applyAlignment="1">
      <alignment horizontal="center" vertical="center" wrapText="1"/>
    </xf>
    <xf numFmtId="0" fontId="7" fillId="2" borderId="67" xfId="3" applyFont="1" applyFill="1" applyBorder="1" applyAlignment="1">
      <alignment horizontal="center" vertical="center" wrapText="1"/>
    </xf>
    <xf numFmtId="0" fontId="25" fillId="2" borderId="54" xfId="3" applyFont="1" applyFill="1" applyBorder="1" applyAlignment="1">
      <alignment horizontal="center" vertical="center"/>
    </xf>
    <xf numFmtId="0" fontId="25" fillId="2" borderId="51" xfId="3" applyFont="1" applyFill="1" applyBorder="1" applyAlignment="1">
      <alignment horizontal="center" vertical="center"/>
    </xf>
    <xf numFmtId="0" fontId="25" fillId="2" borderId="61" xfId="3" applyFont="1" applyFill="1" applyBorder="1" applyAlignment="1">
      <alignment horizontal="center" vertical="center"/>
    </xf>
    <xf numFmtId="0" fontId="25" fillId="2" borderId="62" xfId="3" applyFont="1" applyFill="1" applyBorder="1" applyAlignment="1">
      <alignment horizontal="center" vertical="center"/>
    </xf>
    <xf numFmtId="0" fontId="6" fillId="8" borderId="54" xfId="3" applyNumberFormat="1" applyFont="1" applyFill="1" applyBorder="1" applyAlignment="1" applyProtection="1">
      <alignment horizontal="center" vertical="center"/>
      <protection locked="0"/>
    </xf>
    <xf numFmtId="0" fontId="40" fillId="8" borderId="51" xfId="3" applyNumberFormat="1" applyFont="1" applyFill="1" applyBorder="1" applyAlignment="1" applyProtection="1">
      <alignment horizontal="center" vertical="center"/>
      <protection locked="0"/>
    </xf>
    <xf numFmtId="0" fontId="40" fillId="8" borderId="61" xfId="3" applyNumberFormat="1" applyFont="1" applyFill="1" applyBorder="1" applyAlignment="1" applyProtection="1">
      <alignment horizontal="center" vertical="center"/>
      <protection locked="0"/>
    </xf>
    <xf numFmtId="0" fontId="40" fillId="8" borderId="62" xfId="3" applyNumberFormat="1" applyFont="1" applyFill="1" applyBorder="1" applyAlignment="1" applyProtection="1">
      <alignment horizontal="center" vertical="center"/>
      <protection locked="0"/>
    </xf>
    <xf numFmtId="0" fontId="64" fillId="2" borderId="10" xfId="3" applyFont="1" applyFill="1" applyBorder="1" applyAlignment="1" applyProtection="1">
      <alignment horizontal="center" vertical="center"/>
    </xf>
    <xf numFmtId="0" fontId="44" fillId="2" borderId="11" xfId="3" applyFont="1" applyFill="1" applyBorder="1" applyAlignment="1" applyProtection="1">
      <alignment horizontal="center" vertical="center"/>
    </xf>
    <xf numFmtId="0" fontId="44" fillId="2" borderId="12" xfId="3" applyFont="1" applyFill="1" applyBorder="1" applyAlignment="1" applyProtection="1">
      <alignment horizontal="center" vertical="center"/>
    </xf>
    <xf numFmtId="176" fontId="44" fillId="8" borderId="10" xfId="3" applyNumberFormat="1" applyFont="1" applyFill="1" applyBorder="1" applyAlignment="1" applyProtection="1">
      <alignment vertical="center"/>
      <protection locked="0"/>
    </xf>
    <xf numFmtId="176" fontId="44" fillId="8" borderId="12" xfId="3" applyNumberFormat="1" applyFont="1" applyFill="1" applyBorder="1" applyAlignment="1" applyProtection="1">
      <alignment vertical="center"/>
      <protection locked="0"/>
    </xf>
    <xf numFmtId="0" fontId="64" fillId="2" borderId="11" xfId="3" applyFont="1" applyFill="1" applyBorder="1" applyAlignment="1" applyProtection="1">
      <alignment horizontal="center" vertical="center"/>
    </xf>
    <xf numFmtId="0" fontId="64" fillId="2" borderId="12" xfId="3" applyFont="1" applyFill="1" applyBorder="1" applyAlignment="1" applyProtection="1">
      <alignment horizontal="center" vertical="center"/>
    </xf>
    <xf numFmtId="176" fontId="44" fillId="8" borderId="11" xfId="3" applyNumberFormat="1" applyFont="1" applyFill="1" applyBorder="1" applyAlignment="1" applyProtection="1">
      <alignment vertical="center"/>
      <protection locked="0"/>
    </xf>
    <xf numFmtId="0" fontId="4" fillId="2" borderId="54" xfId="3" applyFont="1" applyFill="1" applyBorder="1" applyAlignment="1">
      <alignment horizontal="center" vertical="center"/>
    </xf>
    <xf numFmtId="0" fontId="25" fillId="2" borderId="56" xfId="3" applyFont="1" applyFill="1" applyBorder="1" applyAlignment="1">
      <alignment horizontal="center" vertical="center"/>
    </xf>
    <xf numFmtId="0" fontId="25" fillId="2" borderId="48" xfId="3" applyFont="1" applyFill="1" applyBorder="1" applyAlignment="1">
      <alignment horizontal="center" vertical="center"/>
    </xf>
    <xf numFmtId="0" fontId="40" fillId="8" borderId="54" xfId="3" applyNumberFormat="1" applyFont="1" applyFill="1" applyBorder="1" applyAlignment="1" applyProtection="1">
      <alignment horizontal="center" vertical="center"/>
      <protection locked="0"/>
    </xf>
    <xf numFmtId="0" fontId="40" fillId="8" borderId="56" xfId="3" applyNumberFormat="1" applyFont="1" applyFill="1" applyBorder="1" applyAlignment="1" applyProtection="1">
      <alignment horizontal="center" vertical="center"/>
      <protection locked="0"/>
    </xf>
    <xf numFmtId="0" fontId="40" fillId="8" borderId="48" xfId="3" applyNumberFormat="1" applyFont="1" applyFill="1" applyBorder="1" applyAlignment="1" applyProtection="1">
      <alignment horizontal="center" vertical="center"/>
      <protection locked="0"/>
    </xf>
    <xf numFmtId="0" fontId="64" fillId="2" borderId="13" xfId="3" applyFont="1" applyFill="1" applyBorder="1" applyAlignment="1" applyProtection="1">
      <alignment horizontal="center" vertical="center"/>
    </xf>
    <xf numFmtId="0" fontId="64" fillId="2" borderId="14" xfId="3" applyFont="1" applyFill="1" applyBorder="1" applyAlignment="1" applyProtection="1">
      <alignment horizontal="center" vertical="center"/>
    </xf>
    <xf numFmtId="0" fontId="64" fillId="2" borderId="23" xfId="3" applyFont="1" applyFill="1" applyBorder="1" applyAlignment="1" applyProtection="1">
      <alignment horizontal="center" vertical="center"/>
    </xf>
    <xf numFmtId="0" fontId="34" fillId="4" borderId="36" xfId="3" applyFill="1" applyBorder="1" applyAlignment="1">
      <alignment horizontal="center" vertical="center"/>
    </xf>
    <xf numFmtId="0" fontId="34" fillId="4" borderId="37" xfId="3" applyFill="1" applyBorder="1" applyAlignment="1">
      <alignment horizontal="center" vertical="center"/>
    </xf>
    <xf numFmtId="0" fontId="34" fillId="4" borderId="30" xfId="3" applyFill="1" applyBorder="1" applyAlignment="1">
      <alignment horizontal="left" vertical="center" wrapText="1"/>
    </xf>
    <xf numFmtId="0" fontId="34" fillId="4" borderId="31" xfId="3" applyFill="1" applyBorder="1" applyAlignment="1">
      <alignment horizontal="left" vertical="center" wrapText="1"/>
    </xf>
    <xf numFmtId="0" fontId="34" fillId="4" borderId="32" xfId="3" applyFill="1" applyBorder="1" applyAlignment="1">
      <alignment horizontal="left" vertical="center" wrapText="1"/>
    </xf>
    <xf numFmtId="0" fontId="64" fillId="8" borderId="30" xfId="3" applyFont="1" applyFill="1" applyBorder="1" applyAlignment="1" applyProtection="1">
      <alignment horizontal="center" vertical="center" wrapText="1"/>
      <protection locked="0"/>
    </xf>
    <xf numFmtId="0" fontId="44" fillId="8" borderId="31" xfId="3" applyFont="1" applyFill="1" applyBorder="1" applyAlignment="1" applyProtection="1">
      <alignment horizontal="center" vertical="center" wrapText="1"/>
      <protection locked="0"/>
    </xf>
    <xf numFmtId="0" fontId="44" fillId="8" borderId="32" xfId="3" applyFont="1" applyFill="1" applyBorder="1" applyAlignment="1" applyProtection="1">
      <alignment horizontal="center" vertical="center" wrapText="1"/>
      <protection locked="0"/>
    </xf>
    <xf numFmtId="0" fontId="33" fillId="4" borderId="30" xfId="3" applyFont="1" applyFill="1" applyBorder="1" applyAlignment="1">
      <alignment horizontal="left" vertical="center" wrapText="1"/>
    </xf>
    <xf numFmtId="0" fontId="44" fillId="8" borderId="30" xfId="3" applyFont="1" applyFill="1" applyBorder="1" applyAlignment="1" applyProtection="1">
      <alignment horizontal="center" vertical="center" wrapText="1"/>
      <protection locked="0"/>
    </xf>
    <xf numFmtId="0" fontId="34" fillId="4" borderId="6" xfId="3" applyFill="1" applyBorder="1" applyAlignment="1">
      <alignment horizontal="center" vertical="center"/>
    </xf>
    <xf numFmtId="0" fontId="34" fillId="4" borderId="38" xfId="3" applyFill="1" applyBorder="1" applyAlignment="1">
      <alignment horizontal="center" vertical="center"/>
    </xf>
    <xf numFmtId="0" fontId="16" fillId="4" borderId="6" xfId="3" applyFont="1" applyFill="1" applyBorder="1" applyAlignment="1">
      <alignment horizontal="center" vertical="center"/>
    </xf>
    <xf numFmtId="0" fontId="33" fillId="4" borderId="6" xfId="3" applyFont="1" applyFill="1" applyBorder="1" applyAlignment="1">
      <alignment horizontal="center" vertical="center"/>
    </xf>
    <xf numFmtId="0" fontId="64" fillId="8" borderId="10" xfId="3" applyFont="1" applyFill="1" applyBorder="1" applyAlignment="1" applyProtection="1">
      <alignment horizontal="center" vertical="center"/>
      <protection locked="0"/>
    </xf>
    <xf numFmtId="0" fontId="64" fillId="8" borderId="11" xfId="3" applyFont="1" applyFill="1" applyBorder="1" applyAlignment="1" applyProtection="1">
      <alignment horizontal="center" vertical="center"/>
      <protection locked="0"/>
    </xf>
    <xf numFmtId="0" fontId="44" fillId="8" borderId="13" xfId="3" applyFont="1" applyFill="1" applyBorder="1" applyAlignment="1" applyProtection="1">
      <alignment horizontal="center" vertical="center"/>
      <protection locked="0"/>
    </xf>
    <xf numFmtId="0" fontId="44" fillId="8" borderId="14" xfId="3" applyFont="1" applyFill="1" applyBorder="1" applyAlignment="1" applyProtection="1">
      <alignment horizontal="center" vertical="center"/>
      <protection locked="0"/>
    </xf>
    <xf numFmtId="0" fontId="44" fillId="8" borderId="9" xfId="4" applyFont="1" applyFill="1" applyBorder="1" applyAlignment="1" applyProtection="1">
      <alignment horizontal="center" vertical="center"/>
      <protection locked="0"/>
    </xf>
    <xf numFmtId="0" fontId="64" fillId="8" borderId="43" xfId="3" applyFont="1" applyFill="1" applyBorder="1" applyAlignment="1" applyProtection="1">
      <alignment horizontal="center" vertical="center"/>
      <protection locked="0"/>
    </xf>
    <xf numFmtId="0" fontId="64" fillId="8" borderId="12" xfId="3" applyFont="1" applyFill="1" applyBorder="1" applyAlignment="1" applyProtection="1">
      <alignment horizontal="center" vertical="center"/>
      <protection locked="0"/>
    </xf>
    <xf numFmtId="0" fontId="44" fillId="8" borderId="43" xfId="3" applyFont="1" applyFill="1" applyBorder="1" applyAlignment="1" applyProtection="1">
      <alignment horizontal="center" vertical="center"/>
      <protection locked="0"/>
    </xf>
    <xf numFmtId="0" fontId="44" fillId="8" borderId="26" xfId="3" applyFont="1" applyFill="1" applyBorder="1" applyAlignment="1" applyProtection="1">
      <alignment horizontal="center" vertical="center"/>
      <protection locked="0"/>
    </xf>
    <xf numFmtId="0" fontId="44" fillId="8" borderId="23" xfId="3" applyFont="1" applyFill="1" applyBorder="1" applyAlignment="1" applyProtection="1">
      <alignment horizontal="center" vertical="center"/>
      <protection locked="0"/>
    </xf>
    <xf numFmtId="0" fontId="64" fillId="8" borderId="45" xfId="4" applyFont="1" applyFill="1" applyBorder="1" applyAlignment="1" applyProtection="1">
      <alignment horizontal="center" vertical="center"/>
      <protection locked="0"/>
    </xf>
    <xf numFmtId="0" fontId="14" fillId="4" borderId="30" xfId="4" applyFont="1" applyFill="1" applyBorder="1" applyAlignment="1">
      <alignment horizontal="center" vertical="center"/>
    </xf>
    <xf numFmtId="0" fontId="34" fillId="4" borderId="31" xfId="4" applyFill="1" applyBorder="1" applyAlignment="1">
      <alignment horizontal="center" vertical="center"/>
    </xf>
    <xf numFmtId="0" fontId="34" fillId="4" borderId="32" xfId="4" applyFill="1" applyBorder="1" applyAlignment="1">
      <alignment horizontal="center" vertical="center"/>
    </xf>
    <xf numFmtId="0" fontId="64" fillId="8" borderId="45" xfId="3" applyFont="1" applyFill="1" applyBorder="1" applyAlignment="1" applyProtection="1">
      <alignment horizontal="center" vertical="center"/>
      <protection locked="0"/>
    </xf>
    <xf numFmtId="0" fontId="64" fillId="8" borderId="46" xfId="3" applyFont="1" applyFill="1" applyBorder="1" applyAlignment="1" applyProtection="1">
      <alignment horizontal="center" vertical="center"/>
      <protection locked="0"/>
    </xf>
    <xf numFmtId="0" fontId="44" fillId="8" borderId="9" xfId="3" applyFont="1" applyFill="1" applyBorder="1" applyAlignment="1" applyProtection="1">
      <alignment horizontal="center" vertical="center"/>
      <protection locked="0"/>
    </xf>
    <xf numFmtId="0" fontId="44" fillId="8" borderId="39" xfId="3" applyFont="1" applyFill="1" applyBorder="1" applyAlignment="1" applyProtection="1">
      <alignment horizontal="center" vertical="center"/>
      <protection locked="0"/>
    </xf>
    <xf numFmtId="0" fontId="44" fillId="8" borderId="9" xfId="4" applyFont="1" applyFill="1" applyBorder="1" applyAlignment="1" applyProtection="1">
      <alignment horizontal="center" vertical="center" wrapText="1"/>
      <protection locked="0"/>
    </xf>
    <xf numFmtId="0" fontId="44" fillId="8" borderId="9" xfId="4" applyFont="1" applyFill="1" applyBorder="1" applyAlignment="1" applyProtection="1">
      <alignment horizontal="center" vertical="center" shrinkToFit="1"/>
      <protection locked="0"/>
    </xf>
    <xf numFmtId="0" fontId="64" fillId="8" borderId="9" xfId="4" applyFont="1" applyFill="1" applyBorder="1" applyAlignment="1" applyProtection="1">
      <alignment horizontal="center" vertical="center"/>
      <protection locked="0"/>
    </xf>
    <xf numFmtId="0" fontId="44" fillId="8" borderId="17" xfId="4" applyFont="1" applyFill="1" applyBorder="1" applyAlignment="1" applyProtection="1">
      <alignment horizontal="center" vertical="center"/>
      <protection locked="0"/>
    </xf>
    <xf numFmtId="0" fontId="64" fillId="8" borderId="45" xfId="4" applyFont="1" applyFill="1" applyBorder="1" applyAlignment="1" applyProtection="1">
      <alignment horizontal="center" vertical="center" wrapText="1"/>
      <protection locked="0"/>
    </xf>
    <xf numFmtId="0" fontId="7" fillId="2" borderId="65" xfId="3" applyFont="1" applyFill="1" applyBorder="1" applyAlignment="1">
      <alignment horizontal="center" vertical="center" wrapText="1"/>
    </xf>
    <xf numFmtId="0" fontId="7" fillId="2" borderId="44" xfId="3" applyFont="1" applyFill="1" applyBorder="1" applyAlignment="1">
      <alignment horizontal="center" vertical="center" wrapText="1"/>
    </xf>
    <xf numFmtId="0" fontId="34" fillId="2" borderId="66" xfId="3" applyFill="1" applyBorder="1" applyAlignment="1">
      <alignment horizontal="center" vertical="center"/>
    </xf>
    <xf numFmtId="0" fontId="44" fillId="8" borderId="9" xfId="3" applyFont="1" applyFill="1" applyBorder="1" applyAlignment="1" applyProtection="1">
      <alignment horizontal="center" vertical="center" shrinkToFit="1"/>
      <protection locked="0"/>
    </xf>
    <xf numFmtId="0" fontId="44" fillId="8" borderId="39" xfId="3" applyFont="1" applyFill="1" applyBorder="1" applyAlignment="1" applyProtection="1">
      <alignment horizontal="center" vertical="center" shrinkToFit="1"/>
      <protection locked="0"/>
    </xf>
    <xf numFmtId="0" fontId="44" fillId="8" borderId="9" xfId="3" applyFont="1" applyFill="1" applyBorder="1" applyAlignment="1" applyProtection="1">
      <alignment horizontal="center" vertical="center" wrapText="1"/>
      <protection locked="0"/>
    </xf>
    <xf numFmtId="0" fontId="44" fillId="8" borderId="39" xfId="3" applyFont="1" applyFill="1" applyBorder="1" applyAlignment="1" applyProtection="1">
      <alignment horizontal="center" vertical="center" wrapText="1"/>
      <protection locked="0"/>
    </xf>
    <xf numFmtId="0" fontId="11" fillId="2" borderId="58" xfId="3" applyFont="1" applyFill="1" applyBorder="1" applyAlignment="1" applyProtection="1">
      <alignment vertical="center"/>
    </xf>
    <xf numFmtId="0" fontId="25" fillId="2" borderId="34" xfId="3" applyFont="1" applyFill="1" applyBorder="1" applyAlignment="1" applyProtection="1">
      <alignment vertical="center"/>
    </xf>
    <xf numFmtId="0" fontId="25" fillId="2" borderId="35" xfId="3" applyFont="1" applyFill="1" applyBorder="1" applyAlignment="1" applyProtection="1">
      <alignment vertical="center"/>
    </xf>
    <xf numFmtId="0" fontId="25" fillId="2" borderId="61" xfId="3" applyFont="1" applyFill="1" applyBorder="1" applyAlignment="1" applyProtection="1">
      <alignment vertical="center"/>
    </xf>
    <xf numFmtId="0" fontId="25" fillId="2" borderId="53" xfId="3" applyFont="1" applyFill="1" applyBorder="1" applyAlignment="1" applyProtection="1">
      <alignment vertical="center"/>
    </xf>
    <xf numFmtId="0" fontId="25" fillId="2" borderId="60" xfId="3" applyFont="1" applyFill="1" applyBorder="1" applyAlignment="1" applyProtection="1">
      <alignment vertical="center"/>
    </xf>
    <xf numFmtId="0" fontId="11" fillId="2" borderId="56" xfId="3" applyFont="1" applyFill="1" applyBorder="1" applyAlignment="1" applyProtection="1">
      <alignment vertical="center"/>
    </xf>
    <xf numFmtId="0" fontId="25" fillId="2" borderId="0" xfId="3" applyFont="1" applyFill="1" applyBorder="1" applyAlignment="1" applyProtection="1">
      <alignment vertical="center"/>
    </xf>
    <xf numFmtId="0" fontId="25" fillId="2" borderId="29" xfId="3" applyFont="1" applyFill="1" applyBorder="1" applyAlignment="1" applyProtection="1">
      <alignment vertical="center"/>
    </xf>
    <xf numFmtId="0" fontId="25" fillId="2" borderId="56" xfId="3" applyFont="1" applyFill="1" applyBorder="1" applyAlignment="1" applyProtection="1">
      <alignment vertical="center"/>
    </xf>
    <xf numFmtId="0" fontId="44" fillId="8" borderId="17" xfId="3" applyFont="1" applyFill="1" applyBorder="1" applyAlignment="1" applyProtection="1">
      <alignment horizontal="center" vertical="center"/>
      <protection locked="0"/>
    </xf>
    <xf numFmtId="0" fontId="44" fillId="8" borderId="41" xfId="3" applyFont="1" applyFill="1" applyBorder="1" applyAlignment="1" applyProtection="1">
      <alignment horizontal="center" vertical="center"/>
      <protection locked="0"/>
    </xf>
    <xf numFmtId="0" fontId="25" fillId="5" borderId="6" xfId="3" applyFont="1" applyFill="1" applyBorder="1" applyAlignment="1">
      <alignment horizontal="center" vertical="center"/>
    </xf>
    <xf numFmtId="0" fontId="25" fillId="5" borderId="37" xfId="3" applyFont="1" applyFill="1" applyBorder="1" applyAlignment="1">
      <alignment horizontal="center" vertical="center"/>
    </xf>
    <xf numFmtId="176" fontId="44" fillId="8" borderId="56" xfId="3" applyNumberFormat="1" applyFont="1" applyFill="1" applyBorder="1" applyAlignment="1" applyProtection="1">
      <alignment vertical="center"/>
      <protection locked="0"/>
    </xf>
    <xf numFmtId="176" fontId="44" fillId="8" borderId="48" xfId="3" applyNumberFormat="1" applyFont="1" applyFill="1" applyBorder="1" applyAlignment="1" applyProtection="1">
      <alignment vertical="center"/>
      <protection locked="0"/>
    </xf>
    <xf numFmtId="0" fontId="25" fillId="5" borderId="38" xfId="3" applyFont="1" applyFill="1" applyBorder="1" applyAlignment="1">
      <alignment horizontal="center" vertical="center"/>
    </xf>
    <xf numFmtId="0" fontId="25" fillId="5" borderId="42" xfId="3" applyFont="1" applyFill="1" applyBorder="1" applyAlignment="1">
      <alignment horizontal="center" vertical="center"/>
    </xf>
    <xf numFmtId="0" fontId="44" fillId="8" borderId="0" xfId="26" applyFont="1" applyFill="1" applyBorder="1" applyAlignment="1" applyProtection="1">
      <alignment horizontal="center" vertical="center"/>
      <protection locked="0"/>
    </xf>
    <xf numFmtId="0" fontId="44" fillId="8" borderId="48" xfId="26" applyFont="1" applyFill="1" applyBorder="1" applyAlignment="1" applyProtection="1">
      <alignment horizontal="center" vertical="center"/>
      <protection locked="0"/>
    </xf>
    <xf numFmtId="0" fontId="26" fillId="5" borderId="20" xfId="29" applyFont="1" applyFill="1" applyBorder="1" applyAlignment="1">
      <alignment horizontal="center" vertical="center" wrapText="1"/>
    </xf>
    <xf numFmtId="0" fontId="26" fillId="5" borderId="34" xfId="29" applyFont="1" applyFill="1" applyBorder="1" applyAlignment="1">
      <alignment horizontal="center" vertical="center" wrapText="1"/>
    </xf>
    <xf numFmtId="0" fontId="26" fillId="5" borderId="47" xfId="29" applyFont="1" applyFill="1" applyBorder="1" applyAlignment="1">
      <alignment horizontal="center" vertical="center" wrapText="1"/>
    </xf>
    <xf numFmtId="0" fontId="26" fillId="5" borderId="22" xfId="29" applyFont="1" applyFill="1" applyBorder="1" applyAlignment="1">
      <alignment horizontal="center" vertical="center" wrapText="1"/>
    </xf>
    <xf numFmtId="0" fontId="26" fillId="5" borderId="0" xfId="29" applyFont="1" applyFill="1" applyBorder="1" applyAlignment="1">
      <alignment horizontal="center" vertical="center" wrapText="1"/>
    </xf>
    <xf numFmtId="0" fontId="26" fillId="5" borderId="48" xfId="29" applyFont="1" applyFill="1" applyBorder="1" applyAlignment="1">
      <alignment horizontal="center" vertical="center" wrapText="1"/>
    </xf>
    <xf numFmtId="0" fontId="26" fillId="5" borderId="21" xfId="29" applyFont="1" applyFill="1" applyBorder="1" applyAlignment="1">
      <alignment horizontal="center" vertical="center" wrapText="1"/>
    </xf>
    <xf numFmtId="0" fontId="26" fillId="5" borderId="19" xfId="29" applyFont="1" applyFill="1" applyBorder="1" applyAlignment="1">
      <alignment horizontal="center" vertical="center" wrapText="1"/>
    </xf>
    <xf numFmtId="0" fontId="26" fillId="5" borderId="59" xfId="29" applyFont="1" applyFill="1" applyBorder="1" applyAlignment="1">
      <alignment horizontal="center" vertical="center" wrapText="1"/>
    </xf>
    <xf numFmtId="0" fontId="66" fillId="8" borderId="58" xfId="29" applyFont="1" applyFill="1" applyBorder="1" applyAlignment="1">
      <alignment vertical="center" wrapText="1"/>
    </xf>
    <xf numFmtId="0" fontId="66" fillId="8" borderId="34" xfId="29" applyFont="1" applyFill="1" applyBorder="1" applyAlignment="1">
      <alignment vertical="center" wrapText="1"/>
    </xf>
    <xf numFmtId="0" fontId="66" fillId="8" borderId="35" xfId="29" applyFont="1" applyFill="1" applyBorder="1" applyAlignment="1">
      <alignment vertical="center" wrapText="1"/>
    </xf>
    <xf numFmtId="0" fontId="66" fillId="8" borderId="56" xfId="29" applyFont="1" applyFill="1" applyBorder="1" applyAlignment="1">
      <alignment vertical="center" wrapText="1"/>
    </xf>
    <xf numFmtId="0" fontId="66" fillId="8" borderId="0" xfId="29" applyFont="1" applyFill="1" applyBorder="1" applyAlignment="1">
      <alignment vertical="center" wrapText="1"/>
    </xf>
    <xf numFmtId="0" fontId="66" fillId="8" borderId="29" xfId="29" applyFont="1" applyFill="1" applyBorder="1" applyAlignment="1">
      <alignment vertical="center" wrapText="1"/>
    </xf>
    <xf numFmtId="0" fontId="66" fillId="8" borderId="57" xfId="29" applyFont="1" applyFill="1" applyBorder="1" applyAlignment="1">
      <alignment vertical="center" wrapText="1"/>
    </xf>
    <xf numFmtId="0" fontId="66" fillId="8" borderId="19" xfId="29" applyFont="1" applyFill="1" applyBorder="1" applyAlignment="1">
      <alignment vertical="center" wrapText="1"/>
    </xf>
    <xf numFmtId="0" fontId="66" fillId="8" borderId="25" xfId="29" applyFont="1" applyFill="1" applyBorder="1" applyAlignment="1">
      <alignment vertical="center" wrapText="1"/>
    </xf>
    <xf numFmtId="0" fontId="44" fillId="5" borderId="20" xfId="29" applyFont="1" applyFill="1" applyBorder="1" applyAlignment="1">
      <alignment horizontal="center" vertical="center" wrapText="1"/>
    </xf>
    <xf numFmtId="0" fontId="44" fillId="5" borderId="34" xfId="29" applyFont="1" applyFill="1" applyBorder="1" applyAlignment="1">
      <alignment horizontal="center" vertical="center" wrapText="1"/>
    </xf>
    <xf numFmtId="0" fontId="44" fillId="5" borderId="47" xfId="29" applyFont="1" applyFill="1" applyBorder="1" applyAlignment="1">
      <alignment horizontal="center" vertical="center" wrapText="1"/>
    </xf>
    <xf numFmtId="0" fontId="44" fillId="5" borderId="22" xfId="29" applyFont="1" applyFill="1" applyBorder="1" applyAlignment="1">
      <alignment horizontal="center" vertical="center" wrapText="1"/>
    </xf>
    <xf numFmtId="0" fontId="44" fillId="5" borderId="0" xfId="29" applyFont="1" applyFill="1" applyBorder="1" applyAlignment="1">
      <alignment horizontal="center" vertical="center" wrapText="1"/>
    </xf>
    <xf numFmtId="0" fontId="44" fillId="5" borderId="48" xfId="29" applyFont="1" applyFill="1" applyBorder="1" applyAlignment="1">
      <alignment horizontal="center" vertical="center" wrapText="1"/>
    </xf>
    <xf numFmtId="0" fontId="44" fillId="5" borderId="21" xfId="29" applyFont="1" applyFill="1" applyBorder="1" applyAlignment="1">
      <alignment horizontal="center" vertical="center" wrapText="1"/>
    </xf>
    <xf numFmtId="0" fontId="44" fillId="5" borderId="19" xfId="29" applyFont="1" applyFill="1" applyBorder="1" applyAlignment="1">
      <alignment horizontal="center" vertical="center" wrapText="1"/>
    </xf>
    <xf numFmtId="0" fontId="44" fillId="5" borderId="59" xfId="29" applyFont="1" applyFill="1" applyBorder="1" applyAlignment="1">
      <alignment horizontal="center" vertical="center" wrapText="1"/>
    </xf>
    <xf numFmtId="0" fontId="66" fillId="8" borderId="20" xfId="30" applyFont="1" applyFill="1" applyBorder="1" applyAlignment="1">
      <alignment horizontal="left" vertical="center" wrapText="1"/>
    </xf>
    <xf numFmtId="0" fontId="66" fillId="8" borderId="34" xfId="30" applyFont="1" applyFill="1" applyBorder="1" applyAlignment="1">
      <alignment horizontal="left" vertical="center" wrapText="1"/>
    </xf>
    <xf numFmtId="0" fontId="66" fillId="8" borderId="35" xfId="30" applyFont="1" applyFill="1" applyBorder="1" applyAlignment="1">
      <alignment horizontal="left" vertical="center" wrapText="1"/>
    </xf>
    <xf numFmtId="0" fontId="66" fillId="8" borderId="22" xfId="30" applyFont="1" applyFill="1" applyBorder="1" applyAlignment="1">
      <alignment horizontal="left" vertical="center" wrapText="1"/>
    </xf>
    <xf numFmtId="0" fontId="66" fillId="8" borderId="0" xfId="30" applyFont="1" applyFill="1" applyBorder="1" applyAlignment="1">
      <alignment horizontal="left" vertical="center" wrapText="1"/>
    </xf>
    <xf numFmtId="0" fontId="66" fillId="8" borderId="29" xfId="30" applyFont="1" applyFill="1" applyBorder="1" applyAlignment="1">
      <alignment horizontal="left" vertical="center" wrapText="1"/>
    </xf>
    <xf numFmtId="0" fontId="66" fillId="8" borderId="21" xfId="30" applyFont="1" applyFill="1" applyBorder="1" applyAlignment="1">
      <alignment horizontal="left" vertical="center" wrapText="1"/>
    </xf>
    <xf numFmtId="0" fontId="66" fillId="8" borderId="19" xfId="30" applyFont="1" applyFill="1" applyBorder="1" applyAlignment="1">
      <alignment horizontal="left" vertical="center" wrapText="1"/>
    </xf>
    <xf numFmtId="0" fontId="66" fillId="8" borderId="25" xfId="30" applyFont="1" applyFill="1" applyBorder="1" applyAlignment="1">
      <alignment horizontal="left" vertical="center" wrapText="1"/>
    </xf>
    <xf numFmtId="0" fontId="26" fillId="5" borderId="20" xfId="30" applyFill="1" applyBorder="1" applyAlignment="1">
      <alignment horizontal="center" vertical="center" textRotation="255"/>
    </xf>
    <xf numFmtId="0" fontId="26" fillId="5" borderId="22" xfId="30" applyFill="1" applyBorder="1" applyAlignment="1">
      <alignment horizontal="center" vertical="center" textRotation="255"/>
    </xf>
    <xf numFmtId="0" fontId="26" fillId="5" borderId="21" xfId="30" applyFill="1" applyBorder="1" applyAlignment="1">
      <alignment horizontal="center" vertical="center" textRotation="255"/>
    </xf>
    <xf numFmtId="0" fontId="66" fillId="8" borderId="49" xfId="30" applyFont="1" applyFill="1" applyBorder="1" applyAlignment="1">
      <alignment horizontal="left" vertical="center" wrapText="1"/>
    </xf>
    <xf numFmtId="0" fontId="66" fillId="8" borderId="50" xfId="30" applyFont="1" applyFill="1" applyBorder="1" applyAlignment="1">
      <alignment horizontal="left" vertical="center" wrapText="1"/>
    </xf>
    <xf numFmtId="0" fontId="66" fillId="8" borderId="55" xfId="30" applyFont="1" applyFill="1" applyBorder="1" applyAlignment="1">
      <alignment horizontal="left" vertical="center" wrapText="1"/>
    </xf>
    <xf numFmtId="0" fontId="59" fillId="2" borderId="0" xfId="28" applyFont="1" applyFill="1" applyAlignment="1">
      <alignment horizontal="center" vertical="center"/>
    </xf>
    <xf numFmtId="0" fontId="22" fillId="4" borderId="30" xfId="29" applyFont="1" applyFill="1" applyBorder="1" applyAlignment="1">
      <alignment horizontal="left" vertical="center"/>
    </xf>
    <xf numFmtId="0" fontId="26" fillId="4" borderId="31" xfId="29" applyFill="1" applyBorder="1" applyAlignment="1">
      <alignment horizontal="left" vertical="center"/>
    </xf>
    <xf numFmtId="0" fontId="26" fillId="4" borderId="32" xfId="29" applyFill="1" applyBorder="1" applyAlignment="1">
      <alignment horizontal="left" vertical="center"/>
    </xf>
    <xf numFmtId="0" fontId="24" fillId="5" borderId="36" xfId="30" applyFont="1" applyFill="1" applyBorder="1" applyAlignment="1">
      <alignment horizontal="center" vertical="center"/>
    </xf>
    <xf numFmtId="0" fontId="24" fillId="5" borderId="38" xfId="30" applyFont="1" applyFill="1" applyBorder="1" applyAlignment="1">
      <alignment horizontal="center" vertical="center"/>
    </xf>
    <xf numFmtId="0" fontId="24" fillId="5" borderId="42" xfId="30" applyFont="1" applyFill="1" applyBorder="1" applyAlignment="1">
      <alignment horizontal="center" vertical="center"/>
    </xf>
    <xf numFmtId="0" fontId="26" fillId="5" borderId="36" xfId="30" applyFill="1" applyBorder="1" applyAlignment="1">
      <alignment horizontal="center"/>
    </xf>
    <xf numFmtId="0" fontId="26" fillId="5" borderId="38" xfId="30" applyFill="1" applyBorder="1" applyAlignment="1">
      <alignment horizontal="center"/>
    </xf>
    <xf numFmtId="0" fontId="26" fillId="5" borderId="42" xfId="30" applyFill="1" applyBorder="1" applyAlignment="1">
      <alignment horizontal="center"/>
    </xf>
    <xf numFmtId="0" fontId="26" fillId="5" borderId="36" xfId="30" applyFill="1" applyBorder="1" applyAlignment="1">
      <alignment horizontal="center" vertical="center"/>
    </xf>
    <xf numFmtId="0" fontId="26" fillId="5" borderId="38" xfId="30" applyFill="1" applyBorder="1" applyAlignment="1">
      <alignment horizontal="center" vertical="center"/>
    </xf>
    <xf numFmtId="0" fontId="26" fillId="5" borderId="42" xfId="30" applyFill="1" applyBorder="1" applyAlignment="1">
      <alignment horizontal="center" vertical="center"/>
    </xf>
    <xf numFmtId="0" fontId="44" fillId="5" borderId="6" xfId="29" applyFont="1" applyFill="1" applyBorder="1" applyAlignment="1">
      <alignment horizontal="center" vertical="center"/>
    </xf>
    <xf numFmtId="0" fontId="44" fillId="5" borderId="38" xfId="29" applyFont="1" applyFill="1" applyBorder="1" applyAlignment="1">
      <alignment horizontal="center" vertical="center"/>
    </xf>
    <xf numFmtId="0" fontId="44" fillId="5" borderId="37" xfId="29" applyFont="1" applyFill="1" applyBorder="1" applyAlignment="1">
      <alignment horizontal="center" vertical="center"/>
    </xf>
    <xf numFmtId="0" fontId="65" fillId="8" borderId="10" xfId="29" applyFont="1" applyFill="1" applyBorder="1" applyAlignment="1">
      <alignment horizontal="center" vertical="center"/>
    </xf>
    <xf numFmtId="0" fontId="65" fillId="8" borderId="11" xfId="29" applyFont="1" applyFill="1" applyBorder="1" applyAlignment="1">
      <alignment horizontal="center" vertical="center"/>
    </xf>
    <xf numFmtId="0" fontId="65" fillId="8" borderId="12" xfId="29" applyFont="1" applyFill="1" applyBorder="1" applyAlignment="1">
      <alignment horizontal="center" vertical="center"/>
    </xf>
    <xf numFmtId="0" fontId="65" fillId="8" borderId="13" xfId="29" applyFont="1" applyFill="1" applyBorder="1" applyAlignment="1">
      <alignment horizontal="center" vertical="center"/>
    </xf>
    <xf numFmtId="0" fontId="65" fillId="8" borderId="14" xfId="29" applyFont="1" applyFill="1" applyBorder="1" applyAlignment="1">
      <alignment horizontal="center" vertical="center"/>
    </xf>
    <xf numFmtId="0" fontId="65" fillId="8" borderId="15" xfId="29" applyFont="1" applyFill="1" applyBorder="1" applyAlignment="1">
      <alignment horizontal="center" vertical="center"/>
    </xf>
    <xf numFmtId="0" fontId="44" fillId="5" borderId="42" xfId="29" applyFont="1" applyFill="1" applyBorder="1" applyAlignment="1">
      <alignment horizontal="center" vertical="center"/>
    </xf>
    <xf numFmtId="0" fontId="65" fillId="8" borderId="16" xfId="29" applyFont="1" applyFill="1" applyBorder="1" applyAlignment="1">
      <alignment horizontal="center" vertical="center"/>
    </xf>
    <xf numFmtId="0" fontId="64" fillId="5" borderId="20" xfId="29" applyFont="1" applyFill="1" applyBorder="1" applyAlignment="1">
      <alignment horizontal="center" vertical="center" wrapText="1"/>
    </xf>
    <xf numFmtId="0" fontId="44" fillId="5" borderId="34" xfId="29" applyFont="1" applyFill="1" applyBorder="1" applyAlignment="1">
      <alignment horizontal="center" vertical="center"/>
    </xf>
    <xf numFmtId="0" fontId="44" fillId="5" borderId="47" xfId="29" applyFont="1" applyFill="1" applyBorder="1" applyAlignment="1">
      <alignment horizontal="center" vertical="center"/>
    </xf>
    <xf numFmtId="0" fontId="44" fillId="5" borderId="22" xfId="29" applyFont="1" applyFill="1" applyBorder="1" applyAlignment="1">
      <alignment horizontal="center" vertical="center"/>
    </xf>
    <xf numFmtId="0" fontId="44" fillId="5" borderId="0" xfId="29" applyFont="1" applyFill="1" applyBorder="1" applyAlignment="1">
      <alignment horizontal="center" vertical="center"/>
    </xf>
    <xf numFmtId="0" fontId="44" fillId="5" borderId="48" xfId="29" applyFont="1" applyFill="1" applyBorder="1" applyAlignment="1">
      <alignment horizontal="center" vertical="center"/>
    </xf>
    <xf numFmtId="0" fontId="44" fillId="5" borderId="21" xfId="29" applyFont="1" applyFill="1" applyBorder="1" applyAlignment="1">
      <alignment horizontal="center" vertical="center"/>
    </xf>
    <xf numFmtId="0" fontId="44" fillId="5" borderId="19" xfId="29" applyFont="1" applyFill="1" applyBorder="1" applyAlignment="1">
      <alignment horizontal="center" vertical="center"/>
    </xf>
    <xf numFmtId="0" fontId="44" fillId="5" borderId="59" xfId="29" applyFont="1" applyFill="1" applyBorder="1" applyAlignment="1">
      <alignment horizontal="center" vertical="center"/>
    </xf>
    <xf numFmtId="0" fontId="65" fillId="8" borderId="23" xfId="29" applyFont="1" applyFill="1" applyBorder="1" applyAlignment="1">
      <alignment horizontal="center" vertical="center"/>
    </xf>
    <xf numFmtId="0" fontId="67" fillId="8" borderId="13" xfId="29" applyFont="1" applyFill="1" applyBorder="1" applyAlignment="1">
      <alignment horizontal="center" vertical="center"/>
    </xf>
    <xf numFmtId="0" fontId="67" fillId="8" borderId="14" xfId="29" applyFont="1" applyFill="1" applyBorder="1" applyAlignment="1">
      <alignment horizontal="center" vertical="center"/>
    </xf>
    <xf numFmtId="0" fontId="67" fillId="8" borderId="23" xfId="29" applyFont="1" applyFill="1" applyBorder="1" applyAlignment="1">
      <alignment horizontal="center" vertical="center"/>
    </xf>
    <xf numFmtId="0" fontId="65" fillId="8" borderId="58" xfId="29" applyFont="1" applyFill="1" applyBorder="1" applyAlignment="1">
      <alignment vertical="center" wrapText="1"/>
    </xf>
    <xf numFmtId="0" fontId="65" fillId="8" borderId="34" xfId="29" applyFont="1" applyFill="1" applyBorder="1" applyAlignment="1">
      <alignment vertical="center" wrapText="1"/>
    </xf>
    <xf numFmtId="0" fontId="65" fillId="8" borderId="35" xfId="29" applyFont="1" applyFill="1" applyBorder="1" applyAlignment="1">
      <alignment vertical="center" wrapText="1"/>
    </xf>
    <xf numFmtId="0" fontId="65" fillId="8" borderId="56" xfId="29" applyFont="1" applyFill="1" applyBorder="1" applyAlignment="1">
      <alignment vertical="center" wrapText="1"/>
    </xf>
    <xf numFmtId="0" fontId="65" fillId="8" borderId="0" xfId="29" applyFont="1" applyFill="1" applyBorder="1" applyAlignment="1">
      <alignment vertical="center" wrapText="1"/>
    </xf>
    <xf numFmtId="0" fontId="65" fillId="8" borderId="29" xfId="29" applyFont="1" applyFill="1" applyBorder="1" applyAlignment="1">
      <alignment vertical="center" wrapText="1"/>
    </xf>
    <xf numFmtId="0" fontId="65" fillId="8" borderId="57" xfId="29" applyFont="1" applyFill="1" applyBorder="1" applyAlignment="1">
      <alignment vertical="center" wrapText="1"/>
    </xf>
    <xf numFmtId="0" fontId="65" fillId="8" borderId="19" xfId="29" applyFont="1" applyFill="1" applyBorder="1" applyAlignment="1">
      <alignment vertical="center" wrapText="1"/>
    </xf>
    <xf numFmtId="0" fontId="65" fillId="8" borderId="25" xfId="29" applyFont="1" applyFill="1" applyBorder="1" applyAlignment="1">
      <alignment vertical="center" wrapText="1"/>
    </xf>
    <xf numFmtId="0" fontId="43" fillId="2" borderId="0" xfId="27" applyFont="1" applyFill="1" applyAlignment="1">
      <alignment horizontal="left" vertical="center"/>
    </xf>
    <xf numFmtId="0" fontId="44" fillId="4" borderId="30" xfId="29" applyFont="1" applyFill="1" applyBorder="1" applyAlignment="1">
      <alignment horizontal="left" vertical="center"/>
    </xf>
    <xf numFmtId="0" fontId="44" fillId="4" borderId="31" xfId="29" applyFont="1" applyFill="1" applyBorder="1" applyAlignment="1">
      <alignment horizontal="left" vertical="center"/>
    </xf>
    <xf numFmtId="0" fontId="44" fillId="4" borderId="32" xfId="29" applyFont="1" applyFill="1" applyBorder="1" applyAlignment="1">
      <alignment horizontal="left" vertical="center"/>
    </xf>
    <xf numFmtId="0" fontId="65" fillId="8" borderId="34" xfId="29" applyFont="1" applyFill="1" applyBorder="1" applyAlignment="1">
      <alignment horizontal="left" vertical="center" wrapText="1"/>
    </xf>
    <xf numFmtId="0" fontId="65" fillId="8" borderId="35" xfId="29" applyFont="1" applyFill="1" applyBorder="1" applyAlignment="1">
      <alignment horizontal="left" vertical="center" wrapText="1"/>
    </xf>
    <xf numFmtId="0" fontId="65" fillId="8" borderId="0" xfId="29" applyFont="1" applyFill="1" applyBorder="1" applyAlignment="1">
      <alignment horizontal="left" vertical="center" wrapText="1"/>
    </xf>
    <xf numFmtId="0" fontId="65" fillId="8" borderId="29" xfId="29" applyFont="1" applyFill="1" applyBorder="1" applyAlignment="1">
      <alignment horizontal="left" vertical="center" wrapText="1"/>
    </xf>
    <xf numFmtId="0" fontId="65" fillId="8" borderId="19" xfId="29" applyFont="1" applyFill="1" applyBorder="1" applyAlignment="1">
      <alignment horizontal="left" vertical="center" wrapText="1"/>
    </xf>
    <xf numFmtId="0" fontId="65" fillId="8" borderId="25" xfId="29" applyFont="1" applyFill="1" applyBorder="1" applyAlignment="1">
      <alignment horizontal="left" vertical="center" wrapText="1"/>
    </xf>
    <xf numFmtId="0" fontId="66" fillId="8" borderId="20" xfId="29" applyFont="1" applyFill="1" applyBorder="1" applyAlignment="1" applyProtection="1">
      <alignment vertical="center" wrapText="1"/>
      <protection locked="0"/>
    </xf>
    <xf numFmtId="0" fontId="66" fillId="8" borderId="34" xfId="29" applyFont="1" applyFill="1" applyBorder="1" applyAlignment="1" applyProtection="1">
      <alignment vertical="center" wrapText="1"/>
      <protection locked="0"/>
    </xf>
    <xf numFmtId="0" fontId="66" fillId="8" borderId="35" xfId="29" applyFont="1" applyFill="1" applyBorder="1" applyAlignment="1" applyProtection="1">
      <alignment vertical="center" wrapText="1"/>
      <protection locked="0"/>
    </xf>
    <xf numFmtId="0" fontId="66" fillId="8" borderId="22" xfId="29" applyFont="1" applyFill="1" applyBorder="1" applyAlignment="1" applyProtection="1">
      <alignment vertical="center" wrapText="1"/>
      <protection locked="0"/>
    </xf>
    <xf numFmtId="0" fontId="66" fillId="8" borderId="0" xfId="29" applyFont="1" applyFill="1" applyBorder="1" applyAlignment="1" applyProtection="1">
      <alignment vertical="center" wrapText="1"/>
      <protection locked="0"/>
    </xf>
    <xf numFmtId="0" fontId="66" fillId="8" borderId="29" xfId="29" applyFont="1" applyFill="1" applyBorder="1" applyAlignment="1" applyProtection="1">
      <alignment vertical="center" wrapText="1"/>
      <protection locked="0"/>
    </xf>
    <xf numFmtId="0" fontId="66" fillId="8" borderId="52" xfId="29" applyFont="1" applyFill="1" applyBorder="1" applyAlignment="1" applyProtection="1">
      <alignment vertical="center" wrapText="1"/>
      <protection locked="0"/>
    </xf>
    <xf numFmtId="0" fontId="66" fillId="8" borderId="53" xfId="29" applyFont="1" applyFill="1" applyBorder="1" applyAlignment="1" applyProtection="1">
      <alignment vertical="center" wrapText="1"/>
      <protection locked="0"/>
    </xf>
    <xf numFmtId="0" fontId="66" fillId="8" borderId="60" xfId="29" applyFont="1" applyFill="1" applyBorder="1" applyAlignment="1" applyProtection="1">
      <alignment vertical="center" wrapText="1"/>
      <protection locked="0"/>
    </xf>
    <xf numFmtId="0" fontId="65" fillId="8" borderId="20" xfId="30" applyFont="1" applyFill="1" applyBorder="1" applyAlignment="1" applyProtection="1">
      <alignment vertical="center" wrapText="1"/>
      <protection locked="0"/>
    </xf>
    <xf numFmtId="0" fontId="65" fillId="8" borderId="34" xfId="30" applyFont="1" applyFill="1" applyBorder="1" applyAlignment="1" applyProtection="1">
      <alignment vertical="center" wrapText="1"/>
      <protection locked="0"/>
    </xf>
    <xf numFmtId="0" fontId="65" fillId="8" borderId="35" xfId="30" applyFont="1" applyFill="1" applyBorder="1" applyAlignment="1" applyProtection="1">
      <alignment vertical="center" wrapText="1"/>
      <protection locked="0"/>
    </xf>
    <xf numFmtId="0" fontId="65" fillId="8" borderId="22" xfId="30" applyFont="1" applyFill="1" applyBorder="1" applyAlignment="1" applyProtection="1">
      <alignment vertical="center" wrapText="1"/>
      <protection locked="0"/>
    </xf>
    <xf numFmtId="0" fontId="65" fillId="8" borderId="0" xfId="30" applyFont="1" applyFill="1" applyBorder="1" applyAlignment="1" applyProtection="1">
      <alignment vertical="center" wrapText="1"/>
      <protection locked="0"/>
    </xf>
    <xf numFmtId="0" fontId="65" fillId="8" borderId="29" xfId="30" applyFont="1" applyFill="1" applyBorder="1" applyAlignment="1" applyProtection="1">
      <alignment vertical="center" wrapText="1"/>
      <protection locked="0"/>
    </xf>
    <xf numFmtId="0" fontId="65" fillId="8" borderId="21" xfId="30" applyFont="1" applyFill="1" applyBorder="1" applyAlignment="1" applyProtection="1">
      <alignment vertical="center" wrapText="1"/>
      <protection locked="0"/>
    </xf>
    <xf numFmtId="0" fontId="65" fillId="8" borderId="19" xfId="30" applyFont="1" applyFill="1" applyBorder="1" applyAlignment="1" applyProtection="1">
      <alignment vertical="center" wrapText="1"/>
      <protection locked="0"/>
    </xf>
    <xf numFmtId="0" fontId="65" fillId="8" borderId="25" xfId="30" applyFont="1" applyFill="1" applyBorder="1" applyAlignment="1" applyProtection="1">
      <alignment vertical="center" wrapText="1"/>
      <protection locked="0"/>
    </xf>
    <xf numFmtId="0" fontId="44" fillId="8" borderId="6" xfId="30" applyFont="1" applyFill="1" applyBorder="1" applyAlignment="1" applyProtection="1">
      <alignment vertical="center" wrapText="1"/>
      <protection locked="0"/>
    </xf>
    <xf numFmtId="0" fontId="44" fillId="8" borderId="38" xfId="30" applyFont="1" applyFill="1" applyBorder="1" applyAlignment="1" applyProtection="1">
      <alignment vertical="center" wrapText="1"/>
      <protection locked="0"/>
    </xf>
    <xf numFmtId="0" fontId="44" fillId="8" borderId="42" xfId="30" applyFont="1" applyFill="1" applyBorder="1" applyAlignment="1" applyProtection="1">
      <alignment vertical="center" wrapText="1"/>
      <protection locked="0"/>
    </xf>
    <xf numFmtId="0" fontId="44" fillId="8" borderId="10" xfId="30" applyFont="1" applyFill="1" applyBorder="1" applyAlignment="1" applyProtection="1">
      <alignment vertical="center" wrapText="1"/>
      <protection locked="0"/>
    </xf>
    <xf numFmtId="0" fontId="44" fillId="8" borderId="11" xfId="30" applyFont="1" applyFill="1" applyBorder="1" applyAlignment="1" applyProtection="1">
      <alignment vertical="center" wrapText="1"/>
      <protection locked="0"/>
    </xf>
    <xf numFmtId="0" fontId="44" fillId="8" borderId="16" xfId="30" applyFont="1" applyFill="1" applyBorder="1" applyAlignment="1" applyProtection="1">
      <alignment vertical="center" wrapText="1"/>
      <protection locked="0"/>
    </xf>
    <xf numFmtId="0" fontId="44" fillId="8" borderId="13" xfId="30" applyFont="1" applyFill="1" applyBorder="1" applyAlignment="1" applyProtection="1">
      <alignment vertical="center" wrapText="1"/>
      <protection locked="0"/>
    </xf>
    <xf numFmtId="0" fontId="44" fillId="8" borderId="14" xfId="30" applyFont="1" applyFill="1" applyBorder="1" applyAlignment="1" applyProtection="1">
      <alignment vertical="center" wrapText="1"/>
      <protection locked="0"/>
    </xf>
    <xf numFmtId="0" fontId="44" fillId="8" borderId="15" xfId="30" applyFont="1" applyFill="1" applyBorder="1" applyAlignment="1" applyProtection="1">
      <alignment vertical="center" wrapText="1"/>
      <protection locked="0"/>
    </xf>
    <xf numFmtId="0" fontId="44" fillId="5" borderId="30" xfId="30" applyFont="1" applyFill="1" applyBorder="1" applyAlignment="1">
      <alignment horizontal="center" vertical="center"/>
    </xf>
    <xf numFmtId="0" fontId="44" fillId="5" borderId="31" xfId="30" applyFont="1" applyFill="1" applyBorder="1" applyAlignment="1">
      <alignment horizontal="center" vertical="center"/>
    </xf>
    <xf numFmtId="0" fontId="44" fillId="5" borderId="33" xfId="30" applyFont="1" applyFill="1" applyBorder="1" applyAlignment="1">
      <alignment horizontal="center" vertical="center"/>
    </xf>
    <xf numFmtId="0" fontId="44" fillId="5" borderId="28" xfId="30" applyFont="1" applyFill="1" applyBorder="1" applyAlignment="1">
      <alignment horizontal="center" vertical="center"/>
    </xf>
    <xf numFmtId="0" fontId="44" fillId="2" borderId="13" xfId="30" applyFont="1" applyFill="1" applyBorder="1" applyAlignment="1">
      <alignment horizontal="center" vertical="center"/>
    </xf>
    <xf numFmtId="0" fontId="44" fillId="2" borderId="23" xfId="30" applyFont="1" applyFill="1" applyBorder="1" applyAlignment="1">
      <alignment horizontal="center" vertical="center"/>
    </xf>
    <xf numFmtId="176" fontId="44" fillId="8" borderId="13" xfId="30" applyNumberFormat="1" applyFont="1" applyFill="1" applyBorder="1" applyAlignment="1" applyProtection="1">
      <alignment horizontal="right" vertical="center"/>
      <protection locked="0"/>
    </xf>
    <xf numFmtId="176" fontId="44" fillId="8" borderId="14" xfId="30" applyNumberFormat="1" applyFont="1" applyFill="1" applyBorder="1" applyAlignment="1" applyProtection="1">
      <alignment horizontal="right" vertical="center"/>
      <protection locked="0"/>
    </xf>
    <xf numFmtId="0" fontId="44" fillId="5" borderId="32" xfId="30" applyFont="1" applyFill="1" applyBorder="1" applyAlignment="1">
      <alignment horizontal="center" vertical="center"/>
    </xf>
    <xf numFmtId="0" fontId="44" fillId="5" borderId="20" xfId="30" applyFont="1" applyFill="1" applyBorder="1" applyAlignment="1">
      <alignment horizontal="center" vertical="center"/>
    </xf>
    <xf numFmtId="0" fontId="44" fillId="5" borderId="34" xfId="30" applyFont="1" applyFill="1" applyBorder="1" applyAlignment="1">
      <alignment horizontal="center" vertical="center"/>
    </xf>
    <xf numFmtId="0" fontId="44" fillId="5" borderId="47" xfId="30" applyFont="1" applyFill="1" applyBorder="1" applyAlignment="1">
      <alignment horizontal="center" vertical="center"/>
    </xf>
    <xf numFmtId="0" fontId="44" fillId="5" borderId="22" xfId="30" applyFont="1" applyFill="1" applyBorder="1" applyAlignment="1">
      <alignment horizontal="center" vertical="center"/>
    </xf>
    <xf numFmtId="0" fontId="44" fillId="5" borderId="0" xfId="30" applyFont="1" applyFill="1" applyBorder="1" applyAlignment="1">
      <alignment horizontal="center" vertical="center"/>
    </xf>
    <xf numFmtId="0" fontId="44" fillId="5" borderId="48" xfId="30" applyFont="1" applyFill="1" applyBorder="1" applyAlignment="1">
      <alignment horizontal="center" vertical="center"/>
    </xf>
    <xf numFmtId="0" fontId="44" fillId="5" borderId="21" xfId="30" applyFont="1" applyFill="1" applyBorder="1" applyAlignment="1">
      <alignment horizontal="center" vertical="center"/>
    </xf>
    <xf numFmtId="0" fontId="44" fillId="5" borderId="19" xfId="30" applyFont="1" applyFill="1" applyBorder="1" applyAlignment="1">
      <alignment horizontal="center" vertical="center"/>
    </xf>
    <xf numFmtId="0" fontId="44" fillId="5" borderId="59" xfId="30" applyFont="1" applyFill="1" applyBorder="1" applyAlignment="1">
      <alignment horizontal="center" vertical="center"/>
    </xf>
    <xf numFmtId="0" fontId="44" fillId="2" borderId="6" xfId="30" applyFont="1" applyFill="1" applyBorder="1" applyAlignment="1">
      <alignment horizontal="center" vertical="center"/>
    </xf>
    <xf numFmtId="0" fontId="44" fillId="2" borderId="37" xfId="30" applyFont="1" applyFill="1" applyBorder="1" applyAlignment="1">
      <alignment horizontal="center" vertical="center"/>
    </xf>
    <xf numFmtId="176" fontId="61" fillId="8" borderId="6" xfId="30" applyNumberFormat="1" applyFont="1" applyFill="1" applyBorder="1" applyAlignment="1" applyProtection="1">
      <alignment vertical="center"/>
      <protection locked="0"/>
    </xf>
    <xf numFmtId="176" fontId="61" fillId="8" borderId="38" xfId="30" applyNumberFormat="1" applyFont="1" applyFill="1" applyBorder="1" applyAlignment="1" applyProtection="1">
      <alignment vertical="center"/>
      <protection locked="0"/>
    </xf>
    <xf numFmtId="0" fontId="44" fillId="2" borderId="10" xfId="30" applyFont="1" applyFill="1" applyBorder="1" applyAlignment="1">
      <alignment horizontal="center" vertical="center"/>
    </xf>
    <xf numFmtId="0" fontId="44" fillId="2" borderId="12" xfId="30" applyFont="1" applyFill="1" applyBorder="1" applyAlignment="1">
      <alignment horizontal="center" vertical="center"/>
    </xf>
    <xf numFmtId="176" fontId="44" fillId="8" borderId="10" xfId="30" applyNumberFormat="1" applyFont="1" applyFill="1" applyBorder="1" applyAlignment="1" applyProtection="1">
      <alignment vertical="center"/>
      <protection locked="0"/>
    </xf>
    <xf numFmtId="176" fontId="44" fillId="8" borderId="11" xfId="30" applyNumberFormat="1" applyFont="1" applyFill="1" applyBorder="1" applyAlignment="1" applyProtection="1">
      <alignment vertical="center"/>
      <protection locked="0"/>
    </xf>
    <xf numFmtId="176" fontId="44" fillId="8" borderId="13" xfId="30" applyNumberFormat="1" applyFont="1" applyFill="1" applyBorder="1" applyAlignment="1" applyProtection="1">
      <alignment vertical="center"/>
      <protection locked="0"/>
    </xf>
    <xf numFmtId="176" fontId="44" fillId="8" borderId="14" xfId="30" applyNumberFormat="1" applyFont="1" applyFill="1" applyBorder="1" applyAlignment="1" applyProtection="1">
      <alignment vertical="center"/>
      <protection locked="0"/>
    </xf>
    <xf numFmtId="0" fontId="44" fillId="8" borderId="54" xfId="29" applyFont="1" applyFill="1" applyBorder="1" applyAlignment="1" applyProtection="1">
      <alignment vertical="center" wrapText="1"/>
      <protection locked="0"/>
    </xf>
    <xf numFmtId="0" fontId="44" fillId="8" borderId="50" xfId="29" applyFont="1" applyFill="1" applyBorder="1" applyAlignment="1" applyProtection="1">
      <alignment vertical="center" wrapText="1"/>
      <protection locked="0"/>
    </xf>
    <xf numFmtId="0" fontId="44" fillId="8" borderId="55" xfId="29" applyFont="1" applyFill="1" applyBorder="1" applyAlignment="1" applyProtection="1">
      <alignment vertical="center" wrapText="1"/>
      <protection locked="0"/>
    </xf>
    <xf numFmtId="0" fontId="44" fillId="8" borderId="56" xfId="29" applyFont="1" applyFill="1" applyBorder="1" applyAlignment="1" applyProtection="1">
      <alignment vertical="center" wrapText="1"/>
      <protection locked="0"/>
    </xf>
    <xf numFmtId="0" fontId="44" fillId="8" borderId="0" xfId="29" applyFont="1" applyFill="1" applyBorder="1" applyAlignment="1" applyProtection="1">
      <alignment vertical="center" wrapText="1"/>
      <protection locked="0"/>
    </xf>
    <xf numFmtId="0" fontId="44" fillId="8" borderId="29" xfId="29" applyFont="1" applyFill="1" applyBorder="1" applyAlignment="1" applyProtection="1">
      <alignment vertical="center" wrapText="1"/>
      <protection locked="0"/>
    </xf>
    <xf numFmtId="0" fontId="44" fillId="8" borderId="57" xfId="29" applyFont="1" applyFill="1" applyBorder="1" applyAlignment="1" applyProtection="1">
      <alignment vertical="center" wrapText="1"/>
      <protection locked="0"/>
    </xf>
    <xf numFmtId="0" fontId="44" fillId="8" borderId="19" xfId="29" applyFont="1" applyFill="1" applyBorder="1" applyAlignment="1" applyProtection="1">
      <alignment vertical="center" wrapText="1"/>
      <protection locked="0"/>
    </xf>
    <xf numFmtId="0" fontId="44" fillId="8" borderId="25" xfId="29" applyFont="1" applyFill="1" applyBorder="1" applyAlignment="1" applyProtection="1">
      <alignment vertical="center" wrapText="1"/>
      <protection locked="0"/>
    </xf>
    <xf numFmtId="0" fontId="22" fillId="4" borderId="30" xfId="29" applyFont="1" applyFill="1" applyBorder="1" applyAlignment="1">
      <alignment vertical="center"/>
    </xf>
    <xf numFmtId="0" fontId="26" fillId="4" borderId="31" xfId="29" applyFont="1" applyFill="1" applyBorder="1" applyAlignment="1">
      <alignment vertical="center"/>
    </xf>
    <xf numFmtId="0" fontId="26" fillId="4" borderId="32" xfId="29" applyFont="1" applyFill="1" applyBorder="1" applyAlignment="1">
      <alignment vertical="center"/>
    </xf>
    <xf numFmtId="176" fontId="44" fillId="8" borderId="6" xfId="30" applyNumberFormat="1" applyFont="1" applyFill="1" applyBorder="1" applyAlignment="1" applyProtection="1">
      <alignment vertical="center"/>
      <protection locked="0"/>
    </xf>
    <xf numFmtId="176" fontId="44" fillId="8" borderId="38" xfId="30" applyNumberFormat="1" applyFont="1" applyFill="1" applyBorder="1" applyAlignment="1" applyProtection="1">
      <alignment vertical="center"/>
      <protection locked="0"/>
    </xf>
    <xf numFmtId="0" fontId="44" fillId="5" borderId="43" xfId="29" applyFont="1" applyFill="1" applyBorder="1" applyAlignment="1">
      <alignment horizontal="center" vertical="center"/>
    </xf>
    <xf numFmtId="0" fontId="44" fillId="5" borderId="12" xfId="29" applyFont="1" applyFill="1" applyBorder="1" applyAlignment="1">
      <alignment horizontal="center" vertical="center"/>
    </xf>
    <xf numFmtId="0" fontId="44" fillId="8" borderId="10" xfId="29" applyFont="1" applyFill="1" applyBorder="1" applyAlignment="1" applyProtection="1">
      <alignment vertical="center"/>
      <protection locked="0"/>
    </xf>
    <xf numFmtId="0" fontId="44" fillId="8" borderId="11" xfId="29" applyFont="1" applyFill="1" applyBorder="1" applyAlignment="1" applyProtection="1">
      <alignment vertical="center"/>
      <protection locked="0"/>
    </xf>
    <xf numFmtId="0" fontId="44" fillId="8" borderId="12" xfId="29" applyFont="1" applyFill="1" applyBorder="1" applyAlignment="1" applyProtection="1">
      <alignment vertical="center"/>
      <protection locked="0"/>
    </xf>
    <xf numFmtId="0" fontId="44" fillId="5" borderId="54" xfId="29" applyFont="1" applyFill="1" applyBorder="1" applyAlignment="1">
      <alignment horizontal="center" vertical="center" wrapText="1"/>
    </xf>
    <xf numFmtId="0" fontId="44" fillId="5" borderId="51" xfId="29" applyFont="1" applyFill="1" applyBorder="1" applyAlignment="1">
      <alignment horizontal="center" vertical="center"/>
    </xf>
    <xf numFmtId="0" fontId="44" fillId="5" borderId="56" xfId="29" applyFont="1" applyFill="1" applyBorder="1" applyAlignment="1">
      <alignment horizontal="center" vertical="center"/>
    </xf>
    <xf numFmtId="0" fontId="44" fillId="5" borderId="57" xfId="29" applyFont="1" applyFill="1" applyBorder="1" applyAlignment="1">
      <alignment horizontal="center" vertical="center"/>
    </xf>
    <xf numFmtId="0" fontId="44" fillId="5" borderId="26" xfId="29" applyFont="1" applyFill="1" applyBorder="1" applyAlignment="1">
      <alignment horizontal="center" vertical="center"/>
    </xf>
    <xf numFmtId="0" fontId="44" fillId="5" borderId="23" xfId="29" applyFont="1" applyFill="1" applyBorder="1" applyAlignment="1">
      <alignment horizontal="center" vertical="center"/>
    </xf>
    <xf numFmtId="0" fontId="44" fillId="8" borderId="13" xfId="29" applyFont="1" applyFill="1" applyBorder="1" applyAlignment="1" applyProtection="1">
      <alignment vertical="center"/>
      <protection locked="0"/>
    </xf>
    <xf numFmtId="0" fontId="44" fillId="8" borderId="14" xfId="29" applyFont="1" applyFill="1" applyBorder="1" applyAlignment="1" applyProtection="1">
      <alignment vertical="center"/>
      <protection locked="0"/>
    </xf>
    <xf numFmtId="0" fontId="44" fillId="8" borderId="23" xfId="29" applyFont="1" applyFill="1" applyBorder="1" applyAlignment="1" applyProtection="1">
      <alignment vertical="center"/>
      <protection locked="0"/>
    </xf>
    <xf numFmtId="0" fontId="23" fillId="4" borderId="20" xfId="27" applyFont="1" applyFill="1" applyBorder="1" applyAlignment="1">
      <alignment horizontal="left" vertical="center" wrapText="1"/>
    </xf>
    <xf numFmtId="0" fontId="26" fillId="4" borderId="34" xfId="27" applyFill="1" applyBorder="1" applyAlignment="1">
      <alignment horizontal="left" vertical="center"/>
    </xf>
    <xf numFmtId="0" fontId="26" fillId="4" borderId="35" xfId="27" applyFill="1" applyBorder="1" applyAlignment="1">
      <alignment horizontal="left" vertical="center"/>
    </xf>
    <xf numFmtId="0" fontId="26" fillId="4" borderId="52" xfId="27" applyFill="1" applyBorder="1" applyAlignment="1">
      <alignment horizontal="left" vertical="center"/>
    </xf>
    <xf numFmtId="0" fontId="26" fillId="4" borderId="53" xfId="27" applyFill="1" applyBorder="1" applyAlignment="1">
      <alignment horizontal="left" vertical="center"/>
    </xf>
    <xf numFmtId="0" fontId="26" fillId="4" borderId="60" xfId="27" applyFill="1" applyBorder="1" applyAlignment="1">
      <alignment horizontal="left" vertical="center"/>
    </xf>
    <xf numFmtId="0" fontId="64" fillId="4" borderId="20" xfId="27" applyFont="1" applyFill="1" applyBorder="1" applyAlignment="1">
      <alignment horizontal="left" vertical="center" wrapText="1"/>
    </xf>
    <xf numFmtId="0" fontId="44" fillId="4" borderId="34" xfId="27" applyFont="1" applyFill="1" applyBorder="1" applyAlignment="1">
      <alignment horizontal="left" vertical="center" wrapText="1"/>
    </xf>
    <xf numFmtId="0" fontId="44" fillId="4" borderId="35" xfId="27" applyFont="1" applyFill="1" applyBorder="1" applyAlignment="1">
      <alignment horizontal="left" vertical="center" wrapText="1"/>
    </xf>
    <xf numFmtId="0" fontId="44" fillId="4" borderId="52" xfId="27" applyFont="1" applyFill="1" applyBorder="1" applyAlignment="1">
      <alignment horizontal="left" vertical="center" wrapText="1"/>
    </xf>
    <xf numFmtId="0" fontId="44" fillId="4" borderId="53" xfId="27" applyFont="1" applyFill="1" applyBorder="1" applyAlignment="1">
      <alignment horizontal="left" vertical="center" wrapText="1"/>
    </xf>
    <xf numFmtId="0" fontId="44" fillId="4" borderId="60" xfId="27" applyFont="1" applyFill="1" applyBorder="1" applyAlignment="1">
      <alignment horizontal="left" vertical="center" wrapText="1"/>
    </xf>
    <xf numFmtId="0" fontId="44" fillId="4" borderId="20" xfId="27" applyFont="1" applyFill="1" applyBorder="1" applyAlignment="1">
      <alignment horizontal="left" vertical="center"/>
    </xf>
    <xf numFmtId="0" fontId="44" fillId="4" borderId="34" xfId="27" applyFont="1" applyFill="1" applyBorder="1" applyAlignment="1">
      <alignment horizontal="left" vertical="center"/>
    </xf>
    <xf numFmtId="0" fontId="44" fillId="4" borderId="35" xfId="27" applyFont="1" applyFill="1" applyBorder="1" applyAlignment="1">
      <alignment horizontal="left" vertical="center"/>
    </xf>
    <xf numFmtId="0" fontId="44" fillId="4" borderId="52" xfId="27" applyFont="1" applyFill="1" applyBorder="1" applyAlignment="1">
      <alignment horizontal="left" vertical="center"/>
    </xf>
    <xf numFmtId="0" fontId="44" fillId="4" borderId="53" xfId="27" applyFont="1" applyFill="1" applyBorder="1" applyAlignment="1">
      <alignment horizontal="left" vertical="center"/>
    </xf>
    <xf numFmtId="0" fontId="44" fillId="4" borderId="60" xfId="27" applyFont="1" applyFill="1" applyBorder="1" applyAlignment="1">
      <alignment horizontal="left" vertical="center"/>
    </xf>
    <xf numFmtId="0" fontId="23" fillId="8" borderId="30" xfId="33" applyFill="1" applyBorder="1" applyAlignment="1">
      <alignment horizontal="center" vertical="center" wrapText="1"/>
    </xf>
    <xf numFmtId="0" fontId="23" fillId="8" borderId="32" xfId="33" applyFill="1" applyBorder="1" applyAlignment="1">
      <alignment horizontal="center" vertical="center" wrapText="1"/>
    </xf>
    <xf numFmtId="180" fontId="23" fillId="8" borderId="27" xfId="33" applyNumberFormat="1" applyFill="1" applyBorder="1" applyAlignment="1">
      <alignment horizontal="center" vertical="center"/>
    </xf>
    <xf numFmtId="180" fontId="23" fillId="8" borderId="24" xfId="33" applyNumberFormat="1" applyFill="1" applyBorder="1" applyAlignment="1">
      <alignment horizontal="center" vertical="center"/>
    </xf>
    <xf numFmtId="0" fontId="64" fillId="8" borderId="30" xfId="33" applyFont="1" applyFill="1" applyBorder="1" applyAlignment="1">
      <alignment horizontal="left" vertical="center" wrapText="1"/>
    </xf>
    <xf numFmtId="0" fontId="44" fillId="8" borderId="31" xfId="33" applyFont="1" applyFill="1" applyBorder="1" applyAlignment="1">
      <alignment horizontal="left" vertical="center" wrapText="1"/>
    </xf>
    <xf numFmtId="0" fontId="44" fillId="8" borderId="32" xfId="33" applyFont="1" applyFill="1" applyBorder="1" applyAlignment="1">
      <alignment horizontal="left" vertical="center" wrapText="1"/>
    </xf>
    <xf numFmtId="0" fontId="44" fillId="8" borderId="30" xfId="33" applyFont="1" applyFill="1" applyBorder="1" applyAlignment="1">
      <alignment horizontal="left" vertical="center" wrapText="1"/>
    </xf>
    <xf numFmtId="0" fontId="44" fillId="8" borderId="30" xfId="33" applyFont="1" applyFill="1" applyBorder="1" applyAlignment="1">
      <alignment horizontal="center" vertical="center" wrapText="1"/>
    </xf>
    <xf numFmtId="0" fontId="44" fillId="8" borderId="32" xfId="33" applyFont="1" applyFill="1" applyBorder="1" applyAlignment="1">
      <alignment horizontal="center" vertical="center" wrapText="1"/>
    </xf>
    <xf numFmtId="0" fontId="23" fillId="8" borderId="30" xfId="33" applyFill="1" applyBorder="1" applyAlignment="1">
      <alignment horizontal="left" vertical="center" wrapText="1"/>
    </xf>
    <xf numFmtId="0" fontId="23" fillId="8" borderId="31" xfId="33" applyFill="1" applyBorder="1" applyAlignment="1">
      <alignment horizontal="left" vertical="center" wrapText="1"/>
    </xf>
    <xf numFmtId="0" fontId="23" fillId="8" borderId="32" xfId="33" applyFill="1" applyBorder="1" applyAlignment="1">
      <alignment horizontal="left" vertical="center" wrapText="1"/>
    </xf>
    <xf numFmtId="0" fontId="23" fillId="4" borderId="20" xfId="33" applyFill="1" applyBorder="1" applyAlignment="1">
      <alignment horizontal="center" vertical="center"/>
    </xf>
    <xf numFmtId="0" fontId="23" fillId="4" borderId="34" xfId="33" applyFill="1" applyBorder="1" applyAlignment="1">
      <alignment horizontal="center" vertical="center"/>
    </xf>
    <xf numFmtId="0" fontId="23" fillId="4" borderId="35" xfId="33" applyFill="1" applyBorder="1" applyAlignment="1">
      <alignment horizontal="center" vertical="center"/>
    </xf>
    <xf numFmtId="0" fontId="23" fillId="4" borderId="22" xfId="33" applyFill="1" applyBorder="1" applyAlignment="1">
      <alignment horizontal="center" vertical="center"/>
    </xf>
    <xf numFmtId="0" fontId="23" fillId="4" borderId="0" xfId="33" applyFill="1" applyBorder="1" applyAlignment="1">
      <alignment horizontal="center" vertical="center"/>
    </xf>
    <xf numFmtId="0" fontId="23" fillId="4" borderId="29" xfId="33" applyFill="1" applyBorder="1" applyAlignment="1">
      <alignment horizontal="center" vertical="center"/>
    </xf>
    <xf numFmtId="0" fontId="23" fillId="4" borderId="21" xfId="33" applyFill="1" applyBorder="1" applyAlignment="1">
      <alignment horizontal="center" vertical="center"/>
    </xf>
    <xf numFmtId="0" fontId="23" fillId="4" borderId="19" xfId="33" applyFill="1" applyBorder="1" applyAlignment="1">
      <alignment horizontal="center" vertical="center"/>
    </xf>
    <xf numFmtId="0" fontId="23" fillId="4" borderId="25" xfId="33" applyFill="1" applyBorder="1" applyAlignment="1">
      <alignment horizontal="center" vertical="center"/>
    </xf>
    <xf numFmtId="0" fontId="23" fillId="4" borderId="30" xfId="33" applyFill="1" applyBorder="1" applyAlignment="1">
      <alignment horizontal="center" vertical="center"/>
    </xf>
    <xf numFmtId="0" fontId="23" fillId="4" borderId="31" xfId="33" applyFill="1" applyBorder="1" applyAlignment="1">
      <alignment horizontal="center" vertical="center"/>
    </xf>
    <xf numFmtId="0" fontId="23" fillId="4" borderId="32" xfId="33" applyFill="1" applyBorder="1" applyAlignment="1">
      <alignment horizontal="center" vertical="center"/>
    </xf>
    <xf numFmtId="0" fontId="23" fillId="2" borderId="20" xfId="33" applyFill="1" applyBorder="1" applyAlignment="1">
      <alignment horizontal="left" vertical="center" wrapText="1"/>
    </xf>
    <xf numFmtId="0" fontId="23" fillId="2" borderId="34" xfId="33" applyFill="1" applyBorder="1" applyAlignment="1">
      <alignment horizontal="left" vertical="center" wrapText="1"/>
    </xf>
    <xf numFmtId="0" fontId="23" fillId="2" borderId="22" xfId="33" applyFill="1" applyBorder="1" applyAlignment="1">
      <alignment horizontal="left" vertical="center" wrapText="1"/>
    </xf>
    <xf numFmtId="0" fontId="23" fillId="2" borderId="0" xfId="33" applyFill="1" applyBorder="1" applyAlignment="1">
      <alignment horizontal="left" vertical="center" wrapText="1"/>
    </xf>
    <xf numFmtId="0" fontId="23" fillId="2" borderId="21" xfId="33" applyFill="1" applyBorder="1" applyAlignment="1">
      <alignment horizontal="left" vertical="center" wrapText="1"/>
    </xf>
    <xf numFmtId="0" fontId="23" fillId="2" borderId="19" xfId="33" applyFill="1" applyBorder="1" applyAlignment="1">
      <alignment horizontal="left" vertical="center" wrapText="1"/>
    </xf>
    <xf numFmtId="58" fontId="23" fillId="0" borderId="30" xfId="33" applyNumberFormat="1" applyFill="1" applyBorder="1" applyAlignment="1">
      <alignment horizontal="center" vertical="center"/>
    </xf>
    <xf numFmtId="58" fontId="23" fillId="0" borderId="31" xfId="33" applyNumberFormat="1" applyFill="1" applyBorder="1" applyAlignment="1">
      <alignment horizontal="center" vertical="center"/>
    </xf>
    <xf numFmtId="58" fontId="23" fillId="0" borderId="32" xfId="33" applyNumberFormat="1" applyFill="1" applyBorder="1" applyAlignment="1">
      <alignment horizontal="center" vertical="center"/>
    </xf>
    <xf numFmtId="0" fontId="23" fillId="8" borderId="27" xfId="33" applyNumberFormat="1" applyFill="1" applyBorder="1" applyAlignment="1">
      <alignment horizontal="center" vertical="center"/>
    </xf>
    <xf numFmtId="0" fontId="23" fillId="8" borderId="24" xfId="33" applyNumberFormat="1" applyFill="1" applyBorder="1" applyAlignment="1">
      <alignment horizontal="center" vertical="center"/>
    </xf>
    <xf numFmtId="0" fontId="59" fillId="2" borderId="0" xfId="33" applyFont="1" applyFill="1" applyAlignment="1">
      <alignment horizontal="center" vertical="center"/>
    </xf>
    <xf numFmtId="0" fontId="12" fillId="3" borderId="30" xfId="33" applyFont="1" applyFill="1" applyBorder="1" applyAlignment="1">
      <alignment horizontal="left" vertical="center"/>
    </xf>
    <xf numFmtId="0" fontId="23" fillId="3" borderId="31" xfId="33" applyFont="1" applyFill="1" applyBorder="1" applyAlignment="1">
      <alignment horizontal="left" vertical="center"/>
    </xf>
    <xf numFmtId="0" fontId="64" fillId="8" borderId="20" xfId="33" applyFont="1" applyFill="1" applyBorder="1" applyAlignment="1">
      <alignment horizontal="left" vertical="top" wrapText="1"/>
    </xf>
    <xf numFmtId="0" fontId="64" fillId="8" borderId="34" xfId="33" applyFont="1" applyFill="1" applyBorder="1" applyAlignment="1">
      <alignment horizontal="left" vertical="top" wrapText="1"/>
    </xf>
    <xf numFmtId="0" fontId="64" fillId="8" borderId="22" xfId="33" applyFont="1" applyFill="1" applyBorder="1" applyAlignment="1">
      <alignment horizontal="left" vertical="top" wrapText="1"/>
    </xf>
    <xf numFmtId="0" fontId="64" fillId="8" borderId="0" xfId="33" applyFont="1" applyFill="1" applyBorder="1" applyAlignment="1">
      <alignment horizontal="left" vertical="top" wrapText="1"/>
    </xf>
    <xf numFmtId="0" fontId="64" fillId="8" borderId="21" xfId="33" applyFont="1" applyFill="1" applyBorder="1" applyAlignment="1">
      <alignment horizontal="left" vertical="top" wrapText="1"/>
    </xf>
    <xf numFmtId="0" fontId="64" fillId="8" borderId="19" xfId="33" applyFont="1" applyFill="1" applyBorder="1" applyAlignment="1">
      <alignment horizontal="left" vertical="top" wrapText="1"/>
    </xf>
    <xf numFmtId="0" fontId="23" fillId="4" borderId="18" xfId="33" applyFill="1" applyBorder="1" applyAlignment="1">
      <alignment horizontal="center" vertical="center"/>
    </xf>
    <xf numFmtId="0" fontId="49" fillId="2" borderId="34" xfId="35" applyFont="1" applyFill="1" applyBorder="1" applyAlignment="1">
      <alignment horizontal="right" vertical="center"/>
    </xf>
    <xf numFmtId="0" fontId="49" fillId="2" borderId="35" xfId="35" applyFont="1" applyFill="1" applyBorder="1" applyAlignment="1">
      <alignment horizontal="right" vertical="center"/>
    </xf>
    <xf numFmtId="179" fontId="49" fillId="7" borderId="18" xfId="35" applyNumberFormat="1" applyFont="1" applyFill="1" applyBorder="1" applyAlignment="1">
      <alignment vertical="center"/>
    </xf>
    <xf numFmtId="179" fontId="23" fillId="8" borderId="18" xfId="35" applyNumberFormat="1" applyFill="1" applyBorder="1" applyAlignment="1">
      <alignment vertical="center"/>
    </xf>
    <xf numFmtId="179" fontId="23" fillId="7" borderId="18" xfId="35" applyNumberFormat="1" applyFill="1" applyBorder="1" applyAlignment="1">
      <alignment vertical="center"/>
    </xf>
    <xf numFmtId="0" fontId="23" fillId="7" borderId="18" xfId="35" applyFill="1" applyBorder="1" applyAlignment="1">
      <alignment horizontal="center" vertical="center"/>
    </xf>
    <xf numFmtId="0" fontId="23" fillId="6" borderId="18" xfId="35" applyFill="1" applyBorder="1" applyAlignment="1">
      <alignment horizontal="center" vertical="center"/>
    </xf>
    <xf numFmtId="0" fontId="23" fillId="5" borderId="18" xfId="35" applyFill="1" applyBorder="1" applyAlignment="1">
      <alignment horizontal="center" vertical="center"/>
    </xf>
    <xf numFmtId="0" fontId="23" fillId="8" borderId="18" xfId="35" applyFill="1" applyBorder="1" applyAlignment="1">
      <alignment vertical="center"/>
    </xf>
    <xf numFmtId="0" fontId="23" fillId="6" borderId="18" xfId="35" applyFill="1" applyBorder="1" applyAlignment="1">
      <alignment horizontal="center" vertical="center" shrinkToFit="1"/>
    </xf>
    <xf numFmtId="0" fontId="23" fillId="5" borderId="34" xfId="35" applyFill="1" applyBorder="1" applyAlignment="1">
      <alignment horizontal="center" vertical="center"/>
    </xf>
    <xf numFmtId="0" fontId="23" fillId="5" borderId="35" xfId="35" applyFill="1" applyBorder="1" applyAlignment="1">
      <alignment horizontal="center" vertical="center"/>
    </xf>
    <xf numFmtId="0" fontId="23" fillId="5" borderId="21" xfId="35" applyFill="1" applyBorder="1" applyAlignment="1">
      <alignment horizontal="center" vertical="center" wrapText="1"/>
    </xf>
    <xf numFmtId="0" fontId="23" fillId="5" borderId="19" xfId="35" applyFill="1" applyBorder="1" applyAlignment="1">
      <alignment horizontal="center" vertical="center" wrapText="1"/>
    </xf>
    <xf numFmtId="0" fontId="23" fillId="5" borderId="25" xfId="35" applyFill="1" applyBorder="1" applyAlignment="1">
      <alignment horizontal="center" vertical="center" wrapText="1"/>
    </xf>
    <xf numFmtId="0" fontId="23" fillId="5" borderId="21" xfId="35" applyFill="1" applyBorder="1" applyAlignment="1">
      <alignment horizontal="center" vertical="center"/>
    </xf>
    <xf numFmtId="0" fontId="23" fillId="5" borderId="19" xfId="35" applyFill="1" applyBorder="1" applyAlignment="1">
      <alignment horizontal="center" vertical="center"/>
    </xf>
    <xf numFmtId="0" fontId="23" fillId="5" borderId="25" xfId="35" applyFill="1" applyBorder="1" applyAlignment="1">
      <alignment horizontal="center" vertical="center"/>
    </xf>
    <xf numFmtId="0" fontId="23" fillId="5" borderId="24" xfId="35" applyFill="1" applyBorder="1" applyAlignment="1">
      <alignment horizontal="center" vertical="center" wrapText="1"/>
    </xf>
    <xf numFmtId="0" fontId="45" fillId="5" borderId="18" xfId="35" applyFont="1" applyFill="1" applyBorder="1" applyAlignment="1">
      <alignment horizontal="center" vertical="center" wrapText="1"/>
    </xf>
    <xf numFmtId="0" fontId="41" fillId="5" borderId="18" xfId="35" applyFont="1" applyFill="1" applyBorder="1" applyAlignment="1">
      <alignment horizontal="center" vertical="center" wrapText="1"/>
    </xf>
    <xf numFmtId="0" fontId="42" fillId="5" borderId="18" xfId="35" applyFont="1" applyFill="1" applyBorder="1" applyAlignment="1">
      <alignment horizontal="center" vertical="center" wrapText="1"/>
    </xf>
    <xf numFmtId="0" fontId="23" fillId="2" borderId="19" xfId="35" applyFill="1" applyBorder="1" applyAlignment="1">
      <alignment horizontal="center" vertical="center"/>
    </xf>
    <xf numFmtId="0" fontId="23" fillId="5" borderId="20" xfId="35" applyFill="1" applyBorder="1" applyAlignment="1">
      <alignment horizontal="center" vertical="center"/>
    </xf>
    <xf numFmtId="0" fontId="23" fillId="5" borderId="0" xfId="35" applyFill="1" applyBorder="1" applyAlignment="1">
      <alignment horizontal="center" vertical="center"/>
    </xf>
    <xf numFmtId="0" fontId="23" fillId="4" borderId="18" xfId="37" applyFont="1" applyFill="1" applyBorder="1" applyAlignment="1">
      <alignment horizontal="center" vertical="center"/>
    </xf>
    <xf numFmtId="0" fontId="23" fillId="4" borderId="18" xfId="37" applyFill="1" applyBorder="1" applyAlignment="1">
      <alignment horizontal="center" vertical="center"/>
    </xf>
    <xf numFmtId="0" fontId="40" fillId="8" borderId="18" xfId="31" applyNumberFormat="1" applyFont="1" applyFill="1" applyBorder="1" applyAlignment="1" applyProtection="1">
      <alignment horizontal="center" vertical="center" shrinkToFit="1"/>
      <protection locked="0"/>
    </xf>
    <xf numFmtId="0" fontId="23" fillId="8" borderId="18" xfId="37" applyFill="1" applyBorder="1" applyAlignment="1">
      <alignment horizontal="left" vertical="center" wrapText="1"/>
    </xf>
    <xf numFmtId="0" fontId="18" fillId="4" borderId="30" xfId="37" applyFont="1" applyFill="1" applyBorder="1" applyAlignment="1">
      <alignment horizontal="center" vertical="center"/>
    </xf>
    <xf numFmtId="0" fontId="23" fillId="4" borderId="31" xfId="37" applyFill="1" applyBorder="1" applyAlignment="1">
      <alignment horizontal="center" vertical="center"/>
    </xf>
    <xf numFmtId="0" fontId="23" fillId="4" borderId="32" xfId="37" applyFill="1" applyBorder="1" applyAlignment="1">
      <alignment horizontal="center" vertical="center"/>
    </xf>
    <xf numFmtId="0" fontId="64" fillId="4" borderId="30" xfId="37" applyFont="1" applyFill="1" applyBorder="1" applyAlignment="1">
      <alignment horizontal="center" vertical="center"/>
    </xf>
    <xf numFmtId="0" fontId="44" fillId="4" borderId="31" xfId="37" applyFont="1" applyFill="1" applyBorder="1" applyAlignment="1">
      <alignment horizontal="center" vertical="center"/>
    </xf>
    <xf numFmtId="0" fontId="44" fillId="4" borderId="32" xfId="37" applyFont="1" applyFill="1" applyBorder="1" applyAlignment="1">
      <alignment horizontal="center" vertical="center"/>
    </xf>
    <xf numFmtId="0" fontId="44" fillId="8" borderId="30" xfId="37" applyFont="1" applyFill="1" applyBorder="1" applyAlignment="1">
      <alignment horizontal="center" vertical="center"/>
    </xf>
    <xf numFmtId="0" fontId="44" fillId="8" borderId="31" xfId="37" applyFont="1" applyFill="1" applyBorder="1" applyAlignment="1">
      <alignment horizontal="center" vertical="center"/>
    </xf>
    <xf numFmtId="0" fontId="44" fillId="8" borderId="32" xfId="37" applyFont="1" applyFill="1" applyBorder="1" applyAlignment="1">
      <alignment horizontal="center" vertical="center"/>
    </xf>
    <xf numFmtId="0" fontId="18" fillId="4" borderId="18" xfId="37" applyFont="1" applyFill="1" applyBorder="1" applyAlignment="1">
      <alignment horizontal="center" vertical="center"/>
    </xf>
    <xf numFmtId="0" fontId="10" fillId="4" borderId="18" xfId="37" applyFont="1" applyFill="1" applyBorder="1" applyAlignment="1">
      <alignment horizontal="center" vertical="center"/>
    </xf>
    <xf numFmtId="0" fontId="23" fillId="8" borderId="30" xfId="37" applyFill="1" applyBorder="1" applyAlignment="1">
      <alignment horizontal="center" vertical="center"/>
    </xf>
    <xf numFmtId="0" fontId="23" fillId="8" borderId="31" xfId="37" applyFill="1" applyBorder="1" applyAlignment="1">
      <alignment horizontal="center" vertical="center"/>
    </xf>
    <xf numFmtId="0" fontId="23" fillId="8" borderId="32" xfId="37" applyFill="1" applyBorder="1" applyAlignment="1">
      <alignment horizontal="center" vertical="center"/>
    </xf>
    <xf numFmtId="0" fontId="18" fillId="4" borderId="30" xfId="37" applyFont="1" applyFill="1" applyBorder="1" applyAlignment="1">
      <alignment horizontal="center" vertical="center" shrinkToFit="1"/>
    </xf>
    <xf numFmtId="0" fontId="18" fillId="4" borderId="31" xfId="37" applyFont="1" applyFill="1" applyBorder="1" applyAlignment="1">
      <alignment horizontal="center" vertical="center" shrinkToFit="1"/>
    </xf>
    <xf numFmtId="0" fontId="18" fillId="4" borderId="32" xfId="37" applyFont="1" applyFill="1" applyBorder="1" applyAlignment="1">
      <alignment horizontal="center" vertical="center" shrinkToFit="1"/>
    </xf>
    <xf numFmtId="0" fontId="23" fillId="8" borderId="30" xfId="37" applyFill="1" applyBorder="1" applyAlignment="1">
      <alignment horizontal="center" vertical="center" wrapText="1"/>
    </xf>
    <xf numFmtId="0" fontId="23" fillId="8" borderId="31" xfId="37" applyFill="1" applyBorder="1" applyAlignment="1">
      <alignment horizontal="center" vertical="center" wrapText="1"/>
    </xf>
    <xf numFmtId="0" fontId="23" fillId="8" borderId="32" xfId="37" applyFill="1" applyBorder="1" applyAlignment="1">
      <alignment horizontal="center" vertical="center" wrapText="1"/>
    </xf>
    <xf numFmtId="0" fontId="40" fillId="4" borderId="31" xfId="37" applyFont="1" applyFill="1" applyBorder="1" applyAlignment="1">
      <alignment horizontal="center" vertical="center" shrinkToFit="1"/>
    </xf>
    <xf numFmtId="0" fontId="40" fillId="4" borderId="32" xfId="37" applyFont="1" applyFill="1" applyBorder="1" applyAlignment="1">
      <alignment horizontal="center" vertical="center" shrinkToFit="1"/>
    </xf>
    <xf numFmtId="0" fontId="44" fillId="2" borderId="0" xfId="37" applyFont="1" applyFill="1" applyAlignment="1">
      <alignment horizontal="left" vertical="center" wrapText="1"/>
    </xf>
    <xf numFmtId="0" fontId="23" fillId="2" borderId="0" xfId="37" applyFill="1" applyAlignment="1">
      <alignment horizontal="left" vertical="center" wrapText="1"/>
    </xf>
    <xf numFmtId="0" fontId="23" fillId="8" borderId="18" xfId="35" applyFill="1" applyBorder="1" applyAlignment="1">
      <alignment horizontal="center" vertical="center" shrinkToFit="1"/>
    </xf>
    <xf numFmtId="0" fontId="20" fillId="5" borderId="24" xfId="35" applyFont="1" applyFill="1" applyBorder="1" applyAlignment="1">
      <alignment horizontal="center" vertical="center" wrapText="1"/>
    </xf>
    <xf numFmtId="0" fontId="23" fillId="4" borderId="30" xfId="39" applyFill="1" applyBorder="1" applyAlignment="1">
      <alignment horizontal="center" vertical="center"/>
    </xf>
    <xf numFmtId="0" fontId="23" fillId="4" borderId="31" xfId="39" applyFill="1" applyBorder="1" applyAlignment="1">
      <alignment horizontal="center" vertical="center"/>
    </xf>
    <xf numFmtId="0" fontId="23" fillId="4" borderId="32" xfId="39" applyFill="1" applyBorder="1" applyAlignment="1">
      <alignment horizontal="center" vertical="center"/>
    </xf>
    <xf numFmtId="0" fontId="23" fillId="4" borderId="18" xfId="39" applyFill="1" applyBorder="1" applyAlignment="1">
      <alignment horizontal="center" vertical="center"/>
    </xf>
    <xf numFmtId="0" fontId="44" fillId="8" borderId="30" xfId="39" applyFont="1" applyFill="1" applyBorder="1" applyAlignment="1">
      <alignment horizontal="center" vertical="center" wrapText="1"/>
    </xf>
    <xf numFmtId="0" fontId="44" fillId="8" borderId="31" xfId="39" applyFont="1" applyFill="1" applyBorder="1" applyAlignment="1">
      <alignment horizontal="center" vertical="center" wrapText="1"/>
    </xf>
    <xf numFmtId="0" fontId="44" fillId="8" borderId="32" xfId="39" applyFont="1" applyFill="1" applyBorder="1" applyAlignment="1">
      <alignment horizontal="center" vertical="center" wrapText="1"/>
    </xf>
    <xf numFmtId="0" fontId="23" fillId="8" borderId="30" xfId="39" applyFill="1" applyBorder="1" applyAlignment="1">
      <alignment horizontal="center" vertical="center"/>
    </xf>
    <xf numFmtId="0" fontId="23" fillId="8" borderId="31" xfId="39" applyFill="1" applyBorder="1" applyAlignment="1">
      <alignment horizontal="center" vertical="center"/>
    </xf>
    <xf numFmtId="0" fontId="23" fillId="8" borderId="32" xfId="39" applyFill="1" applyBorder="1" applyAlignment="1">
      <alignment horizontal="center" vertical="center"/>
    </xf>
    <xf numFmtId="0" fontId="20" fillId="5" borderId="18" xfId="35" applyFont="1" applyFill="1" applyBorder="1" applyAlignment="1">
      <alignment horizontal="center" vertical="center"/>
    </xf>
    <xf numFmtId="0" fontId="64" fillId="8" borderId="18" xfId="35" applyFont="1" applyFill="1" applyBorder="1" applyAlignment="1">
      <alignment vertical="center" wrapText="1"/>
    </xf>
    <xf numFmtId="0" fontId="44" fillId="8" borderId="18" xfId="35" applyFont="1" applyFill="1" applyBorder="1" applyAlignment="1">
      <alignment vertical="center" wrapText="1"/>
    </xf>
    <xf numFmtId="0" fontId="44" fillId="8" borderId="18" xfId="35" applyFont="1" applyFill="1" applyBorder="1" applyAlignment="1">
      <alignment vertical="center"/>
    </xf>
    <xf numFmtId="179" fontId="64" fillId="8" borderId="18" xfId="35" applyNumberFormat="1" applyFont="1" applyFill="1" applyBorder="1" applyAlignment="1">
      <alignment vertical="center"/>
    </xf>
    <xf numFmtId="0" fontId="18" fillId="4" borderId="30" xfId="39" applyFont="1" applyFill="1" applyBorder="1" applyAlignment="1">
      <alignment horizontal="center" vertical="center" shrinkToFit="1"/>
    </xf>
    <xf numFmtId="0" fontId="18" fillId="4" borderId="31" xfId="39" applyFont="1" applyFill="1" applyBorder="1" applyAlignment="1">
      <alignment horizontal="center" vertical="center" shrinkToFit="1"/>
    </xf>
    <xf numFmtId="0" fontId="18" fillId="4" borderId="32" xfId="39" applyFont="1" applyFill="1" applyBorder="1" applyAlignment="1">
      <alignment horizontal="center" vertical="center" shrinkToFit="1"/>
    </xf>
    <xf numFmtId="0" fontId="23" fillId="5" borderId="20" xfId="40" applyFont="1" applyFill="1" applyBorder="1" applyAlignment="1">
      <alignment horizontal="center" vertical="center"/>
    </xf>
    <xf numFmtId="0" fontId="23" fillId="5" borderId="34" xfId="40" applyFont="1" applyFill="1" applyBorder="1" applyAlignment="1">
      <alignment horizontal="center" vertical="center"/>
    </xf>
    <xf numFmtId="0" fontId="23" fillId="5" borderId="35" xfId="40" applyFont="1" applyFill="1" applyBorder="1" applyAlignment="1">
      <alignment horizontal="center" vertical="center"/>
    </xf>
    <xf numFmtId="0" fontId="23" fillId="5" borderId="22" xfId="40" applyFont="1" applyFill="1" applyBorder="1" applyAlignment="1">
      <alignment horizontal="center" vertical="center"/>
    </xf>
    <xf numFmtId="0" fontId="23" fillId="5" borderId="0" xfId="40" applyFont="1" applyFill="1" applyBorder="1" applyAlignment="1">
      <alignment horizontal="center" vertical="center"/>
    </xf>
    <xf numFmtId="0" fontId="23" fillId="5" borderId="29" xfId="40" applyFont="1" applyFill="1" applyBorder="1" applyAlignment="1">
      <alignment horizontal="center" vertical="center"/>
    </xf>
    <xf numFmtId="0" fontId="23" fillId="5" borderId="21" xfId="40" applyFont="1" applyFill="1" applyBorder="1" applyAlignment="1">
      <alignment horizontal="center" vertical="center"/>
    </xf>
    <xf numFmtId="0" fontId="23" fillId="5" borderId="19" xfId="40" applyFont="1" applyFill="1" applyBorder="1" applyAlignment="1">
      <alignment horizontal="center" vertical="center"/>
    </xf>
    <xf numFmtId="0" fontId="23" fillId="5" borderId="25" xfId="40" applyFont="1" applyFill="1" applyBorder="1" applyAlignment="1">
      <alignment horizontal="center" vertical="center"/>
    </xf>
    <xf numFmtId="0" fontId="23" fillId="8" borderId="30" xfId="40" applyFill="1" applyBorder="1" applyAlignment="1">
      <alignment horizontal="center" vertical="center"/>
    </xf>
    <xf numFmtId="0" fontId="23" fillId="8" borderId="31" xfId="40" applyFill="1" applyBorder="1" applyAlignment="1">
      <alignment horizontal="center" vertical="center"/>
    </xf>
    <xf numFmtId="0" fontId="23" fillId="8" borderId="32" xfId="40" applyFill="1" applyBorder="1" applyAlignment="1">
      <alignment horizontal="center" vertical="center"/>
    </xf>
    <xf numFmtId="0" fontId="23" fillId="5" borderId="20" xfId="40" applyFont="1" applyFill="1" applyBorder="1" applyAlignment="1">
      <alignment vertical="center"/>
    </xf>
    <xf numFmtId="0" fontId="23" fillId="5" borderId="34" xfId="40" applyFont="1" applyFill="1" applyBorder="1" applyAlignment="1">
      <alignment vertical="center"/>
    </xf>
    <xf numFmtId="0" fontId="23" fillId="5" borderId="35" xfId="40" applyFont="1" applyFill="1" applyBorder="1" applyAlignment="1">
      <alignment vertical="center"/>
    </xf>
    <xf numFmtId="0" fontId="23" fillId="5" borderId="21" xfId="40" applyFont="1" applyFill="1" applyBorder="1" applyAlignment="1">
      <alignment vertical="center"/>
    </xf>
    <xf numFmtId="0" fontId="23" fillId="5" borderId="19" xfId="40" applyFont="1" applyFill="1" applyBorder="1" applyAlignment="1">
      <alignment vertical="center"/>
    </xf>
    <xf numFmtId="0" fontId="23" fillId="5" borderId="25" xfId="40" applyFont="1" applyFill="1" applyBorder="1" applyAlignment="1">
      <alignment vertical="center"/>
    </xf>
    <xf numFmtId="0" fontId="23" fillId="2" borderId="31" xfId="40" applyFont="1" applyFill="1" applyBorder="1" applyAlignment="1">
      <alignment horizontal="center" vertical="center"/>
    </xf>
    <xf numFmtId="0" fontId="23" fillId="2" borderId="33" xfId="40" applyFill="1" applyBorder="1" applyAlignment="1">
      <alignment horizontal="center" vertical="center"/>
    </xf>
    <xf numFmtId="0" fontId="23" fillId="2" borderId="31" xfId="40" applyFill="1" applyBorder="1" applyAlignment="1">
      <alignment horizontal="center" vertical="center"/>
    </xf>
    <xf numFmtId="0" fontId="23" fillId="8" borderId="28" xfId="40" applyFill="1" applyBorder="1" applyAlignment="1">
      <alignment horizontal="center" vertical="center"/>
    </xf>
    <xf numFmtId="0" fontId="23" fillId="8" borderId="20" xfId="40" applyFill="1" applyBorder="1" applyAlignment="1">
      <alignment horizontal="center" vertical="center"/>
    </xf>
    <xf numFmtId="0" fontId="23" fillId="8" borderId="34" xfId="40" applyFill="1" applyBorder="1" applyAlignment="1">
      <alignment horizontal="center" vertical="center"/>
    </xf>
    <xf numFmtId="0" fontId="23" fillId="8" borderId="35" xfId="40" applyFill="1" applyBorder="1" applyAlignment="1">
      <alignment horizontal="center" vertical="center"/>
    </xf>
    <xf numFmtId="0" fontId="23" fillId="8" borderId="22" xfId="40" applyFill="1" applyBorder="1" applyAlignment="1">
      <alignment horizontal="center" vertical="center"/>
    </xf>
    <xf numFmtId="0" fontId="23" fillId="8" borderId="0" xfId="40" applyFill="1" applyBorder="1" applyAlignment="1">
      <alignment horizontal="center" vertical="center"/>
    </xf>
    <xf numFmtId="0" fontId="23" fillId="8" borderId="29" xfId="40" applyFill="1" applyBorder="1" applyAlignment="1">
      <alignment horizontal="center" vertical="center"/>
    </xf>
    <xf numFmtId="0" fontId="23" fillId="8" borderId="21" xfId="40" applyFill="1" applyBorder="1" applyAlignment="1">
      <alignment horizontal="center" vertical="center"/>
    </xf>
    <xf numFmtId="0" fontId="23" fillId="8" borderId="19" xfId="40" applyFill="1" applyBorder="1" applyAlignment="1">
      <alignment horizontal="center" vertical="center"/>
    </xf>
    <xf numFmtId="0" fontId="23" fillId="8" borderId="25" xfId="40" applyFill="1" applyBorder="1" applyAlignment="1">
      <alignment horizontal="center" vertical="center"/>
    </xf>
    <xf numFmtId="0" fontId="0" fillId="4" borderId="30" xfId="39" applyFont="1" applyFill="1" applyBorder="1" applyAlignment="1">
      <alignment horizontal="center" vertical="center" wrapText="1"/>
    </xf>
    <xf numFmtId="0" fontId="0" fillId="4" borderId="31" xfId="39" applyFont="1" applyFill="1" applyBorder="1" applyAlignment="1">
      <alignment horizontal="center" vertical="center" wrapText="1"/>
    </xf>
    <xf numFmtId="0" fontId="0" fillId="4" borderId="32" xfId="39" applyFont="1" applyFill="1" applyBorder="1" applyAlignment="1">
      <alignment horizontal="center" vertical="center" wrapText="1"/>
    </xf>
    <xf numFmtId="0" fontId="14" fillId="8" borderId="30" xfId="39" applyFont="1" applyFill="1" applyBorder="1" applyAlignment="1">
      <alignment horizontal="center" vertical="center"/>
    </xf>
    <xf numFmtId="0" fontId="23" fillId="8" borderId="30" xfId="39" applyFill="1" applyBorder="1" applyAlignment="1">
      <alignment horizontal="center" vertical="center" wrapText="1"/>
    </xf>
    <xf numFmtId="0" fontId="23" fillId="8" borderId="31" xfId="39" applyFill="1" applyBorder="1" applyAlignment="1">
      <alignment horizontal="center" vertical="center" wrapText="1"/>
    </xf>
    <xf numFmtId="0" fontId="23" fillId="8" borderId="32" xfId="39" applyFill="1" applyBorder="1" applyAlignment="1">
      <alignment horizontal="center" vertical="center" wrapText="1"/>
    </xf>
    <xf numFmtId="0" fontId="68" fillId="4" borderId="30" xfId="39" applyFont="1" applyFill="1" applyBorder="1" applyAlignment="1">
      <alignment horizontal="center" vertical="center" wrapText="1" shrinkToFit="1"/>
    </xf>
    <xf numFmtId="0" fontId="46" fillId="4" borderId="31" xfId="39" applyFont="1" applyFill="1" applyBorder="1" applyAlignment="1">
      <alignment horizontal="center" vertical="center" shrinkToFit="1"/>
    </xf>
    <xf numFmtId="0" fontId="46" fillId="4" borderId="32" xfId="39" applyFont="1" applyFill="1" applyBorder="1" applyAlignment="1">
      <alignment horizontal="center" vertical="center" shrinkToFit="1"/>
    </xf>
    <xf numFmtId="0" fontId="8" fillId="4" borderId="18" xfId="37" applyFont="1" applyFill="1" applyBorder="1" applyAlignment="1">
      <alignment horizontal="center" vertical="center"/>
    </xf>
    <xf numFmtId="0" fontId="8" fillId="4" borderId="30" xfId="37" applyFont="1" applyFill="1" applyBorder="1" applyAlignment="1">
      <alignment horizontal="center" vertical="center" shrinkToFit="1"/>
    </xf>
    <xf numFmtId="0" fontId="8" fillId="4" borderId="30" xfId="37" applyFont="1" applyFill="1" applyBorder="1" applyAlignment="1">
      <alignment horizontal="center" vertical="center"/>
    </xf>
    <xf numFmtId="0" fontId="64" fillId="8" borderId="18" xfId="35" applyFont="1" applyFill="1" applyBorder="1" applyAlignment="1">
      <alignment vertical="center"/>
    </xf>
    <xf numFmtId="0" fontId="44" fillId="8" borderId="18" xfId="35" applyFont="1" applyFill="1" applyBorder="1" applyAlignment="1">
      <alignment horizontal="center" vertical="center" shrinkToFit="1"/>
    </xf>
    <xf numFmtId="0" fontId="64" fillId="8" borderId="18" xfId="35" applyFont="1" applyFill="1" applyBorder="1" applyAlignment="1">
      <alignment horizontal="center" vertical="center" shrinkToFit="1"/>
    </xf>
    <xf numFmtId="0" fontId="40" fillId="4" borderId="18" xfId="33" applyFont="1" applyFill="1" applyBorder="1" applyAlignment="1">
      <alignment horizontal="center" vertical="center"/>
    </xf>
    <xf numFmtId="0" fontId="40" fillId="2" borderId="19" xfId="33" applyFont="1" applyFill="1" applyBorder="1" applyAlignment="1">
      <alignment horizontal="left" vertical="center" wrapText="1"/>
    </xf>
    <xf numFmtId="0" fontId="18" fillId="5" borderId="21" xfId="73" applyFill="1" applyBorder="1" applyAlignment="1">
      <alignment horizontal="center" vertical="center"/>
    </xf>
    <xf numFmtId="0" fontId="18" fillId="5" borderId="19" xfId="73" applyFill="1" applyBorder="1" applyAlignment="1">
      <alignment horizontal="center" vertical="center"/>
    </xf>
    <xf numFmtId="0" fontId="18" fillId="5" borderId="25" xfId="73" applyFill="1" applyBorder="1" applyAlignment="1">
      <alignment horizontal="center" vertical="center"/>
    </xf>
    <xf numFmtId="0" fontId="18" fillId="5" borderId="24" xfId="73" applyFill="1" applyBorder="1" applyAlignment="1">
      <alignment horizontal="center" vertical="center" wrapText="1"/>
    </xf>
    <xf numFmtId="0" fontId="18" fillId="5" borderId="20" xfId="73" applyFill="1" applyBorder="1" applyAlignment="1">
      <alignment horizontal="center" vertical="center"/>
    </xf>
    <xf numFmtId="0" fontId="18" fillId="5" borderId="34" xfId="73" applyFill="1" applyBorder="1" applyAlignment="1">
      <alignment horizontal="center" vertical="center"/>
    </xf>
    <xf numFmtId="0" fontId="18" fillId="5" borderId="35" xfId="73" applyFill="1" applyBorder="1" applyAlignment="1">
      <alignment horizontal="center" vertical="center"/>
    </xf>
    <xf numFmtId="0" fontId="40" fillId="4" borderId="30" xfId="33" applyFont="1" applyFill="1" applyBorder="1" applyAlignment="1">
      <alignment horizontal="center" vertical="center"/>
    </xf>
    <xf numFmtId="0" fontId="40" fillId="4" borderId="31" xfId="33" applyFont="1" applyFill="1" applyBorder="1" applyAlignment="1">
      <alignment horizontal="center" vertical="center"/>
    </xf>
    <xf numFmtId="0" fontId="40" fillId="4" borderId="32" xfId="33" applyFont="1" applyFill="1" applyBorder="1" applyAlignment="1">
      <alignment horizontal="center" vertical="center"/>
    </xf>
    <xf numFmtId="0" fontId="40" fillId="8" borderId="30" xfId="33" applyFont="1" applyFill="1" applyBorder="1" applyAlignment="1">
      <alignment horizontal="center" vertical="center"/>
    </xf>
    <xf numFmtId="0" fontId="40" fillId="8" borderId="31" xfId="33" applyFont="1" applyFill="1" applyBorder="1" applyAlignment="1">
      <alignment horizontal="center" vertical="center"/>
    </xf>
    <xf numFmtId="0" fontId="40" fillId="8" borderId="32" xfId="33" applyFont="1" applyFill="1" applyBorder="1" applyAlignment="1">
      <alignment horizontal="center" vertical="center"/>
    </xf>
    <xf numFmtId="0" fontId="23" fillId="4" borderId="18" xfId="33" applyFont="1" applyFill="1" applyBorder="1" applyAlignment="1">
      <alignment horizontal="center" vertical="center"/>
    </xf>
    <xf numFmtId="0" fontId="23" fillId="8" borderId="18" xfId="33" applyFont="1" applyFill="1" applyBorder="1" applyAlignment="1">
      <alignment horizontal="center" vertical="center"/>
    </xf>
    <xf numFmtId="0" fontId="14" fillId="4" borderId="18" xfId="33" applyFont="1" applyFill="1" applyBorder="1" applyAlignment="1">
      <alignment horizontal="center" vertical="center"/>
    </xf>
    <xf numFmtId="0" fontId="17" fillId="4" borderId="18" xfId="33" applyFont="1" applyFill="1" applyBorder="1" applyAlignment="1">
      <alignment horizontal="center" vertical="center"/>
    </xf>
    <xf numFmtId="0" fontId="23" fillId="8" borderId="18" xfId="33" applyFill="1" applyBorder="1" applyAlignment="1">
      <alignment horizontal="center" vertical="center"/>
    </xf>
    <xf numFmtId="0" fontId="23" fillId="8" borderId="18" xfId="39" applyFill="1" applyBorder="1" applyAlignment="1">
      <alignment horizontal="center" vertical="center"/>
    </xf>
    <xf numFmtId="0" fontId="23" fillId="4" borderId="30" xfId="33" applyFont="1" applyFill="1" applyBorder="1" applyAlignment="1">
      <alignment horizontal="center" vertical="center"/>
    </xf>
    <xf numFmtId="0" fontId="23" fillId="4" borderId="31" xfId="33" applyFont="1" applyFill="1" applyBorder="1" applyAlignment="1">
      <alignment horizontal="center" vertical="center"/>
    </xf>
    <xf numFmtId="0" fontId="23" fillId="4" borderId="32" xfId="33" applyFont="1" applyFill="1" applyBorder="1" applyAlignment="1">
      <alignment horizontal="center" vertical="center"/>
    </xf>
    <xf numFmtId="0" fontId="23" fillId="8" borderId="30" xfId="33" applyFill="1" applyBorder="1" applyAlignment="1">
      <alignment horizontal="center" vertical="center"/>
    </xf>
    <xf numFmtId="0" fontId="23" fillId="8" borderId="31" xfId="33" applyFill="1" applyBorder="1" applyAlignment="1">
      <alignment horizontal="center" vertical="center"/>
    </xf>
    <xf numFmtId="0" fontId="23" fillId="8" borderId="32" xfId="33" applyFill="1" applyBorder="1" applyAlignment="1">
      <alignment horizontal="center" vertical="center"/>
    </xf>
    <xf numFmtId="0" fontId="17" fillId="4" borderId="30" xfId="37" applyFont="1" applyFill="1" applyBorder="1" applyAlignment="1">
      <alignment horizontal="center" vertical="center"/>
    </xf>
    <xf numFmtId="0" fontId="17" fillId="4" borderId="18" xfId="37" applyFont="1" applyFill="1" applyBorder="1" applyAlignment="1">
      <alignment horizontal="center" vertical="center" shrinkToFit="1"/>
    </xf>
    <xf numFmtId="0" fontId="23" fillId="4" borderId="18" xfId="37" applyFill="1" applyBorder="1" applyAlignment="1">
      <alignment horizontal="center" vertical="center" shrinkToFit="1"/>
    </xf>
    <xf numFmtId="0" fontId="17" fillId="4" borderId="30" xfId="37" applyFont="1" applyFill="1" applyBorder="1" applyAlignment="1">
      <alignment horizontal="center" vertical="center" shrinkToFit="1"/>
    </xf>
    <xf numFmtId="0" fontId="17" fillId="4" borderId="18" xfId="37" applyFont="1" applyFill="1" applyBorder="1" applyAlignment="1">
      <alignment horizontal="center" vertical="center"/>
    </xf>
    <xf numFmtId="0" fontId="64" fillId="8" borderId="18" xfId="39" applyFont="1" applyFill="1" applyBorder="1" applyAlignment="1">
      <alignment horizontal="center" vertical="center"/>
    </xf>
    <xf numFmtId="0" fontId="44" fillId="8" borderId="18" xfId="39" applyFont="1" applyFill="1" applyBorder="1" applyAlignment="1">
      <alignment horizontal="center" vertical="center"/>
    </xf>
    <xf numFmtId="0" fontId="23" fillId="8" borderId="18" xfId="35" applyFill="1" applyBorder="1" applyAlignment="1">
      <alignment horizontal="center" vertical="center"/>
    </xf>
    <xf numFmtId="0" fontId="23" fillId="5" borderId="30" xfId="35" applyFill="1" applyBorder="1" applyAlignment="1">
      <alignment horizontal="center" vertical="center"/>
    </xf>
    <xf numFmtId="0" fontId="23" fillId="5" borderId="31" xfId="35" applyFill="1" applyBorder="1" applyAlignment="1">
      <alignment horizontal="center" vertical="center"/>
    </xf>
    <xf numFmtId="0" fontId="23" fillId="5" borderId="32" xfId="35" applyFill="1" applyBorder="1" applyAlignment="1">
      <alignment horizontal="center" vertical="center"/>
    </xf>
    <xf numFmtId="0" fontId="44" fillId="8" borderId="18" xfId="35" applyFont="1" applyFill="1" applyBorder="1" applyAlignment="1">
      <alignment horizontal="center" vertical="center" wrapText="1"/>
    </xf>
    <xf numFmtId="0" fontId="44" fillId="8" borderId="18" xfId="35" applyFont="1" applyFill="1" applyBorder="1" applyAlignment="1">
      <alignment horizontal="center" vertical="center"/>
    </xf>
    <xf numFmtId="0" fontId="23" fillId="5" borderId="22" xfId="35" applyFill="1" applyBorder="1" applyAlignment="1">
      <alignment horizontal="center" vertical="center" wrapText="1"/>
    </xf>
    <xf numFmtId="0" fontId="23" fillId="5" borderId="0" xfId="35" applyFill="1" applyBorder="1" applyAlignment="1">
      <alignment horizontal="center" vertical="center" wrapText="1"/>
    </xf>
    <xf numFmtId="0" fontId="23" fillId="5" borderId="29" xfId="35" applyFill="1" applyBorder="1" applyAlignment="1">
      <alignment horizontal="center" vertical="center" wrapText="1"/>
    </xf>
    <xf numFmtId="0" fontId="9" fillId="5" borderId="20" xfId="35" applyFont="1" applyFill="1" applyBorder="1" applyAlignment="1">
      <alignment horizontal="center" vertical="center"/>
    </xf>
    <xf numFmtId="0" fontId="23" fillId="5" borderId="68" xfId="35" applyFill="1" applyBorder="1" applyAlignment="1">
      <alignment horizontal="center" vertical="center" wrapText="1"/>
    </xf>
    <xf numFmtId="0" fontId="9" fillId="5" borderId="22" xfId="35" applyFont="1" applyFill="1" applyBorder="1" applyAlignment="1">
      <alignment horizontal="center" vertical="center" wrapText="1"/>
    </xf>
    <xf numFmtId="0" fontId="64" fillId="8" borderId="18" xfId="35" applyFont="1" applyFill="1" applyBorder="1" applyAlignment="1">
      <alignment horizontal="center" vertical="center"/>
    </xf>
    <xf numFmtId="0" fontId="44" fillId="8" borderId="30" xfId="35" applyFont="1" applyFill="1" applyBorder="1" applyAlignment="1">
      <alignment horizontal="center" vertical="center"/>
    </xf>
    <xf numFmtId="0" fontId="44" fillId="8" borderId="31" xfId="35" applyFont="1" applyFill="1" applyBorder="1" applyAlignment="1">
      <alignment horizontal="center" vertical="center"/>
    </xf>
    <xf numFmtId="0" fontId="44" fillId="8" borderId="32" xfId="35" applyFont="1" applyFill="1" applyBorder="1" applyAlignment="1">
      <alignment horizontal="center" vertical="center"/>
    </xf>
    <xf numFmtId="0" fontId="44" fillId="8" borderId="18" xfId="35" applyFont="1" applyFill="1" applyBorder="1" applyAlignment="1">
      <alignment horizontal="left" vertical="center" wrapText="1"/>
    </xf>
    <xf numFmtId="0" fontId="44" fillId="8" borderId="18" xfId="35" applyFont="1" applyFill="1" applyBorder="1" applyAlignment="1">
      <alignment horizontal="left" vertical="center"/>
    </xf>
    <xf numFmtId="0" fontId="12" fillId="5" borderId="30" xfId="35" applyFont="1" applyFill="1" applyBorder="1" applyAlignment="1">
      <alignment horizontal="center" vertical="center"/>
    </xf>
    <xf numFmtId="176" fontId="44" fillId="8" borderId="18" xfId="32" applyNumberFormat="1" applyFont="1" applyFill="1" applyBorder="1" applyAlignment="1" applyProtection="1">
      <alignment horizontal="right" vertical="center" shrinkToFit="1"/>
      <protection locked="0"/>
    </xf>
    <xf numFmtId="0" fontId="55" fillId="4" borderId="18" xfId="31" applyFont="1" applyFill="1" applyBorder="1" applyAlignment="1" applyProtection="1">
      <alignment horizontal="center" vertical="center"/>
    </xf>
    <xf numFmtId="0" fontId="44" fillId="8" borderId="18" xfId="31" applyNumberFormat="1" applyFont="1" applyFill="1" applyBorder="1" applyAlignment="1" applyProtection="1">
      <alignment horizontal="center" vertical="center" shrinkToFit="1"/>
      <protection locked="0"/>
    </xf>
    <xf numFmtId="0" fontId="44" fillId="8" borderId="18" xfId="31" applyFont="1" applyFill="1" applyBorder="1" applyAlignment="1" applyProtection="1">
      <alignment horizontal="center" vertical="center"/>
      <protection locked="0"/>
    </xf>
    <xf numFmtId="0" fontId="54" fillId="4" borderId="18" xfId="31" applyFont="1" applyFill="1" applyBorder="1" applyAlignment="1" applyProtection="1">
      <alignment horizontal="center" vertical="center"/>
    </xf>
    <xf numFmtId="176" fontId="44" fillId="0" borderId="18" xfId="32" applyNumberFormat="1" applyFont="1" applyFill="1" applyBorder="1" applyAlignment="1" applyProtection="1">
      <alignment horizontal="right" vertical="center" shrinkToFit="1"/>
    </xf>
    <xf numFmtId="0" fontId="44" fillId="4" borderId="63" xfId="31" applyFont="1" applyFill="1" applyBorder="1" applyAlignment="1" applyProtection="1">
      <alignment horizontal="center" vertical="center" shrinkToFit="1"/>
    </xf>
    <xf numFmtId="0" fontId="41" fillId="4" borderId="18" xfId="31" applyFont="1" applyFill="1" applyBorder="1" applyAlignment="1" applyProtection="1">
      <alignment horizontal="center" vertical="center"/>
    </xf>
    <xf numFmtId="0" fontId="55" fillId="8" borderId="18" xfId="31" applyFont="1" applyFill="1" applyBorder="1" applyAlignment="1" applyProtection="1">
      <alignment horizontal="center" vertical="center" shrinkToFit="1"/>
      <protection locked="0"/>
    </xf>
    <xf numFmtId="0" fontId="57" fillId="0" borderId="0" xfId="25" applyFont="1" applyAlignment="1">
      <alignment horizontal="left" vertical="center" wrapText="1"/>
    </xf>
    <xf numFmtId="0" fontId="40" fillId="2" borderId="0" xfId="31" applyFont="1" applyFill="1" applyAlignment="1" applyProtection="1">
      <alignment horizontal="center" vertical="center"/>
    </xf>
    <xf numFmtId="0" fontId="40" fillId="2" borderId="30" xfId="31" applyFont="1" applyFill="1" applyBorder="1" applyAlignment="1" applyProtection="1">
      <alignment horizontal="center" vertical="top"/>
    </xf>
    <xf numFmtId="0" fontId="40" fillId="2" borderId="32" xfId="31" applyFont="1" applyFill="1" applyBorder="1" applyAlignment="1" applyProtection="1">
      <alignment horizontal="center" vertical="top"/>
    </xf>
    <xf numFmtId="0" fontId="41" fillId="2" borderId="0" xfId="31" applyFont="1" applyFill="1" applyBorder="1" applyAlignment="1" applyProtection="1">
      <alignment horizontal="left" vertical="center" wrapText="1"/>
    </xf>
    <xf numFmtId="0" fontId="55" fillId="2" borderId="30" xfId="31" applyFont="1" applyFill="1" applyBorder="1" applyAlignment="1" applyProtection="1">
      <alignment horizontal="center" vertical="top"/>
    </xf>
    <xf numFmtId="0" fontId="55" fillId="2" borderId="32" xfId="31" applyFont="1" applyFill="1" applyBorder="1" applyAlignment="1" applyProtection="1">
      <alignment horizontal="center" vertical="top"/>
    </xf>
    <xf numFmtId="0" fontId="41" fillId="2" borderId="0" xfId="31" applyFont="1" applyFill="1" applyBorder="1" applyAlignment="1" applyProtection="1">
      <alignment horizontal="left" vertical="center" wrapText="1" shrinkToFit="1"/>
    </xf>
    <xf numFmtId="0" fontId="55" fillId="2" borderId="30" xfId="31" applyFont="1" applyFill="1" applyBorder="1" applyAlignment="1" applyProtection="1">
      <alignment horizontal="center" vertical="center"/>
    </xf>
    <xf numFmtId="0" fontId="55" fillId="2" borderId="32" xfId="31" applyFont="1" applyFill="1" applyBorder="1" applyAlignment="1" applyProtection="1">
      <alignment horizontal="center" vertical="center"/>
    </xf>
    <xf numFmtId="0" fontId="41" fillId="2" borderId="0" xfId="31" applyFont="1" applyFill="1" applyAlignment="1" applyProtection="1">
      <alignment horizontal="left" vertical="center" wrapText="1"/>
    </xf>
    <xf numFmtId="0" fontId="40" fillId="4" borderId="30" xfId="31" applyFont="1" applyFill="1" applyBorder="1" applyAlignment="1" applyProtection="1">
      <alignment horizontal="left" vertical="center"/>
    </xf>
    <xf numFmtId="0" fontId="40" fillId="4" borderId="31" xfId="31" applyFont="1" applyFill="1" applyBorder="1" applyAlignment="1" applyProtection="1">
      <alignment horizontal="left" vertical="center"/>
    </xf>
    <xf numFmtId="0" fontId="40" fillId="4" borderId="32" xfId="31" applyFont="1" applyFill="1" applyBorder="1" applyAlignment="1" applyProtection="1">
      <alignment horizontal="left" vertical="center"/>
    </xf>
    <xf numFmtId="176" fontId="44" fillId="0" borderId="30" xfId="31" applyNumberFormat="1" applyFont="1" applyFill="1" applyBorder="1" applyAlignment="1" applyProtection="1">
      <alignment horizontal="right" vertical="center" shrinkToFit="1"/>
    </xf>
    <xf numFmtId="176" fontId="44" fillId="0" borderId="31" xfId="31" applyNumberFormat="1" applyFont="1" applyFill="1" applyBorder="1" applyAlignment="1" applyProtection="1">
      <alignment horizontal="right" vertical="center" shrinkToFit="1"/>
    </xf>
    <xf numFmtId="176" fontId="44" fillId="0" borderId="32" xfId="31" applyNumberFormat="1" applyFont="1" applyFill="1" applyBorder="1" applyAlignment="1" applyProtection="1">
      <alignment horizontal="right" vertical="center" shrinkToFit="1"/>
    </xf>
    <xf numFmtId="176" fontId="44" fillId="0" borderId="18" xfId="31" applyNumberFormat="1" applyFont="1" applyFill="1" applyBorder="1" applyAlignment="1" applyProtection="1">
      <alignment horizontal="right" vertical="center" shrinkToFit="1"/>
    </xf>
    <xf numFmtId="176" fontId="56" fillId="4" borderId="63" xfId="31" applyNumberFormat="1" applyFont="1" applyFill="1" applyBorder="1" applyAlignment="1" applyProtection="1">
      <alignment horizontal="center" vertical="center"/>
    </xf>
    <xf numFmtId="176" fontId="44" fillId="8" borderId="18" xfId="31" applyNumberFormat="1" applyFont="1" applyFill="1" applyBorder="1" applyAlignment="1" applyProtection="1">
      <alignment horizontal="right" vertical="center" shrinkToFit="1"/>
      <protection locked="0"/>
    </xf>
    <xf numFmtId="176" fontId="44" fillId="4" borderId="63" xfId="31" applyNumberFormat="1" applyFont="1" applyFill="1" applyBorder="1" applyAlignment="1" applyProtection="1">
      <alignment horizontal="right" vertical="center" shrinkToFit="1"/>
    </xf>
    <xf numFmtId="176" fontId="44" fillId="4" borderId="71" xfId="31" applyNumberFormat="1" applyFont="1" applyFill="1" applyBorder="1" applyAlignment="1" applyProtection="1">
      <alignment horizontal="center" vertical="center" shrinkToFit="1"/>
    </xf>
    <xf numFmtId="176" fontId="44" fillId="0" borderId="72" xfId="31" applyNumberFormat="1" applyFont="1" applyFill="1" applyBorder="1" applyAlignment="1" applyProtection="1">
      <alignment horizontal="right" vertical="center" shrinkToFit="1"/>
    </xf>
    <xf numFmtId="176" fontId="44" fillId="0" borderId="73" xfId="31" applyNumberFormat="1" applyFont="1" applyFill="1" applyBorder="1" applyAlignment="1" applyProtection="1">
      <alignment horizontal="right" vertical="center" shrinkToFit="1"/>
    </xf>
    <xf numFmtId="176" fontId="44" fillId="0" borderId="74" xfId="31" applyNumberFormat="1" applyFont="1" applyFill="1" applyBorder="1" applyAlignment="1" applyProtection="1">
      <alignment horizontal="right" vertical="center" shrinkToFit="1"/>
    </xf>
    <xf numFmtId="0" fontId="41" fillId="2" borderId="0" xfId="31" applyFont="1" applyFill="1" applyAlignment="1" applyProtection="1">
      <alignment horizontal="center" vertical="center"/>
    </xf>
    <xf numFmtId="0" fontId="55" fillId="4" borderId="18" xfId="31" applyFont="1" applyFill="1" applyBorder="1" applyAlignment="1" applyProtection="1">
      <alignment horizontal="center" vertical="center" wrapText="1"/>
    </xf>
    <xf numFmtId="0" fontId="55" fillId="4" borderId="18" xfId="31" applyFont="1" applyFill="1" applyBorder="1" applyAlignment="1" applyProtection="1">
      <alignment horizontal="center" vertical="center" textRotation="255"/>
    </xf>
    <xf numFmtId="0" fontId="40" fillId="4" borderId="18" xfId="31" applyFont="1" applyFill="1" applyBorder="1" applyAlignment="1" applyProtection="1">
      <alignment horizontal="left" vertical="center"/>
    </xf>
    <xf numFmtId="176" fontId="56" fillId="0" borderId="63" xfId="31" applyNumberFormat="1" applyFont="1" applyFill="1" applyBorder="1" applyAlignment="1" applyProtection="1">
      <alignment horizontal="center" vertical="center"/>
    </xf>
    <xf numFmtId="0" fontId="40" fillId="4" borderId="18" xfId="31" applyFont="1" applyFill="1" applyBorder="1" applyAlignment="1" applyProtection="1">
      <alignment horizontal="center" vertical="center"/>
    </xf>
    <xf numFmtId="0" fontId="40" fillId="4" borderId="18" xfId="31" applyFont="1" applyFill="1" applyBorder="1" applyAlignment="1" applyProtection="1">
      <alignment horizontal="left" vertical="center" wrapText="1"/>
    </xf>
    <xf numFmtId="0" fontId="40" fillId="4" borderId="18" xfId="31" applyFont="1" applyFill="1" applyBorder="1" applyAlignment="1" applyProtection="1">
      <alignment horizontal="center" vertical="center" wrapText="1"/>
    </xf>
    <xf numFmtId="0" fontId="55" fillId="4" borderId="20" xfId="31" applyFont="1" applyFill="1" applyBorder="1" applyAlignment="1" applyProtection="1">
      <alignment horizontal="center" vertical="center" wrapText="1"/>
    </xf>
    <xf numFmtId="0" fontId="55" fillId="4" borderId="34" xfId="31" applyFont="1" applyFill="1" applyBorder="1" applyAlignment="1" applyProtection="1">
      <alignment horizontal="center" vertical="center" wrapText="1"/>
    </xf>
    <xf numFmtId="0" fontId="55" fillId="4" borderId="35" xfId="31" applyFont="1" applyFill="1" applyBorder="1" applyAlignment="1" applyProtection="1">
      <alignment horizontal="center" vertical="center" wrapText="1"/>
    </xf>
    <xf numFmtId="0" fontId="42" fillId="4" borderId="22" xfId="31" applyFont="1" applyFill="1" applyBorder="1" applyAlignment="1" applyProtection="1">
      <alignment horizontal="left" vertical="center" wrapText="1"/>
    </xf>
    <xf numFmtId="0" fontId="42" fillId="4" borderId="0" xfId="31" applyFont="1" applyFill="1" applyBorder="1" applyAlignment="1" applyProtection="1">
      <alignment horizontal="left" vertical="center" wrapText="1"/>
    </xf>
    <xf numFmtId="0" fontId="55" fillId="4" borderId="30" xfId="31" applyFont="1" applyFill="1" applyBorder="1" applyAlignment="1" applyProtection="1">
      <alignment horizontal="center" vertical="center"/>
    </xf>
    <xf numFmtId="0" fontId="55" fillId="4" borderId="31" xfId="31" applyFont="1" applyFill="1" applyBorder="1" applyAlignment="1" applyProtection="1">
      <alignment horizontal="center" vertical="center"/>
    </xf>
    <xf numFmtId="0" fontId="55" fillId="4" borderId="32" xfId="31" applyFont="1" applyFill="1" applyBorder="1" applyAlignment="1" applyProtection="1">
      <alignment horizontal="center" vertical="center"/>
    </xf>
    <xf numFmtId="0" fontId="41" fillId="2" borderId="30" xfId="31" applyFont="1" applyFill="1" applyBorder="1" applyAlignment="1" applyProtection="1">
      <alignment horizontal="center" vertical="center" shrinkToFit="1"/>
    </xf>
    <xf numFmtId="0" fontId="41" fillId="2" borderId="31" xfId="31" applyFont="1" applyFill="1" applyBorder="1" applyAlignment="1" applyProtection="1">
      <alignment horizontal="center" vertical="center" shrinkToFit="1"/>
    </xf>
    <xf numFmtId="0" fontId="41" fillId="2" borderId="32" xfId="31" applyFont="1" applyFill="1" applyBorder="1" applyAlignment="1" applyProtection="1">
      <alignment horizontal="center" vertical="center" shrinkToFit="1"/>
    </xf>
    <xf numFmtId="12" fontId="40" fillId="2" borderId="18" xfId="31" applyNumberFormat="1" applyFont="1" applyFill="1" applyBorder="1" applyAlignment="1" applyProtection="1">
      <alignment horizontal="center" vertical="center"/>
    </xf>
    <xf numFmtId="0" fontId="66" fillId="8" borderId="49" xfId="27" applyFont="1" applyFill="1" applyBorder="1" applyAlignment="1" applyProtection="1">
      <alignment vertical="center" wrapText="1"/>
      <protection locked="0"/>
    </xf>
    <xf numFmtId="0" fontId="66" fillId="8" borderId="50" xfId="27" applyFont="1" applyFill="1" applyBorder="1" applyAlignment="1" applyProtection="1">
      <alignment vertical="center" wrapText="1"/>
      <protection locked="0"/>
    </xf>
    <xf numFmtId="0" fontId="66" fillId="8" borderId="55" xfId="27" applyFont="1" applyFill="1" applyBorder="1" applyAlignment="1" applyProtection="1">
      <alignment vertical="center" wrapText="1"/>
      <protection locked="0"/>
    </xf>
    <xf numFmtId="0" fontId="66" fillId="8" borderId="22" xfId="27" applyFont="1" applyFill="1" applyBorder="1" applyAlignment="1" applyProtection="1">
      <alignment vertical="center" wrapText="1"/>
      <protection locked="0"/>
    </xf>
    <xf numFmtId="0" fontId="66" fillId="8" borderId="0" xfId="27" applyFont="1" applyFill="1" applyBorder="1" applyAlignment="1" applyProtection="1">
      <alignment vertical="center" wrapText="1"/>
      <protection locked="0"/>
    </xf>
    <xf numFmtId="0" fontId="66" fillId="8" borderId="29" xfId="27" applyFont="1" applyFill="1" applyBorder="1" applyAlignment="1" applyProtection="1">
      <alignment vertical="center" wrapText="1"/>
      <protection locked="0"/>
    </xf>
    <xf numFmtId="0" fontId="66" fillId="8" borderId="21" xfId="27" applyFont="1" applyFill="1" applyBorder="1" applyAlignment="1" applyProtection="1">
      <alignment vertical="center" wrapText="1"/>
      <protection locked="0"/>
    </xf>
    <xf numFmtId="0" fontId="66" fillId="8" borderId="19" xfId="27" applyFont="1" applyFill="1" applyBorder="1" applyAlignment="1" applyProtection="1">
      <alignment vertical="center" wrapText="1"/>
      <protection locked="0"/>
    </xf>
    <xf numFmtId="0" fontId="66" fillId="8" borderId="25" xfId="27" applyFont="1" applyFill="1" applyBorder="1" applyAlignment="1" applyProtection="1">
      <alignment vertical="center" wrapText="1"/>
      <protection locked="0"/>
    </xf>
  </cellXfs>
  <cellStyles count="81">
    <cellStyle name="パーセント" xfId="80" builtinId="5"/>
    <cellStyle name="桁区切り 2" xfId="32"/>
    <cellStyle name="標準" xfId="0" builtinId="0"/>
    <cellStyle name="標準 10" xfId="9"/>
    <cellStyle name="標準 10 2" xfId="50"/>
    <cellStyle name="標準 11" xfId="10"/>
    <cellStyle name="標準 11 2" xfId="35"/>
    <cellStyle name="標準 11 2 2" xfId="73"/>
    <cellStyle name="標準 11 3" xfId="51"/>
    <cellStyle name="標準 12" xfId="11"/>
    <cellStyle name="標準 12 2" xfId="36"/>
    <cellStyle name="標準 12 2 2" xfId="74"/>
    <cellStyle name="標準 12 3" xfId="52"/>
    <cellStyle name="標準 13" xfId="12"/>
    <cellStyle name="標準 13 2" xfId="37"/>
    <cellStyle name="標準 13 2 2" xfId="75"/>
    <cellStyle name="標準 13 3" xfId="53"/>
    <cellStyle name="標準 14" xfId="13"/>
    <cellStyle name="標準 14 2" xfId="38"/>
    <cellStyle name="標準 14 2 2" xfId="76"/>
    <cellStyle name="標準 14 3" xfId="54"/>
    <cellStyle name="標準 15" xfId="14"/>
    <cellStyle name="標準 15 2" xfId="39"/>
    <cellStyle name="標準 15 2 2" xfId="77"/>
    <cellStyle name="標準 15 3" xfId="55"/>
    <cellStyle name="標準 16" xfId="15"/>
    <cellStyle name="標準 16 2" xfId="40"/>
    <cellStyle name="標準 16 2 2" xfId="78"/>
    <cellStyle name="標準 16 3" xfId="56"/>
    <cellStyle name="標準 17" xfId="16"/>
    <cellStyle name="標準 17 2" xfId="57"/>
    <cellStyle name="標準 18" xfId="17"/>
    <cellStyle name="標準 18 2" xfId="41"/>
    <cellStyle name="標準 18 2 2" xfId="79"/>
    <cellStyle name="標準 18 3" xfId="58"/>
    <cellStyle name="標準 19" xfId="18"/>
    <cellStyle name="標準 19 2" xfId="59"/>
    <cellStyle name="標準 2" xfId="1"/>
    <cellStyle name="標準 2 2" xfId="28"/>
    <cellStyle name="標準 2 2 2" xfId="24"/>
    <cellStyle name="標準 2 2 3" xfId="67"/>
    <cellStyle name="標準 2 3" xfId="31"/>
    <cellStyle name="標準 2 3 2" xfId="70"/>
    <cellStyle name="標準 2 4" xfId="42"/>
    <cellStyle name="標準 20" xfId="19"/>
    <cellStyle name="標準 20 2" xfId="60"/>
    <cellStyle name="標準 21" xfId="20"/>
    <cellStyle name="標準 21 2" xfId="61"/>
    <cellStyle name="標準 23" xfId="21"/>
    <cellStyle name="標準 23 2" xfId="62"/>
    <cellStyle name="標準 24" xfId="22"/>
    <cellStyle name="標準 24 2" xfId="33"/>
    <cellStyle name="標準 24 2 2" xfId="71"/>
    <cellStyle name="標準 24 3" xfId="63"/>
    <cellStyle name="標準 27" xfId="23"/>
    <cellStyle name="標準 27 2" xfId="64"/>
    <cellStyle name="標準 28" xfId="26"/>
    <cellStyle name="標準 28 2" xfId="65"/>
    <cellStyle name="標準 3" xfId="2"/>
    <cellStyle name="標準 3 2" xfId="25"/>
    <cellStyle name="標準 3 3" xfId="43"/>
    <cellStyle name="標準 4" xfId="3"/>
    <cellStyle name="標準 4 2" xfId="34"/>
    <cellStyle name="標準 4 2 2" xfId="72"/>
    <cellStyle name="標準 4 3" xfId="44"/>
    <cellStyle name="標準 5" xfId="4"/>
    <cellStyle name="標準 5 2" xfId="45"/>
    <cellStyle name="標準 6" xfId="5"/>
    <cellStyle name="標準 6 2" xfId="29"/>
    <cellStyle name="標準 6 2 2" xfId="68"/>
    <cellStyle name="標準 6 3" xfId="46"/>
    <cellStyle name="標準 7" xfId="6"/>
    <cellStyle name="標準 7 2" xfId="27"/>
    <cellStyle name="標準 7 2 2" xfId="66"/>
    <cellStyle name="標準 7 3" xfId="47"/>
    <cellStyle name="標準 8" xfId="7"/>
    <cellStyle name="標準 8 2" xfId="30"/>
    <cellStyle name="標準 8 2 2" xfId="69"/>
    <cellStyle name="標準 8 3" xfId="48"/>
    <cellStyle name="標準 9" xfId="8"/>
    <cellStyle name="標準 9 2" xfId="49"/>
  </cellStyles>
  <dxfs count="7">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s>
  <tableStyles count="0" defaultTableStyle="TableStyleMedium2" defaultPivotStyle="PivotStyleLight16"/>
  <colors>
    <mruColors>
      <color rgb="FFA0A0A0"/>
      <color rgb="FFFF00F2"/>
      <color rgb="FF39FF14"/>
      <color rgb="FF0000FF"/>
      <color rgb="FFF2F7FC"/>
      <color rgb="FFFFFFFF"/>
      <color rgb="FF417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drawing1.xml><?xml version="1.0" encoding="utf-8"?>
<xdr:wsDr xmlns:xdr="http://schemas.openxmlformats.org/drawingml/2006/spreadsheetDrawing" xmlns:a="http://schemas.openxmlformats.org/drawingml/2006/main">
  <xdr:twoCellAnchor>
    <xdr:from>
      <xdr:col>41</xdr:col>
      <xdr:colOff>56444</xdr:colOff>
      <xdr:row>0</xdr:row>
      <xdr:rowOff>49388</xdr:rowOff>
    </xdr:from>
    <xdr:to>
      <xdr:col>64</xdr:col>
      <xdr:colOff>155221</xdr:colOff>
      <xdr:row>5</xdr:row>
      <xdr:rowOff>218721</xdr:rowOff>
    </xdr:to>
    <xdr:sp macro="" textlink="">
      <xdr:nvSpPr>
        <xdr:cNvPr id="2" name="正方形/長方形 1"/>
        <xdr:cNvSpPr/>
      </xdr:nvSpPr>
      <xdr:spPr>
        <a:xfrm>
          <a:off x="6469944" y="49388"/>
          <a:ext cx="3750027" cy="138641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1100" b="1"/>
            <a:t>＜見積書の提出について＞</a:t>
          </a:r>
          <a:endParaRPr kumimoji="1" lang="en-US" altLang="ja-JP" sz="1100" b="1"/>
        </a:p>
        <a:p>
          <a:pPr algn="l"/>
          <a:r>
            <a:rPr kumimoji="1" lang="ja-JP" altLang="en-US" sz="1100" b="1"/>
            <a:t>１つの契約で発注する内容が複数の支出番号に分かれる場合は、その総額で見積書の要否を判断してください（支出番号が分かれる場合、下表の「見積書」「相見積」欄に「必要」との表示が出ない場合があります）。</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41</xdr:col>
      <xdr:colOff>14111</xdr:colOff>
      <xdr:row>0</xdr:row>
      <xdr:rowOff>42333</xdr:rowOff>
    </xdr:from>
    <xdr:to>
      <xdr:col>64</xdr:col>
      <xdr:colOff>112888</xdr:colOff>
      <xdr:row>6</xdr:row>
      <xdr:rowOff>14110</xdr:rowOff>
    </xdr:to>
    <xdr:sp macro="" textlink="">
      <xdr:nvSpPr>
        <xdr:cNvPr id="2" name="正方形/長方形 1"/>
        <xdr:cNvSpPr/>
      </xdr:nvSpPr>
      <xdr:spPr>
        <a:xfrm>
          <a:off x="6433961" y="42333"/>
          <a:ext cx="3750027" cy="1343377"/>
        </a:xfrm>
        <a:prstGeom prst="rect">
          <a:avLst/>
        </a:prstGeom>
        <a:solidFill>
          <a:srgbClr val="5B9BD5"/>
        </a:solidFill>
        <a:ln w="12700" cap="flat" cmpd="sng" algn="ctr">
          <a:solidFill>
            <a:srgbClr val="5B9BD5">
              <a:shade val="50000"/>
            </a:srgbClr>
          </a:solidFill>
          <a:prstDash val="solid"/>
          <a:miter lim="800000"/>
        </a:ln>
        <a:effectLst/>
      </xdr:spPr>
      <xdr:txBody>
        <a:bodyPr vertOverflow="clip" horzOverflow="clip" tIns="0" bIns="0"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＜見積書の提出について＞</a:t>
          </a:r>
          <a:endParaRPr kumimoji="1" lang="en-US" altLang="ja-JP" sz="1100" b="1"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１つの契約で発注する内容が複数の支出番号に分かれる場合は、その総額で見積書の要否を判断してください（支出番号が分かれる場合、下表の「見積書」「相見積」欄に「必要」との表示が出ない場合があります）。</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41</xdr:col>
      <xdr:colOff>70556</xdr:colOff>
      <xdr:row>0</xdr:row>
      <xdr:rowOff>42334</xdr:rowOff>
    </xdr:from>
    <xdr:to>
      <xdr:col>65</xdr:col>
      <xdr:colOff>7056</xdr:colOff>
      <xdr:row>6</xdr:row>
      <xdr:rowOff>14111</xdr:rowOff>
    </xdr:to>
    <xdr:sp macro="" textlink="">
      <xdr:nvSpPr>
        <xdr:cNvPr id="2" name="正方形/長方形 1"/>
        <xdr:cNvSpPr/>
      </xdr:nvSpPr>
      <xdr:spPr>
        <a:xfrm>
          <a:off x="6490406" y="42334"/>
          <a:ext cx="3746500" cy="1343377"/>
        </a:xfrm>
        <a:prstGeom prst="rect">
          <a:avLst/>
        </a:prstGeom>
        <a:solidFill>
          <a:srgbClr val="5B9BD5"/>
        </a:solidFill>
        <a:ln w="12700" cap="flat" cmpd="sng" algn="ctr">
          <a:solidFill>
            <a:srgbClr val="5B9BD5">
              <a:shade val="50000"/>
            </a:srgbClr>
          </a:solidFill>
          <a:prstDash val="solid"/>
          <a:miter lim="800000"/>
        </a:ln>
        <a:effectLst/>
      </xdr:spPr>
      <xdr:txBody>
        <a:bodyPr vertOverflow="clip" horzOverflow="clip" tIns="0" bIns="0"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＜見積書の提出について＞</a:t>
          </a:r>
          <a:endParaRPr kumimoji="1" lang="en-US" altLang="ja-JP" sz="1100" b="1"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１つの契約で発注する内容が複数の支出番号に分かれる場合は、その総額で見積書の要否を判断してください（支出番号が分かれる場合、下表の「見積書」「相見積」欄に「必要」との表示が出ない場合があります）。</a:t>
          </a:r>
        </a:p>
      </xdr:txBody>
    </xdr:sp>
    <xdr:clientData/>
  </xdr:twoCellAnchor>
  <xdr:twoCellAnchor>
    <xdr:from>
      <xdr:col>69</xdr:col>
      <xdr:colOff>21167</xdr:colOff>
      <xdr:row>6</xdr:row>
      <xdr:rowOff>211667</xdr:rowOff>
    </xdr:from>
    <xdr:to>
      <xdr:col>85</xdr:col>
      <xdr:colOff>95250</xdr:colOff>
      <xdr:row>10</xdr:row>
      <xdr:rowOff>21167</xdr:rowOff>
    </xdr:to>
    <xdr:sp macro="" textlink="">
      <xdr:nvSpPr>
        <xdr:cNvPr id="4" name="正方形/長方形 3"/>
        <xdr:cNvSpPr/>
      </xdr:nvSpPr>
      <xdr:spPr>
        <a:xfrm>
          <a:off x="10784417" y="1672167"/>
          <a:ext cx="2614083" cy="941917"/>
        </a:xfrm>
        <a:prstGeom prst="rect">
          <a:avLst/>
        </a:prstGeom>
        <a:solidFill>
          <a:srgbClr val="5B9BD5"/>
        </a:solidFill>
        <a:ln w="12700" cap="flat" cmpd="sng" algn="ctr">
          <a:solidFill>
            <a:srgbClr val="5B9BD5">
              <a:shade val="50000"/>
            </a:srgbClr>
          </a:solidFill>
          <a:prstDash val="solid"/>
          <a:miter lim="800000"/>
        </a:ln>
        <a:effectLst/>
      </xdr:spPr>
      <xdr:txBody>
        <a:bodyPr vertOverflow="clip" horzOverflow="clip" tIns="0" bIns="0" rtlCol="0" anchor="ctr" anchorCtr="0"/>
        <a:lstStyle/>
        <a:p>
          <a:r>
            <a:rPr kumimoji="1" lang="ja-JP" altLang="ja-JP" sz="1100" b="1" baseline="0">
              <a:solidFill>
                <a:srgbClr val="FFFFFF"/>
              </a:solidFill>
              <a:effectLst/>
              <a:latin typeface="+mn-lt"/>
              <a:ea typeface="+mn-ea"/>
              <a:cs typeface="+mn-cs"/>
            </a:rPr>
            <a:t>調達方法について、物品以外のものは「未選択」としてください。</a:t>
          </a:r>
          <a:endParaRPr lang="ja-JP" altLang="ja-JP" baseline="0">
            <a:solidFill>
              <a:srgbClr val="FFFFFF"/>
            </a:solidFill>
            <a:effectLst/>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64</xdr:col>
      <xdr:colOff>123825</xdr:colOff>
      <xdr:row>1</xdr:row>
      <xdr:rowOff>152400</xdr:rowOff>
    </xdr:from>
    <xdr:to>
      <xdr:col>87</xdr:col>
      <xdr:colOff>149577</xdr:colOff>
      <xdr:row>6</xdr:row>
      <xdr:rowOff>115357</xdr:rowOff>
    </xdr:to>
    <xdr:sp macro="" textlink="">
      <xdr:nvSpPr>
        <xdr:cNvPr id="2" name="正方形/長方形 1"/>
        <xdr:cNvSpPr/>
      </xdr:nvSpPr>
      <xdr:spPr>
        <a:xfrm>
          <a:off x="10296525" y="390525"/>
          <a:ext cx="3750027" cy="1344082"/>
        </a:xfrm>
        <a:prstGeom prst="rect">
          <a:avLst/>
        </a:prstGeom>
        <a:solidFill>
          <a:srgbClr val="5B9BD5"/>
        </a:solidFill>
        <a:ln w="12700" cap="flat" cmpd="sng" algn="ctr">
          <a:solidFill>
            <a:srgbClr val="5B9BD5">
              <a:shade val="50000"/>
            </a:srgbClr>
          </a:solidFill>
          <a:prstDash val="solid"/>
          <a:miter lim="800000"/>
        </a:ln>
        <a:effectLst/>
      </xdr:spPr>
      <xdr:txBody>
        <a:bodyPr vertOverflow="clip" horzOverflow="clip" tIns="0" bIns="0"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＜見積書の記載について＞</a:t>
          </a:r>
          <a:endParaRPr kumimoji="1" lang="en-US" altLang="ja-JP" sz="1100" b="1"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見積書の記載は「一式」とせず、経費の内訳及び内容（規格・メーカー・型番・単価・数量等）が分かるものを提出してください。相見積の場合も同様です。</a:t>
          </a:r>
          <a:endParaRPr kumimoji="1" lang="en-US" altLang="ja-JP" sz="1100" b="1"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64</xdr:col>
      <xdr:colOff>133350</xdr:colOff>
      <xdr:row>7</xdr:row>
      <xdr:rowOff>38101</xdr:rowOff>
    </xdr:from>
    <xdr:to>
      <xdr:col>83</xdr:col>
      <xdr:colOff>19050</xdr:colOff>
      <xdr:row>9</xdr:row>
      <xdr:rowOff>19051</xdr:rowOff>
    </xdr:to>
    <xdr:sp macro="" textlink="">
      <xdr:nvSpPr>
        <xdr:cNvPr id="4" name="正方形/長方形 3"/>
        <xdr:cNvSpPr/>
      </xdr:nvSpPr>
      <xdr:spPr>
        <a:xfrm>
          <a:off x="10306050" y="2085976"/>
          <a:ext cx="2962275" cy="838200"/>
        </a:xfrm>
        <a:prstGeom prst="rect">
          <a:avLst/>
        </a:prstGeom>
        <a:solidFill>
          <a:srgbClr val="5B9BD5"/>
        </a:solidFill>
        <a:ln w="12700" cap="flat" cmpd="sng" algn="ctr">
          <a:solidFill>
            <a:srgbClr val="5B9BD5">
              <a:shade val="50000"/>
            </a:srgbClr>
          </a:solidFill>
          <a:prstDash val="solid"/>
          <a:miter lim="800000"/>
        </a:ln>
        <a:effectLst/>
      </xdr:spPr>
      <xdr:txBody>
        <a:bodyPr vertOverflow="clip" horzOverflow="clip" tIns="0" bIns="0" rtlCol="0" anchor="ctr" anchorCtr="0"/>
        <a:lstStyle/>
        <a:p>
          <a:r>
            <a:rPr kumimoji="1" lang="ja-JP" altLang="en-US" sz="1100" b="1">
              <a:solidFill>
                <a:srgbClr val="FFFFFF"/>
              </a:solidFill>
              <a:effectLst/>
              <a:latin typeface="+mn-lt"/>
              <a:ea typeface="+mn-ea"/>
              <a:cs typeface="+mn-cs"/>
            </a:rPr>
            <a:t>見積金額は、</a:t>
          </a:r>
          <a:r>
            <a:rPr kumimoji="1" lang="ja-JP" altLang="ja-JP" sz="1100" b="1">
              <a:solidFill>
                <a:srgbClr val="FFFFFF"/>
              </a:solidFill>
              <a:effectLst/>
              <a:latin typeface="+mn-lt"/>
              <a:ea typeface="+mn-ea"/>
              <a:cs typeface="+mn-cs"/>
            </a:rPr>
            <a:t>税抜価格にてご記入ください。</a:t>
          </a:r>
          <a:endParaRPr lang="ja-JP" altLang="ja-JP">
            <a:solidFill>
              <a:srgbClr val="FFFFFF"/>
            </a:solidFill>
            <a:effectLst/>
          </a:endParaRPr>
        </a:p>
        <a:p>
          <a:r>
            <a:rPr kumimoji="1" lang="en-US" altLang="ja-JP" sz="1100" b="1">
              <a:solidFill>
                <a:srgbClr val="FFFFFF"/>
              </a:solidFill>
              <a:effectLst/>
              <a:latin typeface="+mn-lt"/>
              <a:ea typeface="+mn-ea"/>
              <a:cs typeface="+mn-cs"/>
            </a:rPr>
            <a:t>※</a:t>
          </a:r>
          <a:r>
            <a:rPr kumimoji="1" lang="ja-JP" altLang="ja-JP" sz="1100" b="1">
              <a:solidFill>
                <a:srgbClr val="FFFFFF"/>
              </a:solidFill>
              <a:effectLst/>
              <a:latin typeface="+mn-lt"/>
              <a:ea typeface="+mn-ea"/>
              <a:cs typeface="+mn-cs"/>
            </a:rPr>
            <a:t>業者名を記載しないでください。</a:t>
          </a:r>
          <a:endParaRPr lang="ja-JP" altLang="ja-JP">
            <a:solidFill>
              <a:srgbClr val="FFFFFF"/>
            </a:solidFill>
            <a:effectLst/>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21</xdr:col>
      <xdr:colOff>123825</xdr:colOff>
      <xdr:row>5</xdr:row>
      <xdr:rowOff>9525</xdr:rowOff>
    </xdr:from>
    <xdr:to>
      <xdr:col>24</xdr:col>
      <xdr:colOff>121485</xdr:colOff>
      <xdr:row>5</xdr:row>
      <xdr:rowOff>214694</xdr:rowOff>
    </xdr:to>
    <xdr:sp macro="" textlink="">
      <xdr:nvSpPr>
        <xdr:cNvPr id="2" name="テキスト ボックス 1"/>
        <xdr:cNvSpPr txBox="1"/>
      </xdr:nvSpPr>
      <xdr:spPr>
        <a:xfrm>
          <a:off x="3781425" y="2054225"/>
          <a:ext cx="435810" cy="205169"/>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mn-ea"/>
              <a:ea typeface="+mn-ea"/>
            </a:rPr>
            <a:t>注１</a:t>
          </a:r>
        </a:p>
      </xdr:txBody>
    </xdr:sp>
    <xdr:clientData/>
  </xdr:twoCellAnchor>
  <xdr:twoCellAnchor>
    <xdr:from>
      <xdr:col>31</xdr:col>
      <xdr:colOff>92364</xdr:colOff>
      <xdr:row>5</xdr:row>
      <xdr:rowOff>5772</xdr:rowOff>
    </xdr:from>
    <xdr:to>
      <xdr:col>34</xdr:col>
      <xdr:colOff>90024</xdr:colOff>
      <xdr:row>5</xdr:row>
      <xdr:rowOff>210941</xdr:rowOff>
    </xdr:to>
    <xdr:sp macro="" textlink="">
      <xdr:nvSpPr>
        <xdr:cNvPr id="3" name="テキスト ボックス 2"/>
        <xdr:cNvSpPr txBox="1"/>
      </xdr:nvSpPr>
      <xdr:spPr>
        <a:xfrm>
          <a:off x="5210464" y="2050472"/>
          <a:ext cx="435810" cy="205169"/>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mn-ea"/>
              <a:ea typeface="+mn-ea"/>
            </a:rPr>
            <a:t>注２</a:t>
          </a:r>
        </a:p>
      </xdr:txBody>
    </xdr:sp>
    <xdr:clientData/>
  </xdr:twoCellAnchor>
  <xdr:twoCellAnchor>
    <xdr:from>
      <xdr:col>42</xdr:col>
      <xdr:colOff>0</xdr:colOff>
      <xdr:row>5</xdr:row>
      <xdr:rowOff>0</xdr:rowOff>
    </xdr:from>
    <xdr:to>
      <xdr:col>44</xdr:col>
      <xdr:colOff>141979</xdr:colOff>
      <xdr:row>5</xdr:row>
      <xdr:rowOff>205169</xdr:rowOff>
    </xdr:to>
    <xdr:sp macro="" textlink="">
      <xdr:nvSpPr>
        <xdr:cNvPr id="4" name="テキスト ボックス 3"/>
        <xdr:cNvSpPr txBox="1"/>
      </xdr:nvSpPr>
      <xdr:spPr>
        <a:xfrm>
          <a:off x="6724650" y="2044700"/>
          <a:ext cx="434079" cy="205169"/>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mn-ea"/>
              <a:ea typeface="+mn-ea"/>
            </a:rPr>
            <a:t>注３</a:t>
          </a:r>
        </a:p>
      </xdr:txBody>
    </xdr:sp>
    <xdr:clientData/>
  </xdr:twoCellAnchor>
  <xdr:twoCellAnchor>
    <xdr:from>
      <xdr:col>0</xdr:col>
      <xdr:colOff>75044</xdr:colOff>
      <xdr:row>27</xdr:row>
      <xdr:rowOff>51954</xdr:rowOff>
    </xdr:from>
    <xdr:to>
      <xdr:col>1</xdr:col>
      <xdr:colOff>132772</xdr:colOff>
      <xdr:row>29</xdr:row>
      <xdr:rowOff>0</xdr:rowOff>
    </xdr:to>
    <xdr:sp macro="" textlink="">
      <xdr:nvSpPr>
        <xdr:cNvPr id="5" name="テキスト ボックス 4"/>
        <xdr:cNvSpPr txBox="1"/>
      </xdr:nvSpPr>
      <xdr:spPr>
        <a:xfrm>
          <a:off x="75044" y="7170304"/>
          <a:ext cx="210128" cy="449696"/>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800">
              <a:latin typeface="+mn-ea"/>
              <a:ea typeface="+mn-ea"/>
            </a:rPr>
            <a:t>注４</a:t>
          </a:r>
        </a:p>
      </xdr:txBody>
    </xdr:sp>
    <xdr:clientData/>
  </xdr:twoCellAnchor>
  <xdr:twoCellAnchor>
    <xdr:from>
      <xdr:col>46</xdr:col>
      <xdr:colOff>3174</xdr:colOff>
      <xdr:row>0</xdr:row>
      <xdr:rowOff>0</xdr:rowOff>
    </xdr:from>
    <xdr:to>
      <xdr:col>50</xdr:col>
      <xdr:colOff>590551</xdr:colOff>
      <xdr:row>3</xdr:row>
      <xdr:rowOff>215900</xdr:rowOff>
    </xdr:to>
    <xdr:sp macro="" textlink="">
      <xdr:nvSpPr>
        <xdr:cNvPr id="9" name="四角形吹き出し 8"/>
        <xdr:cNvSpPr/>
      </xdr:nvSpPr>
      <xdr:spPr>
        <a:xfrm>
          <a:off x="7026274" y="0"/>
          <a:ext cx="3203577" cy="952500"/>
        </a:xfrm>
        <a:custGeom>
          <a:avLst/>
          <a:gdLst>
            <a:gd name="connsiteX0" fmla="*/ 0 w 2476500"/>
            <a:gd name="connsiteY0" fmla="*/ 0 h 962025"/>
            <a:gd name="connsiteX1" fmla="*/ 1444625 w 2476500"/>
            <a:gd name="connsiteY1" fmla="*/ 0 h 962025"/>
            <a:gd name="connsiteX2" fmla="*/ 1444625 w 2476500"/>
            <a:gd name="connsiteY2" fmla="*/ 0 h 962025"/>
            <a:gd name="connsiteX3" fmla="*/ 2063750 w 2476500"/>
            <a:gd name="connsiteY3" fmla="*/ 0 h 962025"/>
            <a:gd name="connsiteX4" fmla="*/ 2476500 w 2476500"/>
            <a:gd name="connsiteY4" fmla="*/ 0 h 962025"/>
            <a:gd name="connsiteX5" fmla="*/ 2476500 w 2476500"/>
            <a:gd name="connsiteY5" fmla="*/ 561181 h 962025"/>
            <a:gd name="connsiteX6" fmla="*/ 3951132 w 2476500"/>
            <a:gd name="connsiteY6" fmla="*/ 685856 h 962025"/>
            <a:gd name="connsiteX7" fmla="*/ 2476500 w 2476500"/>
            <a:gd name="connsiteY7" fmla="*/ 801688 h 962025"/>
            <a:gd name="connsiteX8" fmla="*/ 2476500 w 2476500"/>
            <a:gd name="connsiteY8" fmla="*/ 962025 h 962025"/>
            <a:gd name="connsiteX9" fmla="*/ 2063750 w 2476500"/>
            <a:gd name="connsiteY9" fmla="*/ 962025 h 962025"/>
            <a:gd name="connsiteX10" fmla="*/ 1444625 w 2476500"/>
            <a:gd name="connsiteY10" fmla="*/ 962025 h 962025"/>
            <a:gd name="connsiteX11" fmla="*/ 1444625 w 2476500"/>
            <a:gd name="connsiteY11" fmla="*/ 962025 h 962025"/>
            <a:gd name="connsiteX12" fmla="*/ 0 w 2476500"/>
            <a:gd name="connsiteY12" fmla="*/ 962025 h 962025"/>
            <a:gd name="connsiteX13" fmla="*/ 0 w 2476500"/>
            <a:gd name="connsiteY13" fmla="*/ 801688 h 962025"/>
            <a:gd name="connsiteX14" fmla="*/ 0 w 2476500"/>
            <a:gd name="connsiteY14" fmla="*/ 561181 h 962025"/>
            <a:gd name="connsiteX15" fmla="*/ 0 w 2476500"/>
            <a:gd name="connsiteY15" fmla="*/ 561181 h 962025"/>
            <a:gd name="connsiteX16" fmla="*/ 0 w 2476500"/>
            <a:gd name="connsiteY16" fmla="*/ 0 h 962025"/>
            <a:gd name="connsiteX0" fmla="*/ 0 w 2476500"/>
            <a:gd name="connsiteY0" fmla="*/ 0 h 962025"/>
            <a:gd name="connsiteX1" fmla="*/ 1444625 w 2476500"/>
            <a:gd name="connsiteY1" fmla="*/ 0 h 962025"/>
            <a:gd name="connsiteX2" fmla="*/ 1444625 w 2476500"/>
            <a:gd name="connsiteY2" fmla="*/ 0 h 962025"/>
            <a:gd name="connsiteX3" fmla="*/ 2063750 w 2476500"/>
            <a:gd name="connsiteY3" fmla="*/ 0 h 962025"/>
            <a:gd name="connsiteX4" fmla="*/ 2476500 w 2476500"/>
            <a:gd name="connsiteY4" fmla="*/ 0 h 962025"/>
            <a:gd name="connsiteX5" fmla="*/ 2476500 w 2476500"/>
            <a:gd name="connsiteY5" fmla="*/ 561181 h 962025"/>
            <a:gd name="connsiteX6" fmla="*/ 2476500 w 2476500"/>
            <a:gd name="connsiteY6" fmla="*/ 801688 h 962025"/>
            <a:gd name="connsiteX7" fmla="*/ 2476500 w 2476500"/>
            <a:gd name="connsiteY7" fmla="*/ 962025 h 962025"/>
            <a:gd name="connsiteX8" fmla="*/ 2063750 w 2476500"/>
            <a:gd name="connsiteY8" fmla="*/ 962025 h 962025"/>
            <a:gd name="connsiteX9" fmla="*/ 1444625 w 2476500"/>
            <a:gd name="connsiteY9" fmla="*/ 962025 h 962025"/>
            <a:gd name="connsiteX10" fmla="*/ 1444625 w 2476500"/>
            <a:gd name="connsiteY10" fmla="*/ 962025 h 962025"/>
            <a:gd name="connsiteX11" fmla="*/ 0 w 2476500"/>
            <a:gd name="connsiteY11" fmla="*/ 962025 h 962025"/>
            <a:gd name="connsiteX12" fmla="*/ 0 w 2476500"/>
            <a:gd name="connsiteY12" fmla="*/ 801688 h 962025"/>
            <a:gd name="connsiteX13" fmla="*/ 0 w 2476500"/>
            <a:gd name="connsiteY13" fmla="*/ 561181 h 962025"/>
            <a:gd name="connsiteX14" fmla="*/ 0 w 2476500"/>
            <a:gd name="connsiteY14" fmla="*/ 561181 h 962025"/>
            <a:gd name="connsiteX15" fmla="*/ 0 w 2476500"/>
            <a:gd name="connsiteY15" fmla="*/ 0 h 9620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Lst>
          <a:rect l="l" t="t" r="r" b="b"/>
          <a:pathLst>
            <a:path w="2476500" h="962025">
              <a:moveTo>
                <a:pt x="0" y="0"/>
              </a:moveTo>
              <a:lnTo>
                <a:pt x="1444625" y="0"/>
              </a:lnTo>
              <a:lnTo>
                <a:pt x="1444625" y="0"/>
              </a:lnTo>
              <a:lnTo>
                <a:pt x="2063750" y="0"/>
              </a:lnTo>
              <a:lnTo>
                <a:pt x="2476500" y="0"/>
              </a:lnTo>
              <a:lnTo>
                <a:pt x="2476500" y="561181"/>
              </a:lnTo>
              <a:lnTo>
                <a:pt x="2476500" y="801688"/>
              </a:lnTo>
              <a:lnTo>
                <a:pt x="2476500" y="962025"/>
              </a:lnTo>
              <a:lnTo>
                <a:pt x="2063750" y="962025"/>
              </a:lnTo>
              <a:lnTo>
                <a:pt x="1444625" y="962025"/>
              </a:lnTo>
              <a:lnTo>
                <a:pt x="1444625" y="962025"/>
              </a:lnTo>
              <a:lnTo>
                <a:pt x="0" y="962025"/>
              </a:lnTo>
              <a:lnTo>
                <a:pt x="0" y="801688"/>
              </a:lnTo>
              <a:lnTo>
                <a:pt x="0" y="561181"/>
              </a:lnTo>
              <a:lnTo>
                <a:pt x="0" y="561181"/>
              </a:lnTo>
              <a:lnTo>
                <a:pt x="0" y="0"/>
              </a:lnTo>
              <a:close/>
            </a:path>
          </a:pathLst>
        </a:cu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t>各経費区分シートの合計額と、本シートの金額が</a:t>
          </a:r>
          <a:endParaRPr kumimoji="1" lang="en-US" altLang="ja-JP" sz="1100" b="1"/>
        </a:p>
        <a:p>
          <a:pPr algn="l"/>
          <a:r>
            <a:rPr kumimoji="1" lang="ja-JP" altLang="en-US" sz="1100" b="1"/>
            <a:t>合っていることを確認してください。齟齬がある場合は適宜手入力を行い、金額を合わせてください。</a:t>
          </a:r>
        </a:p>
      </xdr:txBody>
    </xdr:sp>
    <xdr:clientData/>
  </xdr:twoCellAnchor>
  <xdr:twoCellAnchor>
    <xdr:from>
      <xdr:col>45</xdr:col>
      <xdr:colOff>295276</xdr:colOff>
      <xdr:row>3</xdr:row>
      <xdr:rowOff>219075</xdr:rowOff>
    </xdr:from>
    <xdr:to>
      <xdr:col>50</xdr:col>
      <xdr:colOff>571501</xdr:colOff>
      <xdr:row>10</xdr:row>
      <xdr:rowOff>190500</xdr:rowOff>
    </xdr:to>
    <xdr:sp macro="" textlink="">
      <xdr:nvSpPr>
        <xdr:cNvPr id="15" name="四角形吹き出し 14"/>
        <xdr:cNvSpPr/>
      </xdr:nvSpPr>
      <xdr:spPr>
        <a:xfrm>
          <a:off x="7353301" y="1809750"/>
          <a:ext cx="3562350" cy="1628775"/>
        </a:xfrm>
        <a:custGeom>
          <a:avLst/>
          <a:gdLst>
            <a:gd name="connsiteX0" fmla="*/ 0 w 3562350"/>
            <a:gd name="connsiteY0" fmla="*/ 0 h 1428750"/>
            <a:gd name="connsiteX1" fmla="*/ 593725 w 3562350"/>
            <a:gd name="connsiteY1" fmla="*/ 0 h 1428750"/>
            <a:gd name="connsiteX2" fmla="*/ 593725 w 3562350"/>
            <a:gd name="connsiteY2" fmla="*/ 0 h 1428750"/>
            <a:gd name="connsiteX3" fmla="*/ 1484313 w 3562350"/>
            <a:gd name="connsiteY3" fmla="*/ 0 h 1428750"/>
            <a:gd name="connsiteX4" fmla="*/ 3562350 w 3562350"/>
            <a:gd name="connsiteY4" fmla="*/ 0 h 1428750"/>
            <a:gd name="connsiteX5" fmla="*/ 3562350 w 3562350"/>
            <a:gd name="connsiteY5" fmla="*/ 833438 h 1428750"/>
            <a:gd name="connsiteX6" fmla="*/ 3562350 w 3562350"/>
            <a:gd name="connsiteY6" fmla="*/ 833438 h 1428750"/>
            <a:gd name="connsiteX7" fmla="*/ 3562350 w 3562350"/>
            <a:gd name="connsiteY7" fmla="*/ 1190625 h 1428750"/>
            <a:gd name="connsiteX8" fmla="*/ 3562350 w 3562350"/>
            <a:gd name="connsiteY8" fmla="*/ 1428750 h 1428750"/>
            <a:gd name="connsiteX9" fmla="*/ 1484313 w 3562350"/>
            <a:gd name="connsiteY9" fmla="*/ 1428750 h 1428750"/>
            <a:gd name="connsiteX10" fmla="*/ 593725 w 3562350"/>
            <a:gd name="connsiteY10" fmla="*/ 1428750 h 1428750"/>
            <a:gd name="connsiteX11" fmla="*/ 593725 w 3562350"/>
            <a:gd name="connsiteY11" fmla="*/ 1428750 h 1428750"/>
            <a:gd name="connsiteX12" fmla="*/ 0 w 3562350"/>
            <a:gd name="connsiteY12" fmla="*/ 1428750 h 1428750"/>
            <a:gd name="connsiteX13" fmla="*/ 0 w 3562350"/>
            <a:gd name="connsiteY13" fmla="*/ 1190625 h 1428750"/>
            <a:gd name="connsiteX14" fmla="*/ -1710925 w 3562350"/>
            <a:gd name="connsiteY14" fmla="*/ 1460025 h 1428750"/>
            <a:gd name="connsiteX15" fmla="*/ 0 w 3562350"/>
            <a:gd name="connsiteY15" fmla="*/ 833438 h 1428750"/>
            <a:gd name="connsiteX16" fmla="*/ 0 w 3562350"/>
            <a:gd name="connsiteY16" fmla="*/ 0 h 1428750"/>
            <a:gd name="connsiteX0" fmla="*/ 0 w 3562350"/>
            <a:gd name="connsiteY0" fmla="*/ 0 h 1428750"/>
            <a:gd name="connsiteX1" fmla="*/ 593725 w 3562350"/>
            <a:gd name="connsiteY1" fmla="*/ 0 h 1428750"/>
            <a:gd name="connsiteX2" fmla="*/ 593725 w 3562350"/>
            <a:gd name="connsiteY2" fmla="*/ 0 h 1428750"/>
            <a:gd name="connsiteX3" fmla="*/ 1484313 w 3562350"/>
            <a:gd name="connsiteY3" fmla="*/ 0 h 1428750"/>
            <a:gd name="connsiteX4" fmla="*/ 3562350 w 3562350"/>
            <a:gd name="connsiteY4" fmla="*/ 0 h 1428750"/>
            <a:gd name="connsiteX5" fmla="*/ 3562350 w 3562350"/>
            <a:gd name="connsiteY5" fmla="*/ 833438 h 1428750"/>
            <a:gd name="connsiteX6" fmla="*/ 3562350 w 3562350"/>
            <a:gd name="connsiteY6" fmla="*/ 833438 h 1428750"/>
            <a:gd name="connsiteX7" fmla="*/ 3562350 w 3562350"/>
            <a:gd name="connsiteY7" fmla="*/ 1190625 h 1428750"/>
            <a:gd name="connsiteX8" fmla="*/ 3562350 w 3562350"/>
            <a:gd name="connsiteY8" fmla="*/ 1428750 h 1428750"/>
            <a:gd name="connsiteX9" fmla="*/ 1484313 w 3562350"/>
            <a:gd name="connsiteY9" fmla="*/ 1428750 h 1428750"/>
            <a:gd name="connsiteX10" fmla="*/ 593725 w 3562350"/>
            <a:gd name="connsiteY10" fmla="*/ 1428750 h 1428750"/>
            <a:gd name="connsiteX11" fmla="*/ 593725 w 3562350"/>
            <a:gd name="connsiteY11" fmla="*/ 1428750 h 1428750"/>
            <a:gd name="connsiteX12" fmla="*/ 0 w 3562350"/>
            <a:gd name="connsiteY12" fmla="*/ 1428750 h 1428750"/>
            <a:gd name="connsiteX13" fmla="*/ 0 w 3562350"/>
            <a:gd name="connsiteY13" fmla="*/ 1190625 h 1428750"/>
            <a:gd name="connsiteX14" fmla="*/ 0 w 3562350"/>
            <a:gd name="connsiteY14" fmla="*/ 833438 h 1428750"/>
            <a:gd name="connsiteX15" fmla="*/ 0 w 3562350"/>
            <a:gd name="connsiteY15" fmla="*/ 0 h 142875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Lst>
          <a:rect l="l" t="t" r="r" b="b"/>
          <a:pathLst>
            <a:path w="3562350" h="1428750">
              <a:moveTo>
                <a:pt x="0" y="0"/>
              </a:moveTo>
              <a:lnTo>
                <a:pt x="593725" y="0"/>
              </a:lnTo>
              <a:lnTo>
                <a:pt x="593725" y="0"/>
              </a:lnTo>
              <a:lnTo>
                <a:pt x="1484313" y="0"/>
              </a:lnTo>
              <a:lnTo>
                <a:pt x="3562350" y="0"/>
              </a:lnTo>
              <a:lnTo>
                <a:pt x="3562350" y="833438"/>
              </a:lnTo>
              <a:lnTo>
                <a:pt x="3562350" y="833438"/>
              </a:lnTo>
              <a:lnTo>
                <a:pt x="3562350" y="1190625"/>
              </a:lnTo>
              <a:lnTo>
                <a:pt x="3562350" y="1428750"/>
              </a:lnTo>
              <a:lnTo>
                <a:pt x="1484313" y="1428750"/>
              </a:lnTo>
              <a:lnTo>
                <a:pt x="593725" y="1428750"/>
              </a:lnTo>
              <a:lnTo>
                <a:pt x="593725" y="1428750"/>
              </a:lnTo>
              <a:lnTo>
                <a:pt x="0" y="1428750"/>
              </a:lnTo>
              <a:lnTo>
                <a:pt x="0" y="1190625"/>
              </a:lnTo>
              <a:lnTo>
                <a:pt x="0" y="833438"/>
              </a:lnTo>
              <a:lnTo>
                <a:pt x="0" y="0"/>
              </a:lnTo>
              <a:close/>
            </a:path>
          </a:pathLst>
        </a:custGeom>
        <a:solidFill>
          <a:schemeClr val="accent1"/>
        </a:solidFill>
        <a:ln>
          <a:solidFill>
            <a:srgbClr val="41719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t>以下、単独申請項目以外の経費区分の申請がない場合は申請を受理できません。</a:t>
          </a:r>
          <a:endParaRPr kumimoji="1" lang="en-US" altLang="ja-JP" sz="1100" b="1"/>
        </a:p>
        <a:p>
          <a:pPr algn="l"/>
          <a:endParaRPr kumimoji="1" lang="en-US" altLang="ja-JP" sz="1100" b="1"/>
        </a:p>
        <a:p>
          <a:pPr algn="l"/>
          <a:r>
            <a:rPr kumimoji="1" lang="ja-JP" altLang="en-US" sz="1100" b="1"/>
            <a:t>・委託・外注費のうち市場調査費</a:t>
          </a:r>
          <a:endParaRPr kumimoji="1" lang="en-US" altLang="ja-JP" sz="1100" b="1"/>
        </a:p>
        <a:p>
          <a:pPr algn="l"/>
          <a:r>
            <a:rPr kumimoji="1" lang="ja-JP" altLang="en-US" sz="1100" b="1"/>
            <a:t>・専門家指導費</a:t>
          </a:r>
          <a:endParaRPr kumimoji="1" lang="en-US" altLang="ja-JP" sz="1100" b="1"/>
        </a:p>
        <a:p>
          <a:pPr algn="l"/>
          <a:r>
            <a:rPr kumimoji="1" lang="ja-JP" altLang="en-US" sz="1100" b="1"/>
            <a:t>・販売促進費</a:t>
          </a:r>
          <a:endParaRPr kumimoji="1" lang="en-US" altLang="ja-JP" sz="1100" b="1"/>
        </a:p>
        <a:p>
          <a:pPr algn="l"/>
          <a:r>
            <a:rPr kumimoji="1" lang="ja-JP" altLang="en-US" sz="1100" b="1"/>
            <a:t>・その他経費</a:t>
          </a:r>
        </a:p>
      </xdr:txBody>
    </xdr:sp>
    <xdr:clientData/>
  </xdr:twoCellAnchor>
  <xdr:twoCellAnchor>
    <xdr:from>
      <xdr:col>46</xdr:col>
      <xdr:colOff>0</xdr:colOff>
      <xdr:row>12</xdr:row>
      <xdr:rowOff>9525</xdr:rowOff>
    </xdr:from>
    <xdr:to>
      <xdr:col>50</xdr:col>
      <xdr:colOff>590550</xdr:colOff>
      <xdr:row>18</xdr:row>
      <xdr:rowOff>133350</xdr:rowOff>
    </xdr:to>
    <xdr:sp macro="" textlink="">
      <xdr:nvSpPr>
        <xdr:cNvPr id="22" name="四角形吹き出し 14"/>
        <xdr:cNvSpPr/>
      </xdr:nvSpPr>
      <xdr:spPr>
        <a:xfrm>
          <a:off x="7023100" y="3660775"/>
          <a:ext cx="3206750" cy="1508125"/>
        </a:xfrm>
        <a:custGeom>
          <a:avLst/>
          <a:gdLst>
            <a:gd name="connsiteX0" fmla="*/ 0 w 3562350"/>
            <a:gd name="connsiteY0" fmla="*/ 0 h 1428750"/>
            <a:gd name="connsiteX1" fmla="*/ 593725 w 3562350"/>
            <a:gd name="connsiteY1" fmla="*/ 0 h 1428750"/>
            <a:gd name="connsiteX2" fmla="*/ 593725 w 3562350"/>
            <a:gd name="connsiteY2" fmla="*/ 0 h 1428750"/>
            <a:gd name="connsiteX3" fmla="*/ 1484313 w 3562350"/>
            <a:gd name="connsiteY3" fmla="*/ 0 h 1428750"/>
            <a:gd name="connsiteX4" fmla="*/ 3562350 w 3562350"/>
            <a:gd name="connsiteY4" fmla="*/ 0 h 1428750"/>
            <a:gd name="connsiteX5" fmla="*/ 3562350 w 3562350"/>
            <a:gd name="connsiteY5" fmla="*/ 833438 h 1428750"/>
            <a:gd name="connsiteX6" fmla="*/ 3562350 w 3562350"/>
            <a:gd name="connsiteY6" fmla="*/ 833438 h 1428750"/>
            <a:gd name="connsiteX7" fmla="*/ 3562350 w 3562350"/>
            <a:gd name="connsiteY7" fmla="*/ 1190625 h 1428750"/>
            <a:gd name="connsiteX8" fmla="*/ 3562350 w 3562350"/>
            <a:gd name="connsiteY8" fmla="*/ 1428750 h 1428750"/>
            <a:gd name="connsiteX9" fmla="*/ 1484313 w 3562350"/>
            <a:gd name="connsiteY9" fmla="*/ 1428750 h 1428750"/>
            <a:gd name="connsiteX10" fmla="*/ 593725 w 3562350"/>
            <a:gd name="connsiteY10" fmla="*/ 1428750 h 1428750"/>
            <a:gd name="connsiteX11" fmla="*/ 593725 w 3562350"/>
            <a:gd name="connsiteY11" fmla="*/ 1428750 h 1428750"/>
            <a:gd name="connsiteX12" fmla="*/ 0 w 3562350"/>
            <a:gd name="connsiteY12" fmla="*/ 1428750 h 1428750"/>
            <a:gd name="connsiteX13" fmla="*/ 0 w 3562350"/>
            <a:gd name="connsiteY13" fmla="*/ 1190625 h 1428750"/>
            <a:gd name="connsiteX14" fmla="*/ -1710925 w 3562350"/>
            <a:gd name="connsiteY14" fmla="*/ 1460025 h 1428750"/>
            <a:gd name="connsiteX15" fmla="*/ 0 w 3562350"/>
            <a:gd name="connsiteY15" fmla="*/ 833438 h 1428750"/>
            <a:gd name="connsiteX16" fmla="*/ 0 w 3562350"/>
            <a:gd name="connsiteY16" fmla="*/ 0 h 1428750"/>
            <a:gd name="connsiteX0" fmla="*/ 0 w 3562350"/>
            <a:gd name="connsiteY0" fmla="*/ 0 h 1428750"/>
            <a:gd name="connsiteX1" fmla="*/ 593725 w 3562350"/>
            <a:gd name="connsiteY1" fmla="*/ 0 h 1428750"/>
            <a:gd name="connsiteX2" fmla="*/ 593725 w 3562350"/>
            <a:gd name="connsiteY2" fmla="*/ 0 h 1428750"/>
            <a:gd name="connsiteX3" fmla="*/ 1484313 w 3562350"/>
            <a:gd name="connsiteY3" fmla="*/ 0 h 1428750"/>
            <a:gd name="connsiteX4" fmla="*/ 3562350 w 3562350"/>
            <a:gd name="connsiteY4" fmla="*/ 0 h 1428750"/>
            <a:gd name="connsiteX5" fmla="*/ 3562350 w 3562350"/>
            <a:gd name="connsiteY5" fmla="*/ 833438 h 1428750"/>
            <a:gd name="connsiteX6" fmla="*/ 3562350 w 3562350"/>
            <a:gd name="connsiteY6" fmla="*/ 833438 h 1428750"/>
            <a:gd name="connsiteX7" fmla="*/ 3562350 w 3562350"/>
            <a:gd name="connsiteY7" fmla="*/ 1190625 h 1428750"/>
            <a:gd name="connsiteX8" fmla="*/ 3562350 w 3562350"/>
            <a:gd name="connsiteY8" fmla="*/ 1428750 h 1428750"/>
            <a:gd name="connsiteX9" fmla="*/ 1484313 w 3562350"/>
            <a:gd name="connsiteY9" fmla="*/ 1428750 h 1428750"/>
            <a:gd name="connsiteX10" fmla="*/ 593725 w 3562350"/>
            <a:gd name="connsiteY10" fmla="*/ 1428750 h 1428750"/>
            <a:gd name="connsiteX11" fmla="*/ 593725 w 3562350"/>
            <a:gd name="connsiteY11" fmla="*/ 1428750 h 1428750"/>
            <a:gd name="connsiteX12" fmla="*/ 0 w 3562350"/>
            <a:gd name="connsiteY12" fmla="*/ 1428750 h 1428750"/>
            <a:gd name="connsiteX13" fmla="*/ 0 w 3562350"/>
            <a:gd name="connsiteY13" fmla="*/ 1190625 h 1428750"/>
            <a:gd name="connsiteX14" fmla="*/ 0 w 3562350"/>
            <a:gd name="connsiteY14" fmla="*/ 833438 h 1428750"/>
            <a:gd name="connsiteX15" fmla="*/ 0 w 3562350"/>
            <a:gd name="connsiteY15" fmla="*/ 0 h 142875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Lst>
          <a:rect l="l" t="t" r="r" b="b"/>
          <a:pathLst>
            <a:path w="3562350" h="1428750">
              <a:moveTo>
                <a:pt x="0" y="0"/>
              </a:moveTo>
              <a:lnTo>
                <a:pt x="593725" y="0"/>
              </a:lnTo>
              <a:lnTo>
                <a:pt x="593725" y="0"/>
              </a:lnTo>
              <a:lnTo>
                <a:pt x="1484313" y="0"/>
              </a:lnTo>
              <a:lnTo>
                <a:pt x="3562350" y="0"/>
              </a:lnTo>
              <a:lnTo>
                <a:pt x="3562350" y="833438"/>
              </a:lnTo>
              <a:lnTo>
                <a:pt x="3562350" y="833438"/>
              </a:lnTo>
              <a:lnTo>
                <a:pt x="3562350" y="1190625"/>
              </a:lnTo>
              <a:lnTo>
                <a:pt x="3562350" y="1428750"/>
              </a:lnTo>
              <a:lnTo>
                <a:pt x="1484313" y="1428750"/>
              </a:lnTo>
              <a:lnTo>
                <a:pt x="593725" y="1428750"/>
              </a:lnTo>
              <a:lnTo>
                <a:pt x="593725" y="1428750"/>
              </a:lnTo>
              <a:lnTo>
                <a:pt x="0" y="1428750"/>
              </a:lnTo>
              <a:lnTo>
                <a:pt x="0" y="1190625"/>
              </a:lnTo>
              <a:lnTo>
                <a:pt x="0" y="833438"/>
              </a:lnTo>
              <a:lnTo>
                <a:pt x="0" y="0"/>
              </a:lnTo>
              <a:close/>
            </a:path>
          </a:pathLst>
        </a:custGeom>
        <a:solidFill>
          <a:schemeClr val="accent1"/>
        </a:solidFill>
        <a:ln>
          <a:solidFill>
            <a:srgbClr val="41719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r>
            <a:rPr kumimoji="1" lang="ja-JP" altLang="ja-JP" sz="1100" b="1">
              <a:solidFill>
                <a:schemeClr val="lt1"/>
              </a:solidFill>
              <a:effectLst/>
              <a:latin typeface="+mn-lt"/>
              <a:ea typeface="+mn-ea"/>
              <a:cs typeface="+mn-cs"/>
            </a:rPr>
            <a:t>「助成金交付申請額」は</a:t>
          </a:r>
          <a:endParaRPr lang="ja-JP" altLang="ja-JP">
            <a:effectLst/>
          </a:endParaRPr>
        </a:p>
        <a:p>
          <a:r>
            <a:rPr kumimoji="1" lang="ja-JP" altLang="ja-JP" sz="1100" b="1">
              <a:solidFill>
                <a:schemeClr val="lt1"/>
              </a:solidFill>
              <a:effectLst/>
              <a:latin typeface="+mn-lt"/>
              <a:ea typeface="+mn-ea"/>
              <a:cs typeface="+mn-cs"/>
            </a:rPr>
            <a:t>販売促進費は上限２００万円</a:t>
          </a:r>
          <a:endParaRPr lang="ja-JP" altLang="ja-JP">
            <a:effectLst/>
          </a:endParaRPr>
        </a:p>
        <a:p>
          <a:r>
            <a:rPr kumimoji="1" lang="ja-JP" altLang="ja-JP" sz="1100" b="1">
              <a:solidFill>
                <a:schemeClr val="lt1"/>
              </a:solidFill>
              <a:effectLst/>
              <a:latin typeface="+mn-lt"/>
              <a:ea typeface="+mn-ea"/>
              <a:cs typeface="+mn-cs"/>
            </a:rPr>
            <a:t>その他経費は上限１００万円</a:t>
          </a:r>
          <a:endParaRPr lang="ja-JP" altLang="ja-JP">
            <a:effectLst/>
          </a:endParaRPr>
        </a:p>
        <a:p>
          <a:r>
            <a:rPr kumimoji="1" lang="ja-JP" altLang="ja-JP" sz="1100" b="1">
              <a:solidFill>
                <a:schemeClr val="lt1"/>
              </a:solidFill>
              <a:effectLst/>
              <a:latin typeface="+mn-lt"/>
              <a:ea typeface="+mn-ea"/>
              <a:cs typeface="+mn-cs"/>
            </a:rPr>
            <a:t>となりますので、ご注意ください。</a:t>
          </a:r>
          <a:endParaRPr lang="ja-JP" altLang="ja-JP">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41</xdr:col>
      <xdr:colOff>91722</xdr:colOff>
      <xdr:row>0</xdr:row>
      <xdr:rowOff>56445</xdr:rowOff>
    </xdr:from>
    <xdr:to>
      <xdr:col>65</xdr:col>
      <xdr:colOff>28222</xdr:colOff>
      <xdr:row>6</xdr:row>
      <xdr:rowOff>28222</xdr:rowOff>
    </xdr:to>
    <xdr:sp macro="" textlink="">
      <xdr:nvSpPr>
        <xdr:cNvPr id="2" name="正方形/長方形 1"/>
        <xdr:cNvSpPr/>
      </xdr:nvSpPr>
      <xdr:spPr>
        <a:xfrm>
          <a:off x="6511572" y="56445"/>
          <a:ext cx="3746500" cy="1343377"/>
        </a:xfrm>
        <a:prstGeom prst="rect">
          <a:avLst/>
        </a:prstGeom>
        <a:solidFill>
          <a:srgbClr val="5B9BD5"/>
        </a:solidFill>
        <a:ln w="12700" cap="flat" cmpd="sng" algn="ctr">
          <a:solidFill>
            <a:srgbClr val="5B9BD5">
              <a:shade val="50000"/>
            </a:srgbClr>
          </a:solidFill>
          <a:prstDash val="solid"/>
          <a:miter lim="800000"/>
        </a:ln>
        <a:effectLst/>
      </xdr:spPr>
      <xdr:txBody>
        <a:bodyPr vertOverflow="clip" horzOverflow="clip" tIns="0" bIns="0"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＜見積書の提出について＞</a:t>
          </a:r>
          <a:endParaRPr kumimoji="1" lang="en-US" altLang="ja-JP" sz="1100" b="1"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１つの契約で発注する内容が複数の支出番号に分かれる場合は、その総額で見積書の要否を判断してください（支出番号が分かれる場合、下表の「見積書」「相見積」欄に「必要」との表示が出ない場合があります）。</a:t>
          </a:r>
        </a:p>
      </xdr:txBody>
    </xdr:sp>
    <xdr:clientData/>
  </xdr:twoCellAnchor>
  <xdr:twoCellAnchor>
    <xdr:from>
      <xdr:col>68</xdr:col>
      <xdr:colOff>116417</xdr:colOff>
      <xdr:row>8</xdr:row>
      <xdr:rowOff>42334</xdr:rowOff>
    </xdr:from>
    <xdr:to>
      <xdr:col>88</xdr:col>
      <xdr:colOff>31750</xdr:colOff>
      <xdr:row>12</xdr:row>
      <xdr:rowOff>183444</xdr:rowOff>
    </xdr:to>
    <xdr:sp macro="" textlink="">
      <xdr:nvSpPr>
        <xdr:cNvPr id="4" name="正方形/長方形 3"/>
        <xdr:cNvSpPr/>
      </xdr:nvSpPr>
      <xdr:spPr>
        <a:xfrm>
          <a:off x="10720917" y="1989667"/>
          <a:ext cx="2995083" cy="1432277"/>
        </a:xfrm>
        <a:prstGeom prst="rect">
          <a:avLst/>
        </a:prstGeom>
        <a:solidFill>
          <a:srgbClr val="5B9BD5"/>
        </a:solidFill>
        <a:ln w="12700" cap="flat" cmpd="sng" algn="ctr">
          <a:solidFill>
            <a:srgbClr val="5B9BD5">
              <a:shade val="50000"/>
            </a:srgbClr>
          </a:solidFill>
          <a:prstDash val="solid"/>
          <a:miter lim="800000"/>
        </a:ln>
        <a:effectLst/>
      </xdr:spPr>
      <xdr:txBody>
        <a:bodyPr vertOverflow="clip" horzOverflow="clip" tIns="0" bIns="0" rtlCol="0" anchor="ctr" anchorCtr="0"/>
        <a:lstStyle/>
        <a:p>
          <a:r>
            <a:rPr kumimoji="1" lang="ja-JP" altLang="ja-JP" sz="1100" b="1">
              <a:solidFill>
                <a:srgbClr val="FFFFFF"/>
              </a:solidFill>
              <a:effectLst/>
              <a:latin typeface="+mn-lt"/>
              <a:ea typeface="+mn-ea"/>
              <a:cs typeface="+mn-cs"/>
            </a:rPr>
            <a:t>調達方法が「リース」「レンタル」かつ、</a:t>
          </a:r>
          <a:endParaRPr kumimoji="1" lang="en-US" altLang="ja-JP" sz="1100" b="1">
            <a:solidFill>
              <a:srgbClr val="FFFFFF"/>
            </a:solidFill>
            <a:effectLst/>
            <a:latin typeface="+mn-lt"/>
            <a:ea typeface="+mn-ea"/>
            <a:cs typeface="+mn-cs"/>
          </a:endParaRPr>
        </a:p>
        <a:p>
          <a:r>
            <a:rPr kumimoji="1" lang="ja-JP" altLang="ja-JP" sz="1100" b="1">
              <a:solidFill>
                <a:srgbClr val="FFFFFF"/>
              </a:solidFill>
              <a:effectLst/>
              <a:latin typeface="+mn-lt"/>
              <a:ea typeface="+mn-ea"/>
              <a:cs typeface="+mn-cs"/>
            </a:rPr>
            <a:t>単価</a:t>
          </a:r>
          <a:r>
            <a:rPr kumimoji="1" lang="en-US" altLang="ja-JP" sz="1100" b="1">
              <a:solidFill>
                <a:srgbClr val="FFFFFF"/>
              </a:solidFill>
              <a:effectLst/>
              <a:latin typeface="+mn-lt"/>
              <a:ea typeface="+mn-ea"/>
              <a:cs typeface="+mn-cs"/>
            </a:rPr>
            <a:t>(B)</a:t>
          </a:r>
          <a:r>
            <a:rPr kumimoji="1" lang="ja-JP" altLang="ja-JP" sz="1100" b="1">
              <a:solidFill>
                <a:srgbClr val="FFFFFF"/>
              </a:solidFill>
              <a:effectLst/>
              <a:latin typeface="+mn-lt"/>
              <a:ea typeface="+mn-ea"/>
              <a:cs typeface="+mn-cs"/>
            </a:rPr>
            <a:t>が税抜</a:t>
          </a:r>
          <a:r>
            <a:rPr kumimoji="1" lang="en-US" altLang="ja-JP" sz="1100" b="1">
              <a:solidFill>
                <a:srgbClr val="FFFFFF"/>
              </a:solidFill>
              <a:effectLst/>
              <a:latin typeface="+mn-lt"/>
              <a:ea typeface="+mn-ea"/>
              <a:cs typeface="+mn-cs"/>
            </a:rPr>
            <a:t>10</a:t>
          </a:r>
          <a:r>
            <a:rPr kumimoji="1" lang="ja-JP" altLang="ja-JP" sz="1100" b="1">
              <a:solidFill>
                <a:srgbClr val="FFFFFF"/>
              </a:solidFill>
              <a:effectLst/>
              <a:latin typeface="+mn-lt"/>
              <a:ea typeface="+mn-ea"/>
              <a:cs typeface="+mn-cs"/>
            </a:rPr>
            <a:t>万円未満の場合、計算式上は単価欄が「</a:t>
          </a:r>
          <a:r>
            <a:rPr kumimoji="1" lang="en-US" altLang="ja-JP" sz="1100" b="1">
              <a:solidFill>
                <a:srgbClr val="FFFFFF"/>
              </a:solidFill>
              <a:effectLst/>
              <a:latin typeface="+mn-lt"/>
              <a:ea typeface="+mn-ea"/>
              <a:cs typeface="+mn-cs"/>
            </a:rPr>
            <a:t>×</a:t>
          </a:r>
          <a:r>
            <a:rPr kumimoji="1" lang="ja-JP" altLang="ja-JP" sz="1100" b="1">
              <a:solidFill>
                <a:srgbClr val="FFFFFF"/>
              </a:solidFill>
              <a:effectLst/>
              <a:latin typeface="+mn-lt"/>
              <a:ea typeface="+mn-ea"/>
              <a:cs typeface="+mn-cs"/>
            </a:rPr>
            <a:t>」になりますが、助成対象となります。</a:t>
          </a:r>
          <a:endParaRPr lang="ja-JP" altLang="ja-JP">
            <a:solidFill>
              <a:srgbClr val="FFFFFF"/>
            </a:solidFill>
            <a:effectLst/>
          </a:endParaRPr>
        </a:p>
        <a:p>
          <a:r>
            <a:rPr kumimoji="1" lang="en-US" altLang="ja-JP" sz="1100" b="1">
              <a:solidFill>
                <a:srgbClr val="FFFFFF"/>
              </a:solidFill>
              <a:effectLst/>
              <a:latin typeface="+mn-lt"/>
              <a:ea typeface="+mn-ea"/>
              <a:cs typeface="+mn-cs"/>
            </a:rPr>
            <a:t>※</a:t>
          </a:r>
          <a:r>
            <a:rPr kumimoji="1" lang="ja-JP" altLang="ja-JP" sz="1100" b="1">
              <a:solidFill>
                <a:srgbClr val="FFFFFF"/>
              </a:solidFill>
              <a:effectLst/>
              <a:latin typeface="+mn-lt"/>
              <a:ea typeface="+mn-ea"/>
              <a:cs typeface="+mn-cs"/>
            </a:rPr>
            <a:t>調達方法が「購入」かつ、単価</a:t>
          </a:r>
          <a:r>
            <a:rPr kumimoji="1" lang="en-US" altLang="ja-JP" sz="1100" b="1">
              <a:solidFill>
                <a:srgbClr val="FFFFFF"/>
              </a:solidFill>
              <a:effectLst/>
              <a:latin typeface="+mn-lt"/>
              <a:ea typeface="+mn-ea"/>
              <a:cs typeface="+mn-cs"/>
            </a:rPr>
            <a:t>(B)</a:t>
          </a:r>
          <a:r>
            <a:rPr kumimoji="1" lang="ja-JP" altLang="ja-JP" sz="1100" b="1">
              <a:solidFill>
                <a:srgbClr val="FFFFFF"/>
              </a:solidFill>
              <a:effectLst/>
              <a:latin typeface="+mn-lt"/>
              <a:ea typeface="+mn-ea"/>
              <a:cs typeface="+mn-cs"/>
            </a:rPr>
            <a:t>が税抜</a:t>
          </a:r>
          <a:r>
            <a:rPr kumimoji="1" lang="en-US" altLang="ja-JP" sz="1100" b="1">
              <a:solidFill>
                <a:srgbClr val="FFFFFF"/>
              </a:solidFill>
              <a:effectLst/>
              <a:latin typeface="+mn-lt"/>
              <a:ea typeface="+mn-ea"/>
              <a:cs typeface="+mn-cs"/>
            </a:rPr>
            <a:t>10</a:t>
          </a:r>
          <a:r>
            <a:rPr kumimoji="1" lang="ja-JP" altLang="ja-JP" sz="1100" b="1">
              <a:solidFill>
                <a:srgbClr val="FFFFFF"/>
              </a:solidFill>
              <a:effectLst/>
              <a:latin typeface="+mn-lt"/>
              <a:ea typeface="+mn-ea"/>
              <a:cs typeface="+mn-cs"/>
            </a:rPr>
            <a:t>万円未満の場合は、助成対象外</a:t>
          </a:r>
          <a:endParaRPr lang="ja-JP" altLang="ja-JP">
            <a:solidFill>
              <a:srgbClr val="FFFFFF"/>
            </a:solidFill>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41</xdr:col>
      <xdr:colOff>35277</xdr:colOff>
      <xdr:row>0</xdr:row>
      <xdr:rowOff>56446</xdr:rowOff>
    </xdr:from>
    <xdr:to>
      <xdr:col>64</xdr:col>
      <xdr:colOff>134054</xdr:colOff>
      <xdr:row>5</xdr:row>
      <xdr:rowOff>183445</xdr:rowOff>
    </xdr:to>
    <xdr:sp macro="" textlink="">
      <xdr:nvSpPr>
        <xdr:cNvPr id="2" name="正方形/長方形 1"/>
        <xdr:cNvSpPr/>
      </xdr:nvSpPr>
      <xdr:spPr>
        <a:xfrm>
          <a:off x="6455127" y="56446"/>
          <a:ext cx="3750027" cy="1269999"/>
        </a:xfrm>
        <a:prstGeom prst="rect">
          <a:avLst/>
        </a:prstGeom>
        <a:solidFill>
          <a:srgbClr val="5B9BD5"/>
        </a:solidFill>
        <a:ln w="12700" cap="flat" cmpd="sng" algn="ctr">
          <a:solidFill>
            <a:srgbClr val="5B9BD5">
              <a:shade val="50000"/>
            </a:srgbClr>
          </a:solidFill>
          <a:prstDash val="solid"/>
          <a:miter lim="800000"/>
        </a:ln>
        <a:effectLst/>
      </xdr:spPr>
      <xdr:txBody>
        <a:bodyPr vertOverflow="clip" horzOverflow="clip" tIns="0" bIns="0"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＜見積書の提出について＞</a:t>
          </a:r>
          <a:endParaRPr kumimoji="1" lang="en-US" altLang="ja-JP" sz="1100" b="1"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１つの契約で発注する内容が複数の支出番号に分かれる場合は、その総額で見積書の要否を判断してください（支出番号が分かれる場合、下表の「見積書」「相見積」欄に「必要」との表示が出ない場合があり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40</xdr:col>
      <xdr:colOff>162277</xdr:colOff>
      <xdr:row>0</xdr:row>
      <xdr:rowOff>35278</xdr:rowOff>
    </xdr:from>
    <xdr:to>
      <xdr:col>64</xdr:col>
      <xdr:colOff>98776</xdr:colOff>
      <xdr:row>6</xdr:row>
      <xdr:rowOff>7055</xdr:rowOff>
    </xdr:to>
    <xdr:sp macro="" textlink="">
      <xdr:nvSpPr>
        <xdr:cNvPr id="2" name="正方形/長方形 1"/>
        <xdr:cNvSpPr/>
      </xdr:nvSpPr>
      <xdr:spPr>
        <a:xfrm>
          <a:off x="6417027" y="35278"/>
          <a:ext cx="3752849" cy="1343377"/>
        </a:xfrm>
        <a:prstGeom prst="rect">
          <a:avLst/>
        </a:prstGeom>
        <a:solidFill>
          <a:srgbClr val="5B9BD5"/>
        </a:solidFill>
        <a:ln w="12700" cap="flat" cmpd="sng" algn="ctr">
          <a:solidFill>
            <a:srgbClr val="5B9BD5">
              <a:shade val="50000"/>
            </a:srgbClr>
          </a:solidFill>
          <a:prstDash val="solid"/>
          <a:miter lim="800000"/>
        </a:ln>
        <a:effectLst/>
      </xdr:spPr>
      <xdr:txBody>
        <a:bodyPr vertOverflow="clip" horzOverflow="clip" tIns="0" bIns="0"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＜見積書の提出について＞</a:t>
          </a:r>
          <a:endParaRPr kumimoji="1" lang="en-US" altLang="ja-JP" sz="1100" b="1"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１つの契約で発注する内容が複数の支出番号に分かれる場合は、その総額で見積書の要否を判断してください（支出番号が分かれる場合、下表の「見積書」「相見積」欄に「必要」との表示が出ない場合があります）。</a:t>
          </a:r>
        </a:p>
      </xdr:txBody>
    </xdr:sp>
    <xdr:clientData/>
  </xdr:twoCellAnchor>
  <xdr:twoCellAnchor>
    <xdr:from>
      <xdr:col>69</xdr:col>
      <xdr:colOff>74083</xdr:colOff>
      <xdr:row>15</xdr:row>
      <xdr:rowOff>148167</xdr:rowOff>
    </xdr:from>
    <xdr:to>
      <xdr:col>84</xdr:col>
      <xdr:colOff>137584</xdr:colOff>
      <xdr:row>19</xdr:row>
      <xdr:rowOff>74083</xdr:rowOff>
    </xdr:to>
    <xdr:sp macro="" textlink="">
      <xdr:nvSpPr>
        <xdr:cNvPr id="3" name="四角形吹き出し 2"/>
        <xdr:cNvSpPr/>
      </xdr:nvSpPr>
      <xdr:spPr>
        <a:xfrm>
          <a:off x="10932583" y="4751917"/>
          <a:ext cx="2444751" cy="899583"/>
        </a:xfrm>
        <a:prstGeom prst="wedgeRectCallout">
          <a:avLst>
            <a:gd name="adj1" fmla="val -74013"/>
            <a:gd name="adj2" fmla="val 3480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t>調査の結果、類似特許が無い場合は「類似特許なし」とご記入ください。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41</xdr:col>
      <xdr:colOff>28221</xdr:colOff>
      <xdr:row>0</xdr:row>
      <xdr:rowOff>35278</xdr:rowOff>
    </xdr:from>
    <xdr:to>
      <xdr:col>64</xdr:col>
      <xdr:colOff>126998</xdr:colOff>
      <xdr:row>6</xdr:row>
      <xdr:rowOff>7055</xdr:rowOff>
    </xdr:to>
    <xdr:sp macro="" textlink="">
      <xdr:nvSpPr>
        <xdr:cNvPr id="2" name="正方形/長方形 1"/>
        <xdr:cNvSpPr/>
      </xdr:nvSpPr>
      <xdr:spPr>
        <a:xfrm>
          <a:off x="6448071" y="35278"/>
          <a:ext cx="3750027" cy="1343377"/>
        </a:xfrm>
        <a:prstGeom prst="rect">
          <a:avLst/>
        </a:prstGeom>
        <a:solidFill>
          <a:srgbClr val="5B9BD5"/>
        </a:solidFill>
        <a:ln w="12700" cap="flat" cmpd="sng" algn="ctr">
          <a:solidFill>
            <a:srgbClr val="5B9BD5">
              <a:shade val="50000"/>
            </a:srgbClr>
          </a:solidFill>
          <a:prstDash val="solid"/>
          <a:miter lim="800000"/>
        </a:ln>
        <a:effectLst/>
      </xdr:spPr>
      <xdr:txBody>
        <a:bodyPr vertOverflow="clip" horzOverflow="clip" tIns="0" bIns="0"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＜見積書の提出について＞</a:t>
          </a:r>
          <a:endParaRPr kumimoji="1" lang="en-US" altLang="ja-JP" sz="1100" b="1"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１つの契約で発注する内容が複数の支出番号に分かれる場合は、その総額で見積書の要否を判断してください（支出番号が分かれる場合、下表の「見積書」「相見積」欄に「必要」との表示が出ない場合があり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41</xdr:col>
      <xdr:colOff>84666</xdr:colOff>
      <xdr:row>0</xdr:row>
      <xdr:rowOff>49389</xdr:rowOff>
    </xdr:from>
    <xdr:to>
      <xdr:col>65</xdr:col>
      <xdr:colOff>21166</xdr:colOff>
      <xdr:row>6</xdr:row>
      <xdr:rowOff>21166</xdr:rowOff>
    </xdr:to>
    <xdr:sp macro="" textlink="">
      <xdr:nvSpPr>
        <xdr:cNvPr id="2" name="正方形/長方形 1"/>
        <xdr:cNvSpPr/>
      </xdr:nvSpPr>
      <xdr:spPr>
        <a:xfrm>
          <a:off x="6504516" y="49389"/>
          <a:ext cx="3746500" cy="1343377"/>
        </a:xfrm>
        <a:prstGeom prst="rect">
          <a:avLst/>
        </a:prstGeom>
        <a:solidFill>
          <a:srgbClr val="5B9BD5"/>
        </a:solidFill>
        <a:ln w="12700" cap="flat" cmpd="sng" algn="ctr">
          <a:solidFill>
            <a:srgbClr val="5B9BD5">
              <a:shade val="50000"/>
            </a:srgbClr>
          </a:solidFill>
          <a:prstDash val="solid"/>
          <a:miter lim="800000"/>
        </a:ln>
        <a:effectLst/>
      </xdr:spPr>
      <xdr:txBody>
        <a:bodyPr vertOverflow="clip" horzOverflow="clip" tIns="0" bIns="0"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＜見積書の提出について＞</a:t>
          </a:r>
          <a:endParaRPr kumimoji="1" lang="en-US" altLang="ja-JP" sz="1100" b="1"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１つの契約で発注する内容が複数の支出番号に分かれる場合は、その総額で見積書の要否を判断してください（支出番号が分かれる場合、下表の「見積書」「相見積」欄に「必要」との表示が出ない場合がありま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41</xdr:col>
      <xdr:colOff>77610</xdr:colOff>
      <xdr:row>0</xdr:row>
      <xdr:rowOff>63500</xdr:rowOff>
    </xdr:from>
    <xdr:to>
      <xdr:col>65</xdr:col>
      <xdr:colOff>14110</xdr:colOff>
      <xdr:row>6</xdr:row>
      <xdr:rowOff>35277</xdr:rowOff>
    </xdr:to>
    <xdr:sp macro="" textlink="">
      <xdr:nvSpPr>
        <xdr:cNvPr id="2" name="正方形/長方形 1"/>
        <xdr:cNvSpPr/>
      </xdr:nvSpPr>
      <xdr:spPr>
        <a:xfrm>
          <a:off x="6497460" y="63500"/>
          <a:ext cx="3746500" cy="1343377"/>
        </a:xfrm>
        <a:prstGeom prst="rect">
          <a:avLst/>
        </a:prstGeom>
        <a:solidFill>
          <a:srgbClr val="5B9BD5"/>
        </a:solidFill>
        <a:ln w="12700" cap="flat" cmpd="sng" algn="ctr">
          <a:solidFill>
            <a:srgbClr val="5B9BD5">
              <a:shade val="50000"/>
            </a:srgbClr>
          </a:solidFill>
          <a:prstDash val="solid"/>
          <a:miter lim="800000"/>
        </a:ln>
        <a:effectLst/>
      </xdr:spPr>
      <xdr:txBody>
        <a:bodyPr vertOverflow="clip" horzOverflow="clip" tIns="0" bIns="0"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＜見積書の提出について＞</a:t>
          </a:r>
          <a:endParaRPr kumimoji="1" lang="en-US" altLang="ja-JP" sz="1100" b="1"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１つの契約で発注する内容が複数の支出番号に分かれる場合は、その総額で見積書の要否を判断してください（支出番号が分かれる場合、下表の「見積書」「相見積」欄に「必要」との表示が出ない場合があります）。</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41</xdr:col>
      <xdr:colOff>35277</xdr:colOff>
      <xdr:row>0</xdr:row>
      <xdr:rowOff>42334</xdr:rowOff>
    </xdr:from>
    <xdr:to>
      <xdr:col>64</xdr:col>
      <xdr:colOff>134054</xdr:colOff>
      <xdr:row>6</xdr:row>
      <xdr:rowOff>14111</xdr:rowOff>
    </xdr:to>
    <xdr:sp macro="" textlink="">
      <xdr:nvSpPr>
        <xdr:cNvPr id="2" name="正方形/長方形 1"/>
        <xdr:cNvSpPr/>
      </xdr:nvSpPr>
      <xdr:spPr>
        <a:xfrm>
          <a:off x="6455127" y="42334"/>
          <a:ext cx="3750027" cy="1343377"/>
        </a:xfrm>
        <a:prstGeom prst="rect">
          <a:avLst/>
        </a:prstGeom>
        <a:solidFill>
          <a:srgbClr val="5B9BD5"/>
        </a:solidFill>
        <a:ln w="12700" cap="flat" cmpd="sng" algn="ctr">
          <a:solidFill>
            <a:srgbClr val="5B9BD5">
              <a:shade val="50000"/>
            </a:srgbClr>
          </a:solidFill>
          <a:prstDash val="solid"/>
          <a:miter lim="800000"/>
        </a:ln>
        <a:effectLst/>
      </xdr:spPr>
      <xdr:txBody>
        <a:bodyPr vertOverflow="clip" horzOverflow="clip" tIns="0" bIns="0"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＜見積書の提出について＞</a:t>
          </a:r>
          <a:endParaRPr kumimoji="1" lang="en-US" altLang="ja-JP" sz="1100" b="1"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１つの契約で発注する内容が複数の支出番号に分かれる場合は、その総額で見積書の要否を判断してください（支出番号が分かれる場合、下表の「見積書」「相見積」欄に「必要」との表示が出ない場合があります）。</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41</xdr:col>
      <xdr:colOff>14110</xdr:colOff>
      <xdr:row>0</xdr:row>
      <xdr:rowOff>35278</xdr:rowOff>
    </xdr:from>
    <xdr:to>
      <xdr:col>64</xdr:col>
      <xdr:colOff>112887</xdr:colOff>
      <xdr:row>6</xdr:row>
      <xdr:rowOff>7055</xdr:rowOff>
    </xdr:to>
    <xdr:sp macro="" textlink="">
      <xdr:nvSpPr>
        <xdr:cNvPr id="2" name="正方形/長方形 1"/>
        <xdr:cNvSpPr/>
      </xdr:nvSpPr>
      <xdr:spPr>
        <a:xfrm>
          <a:off x="6433960" y="35278"/>
          <a:ext cx="3750027" cy="1343377"/>
        </a:xfrm>
        <a:prstGeom prst="rect">
          <a:avLst/>
        </a:prstGeom>
        <a:solidFill>
          <a:srgbClr val="5B9BD5"/>
        </a:solidFill>
        <a:ln w="12700" cap="flat" cmpd="sng" algn="ctr">
          <a:solidFill>
            <a:srgbClr val="5B9BD5">
              <a:shade val="50000"/>
            </a:srgbClr>
          </a:solidFill>
          <a:prstDash val="solid"/>
          <a:miter lim="800000"/>
        </a:ln>
        <a:effectLst/>
      </xdr:spPr>
      <xdr:txBody>
        <a:bodyPr vertOverflow="clip" horzOverflow="clip" tIns="0" bIns="0"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＜見積書の提出について＞</a:t>
          </a:r>
          <a:endParaRPr kumimoji="1" lang="en-US" altLang="ja-JP" sz="1100" b="1"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１つの契約で発注する内容が複数の支出番号に分かれる場合は、その総額で見積書の要否を判断してください（支出番号が分かれる場合、下表の「見積書」「相見積」欄に「必要」との表示が出ない場合があ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accent1"/>
        </a:solidFill>
        <a:ln>
          <a:solidFill>
            <a:schemeClr val="accent1"/>
          </a:solidFill>
        </a:ln>
      </a:spPr>
      <a:bodyPr vertOverflow="clip" horzOverflow="clip" lIns="0" tIns="0" rIns="0" bIns="0" rtlCol="0" anchor="ctr" anchorCtr="0"/>
      <a:lstStyle>
        <a:defPPr algn="l">
          <a:defRPr kumimoji="1" sz="1100" b="1"/>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P40"/>
  <sheetViews>
    <sheetView tabSelected="1" view="pageBreakPreview" zoomScaleNormal="100" zoomScaleSheetLayoutView="100" workbookViewId="0"/>
  </sheetViews>
  <sheetFormatPr defaultColWidth="8.58203125" defaultRowHeight="18" x14ac:dyDescent="0.55000000000000004"/>
  <cols>
    <col min="1" max="2" width="2.58203125" style="34" customWidth="1"/>
    <col min="3" max="6" width="8.58203125" style="34"/>
    <col min="7" max="7" width="3.58203125" style="34" customWidth="1"/>
    <col min="8" max="9" width="4.58203125" style="34" customWidth="1"/>
    <col min="10" max="11" width="3.58203125" style="34" customWidth="1"/>
    <col min="12" max="14" width="8.58203125" style="34"/>
    <col min="15" max="15" width="1" style="34" customWidth="1"/>
    <col min="16" max="16384" width="8.58203125" style="34"/>
  </cols>
  <sheetData>
    <row r="1" spans="3:16" x14ac:dyDescent="0.55000000000000004">
      <c r="C1" s="276" t="s">
        <v>442</v>
      </c>
      <c r="P1" s="237"/>
    </row>
    <row r="3" spans="3:16" x14ac:dyDescent="0.55000000000000004">
      <c r="C3" s="34" t="s">
        <v>188</v>
      </c>
    </row>
    <row r="4" spans="3:16" x14ac:dyDescent="0.55000000000000004">
      <c r="D4" s="34" t="s">
        <v>189</v>
      </c>
    </row>
    <row r="7" spans="3:16" ht="24" customHeight="1" x14ac:dyDescent="0.55000000000000004">
      <c r="G7" s="320" t="s">
        <v>547</v>
      </c>
      <c r="H7" s="321"/>
      <c r="I7" s="322"/>
      <c r="J7" s="326" t="s">
        <v>224</v>
      </c>
      <c r="K7" s="327"/>
      <c r="L7" s="327"/>
      <c r="M7" s="327"/>
      <c r="N7" s="328"/>
    </row>
    <row r="8" spans="3:16" ht="24" customHeight="1" x14ac:dyDescent="0.55000000000000004">
      <c r="G8" s="323" t="s">
        <v>548</v>
      </c>
      <c r="H8" s="324"/>
      <c r="I8" s="325"/>
      <c r="J8" s="329" t="s">
        <v>224</v>
      </c>
      <c r="K8" s="330"/>
      <c r="L8" s="330"/>
      <c r="M8" s="330"/>
      <c r="N8" s="331"/>
    </row>
    <row r="9" spans="3:16" ht="18" customHeight="1" x14ac:dyDescent="0.55000000000000004">
      <c r="G9" s="288" t="s">
        <v>496</v>
      </c>
      <c r="H9" s="289"/>
      <c r="I9" s="290"/>
      <c r="J9" s="294"/>
      <c r="K9" s="295"/>
      <c r="L9" s="295"/>
      <c r="M9" s="295"/>
      <c r="N9" s="296"/>
    </row>
    <row r="10" spans="3:16" x14ac:dyDescent="0.55000000000000004">
      <c r="G10" s="291"/>
      <c r="H10" s="292"/>
      <c r="I10" s="293"/>
      <c r="J10" s="297"/>
      <c r="K10" s="298"/>
      <c r="L10" s="298"/>
      <c r="M10" s="298"/>
      <c r="N10" s="299"/>
    </row>
    <row r="11" spans="3:16" x14ac:dyDescent="0.55000000000000004">
      <c r="G11" s="300" t="s">
        <v>190</v>
      </c>
      <c r="H11" s="301"/>
      <c r="I11" s="301"/>
      <c r="J11" s="294"/>
      <c r="K11" s="302"/>
      <c r="L11" s="302"/>
      <c r="M11" s="302"/>
      <c r="N11" s="303"/>
    </row>
    <row r="12" spans="3:16" x14ac:dyDescent="0.55000000000000004">
      <c r="G12" s="300"/>
      <c r="H12" s="301"/>
      <c r="I12" s="301"/>
      <c r="J12" s="304"/>
      <c r="K12" s="305"/>
      <c r="L12" s="305"/>
      <c r="M12" s="305"/>
      <c r="N12" s="306"/>
    </row>
    <row r="13" spans="3:16" x14ac:dyDescent="0.55000000000000004">
      <c r="G13" s="332" t="s">
        <v>191</v>
      </c>
      <c r="H13" s="333"/>
      <c r="I13" s="334"/>
      <c r="J13" s="338" t="s">
        <v>192</v>
      </c>
      <c r="K13" s="339"/>
      <c r="L13" s="340"/>
      <c r="M13" s="341"/>
      <c r="N13" s="342"/>
    </row>
    <row r="14" spans="3:16" x14ac:dyDescent="0.55000000000000004">
      <c r="G14" s="335"/>
      <c r="H14" s="336"/>
      <c r="I14" s="337"/>
      <c r="J14" s="343" t="s">
        <v>193</v>
      </c>
      <c r="K14" s="344"/>
      <c r="L14" s="345"/>
      <c r="M14" s="346"/>
      <c r="N14" s="347"/>
    </row>
    <row r="15" spans="3:16" x14ac:dyDescent="0.55000000000000004">
      <c r="G15" s="307"/>
      <c r="H15" s="308"/>
      <c r="I15" s="308"/>
      <c r="J15" s="308"/>
      <c r="K15" s="308"/>
      <c r="L15" s="308"/>
      <c r="M15" s="308"/>
      <c r="N15" s="308"/>
    </row>
    <row r="17" spans="1:15" ht="18" customHeight="1" x14ac:dyDescent="0.55000000000000004">
      <c r="A17" s="318"/>
      <c r="B17" s="318"/>
      <c r="C17" s="318"/>
      <c r="D17" s="318"/>
      <c r="E17" s="318"/>
      <c r="F17" s="318"/>
      <c r="G17" s="318"/>
      <c r="H17" s="318"/>
      <c r="I17" s="318"/>
      <c r="J17" s="318"/>
      <c r="K17" s="318"/>
      <c r="L17" s="318"/>
      <c r="M17" s="318"/>
      <c r="N17" s="318"/>
      <c r="O17" s="318"/>
    </row>
    <row r="18" spans="1:15" ht="36" customHeight="1" x14ac:dyDescent="0.55000000000000004">
      <c r="A18" s="309" t="s">
        <v>592</v>
      </c>
      <c r="B18" s="310"/>
      <c r="C18" s="310"/>
      <c r="D18" s="310"/>
      <c r="E18" s="310"/>
      <c r="F18" s="310"/>
      <c r="G18" s="310"/>
      <c r="H18" s="310"/>
      <c r="I18" s="310"/>
      <c r="J18" s="310"/>
      <c r="K18" s="310"/>
      <c r="L18" s="310"/>
      <c r="M18" s="310"/>
      <c r="N18" s="310"/>
      <c r="O18" s="310"/>
    </row>
    <row r="21" spans="1:15" x14ac:dyDescent="0.55000000000000004">
      <c r="B21" s="34" t="s">
        <v>194</v>
      </c>
    </row>
    <row r="24" spans="1:15" x14ac:dyDescent="0.55000000000000004">
      <c r="A24" s="311" t="s">
        <v>195</v>
      </c>
      <c r="B24" s="311"/>
      <c r="C24" s="311"/>
      <c r="D24" s="311"/>
      <c r="E24" s="311"/>
      <c r="F24" s="311"/>
      <c r="G24" s="311"/>
      <c r="H24" s="311"/>
      <c r="I24" s="311"/>
      <c r="J24" s="311"/>
      <c r="K24" s="311"/>
      <c r="L24" s="311"/>
      <c r="M24" s="311"/>
      <c r="N24" s="311"/>
      <c r="O24" s="311"/>
    </row>
    <row r="26" spans="1:15" x14ac:dyDescent="0.55000000000000004">
      <c r="B26" s="35" t="s">
        <v>221</v>
      </c>
    </row>
    <row r="28" spans="1:15" ht="18" customHeight="1" x14ac:dyDescent="0.55000000000000004">
      <c r="C28" s="319" t="s">
        <v>447</v>
      </c>
      <c r="D28" s="319"/>
      <c r="E28" s="319"/>
      <c r="F28" s="319"/>
      <c r="G28" s="319"/>
      <c r="H28" s="319"/>
      <c r="I28" s="319"/>
      <c r="J28" s="319"/>
      <c r="K28" s="319"/>
      <c r="L28" s="319"/>
      <c r="M28" s="319"/>
    </row>
    <row r="29" spans="1:15" ht="18" customHeight="1" x14ac:dyDescent="0.55000000000000004">
      <c r="C29" s="319"/>
      <c r="D29" s="319"/>
      <c r="E29" s="319"/>
      <c r="F29" s="319"/>
      <c r="G29" s="319"/>
      <c r="H29" s="319"/>
      <c r="I29" s="319"/>
      <c r="J29" s="319"/>
      <c r="K29" s="319"/>
      <c r="L29" s="319"/>
      <c r="M29" s="319"/>
    </row>
    <row r="32" spans="1:15" x14ac:dyDescent="0.55000000000000004">
      <c r="B32" s="35" t="s">
        <v>222</v>
      </c>
    </row>
    <row r="34" spans="2:11" x14ac:dyDescent="0.55000000000000004">
      <c r="C34" s="312" t="str">
        <f>IF(資金!AJ19=0,"",資金!AJ19)</f>
        <v/>
      </c>
      <c r="D34" s="313"/>
      <c r="E34" s="314"/>
    </row>
    <row r="35" spans="2:11" x14ac:dyDescent="0.55000000000000004">
      <c r="C35" s="315"/>
      <c r="D35" s="316"/>
      <c r="E35" s="317"/>
      <c r="F35" s="71" t="s">
        <v>235</v>
      </c>
    </row>
    <row r="38" spans="2:11" x14ac:dyDescent="0.55000000000000004">
      <c r="B38" s="35" t="s">
        <v>223</v>
      </c>
    </row>
    <row r="40" spans="2:11" ht="36" customHeight="1" x14ac:dyDescent="0.55000000000000004">
      <c r="C40" s="285"/>
      <c r="D40" s="286"/>
      <c r="E40" s="286"/>
      <c r="F40" s="286"/>
      <c r="G40" s="286"/>
      <c r="H40" s="286"/>
      <c r="I40" s="286"/>
      <c r="J40" s="286"/>
      <c r="K40" s="287"/>
    </row>
  </sheetData>
  <mergeCells count="20">
    <mergeCell ref="G7:I7"/>
    <mergeCell ref="G8:I8"/>
    <mergeCell ref="J7:N7"/>
    <mergeCell ref="J8:N8"/>
    <mergeCell ref="G13:I14"/>
    <mergeCell ref="J13:K13"/>
    <mergeCell ref="L13:N13"/>
    <mergeCell ref="J14:K14"/>
    <mergeCell ref="L14:N14"/>
    <mergeCell ref="C40:K40"/>
    <mergeCell ref="G9:I10"/>
    <mergeCell ref="J9:N10"/>
    <mergeCell ref="G11:I12"/>
    <mergeCell ref="J11:N12"/>
    <mergeCell ref="G15:N15"/>
    <mergeCell ref="A18:O18"/>
    <mergeCell ref="A24:O24"/>
    <mergeCell ref="C34:E35"/>
    <mergeCell ref="A17:O17"/>
    <mergeCell ref="C28:M29"/>
  </mergeCells>
  <phoneticPr fontId="36"/>
  <dataValidations count="2">
    <dataValidation type="list" allowBlank="1" showInputMessage="1" showErrorMessage="1" sqref="J7">
      <formula1>"(選択),個人事業主,法人"</formula1>
    </dataValidation>
    <dataValidation type="list" allowBlank="1" showInputMessage="1" showErrorMessage="1" sqref="J8:N8">
      <formula1>"(選択),A: 中小企業者(賃上げなし),B: 賃金引上げ計画を掲げる中小企業者,C: 賃金引上げ計画を掲げる小規模企業者"</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B1:BM25"/>
  <sheetViews>
    <sheetView view="pageBreakPreview" zoomScale="90" zoomScaleNormal="100" zoomScaleSheetLayoutView="90" workbookViewId="0"/>
  </sheetViews>
  <sheetFormatPr defaultColWidth="2.08203125" defaultRowHeight="18" x14ac:dyDescent="0.55000000000000004"/>
  <cols>
    <col min="1" max="1" width="0.83203125" style="110" customWidth="1"/>
    <col min="2" max="65" width="2.08203125" style="110"/>
    <col min="66" max="66" width="0.83203125" style="110" customWidth="1"/>
    <col min="67" max="83" width="2.08203125" style="110"/>
    <col min="84" max="84" width="2.08203125" style="110" customWidth="1"/>
    <col min="85" max="16384" width="2.08203125" style="110"/>
  </cols>
  <sheetData>
    <row r="1" spans="2:65" ht="20" x14ac:dyDescent="0.55000000000000004">
      <c r="B1" s="109" t="s">
        <v>551</v>
      </c>
    </row>
    <row r="2" spans="2:65" x14ac:dyDescent="0.55000000000000004">
      <c r="B2" s="111" t="s">
        <v>485</v>
      </c>
    </row>
    <row r="3" spans="2:65" x14ac:dyDescent="0.55000000000000004">
      <c r="B3" s="111"/>
      <c r="C3" s="110" t="s">
        <v>268</v>
      </c>
    </row>
    <row r="4" spans="2:65" x14ac:dyDescent="0.55000000000000004">
      <c r="B4" s="112" t="s">
        <v>556</v>
      </c>
      <c r="AK4" s="113"/>
      <c r="AL4" s="113"/>
      <c r="AM4" s="113"/>
      <c r="AN4" s="113"/>
      <c r="AO4" s="113"/>
      <c r="AP4" s="113"/>
      <c r="AQ4" s="113"/>
      <c r="AR4" s="113"/>
      <c r="AS4" s="113"/>
      <c r="AT4" s="113"/>
      <c r="AU4" s="113"/>
      <c r="AV4" s="113"/>
      <c r="AW4" s="113"/>
      <c r="AX4" s="113"/>
      <c r="AY4" s="113"/>
      <c r="AZ4" s="113"/>
      <c r="BA4" s="113"/>
      <c r="BB4" s="113"/>
      <c r="BC4" s="113"/>
      <c r="BD4" s="113"/>
      <c r="BE4" s="113"/>
      <c r="BF4" s="113"/>
      <c r="BG4" s="113"/>
      <c r="BH4" s="113"/>
      <c r="BI4" s="113"/>
      <c r="BJ4" s="113"/>
      <c r="BK4" s="113"/>
      <c r="BL4" s="113"/>
      <c r="BM4" s="113"/>
    </row>
    <row r="5" spans="2:65" x14ac:dyDescent="0.55000000000000004">
      <c r="B5" s="112" t="s">
        <v>444</v>
      </c>
      <c r="AK5" s="113"/>
      <c r="AL5" s="113"/>
      <c r="AM5" s="113"/>
      <c r="AN5" s="113"/>
      <c r="AO5" s="113"/>
      <c r="AP5" s="113"/>
      <c r="AQ5" s="113"/>
      <c r="AR5" s="113"/>
      <c r="AS5" s="113"/>
      <c r="AT5" s="113"/>
      <c r="AU5" s="113"/>
      <c r="AV5" s="113"/>
      <c r="AW5" s="113"/>
      <c r="AX5" s="113"/>
      <c r="AY5" s="113"/>
      <c r="AZ5" s="113"/>
      <c r="BA5" s="113"/>
      <c r="BB5" s="113"/>
      <c r="BC5" s="113"/>
      <c r="BD5" s="113"/>
      <c r="BE5" s="113"/>
      <c r="BF5" s="113"/>
      <c r="BG5" s="113"/>
      <c r="BH5" s="113"/>
      <c r="BI5" s="113"/>
      <c r="BJ5" s="113"/>
      <c r="BK5" s="113"/>
      <c r="BL5" s="113"/>
      <c r="BM5" s="113"/>
    </row>
    <row r="6" spans="2:65" x14ac:dyDescent="0.55000000000000004">
      <c r="B6" s="114"/>
    </row>
    <row r="7" spans="2:65" x14ac:dyDescent="0.55000000000000004">
      <c r="B7" s="115"/>
      <c r="C7" s="115"/>
      <c r="D7" s="115"/>
      <c r="E7" s="115"/>
      <c r="F7" s="115"/>
      <c r="G7" s="115"/>
      <c r="H7" s="115"/>
      <c r="I7" s="115"/>
      <c r="J7" s="115"/>
      <c r="K7" s="115"/>
      <c r="L7" s="115"/>
      <c r="M7" s="115"/>
      <c r="N7" s="115"/>
      <c r="O7" s="115"/>
      <c r="P7" s="115"/>
      <c r="Q7" s="115"/>
      <c r="R7" s="115"/>
      <c r="S7" s="115"/>
      <c r="T7" s="115"/>
      <c r="U7" s="115"/>
      <c r="V7" s="115"/>
      <c r="W7" s="115"/>
      <c r="X7" s="115"/>
      <c r="Y7" s="115"/>
      <c r="Z7" s="115"/>
      <c r="AA7" s="115"/>
      <c r="AB7" s="115"/>
      <c r="AC7" s="115"/>
      <c r="AD7" s="115"/>
      <c r="AE7" s="115"/>
      <c r="AF7" s="115"/>
      <c r="AG7" s="115"/>
      <c r="AH7" s="115"/>
      <c r="AI7" s="115"/>
      <c r="AJ7" s="115"/>
      <c r="AK7" s="115"/>
      <c r="AL7" s="115"/>
      <c r="AM7" s="844" t="s">
        <v>269</v>
      </c>
      <c r="AN7" s="844"/>
      <c r="AO7" s="844"/>
      <c r="AP7" s="844"/>
      <c r="AQ7" s="844"/>
      <c r="AR7" s="844"/>
      <c r="AS7" s="844" t="s">
        <v>269</v>
      </c>
      <c r="AT7" s="844"/>
      <c r="AU7" s="844"/>
      <c r="AV7" s="844"/>
      <c r="AW7" s="844"/>
      <c r="AX7" s="844"/>
      <c r="AY7" s="844" t="s">
        <v>270</v>
      </c>
      <c r="AZ7" s="844"/>
      <c r="BA7" s="844"/>
      <c r="BB7" s="844"/>
      <c r="BC7" s="844"/>
      <c r="BD7" s="844"/>
      <c r="BE7" s="115"/>
      <c r="BF7" s="115"/>
      <c r="BG7" s="115"/>
      <c r="BH7" s="116"/>
      <c r="BI7" s="116"/>
      <c r="BJ7" s="115"/>
      <c r="BK7" s="115"/>
      <c r="BL7" s="115"/>
      <c r="BM7" s="117" t="s">
        <v>271</v>
      </c>
    </row>
    <row r="8" spans="2:65" x14ac:dyDescent="0.55000000000000004">
      <c r="B8" s="845" t="s">
        <v>272</v>
      </c>
      <c r="C8" s="832"/>
      <c r="D8" s="832"/>
      <c r="E8" s="833"/>
      <c r="F8" s="845" t="s">
        <v>273</v>
      </c>
      <c r="G8" s="832"/>
      <c r="H8" s="832"/>
      <c r="I8" s="832"/>
      <c r="J8" s="832"/>
      <c r="K8" s="832"/>
      <c r="L8" s="832"/>
      <c r="M8" s="832"/>
      <c r="N8" s="832"/>
      <c r="O8" s="833"/>
      <c r="P8" s="845" t="s">
        <v>274</v>
      </c>
      <c r="Q8" s="832"/>
      <c r="R8" s="832"/>
      <c r="S8" s="832"/>
      <c r="T8" s="832"/>
      <c r="U8" s="832"/>
      <c r="V8" s="832"/>
      <c r="W8" s="832"/>
      <c r="X8" s="832"/>
      <c r="Y8" s="832"/>
      <c r="Z8" s="832"/>
      <c r="AA8" s="832"/>
      <c r="AB8" s="832"/>
      <c r="AC8" s="833"/>
      <c r="AD8" s="845" t="s">
        <v>275</v>
      </c>
      <c r="AE8" s="832"/>
      <c r="AF8" s="833"/>
      <c r="AG8" s="845" t="s">
        <v>276</v>
      </c>
      <c r="AH8" s="832"/>
      <c r="AI8" s="832"/>
      <c r="AJ8" s="832"/>
      <c r="AK8" s="832"/>
      <c r="AL8" s="833"/>
      <c r="AM8" s="846" t="s">
        <v>277</v>
      </c>
      <c r="AN8" s="846"/>
      <c r="AO8" s="846"/>
      <c r="AP8" s="846"/>
      <c r="AQ8" s="846"/>
      <c r="AR8" s="846"/>
      <c r="AS8" s="845" t="s">
        <v>278</v>
      </c>
      <c r="AT8" s="832"/>
      <c r="AU8" s="832"/>
      <c r="AV8" s="832"/>
      <c r="AW8" s="832"/>
      <c r="AX8" s="833"/>
      <c r="AY8" s="845" t="s">
        <v>279</v>
      </c>
      <c r="AZ8" s="832"/>
      <c r="BA8" s="832"/>
      <c r="BB8" s="832"/>
      <c r="BC8" s="832"/>
      <c r="BD8" s="833"/>
      <c r="BE8" s="832" t="s">
        <v>280</v>
      </c>
      <c r="BF8" s="832"/>
      <c r="BG8" s="832"/>
      <c r="BH8" s="832"/>
      <c r="BI8" s="832"/>
      <c r="BJ8" s="832"/>
      <c r="BK8" s="832"/>
      <c r="BL8" s="832"/>
      <c r="BM8" s="833"/>
    </row>
    <row r="9" spans="2:65" x14ac:dyDescent="0.55000000000000004">
      <c r="B9" s="834" t="s">
        <v>281</v>
      </c>
      <c r="C9" s="835"/>
      <c r="D9" s="835"/>
      <c r="E9" s="836"/>
      <c r="F9" s="837"/>
      <c r="G9" s="838"/>
      <c r="H9" s="838"/>
      <c r="I9" s="838"/>
      <c r="J9" s="838"/>
      <c r="K9" s="838"/>
      <c r="L9" s="838"/>
      <c r="M9" s="838"/>
      <c r="N9" s="838"/>
      <c r="O9" s="839"/>
      <c r="P9" s="840" t="s">
        <v>282</v>
      </c>
      <c r="Q9" s="840"/>
      <c r="R9" s="840"/>
      <c r="S9" s="840"/>
      <c r="T9" s="840"/>
      <c r="U9" s="840"/>
      <c r="V9" s="840"/>
      <c r="W9" s="840"/>
      <c r="X9" s="840"/>
      <c r="Y9" s="840"/>
      <c r="Z9" s="840"/>
      <c r="AA9" s="840"/>
      <c r="AB9" s="840"/>
      <c r="AC9" s="840"/>
      <c r="AD9" s="840" t="s">
        <v>283</v>
      </c>
      <c r="AE9" s="840"/>
      <c r="AF9" s="840"/>
      <c r="AG9" s="840" t="s">
        <v>284</v>
      </c>
      <c r="AH9" s="840"/>
      <c r="AI9" s="840"/>
      <c r="AJ9" s="840"/>
      <c r="AK9" s="840"/>
      <c r="AL9" s="840"/>
      <c r="AM9" s="840" t="s">
        <v>285</v>
      </c>
      <c r="AN9" s="840"/>
      <c r="AO9" s="840"/>
      <c r="AP9" s="840"/>
      <c r="AQ9" s="840"/>
      <c r="AR9" s="840"/>
      <c r="AS9" s="840" t="s">
        <v>286</v>
      </c>
      <c r="AT9" s="840"/>
      <c r="AU9" s="840"/>
      <c r="AV9" s="840"/>
      <c r="AW9" s="840"/>
      <c r="AX9" s="840"/>
      <c r="AY9" s="840" t="s">
        <v>287</v>
      </c>
      <c r="AZ9" s="840"/>
      <c r="BA9" s="840"/>
      <c r="BB9" s="840"/>
      <c r="BC9" s="840"/>
      <c r="BD9" s="840"/>
      <c r="BE9" s="841" t="s">
        <v>288</v>
      </c>
      <c r="BF9" s="841"/>
      <c r="BG9" s="841"/>
      <c r="BH9" s="842" t="s">
        <v>289</v>
      </c>
      <c r="BI9" s="842"/>
      <c r="BJ9" s="842"/>
      <c r="BK9" s="843" t="s">
        <v>277</v>
      </c>
      <c r="BL9" s="843"/>
      <c r="BM9" s="843"/>
    </row>
    <row r="10" spans="2:65" ht="32.15" customHeight="1" x14ac:dyDescent="0.55000000000000004">
      <c r="B10" s="829" t="s">
        <v>290</v>
      </c>
      <c r="C10" s="829"/>
      <c r="D10" s="829"/>
      <c r="E10" s="829"/>
      <c r="F10" s="830"/>
      <c r="G10" s="830"/>
      <c r="H10" s="830"/>
      <c r="I10" s="830"/>
      <c r="J10" s="830"/>
      <c r="K10" s="830"/>
      <c r="L10" s="830"/>
      <c r="M10" s="830"/>
      <c r="N10" s="830"/>
      <c r="O10" s="830"/>
      <c r="P10" s="830"/>
      <c r="Q10" s="830"/>
      <c r="R10" s="830"/>
      <c r="S10" s="830"/>
      <c r="T10" s="830"/>
      <c r="U10" s="830"/>
      <c r="V10" s="830"/>
      <c r="W10" s="830"/>
      <c r="X10" s="830"/>
      <c r="Y10" s="830"/>
      <c r="Z10" s="830"/>
      <c r="AA10" s="830"/>
      <c r="AB10" s="830"/>
      <c r="AC10" s="830"/>
      <c r="AD10" s="831" t="s">
        <v>224</v>
      </c>
      <c r="AE10" s="831"/>
      <c r="AF10" s="831"/>
      <c r="AG10" s="825"/>
      <c r="AH10" s="825"/>
      <c r="AI10" s="825"/>
      <c r="AJ10" s="825"/>
      <c r="AK10" s="825"/>
      <c r="AL10" s="825"/>
      <c r="AM10" s="825"/>
      <c r="AN10" s="825"/>
      <c r="AO10" s="825"/>
      <c r="AP10" s="825"/>
      <c r="AQ10" s="825"/>
      <c r="AR10" s="825"/>
      <c r="AS10" s="826" t="str">
        <f>IF(AM10="","",AG10*AM10)</f>
        <v/>
      </c>
      <c r="AT10" s="826"/>
      <c r="AU10" s="826"/>
      <c r="AV10" s="826"/>
      <c r="AW10" s="826"/>
      <c r="AX10" s="826"/>
      <c r="AY10" s="826" t="str">
        <f>IF(AM10="","",ROUNDDOWN(AG10*AM10*1.1,0))</f>
        <v/>
      </c>
      <c r="AZ10" s="826"/>
      <c r="BA10" s="826"/>
      <c r="BB10" s="826"/>
      <c r="BC10" s="826"/>
      <c r="BD10" s="826"/>
      <c r="BE10" s="827" t="str">
        <f>IF(AS10="","",IF(AS10&gt;=300000,"必要",""))</f>
        <v/>
      </c>
      <c r="BF10" s="827"/>
      <c r="BG10" s="827"/>
      <c r="BH10" s="827" t="str">
        <f>IF(AS10="","",IF(AS10&gt;=1000000,"必要",""))</f>
        <v/>
      </c>
      <c r="BI10" s="827"/>
      <c r="BJ10" s="827"/>
      <c r="BK10" s="828" t="str">
        <f>IF(AM10="","",IF(AM10&lt;100000,"×","〇"))</f>
        <v/>
      </c>
      <c r="BL10" s="828"/>
      <c r="BM10" s="828"/>
    </row>
    <row r="11" spans="2:65" ht="32.15" customHeight="1" x14ac:dyDescent="0.55000000000000004">
      <c r="B11" s="829" t="s">
        <v>291</v>
      </c>
      <c r="C11" s="829"/>
      <c r="D11" s="829"/>
      <c r="E11" s="829"/>
      <c r="F11" s="830"/>
      <c r="G11" s="830"/>
      <c r="H11" s="830"/>
      <c r="I11" s="830"/>
      <c r="J11" s="830"/>
      <c r="K11" s="830"/>
      <c r="L11" s="830"/>
      <c r="M11" s="830"/>
      <c r="N11" s="830"/>
      <c r="O11" s="830"/>
      <c r="P11" s="830"/>
      <c r="Q11" s="830"/>
      <c r="R11" s="830"/>
      <c r="S11" s="830"/>
      <c r="T11" s="830"/>
      <c r="U11" s="830"/>
      <c r="V11" s="830"/>
      <c r="W11" s="830"/>
      <c r="X11" s="830"/>
      <c r="Y11" s="830"/>
      <c r="Z11" s="830"/>
      <c r="AA11" s="830"/>
      <c r="AB11" s="830"/>
      <c r="AC11" s="830"/>
      <c r="AD11" s="831" t="s">
        <v>224</v>
      </c>
      <c r="AE11" s="831"/>
      <c r="AF11" s="831"/>
      <c r="AG11" s="825"/>
      <c r="AH11" s="825"/>
      <c r="AI11" s="825"/>
      <c r="AJ11" s="825"/>
      <c r="AK11" s="825"/>
      <c r="AL11" s="825"/>
      <c r="AM11" s="825"/>
      <c r="AN11" s="825"/>
      <c r="AO11" s="825"/>
      <c r="AP11" s="825"/>
      <c r="AQ11" s="825"/>
      <c r="AR11" s="825"/>
      <c r="AS11" s="826" t="str">
        <f t="shared" ref="AS11:AS24" si="0">IF(AM11="","",AG11*AM11)</f>
        <v/>
      </c>
      <c r="AT11" s="826"/>
      <c r="AU11" s="826"/>
      <c r="AV11" s="826"/>
      <c r="AW11" s="826"/>
      <c r="AX11" s="826"/>
      <c r="AY11" s="826" t="str">
        <f t="shared" ref="AY11:AY24" si="1">IF(AM11="","",ROUNDDOWN(AG11*AM11*1.1,0))</f>
        <v/>
      </c>
      <c r="AZ11" s="826"/>
      <c r="BA11" s="826"/>
      <c r="BB11" s="826"/>
      <c r="BC11" s="826"/>
      <c r="BD11" s="826"/>
      <c r="BE11" s="827" t="str">
        <f t="shared" ref="BE11:BE24" si="2">IF(AS11="","",IF(AS11&gt;=300000,"必要",""))</f>
        <v/>
      </c>
      <c r="BF11" s="827"/>
      <c r="BG11" s="827"/>
      <c r="BH11" s="827" t="str">
        <f t="shared" ref="BH11:BH24" si="3">IF(AS11="","",IF(AS11&gt;=1000000,"必要",""))</f>
        <v/>
      </c>
      <c r="BI11" s="827"/>
      <c r="BJ11" s="827"/>
      <c r="BK11" s="828" t="str">
        <f t="shared" ref="BK11:BK24" si="4">IF(AM11="","",IF(AM11&lt;100000,"×","〇"))</f>
        <v/>
      </c>
      <c r="BL11" s="828"/>
      <c r="BM11" s="828"/>
    </row>
    <row r="12" spans="2:65" ht="32.15" customHeight="1" x14ac:dyDescent="0.55000000000000004">
      <c r="B12" s="829" t="s">
        <v>292</v>
      </c>
      <c r="C12" s="829"/>
      <c r="D12" s="829"/>
      <c r="E12" s="829"/>
      <c r="F12" s="830"/>
      <c r="G12" s="830"/>
      <c r="H12" s="830"/>
      <c r="I12" s="830"/>
      <c r="J12" s="830"/>
      <c r="K12" s="830"/>
      <c r="L12" s="830"/>
      <c r="M12" s="830"/>
      <c r="N12" s="830"/>
      <c r="O12" s="830"/>
      <c r="P12" s="830"/>
      <c r="Q12" s="830"/>
      <c r="R12" s="830"/>
      <c r="S12" s="830"/>
      <c r="T12" s="830"/>
      <c r="U12" s="830"/>
      <c r="V12" s="830"/>
      <c r="W12" s="830"/>
      <c r="X12" s="830"/>
      <c r="Y12" s="830"/>
      <c r="Z12" s="830"/>
      <c r="AA12" s="830"/>
      <c r="AB12" s="830"/>
      <c r="AC12" s="830"/>
      <c r="AD12" s="831" t="s">
        <v>224</v>
      </c>
      <c r="AE12" s="831"/>
      <c r="AF12" s="831"/>
      <c r="AG12" s="825"/>
      <c r="AH12" s="825"/>
      <c r="AI12" s="825"/>
      <c r="AJ12" s="825"/>
      <c r="AK12" s="825"/>
      <c r="AL12" s="825"/>
      <c r="AM12" s="825"/>
      <c r="AN12" s="825"/>
      <c r="AO12" s="825"/>
      <c r="AP12" s="825"/>
      <c r="AQ12" s="825"/>
      <c r="AR12" s="825"/>
      <c r="AS12" s="826" t="str">
        <f t="shared" si="0"/>
        <v/>
      </c>
      <c r="AT12" s="826"/>
      <c r="AU12" s="826"/>
      <c r="AV12" s="826"/>
      <c r="AW12" s="826"/>
      <c r="AX12" s="826"/>
      <c r="AY12" s="826" t="str">
        <f t="shared" si="1"/>
        <v/>
      </c>
      <c r="AZ12" s="826"/>
      <c r="BA12" s="826"/>
      <c r="BB12" s="826"/>
      <c r="BC12" s="826"/>
      <c r="BD12" s="826"/>
      <c r="BE12" s="827" t="str">
        <f t="shared" si="2"/>
        <v/>
      </c>
      <c r="BF12" s="827"/>
      <c r="BG12" s="827"/>
      <c r="BH12" s="827" t="str">
        <f t="shared" si="3"/>
        <v/>
      </c>
      <c r="BI12" s="827"/>
      <c r="BJ12" s="827"/>
      <c r="BK12" s="828" t="str">
        <f t="shared" si="4"/>
        <v/>
      </c>
      <c r="BL12" s="828"/>
      <c r="BM12" s="828"/>
    </row>
    <row r="13" spans="2:65" ht="32.15" customHeight="1" x14ac:dyDescent="0.55000000000000004">
      <c r="B13" s="829" t="s">
        <v>293</v>
      </c>
      <c r="C13" s="829"/>
      <c r="D13" s="829"/>
      <c r="E13" s="829"/>
      <c r="F13" s="830"/>
      <c r="G13" s="830"/>
      <c r="H13" s="830"/>
      <c r="I13" s="830"/>
      <c r="J13" s="830"/>
      <c r="K13" s="830"/>
      <c r="L13" s="830"/>
      <c r="M13" s="830"/>
      <c r="N13" s="830"/>
      <c r="O13" s="830"/>
      <c r="P13" s="830"/>
      <c r="Q13" s="830"/>
      <c r="R13" s="830"/>
      <c r="S13" s="830"/>
      <c r="T13" s="830"/>
      <c r="U13" s="830"/>
      <c r="V13" s="830"/>
      <c r="W13" s="830"/>
      <c r="X13" s="830"/>
      <c r="Y13" s="830"/>
      <c r="Z13" s="830"/>
      <c r="AA13" s="830"/>
      <c r="AB13" s="830"/>
      <c r="AC13" s="830"/>
      <c r="AD13" s="831" t="s">
        <v>224</v>
      </c>
      <c r="AE13" s="831"/>
      <c r="AF13" s="831"/>
      <c r="AG13" s="825"/>
      <c r="AH13" s="825"/>
      <c r="AI13" s="825"/>
      <c r="AJ13" s="825"/>
      <c r="AK13" s="825"/>
      <c r="AL13" s="825"/>
      <c r="AM13" s="825"/>
      <c r="AN13" s="825"/>
      <c r="AO13" s="825"/>
      <c r="AP13" s="825"/>
      <c r="AQ13" s="825"/>
      <c r="AR13" s="825"/>
      <c r="AS13" s="826" t="str">
        <f t="shared" si="0"/>
        <v/>
      </c>
      <c r="AT13" s="826"/>
      <c r="AU13" s="826"/>
      <c r="AV13" s="826"/>
      <c r="AW13" s="826"/>
      <c r="AX13" s="826"/>
      <c r="AY13" s="826" t="str">
        <f t="shared" si="1"/>
        <v/>
      </c>
      <c r="AZ13" s="826"/>
      <c r="BA13" s="826"/>
      <c r="BB13" s="826"/>
      <c r="BC13" s="826"/>
      <c r="BD13" s="826"/>
      <c r="BE13" s="827" t="str">
        <f t="shared" si="2"/>
        <v/>
      </c>
      <c r="BF13" s="827"/>
      <c r="BG13" s="827"/>
      <c r="BH13" s="827" t="str">
        <f t="shared" si="3"/>
        <v/>
      </c>
      <c r="BI13" s="827"/>
      <c r="BJ13" s="827"/>
      <c r="BK13" s="828" t="str">
        <f t="shared" si="4"/>
        <v/>
      </c>
      <c r="BL13" s="828"/>
      <c r="BM13" s="828"/>
    </row>
    <row r="14" spans="2:65" ht="32.15" customHeight="1" x14ac:dyDescent="0.55000000000000004">
      <c r="B14" s="829" t="s">
        <v>294</v>
      </c>
      <c r="C14" s="829"/>
      <c r="D14" s="829"/>
      <c r="E14" s="829"/>
      <c r="F14" s="830"/>
      <c r="G14" s="830"/>
      <c r="H14" s="830"/>
      <c r="I14" s="830"/>
      <c r="J14" s="830"/>
      <c r="K14" s="830"/>
      <c r="L14" s="830"/>
      <c r="M14" s="830"/>
      <c r="N14" s="830"/>
      <c r="O14" s="830"/>
      <c r="P14" s="830"/>
      <c r="Q14" s="830"/>
      <c r="R14" s="830"/>
      <c r="S14" s="830"/>
      <c r="T14" s="830"/>
      <c r="U14" s="830"/>
      <c r="V14" s="830"/>
      <c r="W14" s="830"/>
      <c r="X14" s="830"/>
      <c r="Y14" s="830"/>
      <c r="Z14" s="830"/>
      <c r="AA14" s="830"/>
      <c r="AB14" s="830"/>
      <c r="AC14" s="830"/>
      <c r="AD14" s="831" t="s">
        <v>224</v>
      </c>
      <c r="AE14" s="831"/>
      <c r="AF14" s="831"/>
      <c r="AG14" s="825"/>
      <c r="AH14" s="825"/>
      <c r="AI14" s="825"/>
      <c r="AJ14" s="825"/>
      <c r="AK14" s="825"/>
      <c r="AL14" s="825"/>
      <c r="AM14" s="825"/>
      <c r="AN14" s="825"/>
      <c r="AO14" s="825"/>
      <c r="AP14" s="825"/>
      <c r="AQ14" s="825"/>
      <c r="AR14" s="825"/>
      <c r="AS14" s="826" t="str">
        <f t="shared" si="0"/>
        <v/>
      </c>
      <c r="AT14" s="826"/>
      <c r="AU14" s="826"/>
      <c r="AV14" s="826"/>
      <c r="AW14" s="826"/>
      <c r="AX14" s="826"/>
      <c r="AY14" s="826" t="str">
        <f t="shared" si="1"/>
        <v/>
      </c>
      <c r="AZ14" s="826"/>
      <c r="BA14" s="826"/>
      <c r="BB14" s="826"/>
      <c r="BC14" s="826"/>
      <c r="BD14" s="826"/>
      <c r="BE14" s="827" t="str">
        <f t="shared" si="2"/>
        <v/>
      </c>
      <c r="BF14" s="827"/>
      <c r="BG14" s="827"/>
      <c r="BH14" s="827" t="str">
        <f t="shared" si="3"/>
        <v/>
      </c>
      <c r="BI14" s="827"/>
      <c r="BJ14" s="827"/>
      <c r="BK14" s="828" t="str">
        <f t="shared" si="4"/>
        <v/>
      </c>
      <c r="BL14" s="828"/>
      <c r="BM14" s="828"/>
    </row>
    <row r="15" spans="2:65" ht="32.15" customHeight="1" x14ac:dyDescent="0.55000000000000004">
      <c r="B15" s="829" t="s">
        <v>295</v>
      </c>
      <c r="C15" s="829"/>
      <c r="D15" s="829"/>
      <c r="E15" s="829"/>
      <c r="F15" s="830"/>
      <c r="G15" s="830"/>
      <c r="H15" s="830"/>
      <c r="I15" s="830"/>
      <c r="J15" s="830"/>
      <c r="K15" s="830"/>
      <c r="L15" s="830"/>
      <c r="M15" s="830"/>
      <c r="N15" s="830"/>
      <c r="O15" s="830"/>
      <c r="P15" s="830"/>
      <c r="Q15" s="830"/>
      <c r="R15" s="830"/>
      <c r="S15" s="830"/>
      <c r="T15" s="830"/>
      <c r="U15" s="830"/>
      <c r="V15" s="830"/>
      <c r="W15" s="830"/>
      <c r="X15" s="830"/>
      <c r="Y15" s="830"/>
      <c r="Z15" s="830"/>
      <c r="AA15" s="830"/>
      <c r="AB15" s="830"/>
      <c r="AC15" s="830"/>
      <c r="AD15" s="831" t="s">
        <v>224</v>
      </c>
      <c r="AE15" s="831"/>
      <c r="AF15" s="831"/>
      <c r="AG15" s="825"/>
      <c r="AH15" s="825"/>
      <c r="AI15" s="825"/>
      <c r="AJ15" s="825"/>
      <c r="AK15" s="825"/>
      <c r="AL15" s="825"/>
      <c r="AM15" s="825"/>
      <c r="AN15" s="825"/>
      <c r="AO15" s="825"/>
      <c r="AP15" s="825"/>
      <c r="AQ15" s="825"/>
      <c r="AR15" s="825"/>
      <c r="AS15" s="826" t="str">
        <f t="shared" si="0"/>
        <v/>
      </c>
      <c r="AT15" s="826"/>
      <c r="AU15" s="826"/>
      <c r="AV15" s="826"/>
      <c r="AW15" s="826"/>
      <c r="AX15" s="826"/>
      <c r="AY15" s="826" t="str">
        <f t="shared" si="1"/>
        <v/>
      </c>
      <c r="AZ15" s="826"/>
      <c r="BA15" s="826"/>
      <c r="BB15" s="826"/>
      <c r="BC15" s="826"/>
      <c r="BD15" s="826"/>
      <c r="BE15" s="827" t="str">
        <f t="shared" si="2"/>
        <v/>
      </c>
      <c r="BF15" s="827"/>
      <c r="BG15" s="827"/>
      <c r="BH15" s="827" t="str">
        <f t="shared" si="3"/>
        <v/>
      </c>
      <c r="BI15" s="827"/>
      <c r="BJ15" s="827"/>
      <c r="BK15" s="828" t="str">
        <f t="shared" si="4"/>
        <v/>
      </c>
      <c r="BL15" s="828"/>
      <c r="BM15" s="828"/>
    </row>
    <row r="16" spans="2:65" ht="32.15" customHeight="1" x14ac:dyDescent="0.55000000000000004">
      <c r="B16" s="829" t="s">
        <v>296</v>
      </c>
      <c r="C16" s="829"/>
      <c r="D16" s="829"/>
      <c r="E16" s="829"/>
      <c r="F16" s="830"/>
      <c r="G16" s="830"/>
      <c r="H16" s="830"/>
      <c r="I16" s="830"/>
      <c r="J16" s="830"/>
      <c r="K16" s="830"/>
      <c r="L16" s="830"/>
      <c r="M16" s="830"/>
      <c r="N16" s="830"/>
      <c r="O16" s="830"/>
      <c r="P16" s="830"/>
      <c r="Q16" s="830"/>
      <c r="R16" s="830"/>
      <c r="S16" s="830"/>
      <c r="T16" s="830"/>
      <c r="U16" s="830"/>
      <c r="V16" s="830"/>
      <c r="W16" s="830"/>
      <c r="X16" s="830"/>
      <c r="Y16" s="830"/>
      <c r="Z16" s="830"/>
      <c r="AA16" s="830"/>
      <c r="AB16" s="830"/>
      <c r="AC16" s="830"/>
      <c r="AD16" s="831" t="s">
        <v>224</v>
      </c>
      <c r="AE16" s="831"/>
      <c r="AF16" s="831"/>
      <c r="AG16" s="825"/>
      <c r="AH16" s="825"/>
      <c r="AI16" s="825"/>
      <c r="AJ16" s="825"/>
      <c r="AK16" s="825"/>
      <c r="AL16" s="825"/>
      <c r="AM16" s="825"/>
      <c r="AN16" s="825"/>
      <c r="AO16" s="825"/>
      <c r="AP16" s="825"/>
      <c r="AQ16" s="825"/>
      <c r="AR16" s="825"/>
      <c r="AS16" s="826" t="str">
        <f t="shared" si="0"/>
        <v/>
      </c>
      <c r="AT16" s="826"/>
      <c r="AU16" s="826"/>
      <c r="AV16" s="826"/>
      <c r="AW16" s="826"/>
      <c r="AX16" s="826"/>
      <c r="AY16" s="826" t="str">
        <f t="shared" si="1"/>
        <v/>
      </c>
      <c r="AZ16" s="826"/>
      <c r="BA16" s="826"/>
      <c r="BB16" s="826"/>
      <c r="BC16" s="826"/>
      <c r="BD16" s="826"/>
      <c r="BE16" s="827" t="str">
        <f t="shared" si="2"/>
        <v/>
      </c>
      <c r="BF16" s="827"/>
      <c r="BG16" s="827"/>
      <c r="BH16" s="827" t="str">
        <f t="shared" si="3"/>
        <v/>
      </c>
      <c r="BI16" s="827"/>
      <c r="BJ16" s="827"/>
      <c r="BK16" s="828" t="str">
        <f t="shared" si="4"/>
        <v/>
      </c>
      <c r="BL16" s="828"/>
      <c r="BM16" s="828"/>
    </row>
    <row r="17" spans="2:65" ht="32.15" customHeight="1" x14ac:dyDescent="0.55000000000000004">
      <c r="B17" s="829" t="s">
        <v>297</v>
      </c>
      <c r="C17" s="829"/>
      <c r="D17" s="829"/>
      <c r="E17" s="829"/>
      <c r="F17" s="830"/>
      <c r="G17" s="830"/>
      <c r="H17" s="830"/>
      <c r="I17" s="830"/>
      <c r="J17" s="830"/>
      <c r="K17" s="830"/>
      <c r="L17" s="830"/>
      <c r="M17" s="830"/>
      <c r="N17" s="830"/>
      <c r="O17" s="830"/>
      <c r="P17" s="830"/>
      <c r="Q17" s="830"/>
      <c r="R17" s="830"/>
      <c r="S17" s="830"/>
      <c r="T17" s="830"/>
      <c r="U17" s="830"/>
      <c r="V17" s="830"/>
      <c r="W17" s="830"/>
      <c r="X17" s="830"/>
      <c r="Y17" s="830"/>
      <c r="Z17" s="830"/>
      <c r="AA17" s="830"/>
      <c r="AB17" s="830"/>
      <c r="AC17" s="830"/>
      <c r="AD17" s="831" t="s">
        <v>224</v>
      </c>
      <c r="AE17" s="831"/>
      <c r="AF17" s="831"/>
      <c r="AG17" s="825"/>
      <c r="AH17" s="825"/>
      <c r="AI17" s="825"/>
      <c r="AJ17" s="825"/>
      <c r="AK17" s="825"/>
      <c r="AL17" s="825"/>
      <c r="AM17" s="825"/>
      <c r="AN17" s="825"/>
      <c r="AO17" s="825"/>
      <c r="AP17" s="825"/>
      <c r="AQ17" s="825"/>
      <c r="AR17" s="825"/>
      <c r="AS17" s="826" t="str">
        <f t="shared" si="0"/>
        <v/>
      </c>
      <c r="AT17" s="826"/>
      <c r="AU17" s="826"/>
      <c r="AV17" s="826"/>
      <c r="AW17" s="826"/>
      <c r="AX17" s="826"/>
      <c r="AY17" s="826" t="str">
        <f t="shared" si="1"/>
        <v/>
      </c>
      <c r="AZ17" s="826"/>
      <c r="BA17" s="826"/>
      <c r="BB17" s="826"/>
      <c r="BC17" s="826"/>
      <c r="BD17" s="826"/>
      <c r="BE17" s="827" t="str">
        <f t="shared" si="2"/>
        <v/>
      </c>
      <c r="BF17" s="827"/>
      <c r="BG17" s="827"/>
      <c r="BH17" s="827" t="str">
        <f t="shared" si="3"/>
        <v/>
      </c>
      <c r="BI17" s="827"/>
      <c r="BJ17" s="827"/>
      <c r="BK17" s="828" t="str">
        <f t="shared" si="4"/>
        <v/>
      </c>
      <c r="BL17" s="828"/>
      <c r="BM17" s="828"/>
    </row>
    <row r="18" spans="2:65" ht="32.15" customHeight="1" x14ac:dyDescent="0.55000000000000004">
      <c r="B18" s="829" t="s">
        <v>298</v>
      </c>
      <c r="C18" s="829"/>
      <c r="D18" s="829"/>
      <c r="E18" s="829"/>
      <c r="F18" s="830"/>
      <c r="G18" s="830"/>
      <c r="H18" s="830"/>
      <c r="I18" s="830"/>
      <c r="J18" s="830"/>
      <c r="K18" s="830"/>
      <c r="L18" s="830"/>
      <c r="M18" s="830"/>
      <c r="N18" s="830"/>
      <c r="O18" s="830"/>
      <c r="P18" s="830"/>
      <c r="Q18" s="830"/>
      <c r="R18" s="830"/>
      <c r="S18" s="830"/>
      <c r="T18" s="830"/>
      <c r="U18" s="830"/>
      <c r="V18" s="830"/>
      <c r="W18" s="830"/>
      <c r="X18" s="830"/>
      <c r="Y18" s="830"/>
      <c r="Z18" s="830"/>
      <c r="AA18" s="830"/>
      <c r="AB18" s="830"/>
      <c r="AC18" s="830"/>
      <c r="AD18" s="831" t="s">
        <v>224</v>
      </c>
      <c r="AE18" s="831"/>
      <c r="AF18" s="831"/>
      <c r="AG18" s="825"/>
      <c r="AH18" s="825"/>
      <c r="AI18" s="825"/>
      <c r="AJ18" s="825"/>
      <c r="AK18" s="825"/>
      <c r="AL18" s="825"/>
      <c r="AM18" s="825"/>
      <c r="AN18" s="825"/>
      <c r="AO18" s="825"/>
      <c r="AP18" s="825"/>
      <c r="AQ18" s="825"/>
      <c r="AR18" s="825"/>
      <c r="AS18" s="826" t="str">
        <f t="shared" si="0"/>
        <v/>
      </c>
      <c r="AT18" s="826"/>
      <c r="AU18" s="826"/>
      <c r="AV18" s="826"/>
      <c r="AW18" s="826"/>
      <c r="AX18" s="826"/>
      <c r="AY18" s="826" t="str">
        <f t="shared" si="1"/>
        <v/>
      </c>
      <c r="AZ18" s="826"/>
      <c r="BA18" s="826"/>
      <c r="BB18" s="826"/>
      <c r="BC18" s="826"/>
      <c r="BD18" s="826"/>
      <c r="BE18" s="827" t="str">
        <f t="shared" si="2"/>
        <v/>
      </c>
      <c r="BF18" s="827"/>
      <c r="BG18" s="827"/>
      <c r="BH18" s="827" t="str">
        <f t="shared" si="3"/>
        <v/>
      </c>
      <c r="BI18" s="827"/>
      <c r="BJ18" s="827"/>
      <c r="BK18" s="828" t="str">
        <f t="shared" si="4"/>
        <v/>
      </c>
      <c r="BL18" s="828"/>
      <c r="BM18" s="828"/>
    </row>
    <row r="19" spans="2:65" ht="32.15" customHeight="1" x14ac:dyDescent="0.55000000000000004">
      <c r="B19" s="829" t="s">
        <v>299</v>
      </c>
      <c r="C19" s="829"/>
      <c r="D19" s="829"/>
      <c r="E19" s="829"/>
      <c r="F19" s="830"/>
      <c r="G19" s="830"/>
      <c r="H19" s="830"/>
      <c r="I19" s="830"/>
      <c r="J19" s="830"/>
      <c r="K19" s="830"/>
      <c r="L19" s="830"/>
      <c r="M19" s="830"/>
      <c r="N19" s="830"/>
      <c r="O19" s="830"/>
      <c r="P19" s="830"/>
      <c r="Q19" s="830"/>
      <c r="R19" s="830"/>
      <c r="S19" s="830"/>
      <c r="T19" s="830"/>
      <c r="U19" s="830"/>
      <c r="V19" s="830"/>
      <c r="W19" s="830"/>
      <c r="X19" s="830"/>
      <c r="Y19" s="830"/>
      <c r="Z19" s="830"/>
      <c r="AA19" s="830"/>
      <c r="AB19" s="830"/>
      <c r="AC19" s="830"/>
      <c r="AD19" s="831" t="s">
        <v>224</v>
      </c>
      <c r="AE19" s="831"/>
      <c r="AF19" s="831"/>
      <c r="AG19" s="825"/>
      <c r="AH19" s="825"/>
      <c r="AI19" s="825"/>
      <c r="AJ19" s="825"/>
      <c r="AK19" s="825"/>
      <c r="AL19" s="825"/>
      <c r="AM19" s="825"/>
      <c r="AN19" s="825"/>
      <c r="AO19" s="825"/>
      <c r="AP19" s="825"/>
      <c r="AQ19" s="825"/>
      <c r="AR19" s="825"/>
      <c r="AS19" s="826" t="str">
        <f t="shared" si="0"/>
        <v/>
      </c>
      <c r="AT19" s="826"/>
      <c r="AU19" s="826"/>
      <c r="AV19" s="826"/>
      <c r="AW19" s="826"/>
      <c r="AX19" s="826"/>
      <c r="AY19" s="826" t="str">
        <f t="shared" si="1"/>
        <v/>
      </c>
      <c r="AZ19" s="826"/>
      <c r="BA19" s="826"/>
      <c r="BB19" s="826"/>
      <c r="BC19" s="826"/>
      <c r="BD19" s="826"/>
      <c r="BE19" s="827" t="str">
        <f t="shared" si="2"/>
        <v/>
      </c>
      <c r="BF19" s="827"/>
      <c r="BG19" s="827"/>
      <c r="BH19" s="827" t="str">
        <f t="shared" si="3"/>
        <v/>
      </c>
      <c r="BI19" s="827"/>
      <c r="BJ19" s="827"/>
      <c r="BK19" s="828" t="str">
        <f t="shared" si="4"/>
        <v/>
      </c>
      <c r="BL19" s="828"/>
      <c r="BM19" s="828"/>
    </row>
    <row r="20" spans="2:65" ht="32.15" customHeight="1" x14ac:dyDescent="0.55000000000000004">
      <c r="B20" s="829" t="s">
        <v>300</v>
      </c>
      <c r="C20" s="829"/>
      <c r="D20" s="829"/>
      <c r="E20" s="829"/>
      <c r="F20" s="830"/>
      <c r="G20" s="830"/>
      <c r="H20" s="830"/>
      <c r="I20" s="830"/>
      <c r="J20" s="830"/>
      <c r="K20" s="830"/>
      <c r="L20" s="830"/>
      <c r="M20" s="830"/>
      <c r="N20" s="830"/>
      <c r="O20" s="830"/>
      <c r="P20" s="830"/>
      <c r="Q20" s="830"/>
      <c r="R20" s="830"/>
      <c r="S20" s="830"/>
      <c r="T20" s="830"/>
      <c r="U20" s="830"/>
      <c r="V20" s="830"/>
      <c r="W20" s="830"/>
      <c r="X20" s="830"/>
      <c r="Y20" s="830"/>
      <c r="Z20" s="830"/>
      <c r="AA20" s="830"/>
      <c r="AB20" s="830"/>
      <c r="AC20" s="830"/>
      <c r="AD20" s="831" t="s">
        <v>224</v>
      </c>
      <c r="AE20" s="831"/>
      <c r="AF20" s="831"/>
      <c r="AG20" s="825"/>
      <c r="AH20" s="825"/>
      <c r="AI20" s="825"/>
      <c r="AJ20" s="825"/>
      <c r="AK20" s="825"/>
      <c r="AL20" s="825"/>
      <c r="AM20" s="825"/>
      <c r="AN20" s="825"/>
      <c r="AO20" s="825"/>
      <c r="AP20" s="825"/>
      <c r="AQ20" s="825"/>
      <c r="AR20" s="825"/>
      <c r="AS20" s="826" t="str">
        <f t="shared" si="0"/>
        <v/>
      </c>
      <c r="AT20" s="826"/>
      <c r="AU20" s="826"/>
      <c r="AV20" s="826"/>
      <c r="AW20" s="826"/>
      <c r="AX20" s="826"/>
      <c r="AY20" s="826" t="str">
        <f t="shared" si="1"/>
        <v/>
      </c>
      <c r="AZ20" s="826"/>
      <c r="BA20" s="826"/>
      <c r="BB20" s="826"/>
      <c r="BC20" s="826"/>
      <c r="BD20" s="826"/>
      <c r="BE20" s="827" t="str">
        <f t="shared" si="2"/>
        <v/>
      </c>
      <c r="BF20" s="827"/>
      <c r="BG20" s="827"/>
      <c r="BH20" s="827" t="str">
        <f t="shared" si="3"/>
        <v/>
      </c>
      <c r="BI20" s="827"/>
      <c r="BJ20" s="827"/>
      <c r="BK20" s="828" t="str">
        <f t="shared" si="4"/>
        <v/>
      </c>
      <c r="BL20" s="828"/>
      <c r="BM20" s="828"/>
    </row>
    <row r="21" spans="2:65" ht="32.15" customHeight="1" x14ac:dyDescent="0.55000000000000004">
      <c r="B21" s="829" t="s">
        <v>301</v>
      </c>
      <c r="C21" s="829"/>
      <c r="D21" s="829"/>
      <c r="E21" s="829"/>
      <c r="F21" s="830"/>
      <c r="G21" s="830"/>
      <c r="H21" s="830"/>
      <c r="I21" s="830"/>
      <c r="J21" s="830"/>
      <c r="K21" s="830"/>
      <c r="L21" s="830"/>
      <c r="M21" s="830"/>
      <c r="N21" s="830"/>
      <c r="O21" s="830"/>
      <c r="P21" s="830"/>
      <c r="Q21" s="830"/>
      <c r="R21" s="830"/>
      <c r="S21" s="830"/>
      <c r="T21" s="830"/>
      <c r="U21" s="830"/>
      <c r="V21" s="830"/>
      <c r="W21" s="830"/>
      <c r="X21" s="830"/>
      <c r="Y21" s="830"/>
      <c r="Z21" s="830"/>
      <c r="AA21" s="830"/>
      <c r="AB21" s="830"/>
      <c r="AC21" s="830"/>
      <c r="AD21" s="831" t="s">
        <v>224</v>
      </c>
      <c r="AE21" s="831"/>
      <c r="AF21" s="831"/>
      <c r="AG21" s="825"/>
      <c r="AH21" s="825"/>
      <c r="AI21" s="825"/>
      <c r="AJ21" s="825"/>
      <c r="AK21" s="825"/>
      <c r="AL21" s="825"/>
      <c r="AM21" s="825"/>
      <c r="AN21" s="825"/>
      <c r="AO21" s="825"/>
      <c r="AP21" s="825"/>
      <c r="AQ21" s="825"/>
      <c r="AR21" s="825"/>
      <c r="AS21" s="826" t="str">
        <f t="shared" si="0"/>
        <v/>
      </c>
      <c r="AT21" s="826"/>
      <c r="AU21" s="826"/>
      <c r="AV21" s="826"/>
      <c r="AW21" s="826"/>
      <c r="AX21" s="826"/>
      <c r="AY21" s="826" t="str">
        <f t="shared" si="1"/>
        <v/>
      </c>
      <c r="AZ21" s="826"/>
      <c r="BA21" s="826"/>
      <c r="BB21" s="826"/>
      <c r="BC21" s="826"/>
      <c r="BD21" s="826"/>
      <c r="BE21" s="827" t="str">
        <f t="shared" si="2"/>
        <v/>
      </c>
      <c r="BF21" s="827"/>
      <c r="BG21" s="827"/>
      <c r="BH21" s="827" t="str">
        <f t="shared" si="3"/>
        <v/>
      </c>
      <c r="BI21" s="827"/>
      <c r="BJ21" s="827"/>
      <c r="BK21" s="828" t="str">
        <f t="shared" si="4"/>
        <v/>
      </c>
      <c r="BL21" s="828"/>
      <c r="BM21" s="828"/>
    </row>
    <row r="22" spans="2:65" ht="32.15" customHeight="1" x14ac:dyDescent="0.55000000000000004">
      <c r="B22" s="829" t="s">
        <v>302</v>
      </c>
      <c r="C22" s="829"/>
      <c r="D22" s="829"/>
      <c r="E22" s="829"/>
      <c r="F22" s="830"/>
      <c r="G22" s="830"/>
      <c r="H22" s="830"/>
      <c r="I22" s="830"/>
      <c r="J22" s="830"/>
      <c r="K22" s="830"/>
      <c r="L22" s="830"/>
      <c r="M22" s="830"/>
      <c r="N22" s="830"/>
      <c r="O22" s="830"/>
      <c r="P22" s="830"/>
      <c r="Q22" s="830"/>
      <c r="R22" s="830"/>
      <c r="S22" s="830"/>
      <c r="T22" s="830"/>
      <c r="U22" s="830"/>
      <c r="V22" s="830"/>
      <c r="W22" s="830"/>
      <c r="X22" s="830"/>
      <c r="Y22" s="830"/>
      <c r="Z22" s="830"/>
      <c r="AA22" s="830"/>
      <c r="AB22" s="830"/>
      <c r="AC22" s="830"/>
      <c r="AD22" s="831" t="s">
        <v>224</v>
      </c>
      <c r="AE22" s="831"/>
      <c r="AF22" s="831"/>
      <c r="AG22" s="825"/>
      <c r="AH22" s="825"/>
      <c r="AI22" s="825"/>
      <c r="AJ22" s="825"/>
      <c r="AK22" s="825"/>
      <c r="AL22" s="825"/>
      <c r="AM22" s="825"/>
      <c r="AN22" s="825"/>
      <c r="AO22" s="825"/>
      <c r="AP22" s="825"/>
      <c r="AQ22" s="825"/>
      <c r="AR22" s="825"/>
      <c r="AS22" s="826" t="str">
        <f t="shared" si="0"/>
        <v/>
      </c>
      <c r="AT22" s="826"/>
      <c r="AU22" s="826"/>
      <c r="AV22" s="826"/>
      <c r="AW22" s="826"/>
      <c r="AX22" s="826"/>
      <c r="AY22" s="826" t="str">
        <f t="shared" si="1"/>
        <v/>
      </c>
      <c r="AZ22" s="826"/>
      <c r="BA22" s="826"/>
      <c r="BB22" s="826"/>
      <c r="BC22" s="826"/>
      <c r="BD22" s="826"/>
      <c r="BE22" s="827" t="str">
        <f t="shared" si="2"/>
        <v/>
      </c>
      <c r="BF22" s="827"/>
      <c r="BG22" s="827"/>
      <c r="BH22" s="827" t="str">
        <f t="shared" si="3"/>
        <v/>
      </c>
      <c r="BI22" s="827"/>
      <c r="BJ22" s="827"/>
      <c r="BK22" s="828" t="str">
        <f t="shared" si="4"/>
        <v/>
      </c>
      <c r="BL22" s="828"/>
      <c r="BM22" s="828"/>
    </row>
    <row r="23" spans="2:65" ht="32.15" customHeight="1" x14ac:dyDescent="0.55000000000000004">
      <c r="B23" s="829" t="s">
        <v>303</v>
      </c>
      <c r="C23" s="829"/>
      <c r="D23" s="829"/>
      <c r="E23" s="829"/>
      <c r="F23" s="830"/>
      <c r="G23" s="830"/>
      <c r="H23" s="830"/>
      <c r="I23" s="830"/>
      <c r="J23" s="830"/>
      <c r="K23" s="830"/>
      <c r="L23" s="830"/>
      <c r="M23" s="830"/>
      <c r="N23" s="830"/>
      <c r="O23" s="830"/>
      <c r="P23" s="830"/>
      <c r="Q23" s="830"/>
      <c r="R23" s="830"/>
      <c r="S23" s="830"/>
      <c r="T23" s="830"/>
      <c r="U23" s="830"/>
      <c r="V23" s="830"/>
      <c r="W23" s="830"/>
      <c r="X23" s="830"/>
      <c r="Y23" s="830"/>
      <c r="Z23" s="830"/>
      <c r="AA23" s="830"/>
      <c r="AB23" s="830"/>
      <c r="AC23" s="830"/>
      <c r="AD23" s="831" t="s">
        <v>224</v>
      </c>
      <c r="AE23" s="831"/>
      <c r="AF23" s="831"/>
      <c r="AG23" s="825"/>
      <c r="AH23" s="825"/>
      <c r="AI23" s="825"/>
      <c r="AJ23" s="825"/>
      <c r="AK23" s="825"/>
      <c r="AL23" s="825"/>
      <c r="AM23" s="825"/>
      <c r="AN23" s="825"/>
      <c r="AO23" s="825"/>
      <c r="AP23" s="825"/>
      <c r="AQ23" s="825"/>
      <c r="AR23" s="825"/>
      <c r="AS23" s="826" t="str">
        <f t="shared" si="0"/>
        <v/>
      </c>
      <c r="AT23" s="826"/>
      <c r="AU23" s="826"/>
      <c r="AV23" s="826"/>
      <c r="AW23" s="826"/>
      <c r="AX23" s="826"/>
      <c r="AY23" s="826" t="str">
        <f t="shared" si="1"/>
        <v/>
      </c>
      <c r="AZ23" s="826"/>
      <c r="BA23" s="826"/>
      <c r="BB23" s="826"/>
      <c r="BC23" s="826"/>
      <c r="BD23" s="826"/>
      <c r="BE23" s="827" t="str">
        <f t="shared" si="2"/>
        <v/>
      </c>
      <c r="BF23" s="827"/>
      <c r="BG23" s="827"/>
      <c r="BH23" s="827" t="str">
        <f t="shared" si="3"/>
        <v/>
      </c>
      <c r="BI23" s="827"/>
      <c r="BJ23" s="827"/>
      <c r="BK23" s="828" t="str">
        <f t="shared" si="4"/>
        <v/>
      </c>
      <c r="BL23" s="828"/>
      <c r="BM23" s="828"/>
    </row>
    <row r="24" spans="2:65" ht="32.15" customHeight="1" x14ac:dyDescent="0.55000000000000004">
      <c r="B24" s="829" t="s">
        <v>304</v>
      </c>
      <c r="C24" s="829"/>
      <c r="D24" s="829"/>
      <c r="E24" s="829"/>
      <c r="F24" s="830"/>
      <c r="G24" s="830"/>
      <c r="H24" s="830"/>
      <c r="I24" s="830"/>
      <c r="J24" s="830"/>
      <c r="K24" s="830"/>
      <c r="L24" s="830"/>
      <c r="M24" s="830"/>
      <c r="N24" s="830"/>
      <c r="O24" s="830"/>
      <c r="P24" s="830"/>
      <c r="Q24" s="830"/>
      <c r="R24" s="830"/>
      <c r="S24" s="830"/>
      <c r="T24" s="830"/>
      <c r="U24" s="830"/>
      <c r="V24" s="830"/>
      <c r="W24" s="830"/>
      <c r="X24" s="830"/>
      <c r="Y24" s="830"/>
      <c r="Z24" s="830"/>
      <c r="AA24" s="830"/>
      <c r="AB24" s="830"/>
      <c r="AC24" s="830"/>
      <c r="AD24" s="831" t="s">
        <v>224</v>
      </c>
      <c r="AE24" s="831"/>
      <c r="AF24" s="831"/>
      <c r="AG24" s="825"/>
      <c r="AH24" s="825"/>
      <c r="AI24" s="825"/>
      <c r="AJ24" s="825"/>
      <c r="AK24" s="825"/>
      <c r="AL24" s="825"/>
      <c r="AM24" s="825"/>
      <c r="AN24" s="825"/>
      <c r="AO24" s="825"/>
      <c r="AP24" s="825"/>
      <c r="AQ24" s="825"/>
      <c r="AR24" s="825"/>
      <c r="AS24" s="826" t="str">
        <f t="shared" si="0"/>
        <v/>
      </c>
      <c r="AT24" s="826"/>
      <c r="AU24" s="826"/>
      <c r="AV24" s="826"/>
      <c r="AW24" s="826"/>
      <c r="AX24" s="826"/>
      <c r="AY24" s="826" t="str">
        <f t="shared" si="1"/>
        <v/>
      </c>
      <c r="AZ24" s="826"/>
      <c r="BA24" s="826"/>
      <c r="BB24" s="826"/>
      <c r="BC24" s="826"/>
      <c r="BD24" s="826"/>
      <c r="BE24" s="827" t="str">
        <f t="shared" si="2"/>
        <v/>
      </c>
      <c r="BF24" s="827"/>
      <c r="BG24" s="827"/>
      <c r="BH24" s="827" t="str">
        <f t="shared" si="3"/>
        <v/>
      </c>
      <c r="BI24" s="827"/>
      <c r="BJ24" s="827"/>
      <c r="BK24" s="828" t="str">
        <f t="shared" si="4"/>
        <v/>
      </c>
      <c r="BL24" s="828"/>
      <c r="BM24" s="828"/>
    </row>
    <row r="25" spans="2:65" ht="31.5" customHeight="1" x14ac:dyDescent="0.55000000000000004">
      <c r="AM25" s="822" t="s">
        <v>34</v>
      </c>
      <c r="AN25" s="822"/>
      <c r="AO25" s="822"/>
      <c r="AP25" s="822"/>
      <c r="AQ25" s="822"/>
      <c r="AR25" s="823"/>
      <c r="AS25" s="824">
        <f>SUM(AS10:AX24)</f>
        <v>0</v>
      </c>
      <c r="AT25" s="824"/>
      <c r="AU25" s="824"/>
      <c r="AV25" s="824"/>
      <c r="AW25" s="824"/>
      <c r="AX25" s="824"/>
      <c r="AY25" s="824">
        <f>SUM(AY10:BD24)</f>
        <v>0</v>
      </c>
      <c r="AZ25" s="824"/>
      <c r="BA25" s="824"/>
      <c r="BB25" s="824"/>
      <c r="BC25" s="824"/>
      <c r="BD25" s="824"/>
    </row>
  </sheetData>
  <mergeCells count="191">
    <mergeCell ref="AM7:AR7"/>
    <mergeCell ref="AS7:AX7"/>
    <mergeCell ref="AY7:BD7"/>
    <mergeCell ref="B8:E8"/>
    <mergeCell ref="F8:O8"/>
    <mergeCell ref="P8:AC8"/>
    <mergeCell ref="AD8:AF8"/>
    <mergeCell ref="AG8:AL8"/>
    <mergeCell ref="AM8:AR8"/>
    <mergeCell ref="AS8:AX8"/>
    <mergeCell ref="AY8:BD8"/>
    <mergeCell ref="B12:E12"/>
    <mergeCell ref="F12:O12"/>
    <mergeCell ref="P12:AC12"/>
    <mergeCell ref="AD12:AF12"/>
    <mergeCell ref="AG12:AL12"/>
    <mergeCell ref="AM12:AR12"/>
    <mergeCell ref="AS12:AX12"/>
    <mergeCell ref="BE8:BM8"/>
    <mergeCell ref="B9:E9"/>
    <mergeCell ref="F9:O9"/>
    <mergeCell ref="P9:AC9"/>
    <mergeCell ref="AD9:AF9"/>
    <mergeCell ref="AG9:AL9"/>
    <mergeCell ref="AM9:AR9"/>
    <mergeCell ref="AS9:AX9"/>
    <mergeCell ref="AY9:BD9"/>
    <mergeCell ref="BE9:BG9"/>
    <mergeCell ref="BH9:BJ9"/>
    <mergeCell ref="BK9:BM9"/>
    <mergeCell ref="AY10:BD10"/>
    <mergeCell ref="BE10:BG10"/>
    <mergeCell ref="BH10:BJ10"/>
    <mergeCell ref="BK10:BM10"/>
    <mergeCell ref="B11:E11"/>
    <mergeCell ref="F11:O11"/>
    <mergeCell ref="P11:AC11"/>
    <mergeCell ref="AD11:AF11"/>
    <mergeCell ref="AG11:AL11"/>
    <mergeCell ref="AM11:AR11"/>
    <mergeCell ref="B10:E10"/>
    <mergeCell ref="F10:O10"/>
    <mergeCell ref="P10:AC10"/>
    <mergeCell ref="AD10:AF10"/>
    <mergeCell ref="AG10:AL10"/>
    <mergeCell ref="AM10:AR10"/>
    <mergeCell ref="AS10:AX10"/>
    <mergeCell ref="AY12:BD12"/>
    <mergeCell ref="BE12:BG12"/>
    <mergeCell ref="BH12:BJ12"/>
    <mergeCell ref="BK12:BM12"/>
    <mergeCell ref="AS11:AX11"/>
    <mergeCell ref="AY11:BD11"/>
    <mergeCell ref="BE11:BG11"/>
    <mergeCell ref="BH11:BJ11"/>
    <mergeCell ref="BK11:BM11"/>
    <mergeCell ref="B14:E14"/>
    <mergeCell ref="F14:O14"/>
    <mergeCell ref="P14:AC14"/>
    <mergeCell ref="AD14:AF14"/>
    <mergeCell ref="AG14:AL14"/>
    <mergeCell ref="B13:E13"/>
    <mergeCell ref="F13:O13"/>
    <mergeCell ref="P13:AC13"/>
    <mergeCell ref="AD13:AF13"/>
    <mergeCell ref="AG13:AL13"/>
    <mergeCell ref="AM14:AR14"/>
    <mergeCell ref="AS14:AX14"/>
    <mergeCell ref="AY14:BD14"/>
    <mergeCell ref="BE14:BG14"/>
    <mergeCell ref="BH14:BJ14"/>
    <mergeCell ref="BK14:BM14"/>
    <mergeCell ref="AS13:AX13"/>
    <mergeCell ref="AY13:BD13"/>
    <mergeCell ref="BE13:BG13"/>
    <mergeCell ref="BH13:BJ13"/>
    <mergeCell ref="BK13:BM13"/>
    <mergeCell ref="AM13:AR13"/>
    <mergeCell ref="B16:E16"/>
    <mergeCell ref="F16:O16"/>
    <mergeCell ref="P16:AC16"/>
    <mergeCell ref="AD16:AF16"/>
    <mergeCell ref="AG16:AL16"/>
    <mergeCell ref="B15:E15"/>
    <mergeCell ref="F15:O15"/>
    <mergeCell ref="P15:AC15"/>
    <mergeCell ref="AD15:AF15"/>
    <mergeCell ref="AG15:AL15"/>
    <mergeCell ref="AM16:AR16"/>
    <mergeCell ref="AS16:AX16"/>
    <mergeCell ref="AY16:BD16"/>
    <mergeCell ref="BE16:BG16"/>
    <mergeCell ref="BH16:BJ16"/>
    <mergeCell ref="BK16:BM16"/>
    <mergeCell ref="AS15:AX15"/>
    <mergeCell ref="AY15:BD15"/>
    <mergeCell ref="BE15:BG15"/>
    <mergeCell ref="BH15:BJ15"/>
    <mergeCell ref="BK15:BM15"/>
    <mergeCell ref="AM15:AR15"/>
    <mergeCell ref="B18:E18"/>
    <mergeCell ref="F18:O18"/>
    <mergeCell ref="P18:AC18"/>
    <mergeCell ref="AD18:AF18"/>
    <mergeCell ref="AG18:AL18"/>
    <mergeCell ref="B17:E17"/>
    <mergeCell ref="F17:O17"/>
    <mergeCell ref="P17:AC17"/>
    <mergeCell ref="AD17:AF17"/>
    <mergeCell ref="AG17:AL17"/>
    <mergeCell ref="AM18:AR18"/>
    <mergeCell ref="AS18:AX18"/>
    <mergeCell ref="AY18:BD18"/>
    <mergeCell ref="BE18:BG18"/>
    <mergeCell ref="BH18:BJ18"/>
    <mergeCell ref="BK18:BM18"/>
    <mergeCell ref="AS17:AX17"/>
    <mergeCell ref="AY17:BD17"/>
    <mergeCell ref="BE17:BG17"/>
    <mergeCell ref="BH17:BJ17"/>
    <mergeCell ref="BK17:BM17"/>
    <mergeCell ref="AM17:AR17"/>
    <mergeCell ref="B20:E20"/>
    <mergeCell ref="F20:O20"/>
    <mergeCell ref="P20:AC20"/>
    <mergeCell ref="AD20:AF20"/>
    <mergeCell ref="AG20:AL20"/>
    <mergeCell ref="B19:E19"/>
    <mergeCell ref="F19:O19"/>
    <mergeCell ref="P19:AC19"/>
    <mergeCell ref="AD19:AF19"/>
    <mergeCell ref="AG19:AL19"/>
    <mergeCell ref="AM20:AR20"/>
    <mergeCell ref="AS20:AX20"/>
    <mergeCell ref="AY20:BD20"/>
    <mergeCell ref="BE20:BG20"/>
    <mergeCell ref="BH20:BJ20"/>
    <mergeCell ref="BK20:BM20"/>
    <mergeCell ref="AS19:AX19"/>
    <mergeCell ref="AY19:BD19"/>
    <mergeCell ref="BE19:BG19"/>
    <mergeCell ref="BH19:BJ19"/>
    <mergeCell ref="BK19:BM19"/>
    <mergeCell ref="AM19:AR19"/>
    <mergeCell ref="B22:E22"/>
    <mergeCell ref="F22:O22"/>
    <mergeCell ref="P22:AC22"/>
    <mergeCell ref="AD22:AF22"/>
    <mergeCell ref="AG22:AL22"/>
    <mergeCell ref="B21:E21"/>
    <mergeCell ref="F21:O21"/>
    <mergeCell ref="P21:AC21"/>
    <mergeCell ref="AD21:AF21"/>
    <mergeCell ref="AG21:AL21"/>
    <mergeCell ref="AM22:AR22"/>
    <mergeCell ref="AS22:AX22"/>
    <mergeCell ref="AY22:BD22"/>
    <mergeCell ref="BE22:BG22"/>
    <mergeCell ref="BH22:BJ22"/>
    <mergeCell ref="BK22:BM22"/>
    <mergeCell ref="AS21:AX21"/>
    <mergeCell ref="AY21:BD21"/>
    <mergeCell ref="BE21:BG21"/>
    <mergeCell ref="BH21:BJ21"/>
    <mergeCell ref="BK21:BM21"/>
    <mergeCell ref="AM21:AR21"/>
    <mergeCell ref="AS23:AX23"/>
    <mergeCell ref="AY23:BD23"/>
    <mergeCell ref="BE23:BG23"/>
    <mergeCell ref="BH23:BJ23"/>
    <mergeCell ref="BK23:BM23"/>
    <mergeCell ref="B24:E24"/>
    <mergeCell ref="F24:O24"/>
    <mergeCell ref="P24:AC24"/>
    <mergeCell ref="AD24:AF24"/>
    <mergeCell ref="AG24:AL24"/>
    <mergeCell ref="B23:E23"/>
    <mergeCell ref="F23:O23"/>
    <mergeCell ref="P23:AC23"/>
    <mergeCell ref="AD23:AF23"/>
    <mergeCell ref="AG23:AL23"/>
    <mergeCell ref="AM23:AR23"/>
    <mergeCell ref="AM25:AR25"/>
    <mergeCell ref="AS25:AX25"/>
    <mergeCell ref="AY25:BD25"/>
    <mergeCell ref="AM24:AR24"/>
    <mergeCell ref="AS24:AX24"/>
    <mergeCell ref="AY24:BD24"/>
    <mergeCell ref="BE24:BG24"/>
    <mergeCell ref="BH24:BJ24"/>
    <mergeCell ref="BK24:BM24"/>
  </mergeCells>
  <phoneticPr fontId="37"/>
  <dataValidations count="1">
    <dataValidation type="list" allowBlank="1" showInputMessage="1" showErrorMessage="1" sqref="AD10:AD24">
      <formula1>"(選択),購入,リース,レンタル"</formula1>
    </dataValidation>
  </dataValidations>
  <pageMargins left="0.7" right="0.7" top="0.75" bottom="0.75" header="0.3" footer="0.3"/>
  <pageSetup paperSize="9" scale="57"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B1:BM26"/>
  <sheetViews>
    <sheetView view="pageBreakPreview" zoomScale="90" zoomScaleNormal="100" zoomScaleSheetLayoutView="90" workbookViewId="0"/>
  </sheetViews>
  <sheetFormatPr defaultColWidth="2.08203125" defaultRowHeight="18" x14ac:dyDescent="0.55000000000000004"/>
  <cols>
    <col min="1" max="1" width="0.83203125" style="110" customWidth="1"/>
    <col min="2" max="65" width="2.08203125" style="110"/>
    <col min="66" max="66" width="0.83203125" style="110" customWidth="1"/>
    <col min="67" max="83" width="2.08203125" style="110"/>
    <col min="84" max="84" width="0.83203125" style="110" customWidth="1"/>
    <col min="85" max="101" width="2.08203125" style="110"/>
    <col min="102" max="102" width="2.08203125" style="110" customWidth="1"/>
    <col min="103" max="16384" width="2.08203125" style="110"/>
  </cols>
  <sheetData>
    <row r="1" spans="2:65" x14ac:dyDescent="0.55000000000000004">
      <c r="B1" s="118" t="s">
        <v>486</v>
      </c>
      <c r="C1" s="119"/>
      <c r="D1" s="119"/>
      <c r="E1" s="119"/>
    </row>
    <row r="2" spans="2:65" x14ac:dyDescent="0.55000000000000004">
      <c r="B2" s="118"/>
      <c r="C2" s="120" t="s">
        <v>280</v>
      </c>
      <c r="D2" s="119"/>
      <c r="E2" s="119"/>
    </row>
    <row r="3" spans="2:65" x14ac:dyDescent="0.55000000000000004">
      <c r="C3" s="112" t="s">
        <v>557</v>
      </c>
    </row>
    <row r="4" spans="2:65" x14ac:dyDescent="0.55000000000000004">
      <c r="B4" s="121"/>
      <c r="C4" s="112" t="s">
        <v>445</v>
      </c>
      <c r="D4" s="119"/>
      <c r="E4" s="119"/>
    </row>
    <row r="5" spans="2:65" x14ac:dyDescent="0.55000000000000004">
      <c r="B5" s="121"/>
      <c r="C5" s="121" t="s">
        <v>305</v>
      </c>
      <c r="D5" s="119"/>
      <c r="E5" s="119"/>
    </row>
    <row r="6" spans="2:65" x14ac:dyDescent="0.55000000000000004">
      <c r="C6" s="122" t="s">
        <v>306</v>
      </c>
      <c r="D6" s="119"/>
      <c r="E6" s="119"/>
    </row>
    <row r="8" spans="2:65" x14ac:dyDescent="0.55000000000000004">
      <c r="B8" s="115"/>
      <c r="C8" s="115"/>
      <c r="D8" s="115"/>
      <c r="E8" s="115"/>
      <c r="F8" s="115"/>
      <c r="G8" s="115"/>
      <c r="H8" s="115"/>
      <c r="I8" s="115"/>
      <c r="J8" s="115"/>
      <c r="K8" s="115"/>
      <c r="L8" s="115"/>
      <c r="M8" s="115"/>
      <c r="N8" s="115"/>
      <c r="O8" s="115"/>
      <c r="P8" s="115"/>
      <c r="Q8" s="115"/>
      <c r="R8" s="115"/>
      <c r="S8" s="115"/>
      <c r="T8" s="115"/>
      <c r="U8" s="115"/>
      <c r="V8" s="115"/>
      <c r="W8" s="115"/>
      <c r="X8" s="115"/>
      <c r="Y8" s="115"/>
      <c r="Z8" s="115"/>
      <c r="AA8" s="115"/>
      <c r="AB8" s="115"/>
      <c r="AC8" s="115"/>
      <c r="AD8" s="115"/>
      <c r="AE8" s="115"/>
      <c r="AF8" s="115"/>
      <c r="AG8" s="115"/>
      <c r="AH8" s="115"/>
      <c r="AI8" s="115"/>
      <c r="AJ8" s="115"/>
      <c r="AK8" s="115"/>
      <c r="AL8" s="115"/>
      <c r="AM8" s="844" t="s">
        <v>269</v>
      </c>
      <c r="AN8" s="844"/>
      <c r="AO8" s="844"/>
      <c r="AP8" s="844"/>
      <c r="AQ8" s="844"/>
      <c r="AR8" s="844"/>
      <c r="AS8" s="844" t="s">
        <v>269</v>
      </c>
      <c r="AT8" s="844"/>
      <c r="AU8" s="844"/>
      <c r="AV8" s="844"/>
      <c r="AW8" s="844"/>
      <c r="AX8" s="844"/>
      <c r="AY8" s="844" t="s">
        <v>270</v>
      </c>
      <c r="AZ8" s="844"/>
      <c r="BA8" s="844"/>
      <c r="BB8" s="844"/>
      <c r="BC8" s="844"/>
      <c r="BD8" s="844"/>
      <c r="BE8" s="115"/>
      <c r="BF8" s="115"/>
      <c r="BG8" s="115"/>
      <c r="BH8" s="116"/>
      <c r="BI8" s="116"/>
      <c r="BJ8" s="115"/>
      <c r="BK8" s="115"/>
      <c r="BL8" s="115"/>
      <c r="BM8" s="117" t="s">
        <v>271</v>
      </c>
    </row>
    <row r="9" spans="2:65" x14ac:dyDescent="0.55000000000000004">
      <c r="B9" s="845" t="s">
        <v>272</v>
      </c>
      <c r="C9" s="832"/>
      <c r="D9" s="832"/>
      <c r="E9" s="833"/>
      <c r="F9" s="845" t="s">
        <v>273</v>
      </c>
      <c r="G9" s="832"/>
      <c r="H9" s="832"/>
      <c r="I9" s="832"/>
      <c r="J9" s="832"/>
      <c r="K9" s="832"/>
      <c r="L9" s="832"/>
      <c r="M9" s="832"/>
      <c r="N9" s="832"/>
      <c r="O9" s="833"/>
      <c r="P9" s="845" t="s">
        <v>274</v>
      </c>
      <c r="Q9" s="832"/>
      <c r="R9" s="832"/>
      <c r="S9" s="832"/>
      <c r="T9" s="832"/>
      <c r="U9" s="832"/>
      <c r="V9" s="832"/>
      <c r="W9" s="832"/>
      <c r="X9" s="832"/>
      <c r="Y9" s="832"/>
      <c r="Z9" s="832"/>
      <c r="AA9" s="832"/>
      <c r="AB9" s="832"/>
      <c r="AC9" s="833"/>
      <c r="AD9" s="845" t="s">
        <v>275</v>
      </c>
      <c r="AE9" s="832"/>
      <c r="AF9" s="833"/>
      <c r="AG9" s="845" t="s">
        <v>276</v>
      </c>
      <c r="AH9" s="832"/>
      <c r="AI9" s="832"/>
      <c r="AJ9" s="832"/>
      <c r="AK9" s="832"/>
      <c r="AL9" s="833"/>
      <c r="AM9" s="846" t="s">
        <v>277</v>
      </c>
      <c r="AN9" s="846"/>
      <c r="AO9" s="846"/>
      <c r="AP9" s="846"/>
      <c r="AQ9" s="846"/>
      <c r="AR9" s="846"/>
      <c r="AS9" s="845" t="s">
        <v>278</v>
      </c>
      <c r="AT9" s="832"/>
      <c r="AU9" s="832"/>
      <c r="AV9" s="832"/>
      <c r="AW9" s="832"/>
      <c r="AX9" s="833"/>
      <c r="AY9" s="845" t="s">
        <v>279</v>
      </c>
      <c r="AZ9" s="832"/>
      <c r="BA9" s="832"/>
      <c r="BB9" s="832"/>
      <c r="BC9" s="832"/>
      <c r="BD9" s="833"/>
      <c r="BE9" s="832" t="s">
        <v>307</v>
      </c>
      <c r="BF9" s="832"/>
      <c r="BG9" s="832"/>
      <c r="BH9" s="832"/>
      <c r="BI9" s="832"/>
      <c r="BJ9" s="832"/>
      <c r="BK9" s="832"/>
      <c r="BL9" s="832"/>
      <c r="BM9" s="833"/>
    </row>
    <row r="10" spans="2:65" x14ac:dyDescent="0.55000000000000004">
      <c r="B10" s="834" t="s">
        <v>281</v>
      </c>
      <c r="C10" s="835"/>
      <c r="D10" s="835"/>
      <c r="E10" s="836"/>
      <c r="F10" s="837"/>
      <c r="G10" s="838"/>
      <c r="H10" s="838"/>
      <c r="I10" s="838"/>
      <c r="J10" s="838"/>
      <c r="K10" s="838"/>
      <c r="L10" s="838"/>
      <c r="M10" s="838"/>
      <c r="N10" s="838"/>
      <c r="O10" s="839"/>
      <c r="P10" s="840" t="s">
        <v>282</v>
      </c>
      <c r="Q10" s="840"/>
      <c r="R10" s="840"/>
      <c r="S10" s="840"/>
      <c r="T10" s="840"/>
      <c r="U10" s="840"/>
      <c r="V10" s="840"/>
      <c r="W10" s="840"/>
      <c r="X10" s="840"/>
      <c r="Y10" s="840"/>
      <c r="Z10" s="840"/>
      <c r="AA10" s="840"/>
      <c r="AB10" s="840"/>
      <c r="AC10" s="840"/>
      <c r="AD10" s="840" t="s">
        <v>283</v>
      </c>
      <c r="AE10" s="840"/>
      <c r="AF10" s="840"/>
      <c r="AG10" s="840" t="s">
        <v>284</v>
      </c>
      <c r="AH10" s="840"/>
      <c r="AI10" s="840"/>
      <c r="AJ10" s="840"/>
      <c r="AK10" s="840"/>
      <c r="AL10" s="840"/>
      <c r="AM10" s="876" t="s">
        <v>285</v>
      </c>
      <c r="AN10" s="840"/>
      <c r="AO10" s="840"/>
      <c r="AP10" s="840"/>
      <c r="AQ10" s="840"/>
      <c r="AR10" s="840"/>
      <c r="AS10" s="840" t="s">
        <v>286</v>
      </c>
      <c r="AT10" s="840"/>
      <c r="AU10" s="840"/>
      <c r="AV10" s="840"/>
      <c r="AW10" s="840"/>
      <c r="AX10" s="840"/>
      <c r="AY10" s="840" t="s">
        <v>287</v>
      </c>
      <c r="AZ10" s="840"/>
      <c r="BA10" s="840"/>
      <c r="BB10" s="840"/>
      <c r="BC10" s="840"/>
      <c r="BD10" s="840"/>
      <c r="BE10" s="841" t="s">
        <v>288</v>
      </c>
      <c r="BF10" s="841"/>
      <c r="BG10" s="841"/>
      <c r="BH10" s="842" t="s">
        <v>289</v>
      </c>
      <c r="BI10" s="842"/>
      <c r="BJ10" s="842"/>
      <c r="BK10" s="843" t="s">
        <v>277</v>
      </c>
      <c r="BL10" s="843"/>
      <c r="BM10" s="843"/>
    </row>
    <row r="11" spans="2:65" ht="32.15" customHeight="1" x14ac:dyDescent="0.55000000000000004">
      <c r="B11" s="829" t="s">
        <v>308</v>
      </c>
      <c r="C11" s="829"/>
      <c r="D11" s="829"/>
      <c r="E11" s="829"/>
      <c r="F11" s="830"/>
      <c r="G11" s="830"/>
      <c r="H11" s="830"/>
      <c r="I11" s="830"/>
      <c r="J11" s="830"/>
      <c r="K11" s="830"/>
      <c r="L11" s="830"/>
      <c r="M11" s="830"/>
      <c r="N11" s="830"/>
      <c r="O11" s="830"/>
      <c r="P11" s="830"/>
      <c r="Q11" s="830"/>
      <c r="R11" s="830"/>
      <c r="S11" s="830"/>
      <c r="T11" s="830"/>
      <c r="U11" s="830"/>
      <c r="V11" s="830"/>
      <c r="W11" s="830"/>
      <c r="X11" s="830"/>
      <c r="Y11" s="830"/>
      <c r="Z11" s="830"/>
      <c r="AA11" s="830"/>
      <c r="AB11" s="830"/>
      <c r="AC11" s="830"/>
      <c r="AD11" s="875" t="s">
        <v>224</v>
      </c>
      <c r="AE11" s="875"/>
      <c r="AF11" s="875"/>
      <c r="AG11" s="825"/>
      <c r="AH11" s="825"/>
      <c r="AI11" s="825"/>
      <c r="AJ11" s="825"/>
      <c r="AK11" s="825"/>
      <c r="AL11" s="825"/>
      <c r="AM11" s="825"/>
      <c r="AN11" s="825"/>
      <c r="AO11" s="825"/>
      <c r="AP11" s="825"/>
      <c r="AQ11" s="825"/>
      <c r="AR11" s="825"/>
      <c r="AS11" s="826" t="str">
        <f>IF(AM11="","",AG11*AM11)</f>
        <v/>
      </c>
      <c r="AT11" s="826"/>
      <c r="AU11" s="826"/>
      <c r="AV11" s="826"/>
      <c r="AW11" s="826"/>
      <c r="AX11" s="826"/>
      <c r="AY11" s="826" t="str">
        <f>IF(AM11="","",ROUNDDOWN(AG11*AM11*1.1,0))</f>
        <v/>
      </c>
      <c r="AZ11" s="826"/>
      <c r="BA11" s="826"/>
      <c r="BB11" s="826"/>
      <c r="BC11" s="826"/>
      <c r="BD11" s="826"/>
      <c r="BE11" s="827" t="str">
        <f>IF(AS11="","",IF(AS11&gt;=300000,"必要",""))</f>
        <v/>
      </c>
      <c r="BF11" s="827"/>
      <c r="BG11" s="827"/>
      <c r="BH11" s="827" t="str">
        <f>IF(AS11="","",IF(AS11&gt;=1000000,"必要",""))</f>
        <v/>
      </c>
      <c r="BI11" s="827"/>
      <c r="BJ11" s="827"/>
      <c r="BK11" s="827" t="str">
        <f>IF(AM11="","",IF(AM11&lt;100000,"×","〇"))</f>
        <v/>
      </c>
      <c r="BL11" s="827"/>
      <c r="BM11" s="827"/>
    </row>
    <row r="12" spans="2:65" ht="32.15" customHeight="1" x14ac:dyDescent="0.55000000000000004">
      <c r="B12" s="829" t="s">
        <v>309</v>
      </c>
      <c r="C12" s="829"/>
      <c r="D12" s="829"/>
      <c r="E12" s="829"/>
      <c r="F12" s="830"/>
      <c r="G12" s="830"/>
      <c r="H12" s="830"/>
      <c r="I12" s="830"/>
      <c r="J12" s="830"/>
      <c r="K12" s="830"/>
      <c r="L12" s="830"/>
      <c r="M12" s="830"/>
      <c r="N12" s="830"/>
      <c r="O12" s="830"/>
      <c r="P12" s="830"/>
      <c r="Q12" s="830"/>
      <c r="R12" s="830"/>
      <c r="S12" s="830"/>
      <c r="T12" s="830"/>
      <c r="U12" s="830"/>
      <c r="V12" s="830"/>
      <c r="W12" s="830"/>
      <c r="X12" s="830"/>
      <c r="Y12" s="830"/>
      <c r="Z12" s="830"/>
      <c r="AA12" s="830"/>
      <c r="AB12" s="830"/>
      <c r="AC12" s="830"/>
      <c r="AD12" s="875" t="s">
        <v>224</v>
      </c>
      <c r="AE12" s="875"/>
      <c r="AF12" s="875"/>
      <c r="AG12" s="825"/>
      <c r="AH12" s="825"/>
      <c r="AI12" s="825"/>
      <c r="AJ12" s="825"/>
      <c r="AK12" s="825"/>
      <c r="AL12" s="825"/>
      <c r="AM12" s="825"/>
      <c r="AN12" s="825"/>
      <c r="AO12" s="825"/>
      <c r="AP12" s="825"/>
      <c r="AQ12" s="825"/>
      <c r="AR12" s="825"/>
      <c r="AS12" s="826" t="str">
        <f>IF(AM12="","",AG12*AM12)</f>
        <v/>
      </c>
      <c r="AT12" s="826"/>
      <c r="AU12" s="826"/>
      <c r="AV12" s="826"/>
      <c r="AW12" s="826"/>
      <c r="AX12" s="826"/>
      <c r="AY12" s="826" t="str">
        <f>IF(AM12="","",ROUNDDOWN(AG12*AM12*1.1,0))</f>
        <v/>
      </c>
      <c r="AZ12" s="826"/>
      <c r="BA12" s="826"/>
      <c r="BB12" s="826"/>
      <c r="BC12" s="826"/>
      <c r="BD12" s="826"/>
      <c r="BE12" s="827" t="str">
        <f>IF(AS12="","",IF(AS12&gt;=300000,"必要",""))</f>
        <v/>
      </c>
      <c r="BF12" s="827"/>
      <c r="BG12" s="827"/>
      <c r="BH12" s="827" t="str">
        <f>IF(AS12="","",IF(AS12&gt;=1000000,"必要",""))</f>
        <v/>
      </c>
      <c r="BI12" s="827"/>
      <c r="BJ12" s="827"/>
      <c r="BK12" s="827" t="str">
        <f>IF(AM12="","",IF(AM12&lt;100000,"×","〇"))</f>
        <v/>
      </c>
      <c r="BL12" s="827"/>
      <c r="BM12" s="827"/>
    </row>
    <row r="13" spans="2:65" ht="32.15" customHeight="1" x14ac:dyDescent="0.55000000000000004">
      <c r="B13" s="829" t="s">
        <v>310</v>
      </c>
      <c r="C13" s="829"/>
      <c r="D13" s="829"/>
      <c r="E13" s="829"/>
      <c r="F13" s="830"/>
      <c r="G13" s="830"/>
      <c r="H13" s="830"/>
      <c r="I13" s="830"/>
      <c r="J13" s="830"/>
      <c r="K13" s="830"/>
      <c r="L13" s="830"/>
      <c r="M13" s="830"/>
      <c r="N13" s="830"/>
      <c r="O13" s="830"/>
      <c r="P13" s="830"/>
      <c r="Q13" s="830"/>
      <c r="R13" s="830"/>
      <c r="S13" s="830"/>
      <c r="T13" s="830"/>
      <c r="U13" s="830"/>
      <c r="V13" s="830"/>
      <c r="W13" s="830"/>
      <c r="X13" s="830"/>
      <c r="Y13" s="830"/>
      <c r="Z13" s="830"/>
      <c r="AA13" s="830"/>
      <c r="AB13" s="830"/>
      <c r="AC13" s="830"/>
      <c r="AD13" s="875" t="s">
        <v>224</v>
      </c>
      <c r="AE13" s="875"/>
      <c r="AF13" s="875"/>
      <c r="AG13" s="825"/>
      <c r="AH13" s="825"/>
      <c r="AI13" s="825"/>
      <c r="AJ13" s="825"/>
      <c r="AK13" s="825"/>
      <c r="AL13" s="825"/>
      <c r="AM13" s="825"/>
      <c r="AN13" s="825"/>
      <c r="AO13" s="825"/>
      <c r="AP13" s="825"/>
      <c r="AQ13" s="825"/>
      <c r="AR13" s="825"/>
      <c r="AS13" s="826" t="str">
        <f>IF(AM13="","",AG13*AM13)</f>
        <v/>
      </c>
      <c r="AT13" s="826"/>
      <c r="AU13" s="826"/>
      <c r="AV13" s="826"/>
      <c r="AW13" s="826"/>
      <c r="AX13" s="826"/>
      <c r="AY13" s="826" t="str">
        <f>IF(AM13="","",ROUNDDOWN(AG13*AM13*1.1,0))</f>
        <v/>
      </c>
      <c r="AZ13" s="826"/>
      <c r="BA13" s="826"/>
      <c r="BB13" s="826"/>
      <c r="BC13" s="826"/>
      <c r="BD13" s="826"/>
      <c r="BE13" s="827" t="str">
        <f>IF(AS13="","",IF(AS13&gt;=300000,"必要",""))</f>
        <v/>
      </c>
      <c r="BF13" s="827"/>
      <c r="BG13" s="827"/>
      <c r="BH13" s="827" t="str">
        <f>IF(AS13="","",IF(AS13&gt;=1000000,"必要",""))</f>
        <v/>
      </c>
      <c r="BI13" s="827"/>
      <c r="BJ13" s="827"/>
      <c r="BK13" s="827" t="str">
        <f>IF(AM13="","",IF(AM13&lt;100000,"×","〇"))</f>
        <v/>
      </c>
      <c r="BL13" s="827"/>
      <c r="BM13" s="827"/>
    </row>
    <row r="14" spans="2:65" ht="32.15" customHeight="1" x14ac:dyDescent="0.55000000000000004">
      <c r="B14" s="829" t="s">
        <v>311</v>
      </c>
      <c r="C14" s="829"/>
      <c r="D14" s="829"/>
      <c r="E14" s="829"/>
      <c r="F14" s="830"/>
      <c r="G14" s="830"/>
      <c r="H14" s="830"/>
      <c r="I14" s="830"/>
      <c r="J14" s="830"/>
      <c r="K14" s="830"/>
      <c r="L14" s="830"/>
      <c r="M14" s="830"/>
      <c r="N14" s="830"/>
      <c r="O14" s="830"/>
      <c r="P14" s="830"/>
      <c r="Q14" s="830"/>
      <c r="R14" s="830"/>
      <c r="S14" s="830"/>
      <c r="T14" s="830"/>
      <c r="U14" s="830"/>
      <c r="V14" s="830"/>
      <c r="W14" s="830"/>
      <c r="X14" s="830"/>
      <c r="Y14" s="830"/>
      <c r="Z14" s="830"/>
      <c r="AA14" s="830"/>
      <c r="AB14" s="830"/>
      <c r="AC14" s="830"/>
      <c r="AD14" s="875" t="s">
        <v>224</v>
      </c>
      <c r="AE14" s="875"/>
      <c r="AF14" s="875"/>
      <c r="AG14" s="825"/>
      <c r="AH14" s="825"/>
      <c r="AI14" s="825"/>
      <c r="AJ14" s="825"/>
      <c r="AK14" s="825"/>
      <c r="AL14" s="825"/>
      <c r="AM14" s="825"/>
      <c r="AN14" s="825"/>
      <c r="AO14" s="825"/>
      <c r="AP14" s="825"/>
      <c r="AQ14" s="825"/>
      <c r="AR14" s="825"/>
      <c r="AS14" s="826" t="str">
        <f>IF(AM14="","",AG14*AM14)</f>
        <v/>
      </c>
      <c r="AT14" s="826"/>
      <c r="AU14" s="826"/>
      <c r="AV14" s="826"/>
      <c r="AW14" s="826"/>
      <c r="AX14" s="826"/>
      <c r="AY14" s="826" t="str">
        <f>IF(AM14="","",ROUNDDOWN(AG14*AM14*1.1,0))</f>
        <v/>
      </c>
      <c r="AZ14" s="826"/>
      <c r="BA14" s="826"/>
      <c r="BB14" s="826"/>
      <c r="BC14" s="826"/>
      <c r="BD14" s="826"/>
      <c r="BE14" s="827" t="str">
        <f>IF(AS14="","",IF(AS14&gt;=300000,"必要",""))</f>
        <v/>
      </c>
      <c r="BF14" s="827"/>
      <c r="BG14" s="827"/>
      <c r="BH14" s="827" t="str">
        <f>IF(AS14="","",IF(AS14&gt;=1000000,"必要",""))</f>
        <v/>
      </c>
      <c r="BI14" s="827"/>
      <c r="BJ14" s="827"/>
      <c r="BK14" s="827" t="str">
        <f>IF(AM14="","",IF(AM14&lt;100000,"×","〇"))</f>
        <v/>
      </c>
      <c r="BL14" s="827"/>
      <c r="BM14" s="827"/>
    </row>
    <row r="15" spans="2:65" ht="32.15" customHeight="1" x14ac:dyDescent="0.55000000000000004">
      <c r="B15" s="829" t="s">
        <v>312</v>
      </c>
      <c r="C15" s="829"/>
      <c r="D15" s="829"/>
      <c r="E15" s="829"/>
      <c r="F15" s="830"/>
      <c r="G15" s="830"/>
      <c r="H15" s="830"/>
      <c r="I15" s="830"/>
      <c r="J15" s="830"/>
      <c r="K15" s="830"/>
      <c r="L15" s="830"/>
      <c r="M15" s="830"/>
      <c r="N15" s="830"/>
      <c r="O15" s="830"/>
      <c r="P15" s="830"/>
      <c r="Q15" s="830"/>
      <c r="R15" s="830"/>
      <c r="S15" s="830"/>
      <c r="T15" s="830"/>
      <c r="U15" s="830"/>
      <c r="V15" s="830"/>
      <c r="W15" s="830"/>
      <c r="X15" s="830"/>
      <c r="Y15" s="830"/>
      <c r="Z15" s="830"/>
      <c r="AA15" s="830"/>
      <c r="AB15" s="830"/>
      <c r="AC15" s="830"/>
      <c r="AD15" s="875" t="s">
        <v>224</v>
      </c>
      <c r="AE15" s="875"/>
      <c r="AF15" s="875"/>
      <c r="AG15" s="825"/>
      <c r="AH15" s="825"/>
      <c r="AI15" s="825"/>
      <c r="AJ15" s="825"/>
      <c r="AK15" s="825"/>
      <c r="AL15" s="825"/>
      <c r="AM15" s="825"/>
      <c r="AN15" s="825"/>
      <c r="AO15" s="825"/>
      <c r="AP15" s="825"/>
      <c r="AQ15" s="825"/>
      <c r="AR15" s="825"/>
      <c r="AS15" s="826" t="str">
        <f>IF(AM15="","",AG15*AM15)</f>
        <v/>
      </c>
      <c r="AT15" s="826"/>
      <c r="AU15" s="826"/>
      <c r="AV15" s="826"/>
      <c r="AW15" s="826"/>
      <c r="AX15" s="826"/>
      <c r="AY15" s="826" t="str">
        <f>IF(AM15="","",ROUNDDOWN(AG15*AM15*1.1,0))</f>
        <v/>
      </c>
      <c r="AZ15" s="826"/>
      <c r="BA15" s="826"/>
      <c r="BB15" s="826"/>
      <c r="BC15" s="826"/>
      <c r="BD15" s="826"/>
      <c r="BE15" s="827" t="str">
        <f>IF(AS15="","",IF(AS15&gt;=300000,"必要",""))</f>
        <v/>
      </c>
      <c r="BF15" s="827"/>
      <c r="BG15" s="827"/>
      <c r="BH15" s="827" t="str">
        <f>IF(AS15="","",IF(AS15&gt;=1000000,"必要",""))</f>
        <v/>
      </c>
      <c r="BI15" s="827"/>
      <c r="BJ15" s="827"/>
      <c r="BK15" s="827" t="str">
        <f>IF(AM15="","",IF(AM15&lt;100000,"×","〇"))</f>
        <v/>
      </c>
      <c r="BL15" s="827"/>
      <c r="BM15" s="827"/>
    </row>
    <row r="16" spans="2:65" ht="32.15" customHeight="1" x14ac:dyDescent="0.55000000000000004">
      <c r="AM16" s="822" t="s">
        <v>34</v>
      </c>
      <c r="AN16" s="822"/>
      <c r="AO16" s="822"/>
      <c r="AP16" s="822"/>
      <c r="AQ16" s="822"/>
      <c r="AR16" s="823"/>
      <c r="AS16" s="824">
        <f>SUM(AS11:AX15)</f>
        <v>0</v>
      </c>
      <c r="AT16" s="824"/>
      <c r="AU16" s="824"/>
      <c r="AV16" s="824"/>
      <c r="AW16" s="824"/>
      <c r="AX16" s="824"/>
      <c r="AY16" s="824">
        <f>SUM(AY11:BD15)</f>
        <v>0</v>
      </c>
      <c r="AZ16" s="824"/>
      <c r="BA16" s="824"/>
      <c r="BB16" s="824"/>
      <c r="BC16" s="824"/>
      <c r="BD16" s="824"/>
    </row>
    <row r="18" spans="2:65" x14ac:dyDescent="0.55000000000000004">
      <c r="B18" s="123" t="s">
        <v>313</v>
      </c>
      <c r="C18" s="123"/>
      <c r="D18" s="123"/>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3"/>
      <c r="BA18" s="123"/>
      <c r="BB18" s="123"/>
      <c r="BC18" s="123"/>
      <c r="BD18" s="123"/>
      <c r="BE18" s="123"/>
      <c r="BF18" s="123"/>
      <c r="BG18" s="123"/>
      <c r="BH18" s="123"/>
      <c r="BI18" s="123"/>
      <c r="BJ18" s="123"/>
      <c r="BK18" s="123"/>
      <c r="BL18" s="123"/>
      <c r="BM18" s="123"/>
    </row>
    <row r="19" spans="2:65" x14ac:dyDescent="0.55000000000000004">
      <c r="B19" s="123"/>
      <c r="C19" s="124" t="s">
        <v>446</v>
      </c>
      <c r="D19" s="123"/>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3"/>
      <c r="BA19" s="123"/>
      <c r="BB19" s="123"/>
      <c r="BC19" s="123"/>
      <c r="BD19" s="123"/>
      <c r="BE19" s="123"/>
      <c r="BF19" s="123"/>
      <c r="BG19" s="123"/>
      <c r="BH19" s="123"/>
      <c r="BI19" s="123"/>
      <c r="BJ19" s="123"/>
      <c r="BK19" s="123"/>
      <c r="BL19" s="123"/>
      <c r="BM19" s="123"/>
    </row>
    <row r="20" spans="2:65" x14ac:dyDescent="0.55000000000000004">
      <c r="B20" s="123"/>
      <c r="C20" s="873" t="s">
        <v>314</v>
      </c>
      <c r="D20" s="874"/>
      <c r="E20" s="874"/>
      <c r="F20" s="874"/>
      <c r="G20" s="874"/>
      <c r="H20" s="874"/>
      <c r="I20" s="874"/>
      <c r="J20" s="874"/>
      <c r="K20" s="874"/>
      <c r="L20" s="874"/>
      <c r="M20" s="874"/>
      <c r="N20" s="874"/>
      <c r="O20" s="874"/>
      <c r="P20" s="874"/>
      <c r="Q20" s="874"/>
      <c r="R20" s="874"/>
      <c r="S20" s="874"/>
      <c r="T20" s="874"/>
      <c r="U20" s="874"/>
      <c r="V20" s="874"/>
      <c r="W20" s="874"/>
      <c r="X20" s="874"/>
      <c r="Y20" s="874"/>
      <c r="Z20" s="874"/>
      <c r="AA20" s="874"/>
      <c r="AB20" s="874"/>
      <c r="AC20" s="874"/>
      <c r="AD20" s="874"/>
      <c r="AE20" s="874"/>
      <c r="AF20" s="874"/>
      <c r="AG20" s="874"/>
      <c r="AH20" s="874"/>
      <c r="AI20" s="874"/>
      <c r="AJ20" s="874"/>
      <c r="AK20" s="874"/>
      <c r="AL20" s="874"/>
      <c r="AM20" s="874"/>
      <c r="AN20" s="874"/>
      <c r="AO20" s="874"/>
      <c r="AP20" s="874"/>
      <c r="AQ20" s="874"/>
      <c r="AR20" s="874"/>
      <c r="AS20" s="874"/>
      <c r="AT20" s="874"/>
      <c r="AU20" s="874"/>
      <c r="AV20" s="874"/>
      <c r="AW20" s="874"/>
      <c r="AX20" s="874"/>
      <c r="AY20" s="874"/>
      <c r="AZ20" s="874"/>
      <c r="BA20" s="874"/>
      <c r="BB20" s="874"/>
      <c r="BC20" s="874"/>
      <c r="BD20" s="874"/>
      <c r="BE20" s="874"/>
      <c r="BF20" s="874"/>
      <c r="BG20" s="874"/>
      <c r="BH20" s="874"/>
      <c r="BI20" s="874"/>
      <c r="BJ20" s="874"/>
      <c r="BK20" s="874"/>
      <c r="BL20" s="874"/>
      <c r="BM20" s="874"/>
    </row>
    <row r="21" spans="2:65" ht="23.5" customHeight="1" x14ac:dyDescent="0.55000000000000004">
      <c r="B21" s="865" t="s">
        <v>454</v>
      </c>
      <c r="C21" s="871"/>
      <c r="D21" s="871"/>
      <c r="E21" s="872"/>
      <c r="F21" s="862"/>
      <c r="G21" s="863"/>
      <c r="H21" s="863"/>
      <c r="I21" s="863"/>
      <c r="J21" s="864"/>
      <c r="K21" s="860" t="s">
        <v>451</v>
      </c>
      <c r="L21" s="848"/>
      <c r="M21" s="848"/>
      <c r="N21" s="848"/>
      <c r="O21" s="848"/>
      <c r="P21" s="862"/>
      <c r="Q21" s="863"/>
      <c r="R21" s="863"/>
      <c r="S21" s="863"/>
      <c r="T21" s="863"/>
      <c r="U21" s="863"/>
      <c r="V21" s="863"/>
      <c r="W21" s="863"/>
      <c r="X21" s="863"/>
      <c r="Y21" s="863"/>
      <c r="Z21" s="863"/>
      <c r="AA21" s="863"/>
      <c r="AB21" s="863"/>
      <c r="AC21" s="863"/>
      <c r="AD21" s="863"/>
      <c r="AE21" s="863"/>
      <c r="AF21" s="863"/>
      <c r="AG21" s="863"/>
      <c r="AH21" s="863"/>
      <c r="AI21" s="863"/>
      <c r="AJ21" s="863"/>
      <c r="AK21" s="864"/>
      <c r="AL21" s="865" t="s">
        <v>452</v>
      </c>
      <c r="AM21" s="866"/>
      <c r="AN21" s="866"/>
      <c r="AO21" s="866"/>
      <c r="AP21" s="866"/>
      <c r="AQ21" s="867"/>
      <c r="AR21" s="868"/>
      <c r="AS21" s="869"/>
      <c r="AT21" s="869"/>
      <c r="AU21" s="869"/>
      <c r="AV21" s="869"/>
      <c r="AW21" s="869"/>
      <c r="AX21" s="869"/>
      <c r="AY21" s="869"/>
      <c r="AZ21" s="869"/>
      <c r="BA21" s="869"/>
      <c r="BB21" s="869"/>
      <c r="BC21" s="869"/>
      <c r="BD21" s="869"/>
      <c r="BE21" s="869"/>
      <c r="BF21" s="869"/>
      <c r="BG21" s="869"/>
      <c r="BH21" s="869"/>
      <c r="BI21" s="869"/>
      <c r="BJ21" s="869"/>
      <c r="BK21" s="869"/>
      <c r="BL21" s="869"/>
      <c r="BM21" s="870"/>
    </row>
    <row r="22" spans="2:65" ht="23.5" customHeight="1" x14ac:dyDescent="0.55000000000000004">
      <c r="B22" s="851" t="s">
        <v>453</v>
      </c>
      <c r="C22" s="852"/>
      <c r="D22" s="852"/>
      <c r="E22" s="852"/>
      <c r="F22" s="852"/>
      <c r="G22" s="852"/>
      <c r="H22" s="852"/>
      <c r="I22" s="852"/>
      <c r="J22" s="852"/>
      <c r="K22" s="852"/>
      <c r="L22" s="852"/>
      <c r="M22" s="852"/>
      <c r="N22" s="852"/>
      <c r="O22" s="853"/>
      <c r="P22" s="862"/>
      <c r="Q22" s="863"/>
      <c r="R22" s="863"/>
      <c r="S22" s="863"/>
      <c r="T22" s="863"/>
      <c r="U22" s="863"/>
      <c r="V22" s="863"/>
      <c r="W22" s="863"/>
      <c r="X22" s="863"/>
      <c r="Y22" s="863"/>
      <c r="Z22" s="863"/>
      <c r="AA22" s="863"/>
      <c r="AB22" s="863"/>
      <c r="AC22" s="863"/>
      <c r="AD22" s="863"/>
      <c r="AE22" s="863"/>
      <c r="AF22" s="863"/>
      <c r="AG22" s="863"/>
      <c r="AH22" s="863"/>
      <c r="AI22" s="863"/>
      <c r="AJ22" s="863"/>
      <c r="AK22" s="863"/>
      <c r="AL22" s="863"/>
      <c r="AM22" s="863"/>
      <c r="AN22" s="863"/>
      <c r="AO22" s="863"/>
      <c r="AP22" s="863"/>
      <c r="AQ22" s="863"/>
      <c r="AR22" s="863"/>
      <c r="AS22" s="863"/>
      <c r="AT22" s="863"/>
      <c r="AU22" s="863"/>
      <c r="AV22" s="863"/>
      <c r="AW22" s="863"/>
      <c r="AX22" s="863"/>
      <c r="AY22" s="863"/>
      <c r="AZ22" s="863"/>
      <c r="BA22" s="863"/>
      <c r="BB22" s="863"/>
      <c r="BC22" s="863"/>
      <c r="BD22" s="863"/>
      <c r="BE22" s="863"/>
      <c r="BF22" s="863"/>
      <c r="BG22" s="863"/>
      <c r="BH22" s="863"/>
      <c r="BI22" s="863"/>
      <c r="BJ22" s="863"/>
      <c r="BK22" s="863"/>
      <c r="BL22" s="863"/>
      <c r="BM22" s="864"/>
    </row>
    <row r="23" spans="2:65" ht="24" customHeight="1" x14ac:dyDescent="0.55000000000000004">
      <c r="B23" s="861" t="s">
        <v>540</v>
      </c>
      <c r="C23" s="848"/>
      <c r="D23" s="848"/>
      <c r="E23" s="848"/>
      <c r="F23" s="848"/>
      <c r="G23" s="848"/>
      <c r="H23" s="848"/>
      <c r="I23" s="848"/>
      <c r="J23" s="848"/>
      <c r="K23" s="848"/>
      <c r="L23" s="848"/>
      <c r="M23" s="848"/>
      <c r="N23" s="848"/>
      <c r="O23" s="848"/>
      <c r="P23" s="862"/>
      <c r="Q23" s="863"/>
      <c r="R23" s="863"/>
      <c r="S23" s="863"/>
      <c r="T23" s="863"/>
      <c r="U23" s="863"/>
      <c r="V23" s="863"/>
      <c r="W23" s="863"/>
      <c r="X23" s="863"/>
      <c r="Y23" s="863"/>
      <c r="Z23" s="863"/>
      <c r="AA23" s="863"/>
      <c r="AB23" s="863"/>
      <c r="AC23" s="863"/>
      <c r="AD23" s="863"/>
      <c r="AE23" s="863"/>
      <c r="AF23" s="863"/>
      <c r="AG23" s="863"/>
      <c r="AH23" s="863"/>
      <c r="AI23" s="863"/>
      <c r="AJ23" s="863"/>
      <c r="AK23" s="863"/>
      <c r="AL23" s="863"/>
      <c r="AM23" s="863"/>
      <c r="AN23" s="863"/>
      <c r="AO23" s="863"/>
      <c r="AP23" s="863"/>
      <c r="AQ23" s="863"/>
      <c r="AR23" s="863"/>
      <c r="AS23" s="863"/>
      <c r="AT23" s="863"/>
      <c r="AU23" s="863"/>
      <c r="AV23" s="863"/>
      <c r="AW23" s="863"/>
      <c r="AX23" s="863"/>
      <c r="AY23" s="863"/>
      <c r="AZ23" s="863"/>
      <c r="BA23" s="863"/>
      <c r="BB23" s="863"/>
      <c r="BC23" s="863"/>
      <c r="BD23" s="863"/>
      <c r="BE23" s="863"/>
      <c r="BF23" s="863"/>
      <c r="BG23" s="863"/>
      <c r="BH23" s="863"/>
      <c r="BI23" s="863"/>
      <c r="BJ23" s="863"/>
      <c r="BK23" s="863"/>
      <c r="BL23" s="863"/>
      <c r="BM23" s="864"/>
    </row>
    <row r="24" spans="2:65" ht="24" customHeight="1" x14ac:dyDescent="0.55000000000000004">
      <c r="B24" s="854" t="s">
        <v>476</v>
      </c>
      <c r="C24" s="855"/>
      <c r="D24" s="855"/>
      <c r="E24" s="855"/>
      <c r="F24" s="855"/>
      <c r="G24" s="855"/>
      <c r="H24" s="855"/>
      <c r="I24" s="855"/>
      <c r="J24" s="855"/>
      <c r="K24" s="855"/>
      <c r="L24" s="855"/>
      <c r="M24" s="855"/>
      <c r="N24" s="855"/>
      <c r="O24" s="856"/>
      <c r="P24" s="857" t="s">
        <v>477</v>
      </c>
      <c r="Q24" s="858"/>
      <c r="R24" s="858"/>
      <c r="S24" s="858"/>
      <c r="T24" s="858"/>
      <c r="U24" s="858"/>
      <c r="V24" s="858"/>
      <c r="W24" s="858"/>
      <c r="X24" s="858"/>
      <c r="Y24" s="858"/>
      <c r="Z24" s="858"/>
      <c r="AA24" s="858"/>
      <c r="AB24" s="858"/>
      <c r="AC24" s="858"/>
      <c r="AD24" s="858"/>
      <c r="AE24" s="858"/>
      <c r="AF24" s="858"/>
      <c r="AG24" s="858"/>
      <c r="AH24" s="858"/>
      <c r="AI24" s="858"/>
      <c r="AJ24" s="858"/>
      <c r="AK24" s="858"/>
      <c r="AL24" s="858"/>
      <c r="AM24" s="858"/>
      <c r="AN24" s="858"/>
      <c r="AO24" s="858"/>
      <c r="AP24" s="858"/>
      <c r="AQ24" s="858"/>
      <c r="AR24" s="858"/>
      <c r="AS24" s="858"/>
      <c r="AT24" s="858"/>
      <c r="AU24" s="858"/>
      <c r="AV24" s="858"/>
      <c r="AW24" s="858"/>
      <c r="AX24" s="858"/>
      <c r="AY24" s="858"/>
      <c r="AZ24" s="858"/>
      <c r="BA24" s="858"/>
      <c r="BB24" s="858"/>
      <c r="BC24" s="858"/>
      <c r="BD24" s="858"/>
      <c r="BE24" s="858"/>
      <c r="BF24" s="858"/>
      <c r="BG24" s="858"/>
      <c r="BH24" s="858"/>
      <c r="BI24" s="858"/>
      <c r="BJ24" s="858"/>
      <c r="BK24" s="858"/>
      <c r="BL24" s="858"/>
      <c r="BM24" s="859"/>
    </row>
    <row r="25" spans="2:65" ht="23.5" customHeight="1" x14ac:dyDescent="0.55000000000000004">
      <c r="B25" s="848" t="s">
        <v>315</v>
      </c>
      <c r="C25" s="848"/>
      <c r="D25" s="848"/>
      <c r="E25" s="848"/>
      <c r="F25" s="848"/>
      <c r="G25" s="848"/>
      <c r="H25" s="848"/>
      <c r="I25" s="848"/>
      <c r="J25" s="848"/>
      <c r="K25" s="848"/>
      <c r="L25" s="848"/>
      <c r="M25" s="848"/>
      <c r="N25" s="848"/>
      <c r="O25" s="848"/>
      <c r="P25" s="850"/>
      <c r="Q25" s="850"/>
      <c r="R25" s="850"/>
      <c r="S25" s="850"/>
      <c r="T25" s="850"/>
      <c r="U25" s="850"/>
      <c r="V25" s="850"/>
      <c r="W25" s="850"/>
      <c r="X25" s="850"/>
      <c r="Y25" s="850"/>
      <c r="Z25" s="850"/>
      <c r="AA25" s="850"/>
      <c r="AB25" s="850"/>
      <c r="AC25" s="850"/>
      <c r="AD25" s="850"/>
      <c r="AE25" s="850"/>
      <c r="AF25" s="850"/>
      <c r="AG25" s="850"/>
      <c r="AH25" s="850"/>
      <c r="AI25" s="850"/>
      <c r="AJ25" s="850"/>
      <c r="AK25" s="850"/>
      <c r="AL25" s="850"/>
      <c r="AM25" s="850"/>
      <c r="AN25" s="850"/>
      <c r="AO25" s="850"/>
      <c r="AP25" s="850"/>
      <c r="AQ25" s="850"/>
      <c r="AR25" s="850"/>
      <c r="AS25" s="850"/>
      <c r="AT25" s="850"/>
      <c r="AU25" s="850"/>
      <c r="AV25" s="850"/>
      <c r="AW25" s="850"/>
      <c r="AX25" s="850"/>
      <c r="AY25" s="850"/>
      <c r="AZ25" s="850"/>
      <c r="BA25" s="850"/>
      <c r="BB25" s="850"/>
      <c r="BC25" s="850"/>
      <c r="BD25" s="850"/>
      <c r="BE25" s="850"/>
      <c r="BF25" s="850"/>
      <c r="BG25" s="850"/>
      <c r="BH25" s="850"/>
      <c r="BI25" s="850"/>
      <c r="BJ25" s="850"/>
      <c r="BK25" s="850"/>
      <c r="BL25" s="850"/>
      <c r="BM25" s="850"/>
    </row>
    <row r="26" spans="2:65" ht="23.5" customHeight="1" x14ac:dyDescent="0.55000000000000004">
      <c r="B26" s="847" t="s">
        <v>316</v>
      </c>
      <c r="C26" s="848"/>
      <c r="D26" s="848"/>
      <c r="E26" s="848"/>
      <c r="F26" s="848"/>
      <c r="G26" s="848"/>
      <c r="H26" s="848"/>
      <c r="I26" s="848"/>
      <c r="J26" s="848"/>
      <c r="K26" s="848"/>
      <c r="L26" s="848"/>
      <c r="M26" s="848"/>
      <c r="N26" s="848"/>
      <c r="O26" s="848"/>
      <c r="P26" s="848"/>
      <c r="Q26" s="848"/>
      <c r="R26" s="848"/>
      <c r="S26" s="848"/>
      <c r="T26" s="848"/>
      <c r="U26" s="848"/>
      <c r="V26" s="848"/>
      <c r="W26" s="848"/>
      <c r="X26" s="848"/>
      <c r="Y26" s="848"/>
      <c r="Z26" s="848"/>
      <c r="AA26" s="848"/>
      <c r="AB26" s="848"/>
      <c r="AC26" s="848"/>
      <c r="AD26" s="848"/>
      <c r="AE26" s="848"/>
      <c r="AF26" s="848"/>
      <c r="AG26" s="848"/>
      <c r="AH26" s="848"/>
      <c r="AI26" s="848"/>
      <c r="AJ26" s="848"/>
      <c r="AK26" s="848"/>
      <c r="AL26" s="848"/>
      <c r="AM26" s="848"/>
      <c r="AN26" s="848"/>
      <c r="AO26" s="848"/>
      <c r="AP26" s="848"/>
      <c r="AQ26" s="848"/>
      <c r="AR26" s="848"/>
      <c r="AS26" s="848"/>
      <c r="AT26" s="848"/>
      <c r="AU26" s="848"/>
      <c r="AV26" s="848"/>
      <c r="AW26" s="848"/>
      <c r="AX26" s="848"/>
      <c r="AY26" s="848"/>
      <c r="AZ26" s="848"/>
      <c r="BA26" s="848"/>
      <c r="BB26" s="848"/>
      <c r="BC26" s="848"/>
      <c r="BD26" s="848"/>
      <c r="BE26" s="848"/>
      <c r="BF26" s="849" t="s">
        <v>317</v>
      </c>
      <c r="BG26" s="849"/>
      <c r="BH26" s="849"/>
      <c r="BI26" s="849"/>
      <c r="BJ26" s="849"/>
      <c r="BK26" s="849"/>
      <c r="BL26" s="849"/>
      <c r="BM26" s="849"/>
    </row>
  </sheetData>
  <mergeCells count="98">
    <mergeCell ref="AM8:AR8"/>
    <mergeCell ref="AS8:AX8"/>
    <mergeCell ref="AY8:BD8"/>
    <mergeCell ref="B9:E9"/>
    <mergeCell ref="F9:O9"/>
    <mergeCell ref="P9:AC9"/>
    <mergeCell ref="AD9:AF9"/>
    <mergeCell ref="AG9:AL9"/>
    <mergeCell ref="AM9:AR9"/>
    <mergeCell ref="AS9:AX9"/>
    <mergeCell ref="AY9:BD9"/>
    <mergeCell ref="B13:E13"/>
    <mergeCell ref="F13:O13"/>
    <mergeCell ref="P13:AC13"/>
    <mergeCell ref="AD13:AF13"/>
    <mergeCell ref="AG13:AL13"/>
    <mergeCell ref="AM13:AR13"/>
    <mergeCell ref="AS13:AX13"/>
    <mergeCell ref="BE9:BM9"/>
    <mergeCell ref="B10:E10"/>
    <mergeCell ref="F10:O10"/>
    <mergeCell ref="P10:AC10"/>
    <mergeCell ref="AD10:AF10"/>
    <mergeCell ref="AG10:AL10"/>
    <mergeCell ref="AM10:AR10"/>
    <mergeCell ref="AS10:AX10"/>
    <mergeCell ref="AY10:BD10"/>
    <mergeCell ref="BE10:BG10"/>
    <mergeCell ref="BH10:BJ10"/>
    <mergeCell ref="BK10:BM10"/>
    <mergeCell ref="AY11:BD11"/>
    <mergeCell ref="BE11:BG11"/>
    <mergeCell ref="BH11:BJ11"/>
    <mergeCell ref="BK11:BM11"/>
    <mergeCell ref="B12:E12"/>
    <mergeCell ref="F12:O12"/>
    <mergeCell ref="P12:AC12"/>
    <mergeCell ref="AD12:AF12"/>
    <mergeCell ref="AG12:AL12"/>
    <mergeCell ref="AM12:AR12"/>
    <mergeCell ref="B11:E11"/>
    <mergeCell ref="F11:O11"/>
    <mergeCell ref="P11:AC11"/>
    <mergeCell ref="AD11:AF11"/>
    <mergeCell ref="AG11:AL11"/>
    <mergeCell ref="AM11:AR11"/>
    <mergeCell ref="AS11:AX11"/>
    <mergeCell ref="AY13:BD13"/>
    <mergeCell ref="BE13:BG13"/>
    <mergeCell ref="BH13:BJ13"/>
    <mergeCell ref="BK13:BM13"/>
    <mergeCell ref="AS12:AX12"/>
    <mergeCell ref="AY12:BD12"/>
    <mergeCell ref="BE12:BG12"/>
    <mergeCell ref="BH12:BJ12"/>
    <mergeCell ref="BK12:BM12"/>
    <mergeCell ref="B15:E15"/>
    <mergeCell ref="F15:O15"/>
    <mergeCell ref="P15:AC15"/>
    <mergeCell ref="AD15:AF15"/>
    <mergeCell ref="AG15:AL15"/>
    <mergeCell ref="B14:E14"/>
    <mergeCell ref="F14:O14"/>
    <mergeCell ref="P14:AC14"/>
    <mergeCell ref="AD14:AF14"/>
    <mergeCell ref="AG14:AL14"/>
    <mergeCell ref="AM14:AR14"/>
    <mergeCell ref="AM16:AR16"/>
    <mergeCell ref="AS16:AX16"/>
    <mergeCell ref="AY16:BD16"/>
    <mergeCell ref="C20:BM20"/>
    <mergeCell ref="BK15:BM15"/>
    <mergeCell ref="AS14:AX14"/>
    <mergeCell ref="AY14:BD14"/>
    <mergeCell ref="BE14:BG14"/>
    <mergeCell ref="BH14:BJ14"/>
    <mergeCell ref="BK14:BM14"/>
    <mergeCell ref="AM15:AR15"/>
    <mergeCell ref="AS15:AX15"/>
    <mergeCell ref="AY15:BD15"/>
    <mergeCell ref="BE15:BG15"/>
    <mergeCell ref="BH15:BJ15"/>
    <mergeCell ref="K21:O21"/>
    <mergeCell ref="B23:O23"/>
    <mergeCell ref="P23:BM23"/>
    <mergeCell ref="AL21:AQ21"/>
    <mergeCell ref="P21:AK21"/>
    <mergeCell ref="P22:BM22"/>
    <mergeCell ref="AR21:BM21"/>
    <mergeCell ref="B21:E21"/>
    <mergeCell ref="F21:J21"/>
    <mergeCell ref="B26:BE26"/>
    <mergeCell ref="BF26:BM26"/>
    <mergeCell ref="B25:O25"/>
    <mergeCell ref="P25:BM25"/>
    <mergeCell ref="B22:O22"/>
    <mergeCell ref="B24:O24"/>
    <mergeCell ref="P24:BM24"/>
  </mergeCells>
  <phoneticPr fontId="37"/>
  <dataValidations count="2">
    <dataValidation type="list" allowBlank="1" showInputMessage="1" showErrorMessage="1" sqref="AD11:AD15">
      <formula1>"(選択),購入,リース,レンタル"</formula1>
    </dataValidation>
    <dataValidation type="list" allowBlank="1" showInputMessage="1" showErrorMessage="1" error="プルダウンより選択してください" prompt="プルダウンより選択してください" sqref="BF26:BM26">
      <formula1>"選択してください,関連あり,関連なし"</formula1>
    </dataValidation>
  </dataValidations>
  <pageMargins left="0.7" right="0.7" top="0.75" bottom="0.75" header="0.3" footer="0.3"/>
  <pageSetup paperSize="9" scale="57"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B1:BM23"/>
  <sheetViews>
    <sheetView view="pageBreakPreview" zoomScale="90" zoomScaleNormal="100" zoomScaleSheetLayoutView="90" workbookViewId="0"/>
  </sheetViews>
  <sheetFormatPr defaultColWidth="2.08203125" defaultRowHeight="18" x14ac:dyDescent="0.55000000000000004"/>
  <cols>
    <col min="1" max="1" width="0.83203125" style="110" customWidth="1"/>
    <col min="2" max="92" width="2.08203125" style="110"/>
    <col min="93" max="93" width="0.83203125" style="110" customWidth="1"/>
    <col min="94" max="110" width="2.08203125" style="110"/>
    <col min="111" max="111" width="2.08203125" style="110" customWidth="1"/>
    <col min="112" max="16384" width="2.08203125" style="110"/>
  </cols>
  <sheetData>
    <row r="1" spans="2:65" x14ac:dyDescent="0.55000000000000004">
      <c r="B1" s="125" t="s">
        <v>487</v>
      </c>
      <c r="C1" s="126"/>
      <c r="D1" s="126"/>
    </row>
    <row r="2" spans="2:65" x14ac:dyDescent="0.55000000000000004">
      <c r="B2" s="111"/>
      <c r="C2" s="110" t="s">
        <v>268</v>
      </c>
    </row>
    <row r="3" spans="2:65" x14ac:dyDescent="0.55000000000000004">
      <c r="C3" s="112" t="s">
        <v>557</v>
      </c>
    </row>
    <row r="4" spans="2:65" x14ac:dyDescent="0.55000000000000004">
      <c r="B4" s="121"/>
      <c r="C4" s="112" t="s">
        <v>445</v>
      </c>
      <c r="D4" s="119"/>
    </row>
    <row r="7" spans="2:65" x14ac:dyDescent="0.55000000000000004">
      <c r="B7" s="115"/>
      <c r="C7" s="115"/>
      <c r="D7" s="115"/>
      <c r="E7" s="115"/>
      <c r="F7" s="115"/>
      <c r="G7" s="115"/>
      <c r="H7" s="115"/>
      <c r="I7" s="115"/>
      <c r="J7" s="115"/>
      <c r="K7" s="115"/>
      <c r="L7" s="115"/>
      <c r="M7" s="115"/>
      <c r="N7" s="115"/>
      <c r="O7" s="115"/>
      <c r="P7" s="115"/>
      <c r="Q7" s="115"/>
      <c r="R7" s="115"/>
      <c r="S7" s="115"/>
      <c r="T7" s="115"/>
      <c r="U7" s="115"/>
      <c r="V7" s="115"/>
      <c r="W7" s="115"/>
      <c r="X7" s="115"/>
      <c r="Y7" s="115"/>
      <c r="Z7" s="115"/>
      <c r="AA7" s="115"/>
      <c r="AB7" s="115"/>
      <c r="AC7" s="115"/>
      <c r="AD7" s="115"/>
      <c r="AE7" s="115"/>
      <c r="AF7" s="115"/>
      <c r="AG7" s="115"/>
      <c r="AH7" s="115"/>
      <c r="AI7" s="115"/>
      <c r="AJ7" s="115"/>
      <c r="AK7" s="115"/>
      <c r="AL7" s="115"/>
      <c r="AM7" s="844" t="s">
        <v>269</v>
      </c>
      <c r="AN7" s="844"/>
      <c r="AO7" s="844"/>
      <c r="AP7" s="844"/>
      <c r="AQ7" s="844"/>
      <c r="AR7" s="844"/>
      <c r="AS7" s="844" t="s">
        <v>269</v>
      </c>
      <c r="AT7" s="844"/>
      <c r="AU7" s="844"/>
      <c r="AV7" s="844"/>
      <c r="AW7" s="844"/>
      <c r="AX7" s="844"/>
      <c r="AY7" s="844" t="s">
        <v>270</v>
      </c>
      <c r="AZ7" s="844"/>
      <c r="BA7" s="844"/>
      <c r="BB7" s="844"/>
      <c r="BC7" s="844"/>
      <c r="BD7" s="844"/>
      <c r="BE7" s="115"/>
      <c r="BF7" s="115"/>
      <c r="BG7" s="115"/>
      <c r="BH7" s="116"/>
      <c r="BI7" s="116"/>
      <c r="BJ7" s="115"/>
      <c r="BK7" s="115"/>
      <c r="BL7" s="115"/>
      <c r="BM7" s="117" t="s">
        <v>271</v>
      </c>
    </row>
    <row r="8" spans="2:65" x14ac:dyDescent="0.55000000000000004">
      <c r="B8" s="845" t="s">
        <v>272</v>
      </c>
      <c r="C8" s="832"/>
      <c r="D8" s="832"/>
      <c r="E8" s="833"/>
      <c r="F8" s="845" t="s">
        <v>273</v>
      </c>
      <c r="G8" s="832"/>
      <c r="H8" s="832"/>
      <c r="I8" s="832"/>
      <c r="J8" s="832"/>
      <c r="K8" s="832"/>
      <c r="L8" s="832"/>
      <c r="M8" s="832"/>
      <c r="N8" s="832"/>
      <c r="O8" s="833"/>
      <c r="P8" s="845" t="s">
        <v>274</v>
      </c>
      <c r="Q8" s="832"/>
      <c r="R8" s="832"/>
      <c r="S8" s="832"/>
      <c r="T8" s="832"/>
      <c r="U8" s="832"/>
      <c r="V8" s="832"/>
      <c r="W8" s="832"/>
      <c r="X8" s="832"/>
      <c r="Y8" s="832"/>
      <c r="Z8" s="832"/>
      <c r="AA8" s="832"/>
      <c r="AB8" s="832"/>
      <c r="AC8" s="833"/>
      <c r="AD8" s="845" t="s">
        <v>275</v>
      </c>
      <c r="AE8" s="832"/>
      <c r="AF8" s="833"/>
      <c r="AG8" s="845" t="s">
        <v>276</v>
      </c>
      <c r="AH8" s="832"/>
      <c r="AI8" s="832"/>
      <c r="AJ8" s="832"/>
      <c r="AK8" s="832"/>
      <c r="AL8" s="833"/>
      <c r="AM8" s="846" t="s">
        <v>277</v>
      </c>
      <c r="AN8" s="846"/>
      <c r="AO8" s="846"/>
      <c r="AP8" s="846"/>
      <c r="AQ8" s="846"/>
      <c r="AR8" s="846"/>
      <c r="AS8" s="845" t="s">
        <v>278</v>
      </c>
      <c r="AT8" s="832"/>
      <c r="AU8" s="832"/>
      <c r="AV8" s="832"/>
      <c r="AW8" s="832"/>
      <c r="AX8" s="833"/>
      <c r="AY8" s="845" t="s">
        <v>279</v>
      </c>
      <c r="AZ8" s="832"/>
      <c r="BA8" s="832"/>
      <c r="BB8" s="832"/>
      <c r="BC8" s="832"/>
      <c r="BD8" s="833"/>
      <c r="BE8" s="832" t="s">
        <v>280</v>
      </c>
      <c r="BF8" s="832"/>
      <c r="BG8" s="832"/>
      <c r="BH8" s="832"/>
      <c r="BI8" s="832"/>
      <c r="BJ8" s="832"/>
      <c r="BK8" s="832"/>
      <c r="BL8" s="832"/>
      <c r="BM8" s="833"/>
    </row>
    <row r="9" spans="2:65" x14ac:dyDescent="0.55000000000000004">
      <c r="B9" s="834" t="s">
        <v>281</v>
      </c>
      <c r="C9" s="835"/>
      <c r="D9" s="835"/>
      <c r="E9" s="836"/>
      <c r="F9" s="837"/>
      <c r="G9" s="838"/>
      <c r="H9" s="838"/>
      <c r="I9" s="838"/>
      <c r="J9" s="838"/>
      <c r="K9" s="838"/>
      <c r="L9" s="838"/>
      <c r="M9" s="838"/>
      <c r="N9" s="838"/>
      <c r="O9" s="839"/>
      <c r="P9" s="840" t="s">
        <v>282</v>
      </c>
      <c r="Q9" s="840"/>
      <c r="R9" s="840"/>
      <c r="S9" s="840"/>
      <c r="T9" s="840"/>
      <c r="U9" s="840"/>
      <c r="V9" s="840"/>
      <c r="W9" s="840"/>
      <c r="X9" s="840"/>
      <c r="Y9" s="840"/>
      <c r="Z9" s="840"/>
      <c r="AA9" s="840"/>
      <c r="AB9" s="840"/>
      <c r="AC9" s="840"/>
      <c r="AD9" s="840" t="s">
        <v>283</v>
      </c>
      <c r="AE9" s="840"/>
      <c r="AF9" s="840"/>
      <c r="AG9" s="840" t="s">
        <v>284</v>
      </c>
      <c r="AH9" s="840"/>
      <c r="AI9" s="840"/>
      <c r="AJ9" s="840"/>
      <c r="AK9" s="840"/>
      <c r="AL9" s="840"/>
      <c r="AM9" s="840" t="s">
        <v>285</v>
      </c>
      <c r="AN9" s="840"/>
      <c r="AO9" s="840"/>
      <c r="AP9" s="840"/>
      <c r="AQ9" s="840"/>
      <c r="AR9" s="840"/>
      <c r="AS9" s="840" t="s">
        <v>286</v>
      </c>
      <c r="AT9" s="840"/>
      <c r="AU9" s="840"/>
      <c r="AV9" s="840"/>
      <c r="AW9" s="840"/>
      <c r="AX9" s="840"/>
      <c r="AY9" s="840" t="s">
        <v>287</v>
      </c>
      <c r="AZ9" s="840"/>
      <c r="BA9" s="840"/>
      <c r="BB9" s="840"/>
      <c r="BC9" s="840"/>
      <c r="BD9" s="840"/>
      <c r="BE9" s="841" t="s">
        <v>288</v>
      </c>
      <c r="BF9" s="841"/>
      <c r="BG9" s="841"/>
      <c r="BH9" s="842" t="s">
        <v>289</v>
      </c>
      <c r="BI9" s="842"/>
      <c r="BJ9" s="842"/>
      <c r="BK9" s="843" t="s">
        <v>277</v>
      </c>
      <c r="BL9" s="843"/>
      <c r="BM9" s="843"/>
    </row>
    <row r="10" spans="2:65" ht="32.15" customHeight="1" x14ac:dyDescent="0.55000000000000004">
      <c r="B10" s="887" t="s">
        <v>318</v>
      </c>
      <c r="C10" s="829"/>
      <c r="D10" s="829"/>
      <c r="E10" s="829"/>
      <c r="F10" s="888"/>
      <c r="G10" s="889"/>
      <c r="H10" s="889"/>
      <c r="I10" s="889"/>
      <c r="J10" s="889"/>
      <c r="K10" s="889"/>
      <c r="L10" s="889"/>
      <c r="M10" s="889"/>
      <c r="N10" s="889"/>
      <c r="O10" s="889"/>
      <c r="P10" s="890"/>
      <c r="Q10" s="890"/>
      <c r="R10" s="890"/>
      <c r="S10" s="890"/>
      <c r="T10" s="890"/>
      <c r="U10" s="890"/>
      <c r="V10" s="890"/>
      <c r="W10" s="890"/>
      <c r="X10" s="890"/>
      <c r="Y10" s="890"/>
      <c r="Z10" s="890"/>
      <c r="AA10" s="890"/>
      <c r="AB10" s="890"/>
      <c r="AC10" s="890"/>
      <c r="AD10" s="831" t="s">
        <v>224</v>
      </c>
      <c r="AE10" s="831"/>
      <c r="AF10" s="831"/>
      <c r="AG10" s="891"/>
      <c r="AH10" s="891"/>
      <c r="AI10" s="891"/>
      <c r="AJ10" s="891"/>
      <c r="AK10" s="891"/>
      <c r="AL10" s="891"/>
      <c r="AM10" s="891"/>
      <c r="AN10" s="891"/>
      <c r="AO10" s="891"/>
      <c r="AP10" s="891"/>
      <c r="AQ10" s="891"/>
      <c r="AR10" s="891"/>
      <c r="AS10" s="826" t="str">
        <f>IF(AM10="","",AG10*AM10)</f>
        <v/>
      </c>
      <c r="AT10" s="826"/>
      <c r="AU10" s="826"/>
      <c r="AV10" s="826"/>
      <c r="AW10" s="826"/>
      <c r="AX10" s="826"/>
      <c r="AY10" s="826" t="str">
        <f>IF(AM10="","",ROUNDDOWN(AG10*AM10*1.1,0))</f>
        <v/>
      </c>
      <c r="AZ10" s="826"/>
      <c r="BA10" s="826"/>
      <c r="BB10" s="826"/>
      <c r="BC10" s="826"/>
      <c r="BD10" s="826"/>
      <c r="BE10" s="827" t="str">
        <f>IF(AS10="","",IF(AS10&gt;=300000,"必要",""))</f>
        <v/>
      </c>
      <c r="BF10" s="827"/>
      <c r="BG10" s="827"/>
      <c r="BH10" s="827" t="str">
        <f>IF(AS10="","",IF(AS10&gt;=1000000,"必要",""))</f>
        <v/>
      </c>
      <c r="BI10" s="827"/>
      <c r="BJ10" s="827"/>
      <c r="BK10" s="828" t="str">
        <f>IF(AM10="","",IF(AM10&lt;100000,"×","〇"))</f>
        <v/>
      </c>
      <c r="BL10" s="828"/>
      <c r="BM10" s="828"/>
    </row>
    <row r="11" spans="2:65" ht="32.15" customHeight="1" x14ac:dyDescent="0.55000000000000004">
      <c r="B11" s="829" t="s">
        <v>319</v>
      </c>
      <c r="C11" s="829"/>
      <c r="D11" s="829"/>
      <c r="E11" s="829"/>
      <c r="F11" s="830"/>
      <c r="G11" s="830"/>
      <c r="H11" s="830"/>
      <c r="I11" s="830"/>
      <c r="J11" s="830"/>
      <c r="K11" s="830"/>
      <c r="L11" s="830"/>
      <c r="M11" s="830"/>
      <c r="N11" s="830"/>
      <c r="O11" s="830"/>
      <c r="P11" s="830"/>
      <c r="Q11" s="830"/>
      <c r="R11" s="830"/>
      <c r="S11" s="830"/>
      <c r="T11" s="830"/>
      <c r="U11" s="830"/>
      <c r="V11" s="830"/>
      <c r="W11" s="830"/>
      <c r="X11" s="830"/>
      <c r="Y11" s="830"/>
      <c r="Z11" s="830"/>
      <c r="AA11" s="830"/>
      <c r="AB11" s="830"/>
      <c r="AC11" s="830"/>
      <c r="AD11" s="831" t="s">
        <v>224</v>
      </c>
      <c r="AE11" s="831"/>
      <c r="AF11" s="831"/>
      <c r="AG11" s="825"/>
      <c r="AH11" s="825"/>
      <c r="AI11" s="825"/>
      <c r="AJ11" s="825"/>
      <c r="AK11" s="825"/>
      <c r="AL11" s="825"/>
      <c r="AM11" s="825"/>
      <c r="AN11" s="825"/>
      <c r="AO11" s="825"/>
      <c r="AP11" s="825"/>
      <c r="AQ11" s="825"/>
      <c r="AR11" s="825"/>
      <c r="AS11" s="826" t="str">
        <f>IF(AM11="","",AG11*AM11)</f>
        <v/>
      </c>
      <c r="AT11" s="826"/>
      <c r="AU11" s="826"/>
      <c r="AV11" s="826"/>
      <c r="AW11" s="826"/>
      <c r="AX11" s="826"/>
      <c r="AY11" s="826" t="str">
        <f>IF(AM11="","",ROUNDDOWN(AG11*AM11*1.1,0))</f>
        <v/>
      </c>
      <c r="AZ11" s="826"/>
      <c r="BA11" s="826"/>
      <c r="BB11" s="826"/>
      <c r="BC11" s="826"/>
      <c r="BD11" s="826"/>
      <c r="BE11" s="827" t="str">
        <f>IF(AS11="","",IF(AS11&gt;=300000,"必要",""))</f>
        <v/>
      </c>
      <c r="BF11" s="827"/>
      <c r="BG11" s="827"/>
      <c r="BH11" s="827" t="str">
        <f>IF(AS11="","",IF(AS11&gt;=1000000,"必要",""))</f>
        <v/>
      </c>
      <c r="BI11" s="827"/>
      <c r="BJ11" s="827"/>
      <c r="BK11" s="828" t="str">
        <f>IF(AM11="","",IF(AM11&lt;100000,"×","〇"))</f>
        <v/>
      </c>
      <c r="BL11" s="828"/>
      <c r="BM11" s="828"/>
    </row>
    <row r="12" spans="2:65" ht="32.15" customHeight="1" x14ac:dyDescent="0.55000000000000004">
      <c r="B12" s="829" t="s">
        <v>320</v>
      </c>
      <c r="C12" s="829"/>
      <c r="D12" s="829"/>
      <c r="E12" s="829"/>
      <c r="F12" s="830"/>
      <c r="G12" s="830"/>
      <c r="H12" s="830"/>
      <c r="I12" s="830"/>
      <c r="J12" s="830"/>
      <c r="K12" s="830"/>
      <c r="L12" s="830"/>
      <c r="M12" s="830"/>
      <c r="N12" s="830"/>
      <c r="O12" s="830"/>
      <c r="P12" s="830"/>
      <c r="Q12" s="830"/>
      <c r="R12" s="830"/>
      <c r="S12" s="830"/>
      <c r="T12" s="830"/>
      <c r="U12" s="830"/>
      <c r="V12" s="830"/>
      <c r="W12" s="830"/>
      <c r="X12" s="830"/>
      <c r="Y12" s="830"/>
      <c r="Z12" s="830"/>
      <c r="AA12" s="830"/>
      <c r="AB12" s="830"/>
      <c r="AC12" s="830"/>
      <c r="AD12" s="831" t="s">
        <v>224</v>
      </c>
      <c r="AE12" s="831"/>
      <c r="AF12" s="831"/>
      <c r="AG12" s="825"/>
      <c r="AH12" s="825"/>
      <c r="AI12" s="825"/>
      <c r="AJ12" s="825"/>
      <c r="AK12" s="825"/>
      <c r="AL12" s="825"/>
      <c r="AM12" s="825"/>
      <c r="AN12" s="825"/>
      <c r="AO12" s="825"/>
      <c r="AP12" s="825"/>
      <c r="AQ12" s="825"/>
      <c r="AR12" s="825"/>
      <c r="AS12" s="826" t="str">
        <f>IF(AM12="","",AG12*AM12)</f>
        <v/>
      </c>
      <c r="AT12" s="826"/>
      <c r="AU12" s="826"/>
      <c r="AV12" s="826"/>
      <c r="AW12" s="826"/>
      <c r="AX12" s="826"/>
      <c r="AY12" s="826" t="str">
        <f>IF(AM12="","",ROUNDDOWN(AG12*AM12*1.1,0))</f>
        <v/>
      </c>
      <c r="AZ12" s="826"/>
      <c r="BA12" s="826"/>
      <c r="BB12" s="826"/>
      <c r="BC12" s="826"/>
      <c r="BD12" s="826"/>
      <c r="BE12" s="827" t="str">
        <f>IF(AS12="","",IF(AS12&gt;=300000,"必要",""))</f>
        <v/>
      </c>
      <c r="BF12" s="827"/>
      <c r="BG12" s="827"/>
      <c r="BH12" s="827" t="str">
        <f>IF(AS12="","",IF(AS12&gt;=1000000,"必要",""))</f>
        <v/>
      </c>
      <c r="BI12" s="827"/>
      <c r="BJ12" s="827"/>
      <c r="BK12" s="828" t="str">
        <f>IF(AM12="","",IF(AM12&lt;100000,"×","〇"))</f>
        <v/>
      </c>
      <c r="BL12" s="828"/>
      <c r="BM12" s="828"/>
    </row>
    <row r="13" spans="2:65" ht="32.15" customHeight="1" x14ac:dyDescent="0.55000000000000004">
      <c r="B13" s="829" t="s">
        <v>321</v>
      </c>
      <c r="C13" s="829"/>
      <c r="D13" s="829"/>
      <c r="E13" s="829"/>
      <c r="F13" s="830"/>
      <c r="G13" s="830"/>
      <c r="H13" s="830"/>
      <c r="I13" s="830"/>
      <c r="J13" s="830"/>
      <c r="K13" s="830"/>
      <c r="L13" s="830"/>
      <c r="M13" s="830"/>
      <c r="N13" s="830"/>
      <c r="O13" s="830"/>
      <c r="P13" s="830"/>
      <c r="Q13" s="830"/>
      <c r="R13" s="830"/>
      <c r="S13" s="830"/>
      <c r="T13" s="830"/>
      <c r="U13" s="830"/>
      <c r="V13" s="830"/>
      <c r="W13" s="830"/>
      <c r="X13" s="830"/>
      <c r="Y13" s="830"/>
      <c r="Z13" s="830"/>
      <c r="AA13" s="830"/>
      <c r="AB13" s="830"/>
      <c r="AC13" s="830"/>
      <c r="AD13" s="831" t="s">
        <v>224</v>
      </c>
      <c r="AE13" s="831"/>
      <c r="AF13" s="831"/>
      <c r="AG13" s="825"/>
      <c r="AH13" s="825"/>
      <c r="AI13" s="825"/>
      <c r="AJ13" s="825"/>
      <c r="AK13" s="825"/>
      <c r="AL13" s="825"/>
      <c r="AM13" s="825"/>
      <c r="AN13" s="825"/>
      <c r="AO13" s="825"/>
      <c r="AP13" s="825"/>
      <c r="AQ13" s="825"/>
      <c r="AR13" s="825"/>
      <c r="AS13" s="826" t="str">
        <f>IF(AM13="","",AG13*AM13)</f>
        <v/>
      </c>
      <c r="AT13" s="826"/>
      <c r="AU13" s="826"/>
      <c r="AV13" s="826"/>
      <c r="AW13" s="826"/>
      <c r="AX13" s="826"/>
      <c r="AY13" s="826" t="str">
        <f>IF(AM13="","",ROUNDDOWN(AG13*AM13*1.1,0))</f>
        <v/>
      </c>
      <c r="AZ13" s="826"/>
      <c r="BA13" s="826"/>
      <c r="BB13" s="826"/>
      <c r="BC13" s="826"/>
      <c r="BD13" s="826"/>
      <c r="BE13" s="827" t="str">
        <f>IF(AS13="","",IF(AS13&gt;=300000,"必要",""))</f>
        <v/>
      </c>
      <c r="BF13" s="827"/>
      <c r="BG13" s="827"/>
      <c r="BH13" s="827" t="str">
        <f>IF(AS13="","",IF(AS13&gt;=1000000,"必要",""))</f>
        <v/>
      </c>
      <c r="BI13" s="827"/>
      <c r="BJ13" s="827"/>
      <c r="BK13" s="828" t="str">
        <f>IF(AM13="","",IF(AM13&lt;100000,"×","〇"))</f>
        <v/>
      </c>
      <c r="BL13" s="828"/>
      <c r="BM13" s="828"/>
    </row>
    <row r="14" spans="2:65" ht="32.15" customHeight="1" x14ac:dyDescent="0.55000000000000004">
      <c r="B14" s="829" t="s">
        <v>322</v>
      </c>
      <c r="C14" s="829"/>
      <c r="D14" s="829"/>
      <c r="E14" s="829"/>
      <c r="F14" s="830"/>
      <c r="G14" s="830"/>
      <c r="H14" s="830"/>
      <c r="I14" s="830"/>
      <c r="J14" s="830"/>
      <c r="K14" s="830"/>
      <c r="L14" s="830"/>
      <c r="M14" s="830"/>
      <c r="N14" s="830"/>
      <c r="O14" s="830"/>
      <c r="P14" s="830"/>
      <c r="Q14" s="830"/>
      <c r="R14" s="830"/>
      <c r="S14" s="830"/>
      <c r="T14" s="830"/>
      <c r="U14" s="830"/>
      <c r="V14" s="830"/>
      <c r="W14" s="830"/>
      <c r="X14" s="830"/>
      <c r="Y14" s="830"/>
      <c r="Z14" s="830"/>
      <c r="AA14" s="830"/>
      <c r="AB14" s="830"/>
      <c r="AC14" s="830"/>
      <c r="AD14" s="831" t="s">
        <v>224</v>
      </c>
      <c r="AE14" s="831"/>
      <c r="AF14" s="831"/>
      <c r="AG14" s="825"/>
      <c r="AH14" s="825"/>
      <c r="AI14" s="825"/>
      <c r="AJ14" s="825"/>
      <c r="AK14" s="825"/>
      <c r="AL14" s="825"/>
      <c r="AM14" s="825"/>
      <c r="AN14" s="825"/>
      <c r="AO14" s="825"/>
      <c r="AP14" s="825"/>
      <c r="AQ14" s="825"/>
      <c r="AR14" s="825"/>
      <c r="AS14" s="826" t="str">
        <f>IF(AM14="","",AG14*AM14)</f>
        <v/>
      </c>
      <c r="AT14" s="826"/>
      <c r="AU14" s="826"/>
      <c r="AV14" s="826"/>
      <c r="AW14" s="826"/>
      <c r="AX14" s="826"/>
      <c r="AY14" s="826" t="str">
        <f>IF(AM14="","",ROUNDDOWN(AG14*AM14*1.1,0))</f>
        <v/>
      </c>
      <c r="AZ14" s="826"/>
      <c r="BA14" s="826"/>
      <c r="BB14" s="826"/>
      <c r="BC14" s="826"/>
      <c r="BD14" s="826"/>
      <c r="BE14" s="827" t="str">
        <f>IF(AS14="","",IF(AS14&gt;=300000,"必要",""))</f>
        <v/>
      </c>
      <c r="BF14" s="827"/>
      <c r="BG14" s="827"/>
      <c r="BH14" s="827" t="str">
        <f>IF(AS14="","",IF(AS14&gt;=1000000,"必要",""))</f>
        <v/>
      </c>
      <c r="BI14" s="827"/>
      <c r="BJ14" s="827"/>
      <c r="BK14" s="828" t="str">
        <f>IF(AM14="","",IF(AM14&lt;100000,"×","〇"))</f>
        <v/>
      </c>
      <c r="BL14" s="828"/>
      <c r="BM14" s="828"/>
    </row>
    <row r="15" spans="2:65" ht="32.15" customHeight="1" x14ac:dyDescent="0.55000000000000004">
      <c r="AM15" s="822" t="s">
        <v>34</v>
      </c>
      <c r="AN15" s="822"/>
      <c r="AO15" s="822"/>
      <c r="AP15" s="822"/>
      <c r="AQ15" s="822"/>
      <c r="AR15" s="823"/>
      <c r="AS15" s="824">
        <f>SUM(AS10:AX14)</f>
        <v>0</v>
      </c>
      <c r="AT15" s="824"/>
      <c r="AU15" s="824"/>
      <c r="AV15" s="824"/>
      <c r="AW15" s="824"/>
      <c r="AX15" s="824"/>
      <c r="AY15" s="824">
        <f>SUM(AY10:BD14)</f>
        <v>0</v>
      </c>
      <c r="AZ15" s="824"/>
      <c r="BA15" s="824"/>
      <c r="BB15" s="824"/>
      <c r="BC15" s="824"/>
      <c r="BD15" s="824"/>
    </row>
    <row r="16" spans="2:65" x14ac:dyDescent="0.55000000000000004">
      <c r="B16" s="110" t="s">
        <v>323</v>
      </c>
    </row>
    <row r="17" spans="2:65" x14ac:dyDescent="0.55000000000000004">
      <c r="C17" s="257" t="s">
        <v>324</v>
      </c>
    </row>
    <row r="18" spans="2:65" x14ac:dyDescent="0.55000000000000004">
      <c r="C18" s="110" t="s">
        <v>325</v>
      </c>
    </row>
    <row r="19" spans="2:65" ht="23.5" customHeight="1" x14ac:dyDescent="0.55000000000000004">
      <c r="B19" s="877" t="s">
        <v>326</v>
      </c>
      <c r="C19" s="878"/>
      <c r="D19" s="878"/>
      <c r="E19" s="879"/>
      <c r="F19" s="884"/>
      <c r="G19" s="885"/>
      <c r="H19" s="885"/>
      <c r="I19" s="885"/>
      <c r="J19" s="886"/>
      <c r="K19" s="892" t="s">
        <v>455</v>
      </c>
      <c r="L19" s="893"/>
      <c r="M19" s="893"/>
      <c r="N19" s="893"/>
      <c r="O19" s="894"/>
      <c r="P19" s="884"/>
      <c r="Q19" s="885"/>
      <c r="R19" s="885"/>
      <c r="S19" s="885"/>
      <c r="T19" s="885"/>
      <c r="U19" s="885"/>
      <c r="V19" s="885"/>
      <c r="W19" s="885"/>
      <c r="X19" s="885"/>
      <c r="Y19" s="885"/>
      <c r="Z19" s="885"/>
      <c r="AA19" s="885"/>
      <c r="AB19" s="885"/>
      <c r="AC19" s="885"/>
      <c r="AD19" s="885"/>
      <c r="AE19" s="885"/>
      <c r="AF19" s="885"/>
      <c r="AG19" s="885"/>
      <c r="AH19" s="885"/>
      <c r="AI19" s="885"/>
      <c r="AJ19" s="885"/>
      <c r="AK19" s="885"/>
      <c r="AL19" s="885"/>
      <c r="AM19" s="885"/>
      <c r="AN19" s="885"/>
      <c r="AO19" s="885"/>
      <c r="AP19" s="885"/>
      <c r="AQ19" s="885"/>
      <c r="AR19" s="885"/>
      <c r="AS19" s="885"/>
      <c r="AT19" s="885"/>
      <c r="AU19" s="885"/>
      <c r="AV19" s="885"/>
      <c r="AW19" s="885"/>
      <c r="AX19" s="885"/>
      <c r="AY19" s="885"/>
      <c r="AZ19" s="885"/>
      <c r="BA19" s="885"/>
      <c r="BB19" s="885"/>
      <c r="BC19" s="885"/>
      <c r="BD19" s="885"/>
      <c r="BE19" s="885"/>
      <c r="BF19" s="885"/>
      <c r="BG19" s="885"/>
      <c r="BH19" s="885"/>
      <c r="BI19" s="885"/>
      <c r="BJ19" s="885"/>
      <c r="BK19" s="885"/>
      <c r="BL19" s="885"/>
      <c r="BM19" s="886"/>
    </row>
    <row r="20" spans="2:65" ht="23.5" customHeight="1" x14ac:dyDescent="0.55000000000000004">
      <c r="B20" s="877" t="s">
        <v>329</v>
      </c>
      <c r="C20" s="878"/>
      <c r="D20" s="878"/>
      <c r="E20" s="878"/>
      <c r="F20" s="878"/>
      <c r="G20" s="878"/>
      <c r="H20" s="878"/>
      <c r="I20" s="878"/>
      <c r="J20" s="878"/>
      <c r="K20" s="878"/>
      <c r="L20" s="878"/>
      <c r="M20" s="878"/>
      <c r="N20" s="878"/>
      <c r="O20" s="879"/>
      <c r="P20" s="881"/>
      <c r="Q20" s="882"/>
      <c r="R20" s="882"/>
      <c r="S20" s="882"/>
      <c r="T20" s="882"/>
      <c r="U20" s="882"/>
      <c r="V20" s="882"/>
      <c r="W20" s="882"/>
      <c r="X20" s="882"/>
      <c r="Y20" s="882"/>
      <c r="Z20" s="882"/>
      <c r="AA20" s="882"/>
      <c r="AB20" s="882"/>
      <c r="AC20" s="882"/>
      <c r="AD20" s="882"/>
      <c r="AE20" s="882"/>
      <c r="AF20" s="882"/>
      <c r="AG20" s="882"/>
      <c r="AH20" s="882"/>
      <c r="AI20" s="882"/>
      <c r="AJ20" s="882"/>
      <c r="AK20" s="882"/>
      <c r="AL20" s="882"/>
      <c r="AM20" s="882"/>
      <c r="AN20" s="882"/>
      <c r="AO20" s="882"/>
      <c r="AP20" s="882"/>
      <c r="AQ20" s="882"/>
      <c r="AR20" s="882"/>
      <c r="AS20" s="882"/>
      <c r="AT20" s="882"/>
      <c r="AU20" s="882"/>
      <c r="AV20" s="882"/>
      <c r="AW20" s="882"/>
      <c r="AX20" s="882"/>
      <c r="AY20" s="882"/>
      <c r="AZ20" s="882"/>
      <c r="BA20" s="882"/>
      <c r="BB20" s="882"/>
      <c r="BC20" s="882"/>
      <c r="BD20" s="882"/>
      <c r="BE20" s="882"/>
      <c r="BF20" s="882"/>
      <c r="BG20" s="882"/>
      <c r="BH20" s="882"/>
      <c r="BI20" s="882"/>
      <c r="BJ20" s="882"/>
      <c r="BK20" s="882"/>
      <c r="BL20" s="882"/>
      <c r="BM20" s="883"/>
    </row>
    <row r="21" spans="2:65" ht="23.5" customHeight="1" x14ac:dyDescent="0.55000000000000004">
      <c r="B21" s="877" t="s">
        <v>327</v>
      </c>
      <c r="C21" s="878"/>
      <c r="D21" s="878"/>
      <c r="E21" s="878"/>
      <c r="F21" s="878"/>
      <c r="G21" s="878"/>
      <c r="H21" s="878"/>
      <c r="I21" s="878"/>
      <c r="J21" s="878"/>
      <c r="K21" s="878"/>
      <c r="L21" s="878"/>
      <c r="M21" s="878"/>
      <c r="N21" s="878"/>
      <c r="O21" s="879"/>
      <c r="P21" s="884" t="s">
        <v>328</v>
      </c>
      <c r="Q21" s="885"/>
      <c r="R21" s="885"/>
      <c r="S21" s="885"/>
      <c r="T21" s="885"/>
      <c r="U21" s="885"/>
      <c r="V21" s="885"/>
      <c r="W21" s="885"/>
      <c r="X21" s="885"/>
      <c r="Y21" s="885"/>
      <c r="Z21" s="885"/>
      <c r="AA21" s="885"/>
      <c r="AB21" s="885"/>
      <c r="AC21" s="885"/>
      <c r="AD21" s="885"/>
      <c r="AE21" s="885"/>
      <c r="AF21" s="885"/>
      <c r="AG21" s="885"/>
      <c r="AH21" s="885"/>
      <c r="AI21" s="885"/>
      <c r="AJ21" s="885"/>
      <c r="AK21" s="885"/>
      <c r="AL21" s="885"/>
      <c r="AM21" s="885"/>
      <c r="AN21" s="885"/>
      <c r="AO21" s="885"/>
      <c r="AP21" s="885"/>
      <c r="AQ21" s="885"/>
      <c r="AR21" s="885"/>
      <c r="AS21" s="885"/>
      <c r="AT21" s="885"/>
      <c r="AU21" s="885"/>
      <c r="AV21" s="885"/>
      <c r="AW21" s="885"/>
      <c r="AX21" s="885"/>
      <c r="AY21" s="885"/>
      <c r="AZ21" s="885"/>
      <c r="BA21" s="885"/>
      <c r="BB21" s="885"/>
      <c r="BC21" s="885"/>
      <c r="BD21" s="885"/>
      <c r="BE21" s="885"/>
      <c r="BF21" s="885"/>
      <c r="BG21" s="885"/>
      <c r="BH21" s="885"/>
      <c r="BI21" s="885"/>
      <c r="BJ21" s="885"/>
      <c r="BK21" s="885"/>
      <c r="BL21" s="885"/>
      <c r="BM21" s="886"/>
    </row>
    <row r="22" spans="2:65" ht="23.5" customHeight="1" x14ac:dyDescent="0.55000000000000004">
      <c r="B22" s="877" t="s">
        <v>330</v>
      </c>
      <c r="C22" s="878"/>
      <c r="D22" s="878"/>
      <c r="E22" s="878"/>
      <c r="F22" s="878"/>
      <c r="G22" s="878"/>
      <c r="H22" s="878"/>
      <c r="I22" s="878"/>
      <c r="J22" s="878"/>
      <c r="K22" s="878"/>
      <c r="L22" s="878"/>
      <c r="M22" s="878"/>
      <c r="N22" s="878"/>
      <c r="O22" s="879"/>
      <c r="P22" s="881"/>
      <c r="Q22" s="882"/>
      <c r="R22" s="882"/>
      <c r="S22" s="882"/>
      <c r="T22" s="882"/>
      <c r="U22" s="882"/>
      <c r="V22" s="882"/>
      <c r="W22" s="882"/>
      <c r="X22" s="882"/>
      <c r="Y22" s="882"/>
      <c r="Z22" s="882"/>
      <c r="AA22" s="882"/>
      <c r="AB22" s="882"/>
      <c r="AC22" s="882"/>
      <c r="AD22" s="882"/>
      <c r="AE22" s="882"/>
      <c r="AF22" s="882"/>
      <c r="AG22" s="882"/>
      <c r="AH22" s="882"/>
      <c r="AI22" s="882"/>
      <c r="AJ22" s="882"/>
      <c r="AK22" s="882"/>
      <c r="AL22" s="882"/>
      <c r="AM22" s="882"/>
      <c r="AN22" s="882"/>
      <c r="AO22" s="882"/>
      <c r="AP22" s="882"/>
      <c r="AQ22" s="882"/>
      <c r="AR22" s="882"/>
      <c r="AS22" s="882"/>
      <c r="AT22" s="882"/>
      <c r="AU22" s="882"/>
      <c r="AV22" s="882"/>
      <c r="AW22" s="882"/>
      <c r="AX22" s="882"/>
      <c r="AY22" s="882"/>
      <c r="AZ22" s="882"/>
      <c r="BA22" s="882"/>
      <c r="BB22" s="882"/>
      <c r="BC22" s="882"/>
      <c r="BD22" s="882"/>
      <c r="BE22" s="882"/>
      <c r="BF22" s="882"/>
      <c r="BG22" s="882"/>
      <c r="BH22" s="882"/>
      <c r="BI22" s="882"/>
      <c r="BJ22" s="882"/>
      <c r="BK22" s="882"/>
      <c r="BL22" s="882"/>
      <c r="BM22" s="883"/>
    </row>
    <row r="23" spans="2:65" ht="23.5" customHeight="1" x14ac:dyDescent="0.55000000000000004">
      <c r="B23" s="880" t="s">
        <v>331</v>
      </c>
      <c r="C23" s="880"/>
      <c r="D23" s="880"/>
      <c r="E23" s="880"/>
      <c r="F23" s="880"/>
      <c r="G23" s="880"/>
      <c r="H23" s="880"/>
      <c r="I23" s="880"/>
      <c r="J23" s="880"/>
      <c r="K23" s="880"/>
      <c r="L23" s="880"/>
      <c r="M23" s="880"/>
      <c r="N23" s="880"/>
      <c r="O23" s="880"/>
      <c r="P23" s="880"/>
      <c r="Q23" s="880"/>
      <c r="R23" s="880"/>
      <c r="S23" s="880"/>
      <c r="T23" s="880"/>
      <c r="U23" s="880"/>
      <c r="V23" s="880"/>
      <c r="W23" s="880"/>
      <c r="X23" s="880"/>
      <c r="Y23" s="880"/>
      <c r="Z23" s="880"/>
      <c r="AA23" s="880"/>
      <c r="AB23" s="880"/>
      <c r="AC23" s="880"/>
      <c r="AD23" s="880"/>
      <c r="AE23" s="880"/>
      <c r="AF23" s="880"/>
      <c r="AG23" s="880"/>
      <c r="AH23" s="880"/>
      <c r="AI23" s="880"/>
      <c r="AJ23" s="880"/>
      <c r="AK23" s="880"/>
      <c r="AL23" s="880"/>
      <c r="AM23" s="880"/>
      <c r="AN23" s="880"/>
      <c r="AO23" s="880"/>
      <c r="AP23" s="880"/>
      <c r="AQ23" s="880"/>
      <c r="AR23" s="880"/>
      <c r="AS23" s="880"/>
      <c r="AT23" s="880"/>
      <c r="AU23" s="880"/>
      <c r="AV23" s="880"/>
      <c r="AW23" s="880"/>
      <c r="AX23" s="880"/>
      <c r="AY23" s="880"/>
      <c r="AZ23" s="880"/>
      <c r="BA23" s="880"/>
      <c r="BB23" s="880"/>
      <c r="BC23" s="880"/>
      <c r="BD23" s="880"/>
      <c r="BE23" s="880"/>
      <c r="BF23" s="849" t="s">
        <v>317</v>
      </c>
      <c r="BG23" s="849"/>
      <c r="BH23" s="849"/>
      <c r="BI23" s="849"/>
      <c r="BJ23" s="849"/>
      <c r="BK23" s="849"/>
      <c r="BL23" s="849"/>
      <c r="BM23" s="849"/>
    </row>
  </sheetData>
  <mergeCells count="93">
    <mergeCell ref="P20:BM20"/>
    <mergeCell ref="B12:E12"/>
    <mergeCell ref="F12:O12"/>
    <mergeCell ref="P12:AC12"/>
    <mergeCell ref="F19:J19"/>
    <mergeCell ref="K19:O19"/>
    <mergeCell ref="P19:BM19"/>
    <mergeCell ref="AD12:AF12"/>
    <mergeCell ref="AG12:AL12"/>
    <mergeCell ref="AM12:AR12"/>
    <mergeCell ref="AS12:AX12"/>
    <mergeCell ref="AY12:BD12"/>
    <mergeCell ref="BE12:BG12"/>
    <mergeCell ref="BH12:BJ12"/>
    <mergeCell ref="BE13:BG13"/>
    <mergeCell ref="BH13:BJ13"/>
    <mergeCell ref="AM7:AR7"/>
    <mergeCell ref="AS7:AX7"/>
    <mergeCell ref="AY7:BD7"/>
    <mergeCell ref="B8:E8"/>
    <mergeCell ref="F8:O8"/>
    <mergeCell ref="P8:AC8"/>
    <mergeCell ref="AD8:AF8"/>
    <mergeCell ref="AG8:AL8"/>
    <mergeCell ref="AM8:AR8"/>
    <mergeCell ref="AS8:AX8"/>
    <mergeCell ref="AY8:BD8"/>
    <mergeCell ref="BE8:BM8"/>
    <mergeCell ref="AM9:AR9"/>
    <mergeCell ref="AS9:AX9"/>
    <mergeCell ref="AY9:BD9"/>
    <mergeCell ref="BE9:BG9"/>
    <mergeCell ref="BH9:BJ9"/>
    <mergeCell ref="BK9:BM9"/>
    <mergeCell ref="AY10:BD10"/>
    <mergeCell ref="BE10:BG10"/>
    <mergeCell ref="BH10:BJ10"/>
    <mergeCell ref="BK10:BM10"/>
    <mergeCell ref="AM11:AR11"/>
    <mergeCell ref="AM10:AR10"/>
    <mergeCell ref="AS10:AX10"/>
    <mergeCell ref="B9:E9"/>
    <mergeCell ref="F9:O9"/>
    <mergeCell ref="P9:AC9"/>
    <mergeCell ref="AD9:AF9"/>
    <mergeCell ref="AG9:AL9"/>
    <mergeCell ref="B11:E11"/>
    <mergeCell ref="F11:O11"/>
    <mergeCell ref="P11:AC11"/>
    <mergeCell ref="AD11:AF11"/>
    <mergeCell ref="AG11:AL11"/>
    <mergeCell ref="B10:E10"/>
    <mergeCell ref="F10:O10"/>
    <mergeCell ref="P10:AC10"/>
    <mergeCell ref="AD10:AF10"/>
    <mergeCell ref="AG10:AL10"/>
    <mergeCell ref="BK13:BM13"/>
    <mergeCell ref="BK12:BM12"/>
    <mergeCell ref="AS11:AX11"/>
    <mergeCell ref="AY11:BD11"/>
    <mergeCell ref="BE11:BG11"/>
    <mergeCell ref="BH11:BJ11"/>
    <mergeCell ref="BK11:BM11"/>
    <mergeCell ref="B13:E13"/>
    <mergeCell ref="F13:O13"/>
    <mergeCell ref="P13:AC13"/>
    <mergeCell ref="AD13:AF13"/>
    <mergeCell ref="AG13:AL13"/>
    <mergeCell ref="AM13:AR13"/>
    <mergeCell ref="AM15:AR15"/>
    <mergeCell ref="AS15:AX15"/>
    <mergeCell ref="AY15:BD15"/>
    <mergeCell ref="AM14:AR14"/>
    <mergeCell ref="AS14:AX14"/>
    <mergeCell ref="AY14:BD14"/>
    <mergeCell ref="AS13:AX13"/>
    <mergeCell ref="AY13:BD13"/>
    <mergeCell ref="B22:O22"/>
    <mergeCell ref="B23:BE23"/>
    <mergeCell ref="BF23:BM23"/>
    <mergeCell ref="BE14:BG14"/>
    <mergeCell ref="BH14:BJ14"/>
    <mergeCell ref="BK14:BM14"/>
    <mergeCell ref="B21:O21"/>
    <mergeCell ref="B20:O20"/>
    <mergeCell ref="B14:E14"/>
    <mergeCell ref="F14:O14"/>
    <mergeCell ref="P14:AC14"/>
    <mergeCell ref="AD14:AF14"/>
    <mergeCell ref="AG14:AL14"/>
    <mergeCell ref="P22:BM22"/>
    <mergeCell ref="B19:E19"/>
    <mergeCell ref="P21:BM21"/>
  </mergeCells>
  <phoneticPr fontId="37"/>
  <dataValidations count="2">
    <dataValidation type="list" allowBlank="1" showInputMessage="1" showErrorMessage="1" sqref="AD10:AD14">
      <formula1>"(選択),購入,リース,レンタル"</formula1>
    </dataValidation>
    <dataValidation type="list" allowBlank="1" showInputMessage="1" showErrorMessage="1" error="プルダウンより選択してください" prompt="プルダウンより選択してください" sqref="BF23:BM23">
      <formula1>"選択してください,関連あり,関連なし"</formula1>
    </dataValidation>
  </dataValidations>
  <pageMargins left="0.7" right="0.7" top="0.75" bottom="0.75" header="0.3" footer="0.3"/>
  <pageSetup paperSize="9" scale="57"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B1:BM31"/>
  <sheetViews>
    <sheetView view="pageBreakPreview" zoomScale="90" zoomScaleNormal="100" zoomScaleSheetLayoutView="90" workbookViewId="0"/>
  </sheetViews>
  <sheetFormatPr defaultColWidth="2.08203125" defaultRowHeight="18" x14ac:dyDescent="0.55000000000000004"/>
  <cols>
    <col min="1" max="1" width="0.83203125" style="110" customWidth="1"/>
    <col min="2" max="17" width="2.08203125" style="110"/>
    <col min="18" max="20" width="2.08203125" style="110" customWidth="1"/>
    <col min="21" max="34" width="2.08203125" style="110"/>
    <col min="35" max="38" width="2.08203125" style="110" customWidth="1"/>
    <col min="39" max="42" width="2.08203125" style="110"/>
    <col min="43" max="44" width="2.08203125" style="110" customWidth="1"/>
    <col min="45" max="47" width="2.08203125" style="110"/>
    <col min="48" max="50" width="2.08203125" style="110" customWidth="1"/>
    <col min="51" max="60" width="2.08203125" style="110"/>
    <col min="61" max="64" width="2.08203125" style="110" customWidth="1"/>
    <col min="65" max="76" width="2.08203125" style="110"/>
    <col min="77" max="84" width="2.08203125" style="110" customWidth="1"/>
    <col min="85" max="121" width="2.08203125" style="110"/>
    <col min="122" max="122" width="0.83203125" style="110" customWidth="1"/>
    <col min="123" max="139" width="2.08203125" style="110"/>
    <col min="140" max="140" width="2.08203125" style="110" customWidth="1"/>
    <col min="141" max="16384" width="2.08203125" style="110"/>
  </cols>
  <sheetData>
    <row r="1" spans="2:65" x14ac:dyDescent="0.55000000000000004">
      <c r="B1" s="127" t="s">
        <v>488</v>
      </c>
    </row>
    <row r="2" spans="2:65" x14ac:dyDescent="0.55000000000000004">
      <c r="B2" s="111"/>
      <c r="C2" s="110" t="s">
        <v>268</v>
      </c>
    </row>
    <row r="3" spans="2:65" x14ac:dyDescent="0.55000000000000004">
      <c r="B3" s="128" t="s">
        <v>332</v>
      </c>
      <c r="C3" s="112" t="s">
        <v>557</v>
      </c>
    </row>
    <row r="4" spans="2:65" x14ac:dyDescent="0.55000000000000004">
      <c r="B4" s="129" t="s">
        <v>333</v>
      </c>
      <c r="C4" s="112" t="s">
        <v>445</v>
      </c>
    </row>
    <row r="7" spans="2:65" x14ac:dyDescent="0.55000000000000004">
      <c r="B7" s="115"/>
      <c r="C7" s="115"/>
      <c r="D7" s="115"/>
      <c r="E7" s="115"/>
      <c r="F7" s="115"/>
      <c r="G7" s="115"/>
      <c r="H7" s="115"/>
      <c r="I7" s="115"/>
      <c r="J7" s="115"/>
      <c r="K7" s="115"/>
      <c r="L7" s="115"/>
      <c r="M7" s="115"/>
      <c r="N7" s="115"/>
      <c r="O7" s="115"/>
      <c r="P7" s="115"/>
      <c r="Q7" s="115"/>
      <c r="R7" s="115"/>
      <c r="S7" s="115"/>
      <c r="T7" s="115"/>
      <c r="U7" s="115"/>
      <c r="V7" s="115"/>
      <c r="W7" s="115"/>
      <c r="X7" s="115"/>
      <c r="Y7" s="115"/>
      <c r="Z7" s="115"/>
      <c r="AA7" s="115"/>
      <c r="AB7" s="115"/>
      <c r="AC7" s="115"/>
      <c r="AD7" s="115"/>
      <c r="AE7" s="115"/>
      <c r="AF7" s="115"/>
      <c r="AG7" s="115"/>
      <c r="AH7" s="115"/>
      <c r="AI7" s="115"/>
      <c r="AJ7" s="115"/>
      <c r="AK7" s="115"/>
      <c r="AL7" s="115"/>
      <c r="AM7" s="844" t="s">
        <v>269</v>
      </c>
      <c r="AN7" s="844"/>
      <c r="AO7" s="844"/>
      <c r="AP7" s="844"/>
      <c r="AQ7" s="844"/>
      <c r="AR7" s="844"/>
      <c r="AS7" s="844" t="s">
        <v>269</v>
      </c>
      <c r="AT7" s="844"/>
      <c r="AU7" s="844"/>
      <c r="AV7" s="844"/>
      <c r="AW7" s="844"/>
      <c r="AX7" s="844"/>
      <c r="AY7" s="844" t="s">
        <v>270</v>
      </c>
      <c r="AZ7" s="844"/>
      <c r="BA7" s="844"/>
      <c r="BB7" s="844"/>
      <c r="BC7" s="844"/>
      <c r="BD7" s="844"/>
      <c r="BE7" s="115"/>
      <c r="BF7" s="115"/>
      <c r="BG7" s="115"/>
      <c r="BH7" s="116"/>
      <c r="BI7" s="116"/>
      <c r="BJ7" s="115"/>
      <c r="BK7" s="115"/>
      <c r="BL7" s="115"/>
      <c r="BM7" s="117" t="s">
        <v>271</v>
      </c>
    </row>
    <row r="8" spans="2:65" x14ac:dyDescent="0.55000000000000004">
      <c r="B8" s="845" t="s">
        <v>272</v>
      </c>
      <c r="C8" s="832"/>
      <c r="D8" s="832"/>
      <c r="E8" s="833"/>
      <c r="F8" s="845" t="s">
        <v>273</v>
      </c>
      <c r="G8" s="832"/>
      <c r="H8" s="832"/>
      <c r="I8" s="832"/>
      <c r="J8" s="832"/>
      <c r="K8" s="832"/>
      <c r="L8" s="832"/>
      <c r="M8" s="832"/>
      <c r="N8" s="832"/>
      <c r="O8" s="833"/>
      <c r="P8" s="845" t="s">
        <v>274</v>
      </c>
      <c r="Q8" s="832"/>
      <c r="R8" s="832"/>
      <c r="S8" s="832"/>
      <c r="T8" s="832"/>
      <c r="U8" s="832"/>
      <c r="V8" s="832"/>
      <c r="W8" s="832"/>
      <c r="X8" s="832"/>
      <c r="Y8" s="832"/>
      <c r="Z8" s="832"/>
      <c r="AA8" s="832"/>
      <c r="AB8" s="832"/>
      <c r="AC8" s="833"/>
      <c r="AD8" s="845" t="s">
        <v>275</v>
      </c>
      <c r="AE8" s="832"/>
      <c r="AF8" s="833"/>
      <c r="AG8" s="845" t="s">
        <v>276</v>
      </c>
      <c r="AH8" s="832"/>
      <c r="AI8" s="832"/>
      <c r="AJ8" s="832"/>
      <c r="AK8" s="832"/>
      <c r="AL8" s="833"/>
      <c r="AM8" s="846" t="s">
        <v>277</v>
      </c>
      <c r="AN8" s="846"/>
      <c r="AO8" s="846"/>
      <c r="AP8" s="846"/>
      <c r="AQ8" s="846"/>
      <c r="AR8" s="846"/>
      <c r="AS8" s="845" t="s">
        <v>278</v>
      </c>
      <c r="AT8" s="832"/>
      <c r="AU8" s="832"/>
      <c r="AV8" s="832"/>
      <c r="AW8" s="832"/>
      <c r="AX8" s="833"/>
      <c r="AY8" s="845" t="s">
        <v>279</v>
      </c>
      <c r="AZ8" s="832"/>
      <c r="BA8" s="832"/>
      <c r="BB8" s="832"/>
      <c r="BC8" s="832"/>
      <c r="BD8" s="833"/>
      <c r="BE8" s="832" t="s">
        <v>280</v>
      </c>
      <c r="BF8" s="832"/>
      <c r="BG8" s="832"/>
      <c r="BH8" s="832"/>
      <c r="BI8" s="832"/>
      <c r="BJ8" s="832"/>
      <c r="BK8" s="832"/>
      <c r="BL8" s="832"/>
      <c r="BM8" s="833"/>
    </row>
    <row r="9" spans="2:65" x14ac:dyDescent="0.55000000000000004">
      <c r="B9" s="834" t="s">
        <v>281</v>
      </c>
      <c r="C9" s="835"/>
      <c r="D9" s="835"/>
      <c r="E9" s="836"/>
      <c r="F9" s="837"/>
      <c r="G9" s="838"/>
      <c r="H9" s="838"/>
      <c r="I9" s="838"/>
      <c r="J9" s="838"/>
      <c r="K9" s="838"/>
      <c r="L9" s="838"/>
      <c r="M9" s="838"/>
      <c r="N9" s="838"/>
      <c r="O9" s="839"/>
      <c r="P9" s="840" t="s">
        <v>282</v>
      </c>
      <c r="Q9" s="840"/>
      <c r="R9" s="840"/>
      <c r="S9" s="840"/>
      <c r="T9" s="840"/>
      <c r="U9" s="840"/>
      <c r="V9" s="840"/>
      <c r="W9" s="840"/>
      <c r="X9" s="840"/>
      <c r="Y9" s="840"/>
      <c r="Z9" s="840"/>
      <c r="AA9" s="840"/>
      <c r="AB9" s="840"/>
      <c r="AC9" s="840"/>
      <c r="AD9" s="840" t="s">
        <v>283</v>
      </c>
      <c r="AE9" s="840"/>
      <c r="AF9" s="840"/>
      <c r="AG9" s="840" t="s">
        <v>284</v>
      </c>
      <c r="AH9" s="840"/>
      <c r="AI9" s="840"/>
      <c r="AJ9" s="840"/>
      <c r="AK9" s="840"/>
      <c r="AL9" s="840"/>
      <c r="AM9" s="840" t="s">
        <v>285</v>
      </c>
      <c r="AN9" s="840"/>
      <c r="AO9" s="840"/>
      <c r="AP9" s="840"/>
      <c r="AQ9" s="840"/>
      <c r="AR9" s="840"/>
      <c r="AS9" s="840" t="s">
        <v>286</v>
      </c>
      <c r="AT9" s="840"/>
      <c r="AU9" s="840"/>
      <c r="AV9" s="840"/>
      <c r="AW9" s="840"/>
      <c r="AX9" s="840"/>
      <c r="AY9" s="840" t="s">
        <v>287</v>
      </c>
      <c r="AZ9" s="840"/>
      <c r="BA9" s="840"/>
      <c r="BB9" s="840"/>
      <c r="BC9" s="840"/>
      <c r="BD9" s="840"/>
      <c r="BE9" s="841" t="s">
        <v>288</v>
      </c>
      <c r="BF9" s="841"/>
      <c r="BG9" s="841"/>
      <c r="BH9" s="842" t="s">
        <v>289</v>
      </c>
      <c r="BI9" s="842"/>
      <c r="BJ9" s="842"/>
      <c r="BK9" s="843" t="s">
        <v>277</v>
      </c>
      <c r="BL9" s="843"/>
      <c r="BM9" s="843"/>
    </row>
    <row r="10" spans="2:65" ht="32.15" customHeight="1" x14ac:dyDescent="0.55000000000000004">
      <c r="B10" s="829" t="s">
        <v>334</v>
      </c>
      <c r="C10" s="829"/>
      <c r="D10" s="829"/>
      <c r="E10" s="829"/>
      <c r="F10" s="830"/>
      <c r="G10" s="830"/>
      <c r="H10" s="830"/>
      <c r="I10" s="830"/>
      <c r="J10" s="830"/>
      <c r="K10" s="830"/>
      <c r="L10" s="830"/>
      <c r="M10" s="830"/>
      <c r="N10" s="830"/>
      <c r="O10" s="830"/>
      <c r="P10" s="830"/>
      <c r="Q10" s="830"/>
      <c r="R10" s="830"/>
      <c r="S10" s="830"/>
      <c r="T10" s="830"/>
      <c r="U10" s="830"/>
      <c r="V10" s="830"/>
      <c r="W10" s="830"/>
      <c r="X10" s="830"/>
      <c r="Y10" s="830"/>
      <c r="Z10" s="830"/>
      <c r="AA10" s="830"/>
      <c r="AB10" s="830"/>
      <c r="AC10" s="830"/>
      <c r="AD10" s="831" t="s">
        <v>224</v>
      </c>
      <c r="AE10" s="831"/>
      <c r="AF10" s="831"/>
      <c r="AG10" s="825"/>
      <c r="AH10" s="825"/>
      <c r="AI10" s="825"/>
      <c r="AJ10" s="825"/>
      <c r="AK10" s="825"/>
      <c r="AL10" s="825"/>
      <c r="AM10" s="825"/>
      <c r="AN10" s="825"/>
      <c r="AO10" s="825"/>
      <c r="AP10" s="825"/>
      <c r="AQ10" s="825"/>
      <c r="AR10" s="825"/>
      <c r="AS10" s="826" t="str">
        <f>IF(AM10="","",AG10*AM10)</f>
        <v/>
      </c>
      <c r="AT10" s="826"/>
      <c r="AU10" s="826"/>
      <c r="AV10" s="826"/>
      <c r="AW10" s="826"/>
      <c r="AX10" s="826"/>
      <c r="AY10" s="826" t="str">
        <f>IF(AM10="","",ROUNDDOWN(AG10*AM10*1.1,0))</f>
        <v/>
      </c>
      <c r="AZ10" s="826"/>
      <c r="BA10" s="826"/>
      <c r="BB10" s="826"/>
      <c r="BC10" s="826"/>
      <c r="BD10" s="826"/>
      <c r="BE10" s="827" t="str">
        <f>IF(AS10="","",IF(AS10&gt;=300000,"必要",""))</f>
        <v/>
      </c>
      <c r="BF10" s="827"/>
      <c r="BG10" s="827"/>
      <c r="BH10" s="827" t="str">
        <f>IF(AS10="","",IF(AS10&gt;=1000000,"必要",""))</f>
        <v/>
      </c>
      <c r="BI10" s="827"/>
      <c r="BJ10" s="827"/>
      <c r="BK10" s="828" t="str">
        <f>IF(AM10="","",IF(AM10&lt;100000,"×","〇"))</f>
        <v/>
      </c>
      <c r="BL10" s="828"/>
      <c r="BM10" s="828"/>
    </row>
    <row r="11" spans="2:65" ht="32.15" customHeight="1" x14ac:dyDescent="0.55000000000000004">
      <c r="B11" s="829" t="s">
        <v>335</v>
      </c>
      <c r="C11" s="829"/>
      <c r="D11" s="829"/>
      <c r="E11" s="829"/>
      <c r="F11" s="830"/>
      <c r="G11" s="830"/>
      <c r="H11" s="830"/>
      <c r="I11" s="830"/>
      <c r="J11" s="830"/>
      <c r="K11" s="830"/>
      <c r="L11" s="830"/>
      <c r="M11" s="830"/>
      <c r="N11" s="830"/>
      <c r="O11" s="830"/>
      <c r="P11" s="830"/>
      <c r="Q11" s="830"/>
      <c r="R11" s="830"/>
      <c r="S11" s="830"/>
      <c r="T11" s="830"/>
      <c r="U11" s="830"/>
      <c r="V11" s="830"/>
      <c r="W11" s="830"/>
      <c r="X11" s="830"/>
      <c r="Y11" s="830"/>
      <c r="Z11" s="830"/>
      <c r="AA11" s="830"/>
      <c r="AB11" s="830"/>
      <c r="AC11" s="830"/>
      <c r="AD11" s="831" t="s">
        <v>224</v>
      </c>
      <c r="AE11" s="831"/>
      <c r="AF11" s="831"/>
      <c r="AG11" s="825"/>
      <c r="AH11" s="825"/>
      <c r="AI11" s="825"/>
      <c r="AJ11" s="825"/>
      <c r="AK11" s="825"/>
      <c r="AL11" s="825"/>
      <c r="AM11" s="825"/>
      <c r="AN11" s="825"/>
      <c r="AO11" s="825"/>
      <c r="AP11" s="825"/>
      <c r="AQ11" s="825"/>
      <c r="AR11" s="825"/>
      <c r="AS11" s="826" t="str">
        <f>IF(AM11="","",AG11*AM11)</f>
        <v/>
      </c>
      <c r="AT11" s="826"/>
      <c r="AU11" s="826"/>
      <c r="AV11" s="826"/>
      <c r="AW11" s="826"/>
      <c r="AX11" s="826"/>
      <c r="AY11" s="826" t="str">
        <f>IF(AM11="","",ROUNDDOWN(AG11*AM11*1.1,0))</f>
        <v/>
      </c>
      <c r="AZ11" s="826"/>
      <c r="BA11" s="826"/>
      <c r="BB11" s="826"/>
      <c r="BC11" s="826"/>
      <c r="BD11" s="826"/>
      <c r="BE11" s="827" t="str">
        <f>IF(AS11="","",IF(AS11&gt;=300000,"必要",""))</f>
        <v/>
      </c>
      <c r="BF11" s="827"/>
      <c r="BG11" s="827"/>
      <c r="BH11" s="827" t="str">
        <f>IF(AS11="","",IF(AS11&gt;=1000000,"必要",""))</f>
        <v/>
      </c>
      <c r="BI11" s="827"/>
      <c r="BJ11" s="827"/>
      <c r="BK11" s="828" t="str">
        <f>IF(AM11="","",IF(AM11&lt;100000,"×","〇"))</f>
        <v/>
      </c>
      <c r="BL11" s="828"/>
      <c r="BM11" s="828"/>
    </row>
    <row r="12" spans="2:65" ht="32.15" customHeight="1" x14ac:dyDescent="0.55000000000000004">
      <c r="B12" s="829" t="s">
        <v>336</v>
      </c>
      <c r="C12" s="829"/>
      <c r="D12" s="829"/>
      <c r="E12" s="829"/>
      <c r="F12" s="830"/>
      <c r="G12" s="830"/>
      <c r="H12" s="830"/>
      <c r="I12" s="830"/>
      <c r="J12" s="830"/>
      <c r="K12" s="830"/>
      <c r="L12" s="830"/>
      <c r="M12" s="830"/>
      <c r="N12" s="830"/>
      <c r="O12" s="830"/>
      <c r="P12" s="830"/>
      <c r="Q12" s="830"/>
      <c r="R12" s="830"/>
      <c r="S12" s="830"/>
      <c r="T12" s="830"/>
      <c r="U12" s="830"/>
      <c r="V12" s="830"/>
      <c r="W12" s="830"/>
      <c r="X12" s="830"/>
      <c r="Y12" s="830"/>
      <c r="Z12" s="830"/>
      <c r="AA12" s="830"/>
      <c r="AB12" s="830"/>
      <c r="AC12" s="830"/>
      <c r="AD12" s="831" t="s">
        <v>224</v>
      </c>
      <c r="AE12" s="831"/>
      <c r="AF12" s="831"/>
      <c r="AG12" s="825"/>
      <c r="AH12" s="825"/>
      <c r="AI12" s="825"/>
      <c r="AJ12" s="825"/>
      <c r="AK12" s="825"/>
      <c r="AL12" s="825"/>
      <c r="AM12" s="825"/>
      <c r="AN12" s="825"/>
      <c r="AO12" s="825"/>
      <c r="AP12" s="825"/>
      <c r="AQ12" s="825"/>
      <c r="AR12" s="825"/>
      <c r="AS12" s="826" t="str">
        <f>IF(AM12="","",AG12*AM12)</f>
        <v/>
      </c>
      <c r="AT12" s="826"/>
      <c r="AU12" s="826"/>
      <c r="AV12" s="826"/>
      <c r="AW12" s="826"/>
      <c r="AX12" s="826"/>
      <c r="AY12" s="826" t="str">
        <f>IF(AM12="","",ROUNDDOWN(AG12*AM12*1.1,0))</f>
        <v/>
      </c>
      <c r="AZ12" s="826"/>
      <c r="BA12" s="826"/>
      <c r="BB12" s="826"/>
      <c r="BC12" s="826"/>
      <c r="BD12" s="826"/>
      <c r="BE12" s="827" t="str">
        <f>IF(AS12="","",IF(AS12&gt;=300000,"必要",""))</f>
        <v/>
      </c>
      <c r="BF12" s="827"/>
      <c r="BG12" s="827"/>
      <c r="BH12" s="827" t="str">
        <f>IF(AS12="","",IF(AS12&gt;=1000000,"必要",""))</f>
        <v/>
      </c>
      <c r="BI12" s="827"/>
      <c r="BJ12" s="827"/>
      <c r="BK12" s="828" t="str">
        <f>IF(AM12="","",IF(AM12&lt;100000,"×","〇"))</f>
        <v/>
      </c>
      <c r="BL12" s="828"/>
      <c r="BM12" s="828"/>
    </row>
    <row r="13" spans="2:65" ht="32.15" customHeight="1" x14ac:dyDescent="0.55000000000000004">
      <c r="B13" s="829" t="s">
        <v>337</v>
      </c>
      <c r="C13" s="829"/>
      <c r="D13" s="829"/>
      <c r="E13" s="829"/>
      <c r="F13" s="830"/>
      <c r="G13" s="830"/>
      <c r="H13" s="830"/>
      <c r="I13" s="830"/>
      <c r="J13" s="830"/>
      <c r="K13" s="830"/>
      <c r="L13" s="830"/>
      <c r="M13" s="830"/>
      <c r="N13" s="830"/>
      <c r="O13" s="830"/>
      <c r="P13" s="830"/>
      <c r="Q13" s="830"/>
      <c r="R13" s="830"/>
      <c r="S13" s="830"/>
      <c r="T13" s="830"/>
      <c r="U13" s="830"/>
      <c r="V13" s="830"/>
      <c r="W13" s="830"/>
      <c r="X13" s="830"/>
      <c r="Y13" s="830"/>
      <c r="Z13" s="830"/>
      <c r="AA13" s="830"/>
      <c r="AB13" s="830"/>
      <c r="AC13" s="830"/>
      <c r="AD13" s="831" t="s">
        <v>224</v>
      </c>
      <c r="AE13" s="831"/>
      <c r="AF13" s="831"/>
      <c r="AG13" s="825"/>
      <c r="AH13" s="825"/>
      <c r="AI13" s="825"/>
      <c r="AJ13" s="825"/>
      <c r="AK13" s="825"/>
      <c r="AL13" s="825"/>
      <c r="AM13" s="825"/>
      <c r="AN13" s="825"/>
      <c r="AO13" s="825"/>
      <c r="AP13" s="825"/>
      <c r="AQ13" s="825"/>
      <c r="AR13" s="825"/>
      <c r="AS13" s="826" t="str">
        <f>IF(AM13="","",AG13*AM13)</f>
        <v/>
      </c>
      <c r="AT13" s="826"/>
      <c r="AU13" s="826"/>
      <c r="AV13" s="826"/>
      <c r="AW13" s="826"/>
      <c r="AX13" s="826"/>
      <c r="AY13" s="826" t="str">
        <f>IF(AM13="","",ROUNDDOWN(AG13*AM13*1.1,0))</f>
        <v/>
      </c>
      <c r="AZ13" s="826"/>
      <c r="BA13" s="826"/>
      <c r="BB13" s="826"/>
      <c r="BC13" s="826"/>
      <c r="BD13" s="826"/>
      <c r="BE13" s="827" t="str">
        <f>IF(AS13="","",IF(AS13&gt;=300000,"必要",""))</f>
        <v/>
      </c>
      <c r="BF13" s="827"/>
      <c r="BG13" s="827"/>
      <c r="BH13" s="827" t="str">
        <f>IF(AS13="","",IF(AS13&gt;=1000000,"必要",""))</f>
        <v/>
      </c>
      <c r="BI13" s="827"/>
      <c r="BJ13" s="827"/>
      <c r="BK13" s="828" t="str">
        <f>IF(AM13="","",IF(AM13&lt;100000,"×","〇"))</f>
        <v/>
      </c>
      <c r="BL13" s="828"/>
      <c r="BM13" s="828"/>
    </row>
    <row r="14" spans="2:65" ht="32.15" customHeight="1" x14ac:dyDescent="0.55000000000000004">
      <c r="B14" s="829" t="s">
        <v>338</v>
      </c>
      <c r="C14" s="829"/>
      <c r="D14" s="829"/>
      <c r="E14" s="829"/>
      <c r="F14" s="830"/>
      <c r="G14" s="830"/>
      <c r="H14" s="830"/>
      <c r="I14" s="830"/>
      <c r="J14" s="830"/>
      <c r="K14" s="830"/>
      <c r="L14" s="830"/>
      <c r="M14" s="830"/>
      <c r="N14" s="830"/>
      <c r="O14" s="830"/>
      <c r="P14" s="830"/>
      <c r="Q14" s="830"/>
      <c r="R14" s="830"/>
      <c r="S14" s="830"/>
      <c r="T14" s="830"/>
      <c r="U14" s="830"/>
      <c r="V14" s="830"/>
      <c r="W14" s="830"/>
      <c r="X14" s="830"/>
      <c r="Y14" s="830"/>
      <c r="Z14" s="830"/>
      <c r="AA14" s="830"/>
      <c r="AB14" s="830"/>
      <c r="AC14" s="830"/>
      <c r="AD14" s="831" t="s">
        <v>224</v>
      </c>
      <c r="AE14" s="831"/>
      <c r="AF14" s="831"/>
      <c r="AG14" s="825"/>
      <c r="AH14" s="825"/>
      <c r="AI14" s="825"/>
      <c r="AJ14" s="825"/>
      <c r="AK14" s="825"/>
      <c r="AL14" s="825"/>
      <c r="AM14" s="825"/>
      <c r="AN14" s="825"/>
      <c r="AO14" s="825"/>
      <c r="AP14" s="825"/>
      <c r="AQ14" s="825"/>
      <c r="AR14" s="825"/>
      <c r="AS14" s="826" t="str">
        <f>IF(AM14="","",AG14*AM14)</f>
        <v/>
      </c>
      <c r="AT14" s="826"/>
      <c r="AU14" s="826"/>
      <c r="AV14" s="826"/>
      <c r="AW14" s="826"/>
      <c r="AX14" s="826"/>
      <c r="AY14" s="826" t="str">
        <f>IF(AM14="","",ROUNDDOWN(AG14*AM14*1.1,0))</f>
        <v/>
      </c>
      <c r="AZ14" s="826"/>
      <c r="BA14" s="826"/>
      <c r="BB14" s="826"/>
      <c r="BC14" s="826"/>
      <c r="BD14" s="826"/>
      <c r="BE14" s="827" t="str">
        <f>IF(AS14="","",IF(AS14&gt;=300000,"必要",""))</f>
        <v/>
      </c>
      <c r="BF14" s="827"/>
      <c r="BG14" s="827"/>
      <c r="BH14" s="827" t="str">
        <f>IF(AS14="","",IF(AS14&gt;=1000000,"必要",""))</f>
        <v/>
      </c>
      <c r="BI14" s="827"/>
      <c r="BJ14" s="827"/>
      <c r="BK14" s="828" t="str">
        <f>IF(AM14="","",IF(AM14&lt;100000,"×","〇"))</f>
        <v/>
      </c>
      <c r="BL14" s="828"/>
      <c r="BM14" s="828"/>
    </row>
    <row r="15" spans="2:65" ht="32.15" customHeight="1" x14ac:dyDescent="0.55000000000000004">
      <c r="AM15" s="822" t="s">
        <v>34</v>
      </c>
      <c r="AN15" s="822"/>
      <c r="AO15" s="822"/>
      <c r="AP15" s="822"/>
      <c r="AQ15" s="822"/>
      <c r="AR15" s="823"/>
      <c r="AS15" s="824">
        <f>SUM(AS10:AX14)</f>
        <v>0</v>
      </c>
      <c r="AT15" s="824"/>
      <c r="AU15" s="824"/>
      <c r="AV15" s="824"/>
      <c r="AW15" s="824"/>
      <c r="AX15" s="824"/>
      <c r="AY15" s="824">
        <f>SUM(AY10:BD14)</f>
        <v>0</v>
      </c>
      <c r="AZ15" s="824"/>
      <c r="BA15" s="824"/>
      <c r="BB15" s="824"/>
      <c r="BC15" s="824"/>
      <c r="BD15" s="824"/>
    </row>
    <row r="16" spans="2:65" x14ac:dyDescent="0.55000000000000004">
      <c r="B16" s="130" t="s">
        <v>339</v>
      </c>
      <c r="C16" s="130"/>
      <c r="D16" s="130"/>
      <c r="K16" s="130"/>
      <c r="L16" s="131"/>
      <c r="M16" s="131"/>
      <c r="AF16" s="131"/>
      <c r="AG16" s="131"/>
      <c r="AH16" s="131"/>
      <c r="AS16" s="131"/>
      <c r="AT16" s="131"/>
      <c r="BM16" s="131"/>
    </row>
    <row r="17" spans="2:65" ht="23.5" customHeight="1" x14ac:dyDescent="0.55000000000000004">
      <c r="B17" s="132" t="s">
        <v>340</v>
      </c>
      <c r="C17" s="133"/>
      <c r="D17" s="133"/>
      <c r="E17" s="134"/>
      <c r="F17" s="134"/>
      <c r="G17" s="134"/>
      <c r="H17" s="134"/>
      <c r="I17" s="134"/>
      <c r="J17" s="134"/>
      <c r="K17" s="133"/>
      <c r="L17" s="135"/>
      <c r="M17" s="135"/>
      <c r="N17" s="134"/>
      <c r="O17" s="134"/>
      <c r="P17" s="134"/>
      <c r="Q17" s="134"/>
      <c r="R17" s="134"/>
      <c r="S17" s="134"/>
      <c r="T17" s="134"/>
      <c r="U17" s="134"/>
      <c r="V17" s="134"/>
      <c r="W17" s="134"/>
      <c r="X17" s="134"/>
      <c r="Y17" s="134"/>
      <c r="Z17" s="134"/>
      <c r="AA17" s="134"/>
      <c r="AB17" s="134"/>
      <c r="AC17" s="134"/>
      <c r="AD17" s="134"/>
      <c r="AE17" s="134"/>
      <c r="AF17" s="135"/>
      <c r="AG17" s="135"/>
      <c r="AH17" s="135"/>
      <c r="AI17" s="134"/>
      <c r="AJ17" s="134"/>
      <c r="AK17" s="134"/>
      <c r="AL17" s="134"/>
      <c r="AM17" s="134"/>
      <c r="AN17" s="134"/>
      <c r="AO17" s="134"/>
      <c r="AP17" s="134"/>
      <c r="AQ17" s="134"/>
      <c r="AR17" s="134"/>
      <c r="AS17" s="135"/>
      <c r="AT17" s="135"/>
      <c r="AU17" s="134"/>
      <c r="AV17" s="134"/>
      <c r="AW17" s="134"/>
      <c r="AX17" s="134"/>
      <c r="AY17" s="134"/>
      <c r="AZ17" s="134"/>
      <c r="BA17" s="134"/>
      <c r="BB17" s="134"/>
      <c r="BC17" s="134"/>
      <c r="BD17" s="134"/>
      <c r="BE17" s="134"/>
      <c r="BF17" s="134"/>
      <c r="BG17" s="134"/>
      <c r="BH17" s="134"/>
      <c r="BI17" s="134"/>
      <c r="BJ17" s="134"/>
      <c r="BK17" s="134"/>
      <c r="BL17" s="134"/>
      <c r="BM17" s="136"/>
    </row>
    <row r="18" spans="2:65" ht="23.5" customHeight="1" x14ac:dyDescent="0.55000000000000004">
      <c r="B18" s="895" t="s">
        <v>341</v>
      </c>
      <c r="C18" s="896"/>
      <c r="D18" s="896"/>
      <c r="E18" s="896"/>
      <c r="F18" s="896"/>
      <c r="G18" s="896"/>
      <c r="H18" s="896"/>
      <c r="I18" s="896"/>
      <c r="J18" s="896"/>
      <c r="K18" s="896"/>
      <c r="L18" s="897"/>
      <c r="M18" s="917"/>
      <c r="N18" s="918"/>
      <c r="O18" s="918"/>
      <c r="P18" s="918"/>
      <c r="Q18" s="918"/>
      <c r="R18" s="918"/>
      <c r="S18" s="918"/>
      <c r="T18" s="918"/>
      <c r="U18" s="918"/>
      <c r="V18" s="918"/>
      <c r="W18" s="918"/>
      <c r="X18" s="918"/>
      <c r="Y18" s="918"/>
      <c r="Z18" s="918"/>
      <c r="AA18" s="918"/>
      <c r="AB18" s="918"/>
      <c r="AC18" s="918"/>
      <c r="AD18" s="918"/>
      <c r="AE18" s="918"/>
      <c r="AF18" s="918"/>
      <c r="AG18" s="918"/>
      <c r="AH18" s="918"/>
      <c r="AI18" s="918"/>
      <c r="AJ18" s="918"/>
      <c r="AK18" s="918"/>
      <c r="AL18" s="918"/>
      <c r="AM18" s="918"/>
      <c r="AN18" s="918"/>
      <c r="AO18" s="918"/>
      <c r="AP18" s="918"/>
      <c r="AQ18" s="918"/>
      <c r="AR18" s="918"/>
      <c r="AS18" s="918"/>
      <c r="AT18" s="918"/>
      <c r="AU18" s="918"/>
      <c r="AV18" s="918"/>
      <c r="AW18" s="918"/>
      <c r="AX18" s="918"/>
      <c r="AY18" s="918"/>
      <c r="AZ18" s="918"/>
      <c r="BA18" s="918"/>
      <c r="BB18" s="918"/>
      <c r="BC18" s="918"/>
      <c r="BD18" s="918"/>
      <c r="BE18" s="918"/>
      <c r="BF18" s="918"/>
      <c r="BG18" s="918"/>
      <c r="BH18" s="918"/>
      <c r="BI18" s="918"/>
      <c r="BJ18" s="918"/>
      <c r="BK18" s="918"/>
      <c r="BL18" s="918"/>
      <c r="BM18" s="919"/>
    </row>
    <row r="19" spans="2:65" ht="23.5" customHeight="1" x14ac:dyDescent="0.55000000000000004">
      <c r="B19" s="898"/>
      <c r="C19" s="899"/>
      <c r="D19" s="899"/>
      <c r="E19" s="899"/>
      <c r="F19" s="899"/>
      <c r="G19" s="899"/>
      <c r="H19" s="899"/>
      <c r="I19" s="899"/>
      <c r="J19" s="899"/>
      <c r="K19" s="899"/>
      <c r="L19" s="900"/>
      <c r="M19" s="920"/>
      <c r="N19" s="921"/>
      <c r="O19" s="921"/>
      <c r="P19" s="921"/>
      <c r="Q19" s="921"/>
      <c r="R19" s="921"/>
      <c r="S19" s="921"/>
      <c r="T19" s="921"/>
      <c r="U19" s="921"/>
      <c r="V19" s="921"/>
      <c r="W19" s="921"/>
      <c r="X19" s="921"/>
      <c r="Y19" s="921"/>
      <c r="Z19" s="921"/>
      <c r="AA19" s="921"/>
      <c r="AB19" s="921"/>
      <c r="AC19" s="921"/>
      <c r="AD19" s="921"/>
      <c r="AE19" s="921"/>
      <c r="AF19" s="921"/>
      <c r="AG19" s="921"/>
      <c r="AH19" s="921"/>
      <c r="AI19" s="921"/>
      <c r="AJ19" s="921"/>
      <c r="AK19" s="921"/>
      <c r="AL19" s="921"/>
      <c r="AM19" s="921"/>
      <c r="AN19" s="921"/>
      <c r="AO19" s="921"/>
      <c r="AP19" s="921"/>
      <c r="AQ19" s="921"/>
      <c r="AR19" s="921"/>
      <c r="AS19" s="921"/>
      <c r="AT19" s="921"/>
      <c r="AU19" s="921"/>
      <c r="AV19" s="921"/>
      <c r="AW19" s="921"/>
      <c r="AX19" s="921"/>
      <c r="AY19" s="921"/>
      <c r="AZ19" s="921"/>
      <c r="BA19" s="921"/>
      <c r="BB19" s="921"/>
      <c r="BC19" s="921"/>
      <c r="BD19" s="921"/>
      <c r="BE19" s="921"/>
      <c r="BF19" s="921"/>
      <c r="BG19" s="921"/>
      <c r="BH19" s="921"/>
      <c r="BI19" s="921"/>
      <c r="BJ19" s="921"/>
      <c r="BK19" s="921"/>
      <c r="BL19" s="921"/>
      <c r="BM19" s="922"/>
    </row>
    <row r="20" spans="2:65" ht="23.5" customHeight="1" x14ac:dyDescent="0.55000000000000004">
      <c r="B20" s="901"/>
      <c r="C20" s="902"/>
      <c r="D20" s="902"/>
      <c r="E20" s="902"/>
      <c r="F20" s="902"/>
      <c r="G20" s="902"/>
      <c r="H20" s="902"/>
      <c r="I20" s="902"/>
      <c r="J20" s="902"/>
      <c r="K20" s="902"/>
      <c r="L20" s="903"/>
      <c r="M20" s="923"/>
      <c r="N20" s="924"/>
      <c r="O20" s="924"/>
      <c r="P20" s="924"/>
      <c r="Q20" s="924"/>
      <c r="R20" s="924"/>
      <c r="S20" s="924"/>
      <c r="T20" s="924"/>
      <c r="U20" s="924"/>
      <c r="V20" s="924"/>
      <c r="W20" s="924"/>
      <c r="X20" s="924"/>
      <c r="Y20" s="924"/>
      <c r="Z20" s="924"/>
      <c r="AA20" s="924"/>
      <c r="AB20" s="924"/>
      <c r="AC20" s="924"/>
      <c r="AD20" s="924"/>
      <c r="AE20" s="924"/>
      <c r="AF20" s="924"/>
      <c r="AG20" s="924"/>
      <c r="AH20" s="924"/>
      <c r="AI20" s="924"/>
      <c r="AJ20" s="924"/>
      <c r="AK20" s="924"/>
      <c r="AL20" s="924"/>
      <c r="AM20" s="924"/>
      <c r="AN20" s="924"/>
      <c r="AO20" s="924"/>
      <c r="AP20" s="924"/>
      <c r="AQ20" s="924"/>
      <c r="AR20" s="924"/>
      <c r="AS20" s="924"/>
      <c r="AT20" s="924"/>
      <c r="AU20" s="924"/>
      <c r="AV20" s="924"/>
      <c r="AW20" s="924"/>
      <c r="AX20" s="924"/>
      <c r="AY20" s="924"/>
      <c r="AZ20" s="924"/>
      <c r="BA20" s="924"/>
      <c r="BB20" s="924"/>
      <c r="BC20" s="924"/>
      <c r="BD20" s="924"/>
      <c r="BE20" s="924"/>
      <c r="BF20" s="924"/>
      <c r="BG20" s="924"/>
      <c r="BH20" s="924"/>
      <c r="BI20" s="924"/>
      <c r="BJ20" s="924"/>
      <c r="BK20" s="924"/>
      <c r="BL20" s="924"/>
      <c r="BM20" s="925"/>
    </row>
    <row r="21" spans="2:65" ht="23.5" customHeight="1" x14ac:dyDescent="0.55000000000000004">
      <c r="B21" s="895" t="s">
        <v>342</v>
      </c>
      <c r="C21" s="896"/>
      <c r="D21" s="896"/>
      <c r="E21" s="896"/>
      <c r="F21" s="896"/>
      <c r="G21" s="896"/>
      <c r="H21" s="896"/>
      <c r="I21" s="896"/>
      <c r="J21" s="896"/>
      <c r="K21" s="896"/>
      <c r="L21" s="897"/>
      <c r="M21" s="917"/>
      <c r="N21" s="918"/>
      <c r="O21" s="918"/>
      <c r="P21" s="918"/>
      <c r="Q21" s="918"/>
      <c r="R21" s="918"/>
      <c r="S21" s="918"/>
      <c r="T21" s="918"/>
      <c r="U21" s="918"/>
      <c r="V21" s="918"/>
      <c r="W21" s="918"/>
      <c r="X21" s="918"/>
      <c r="Y21" s="918"/>
      <c r="Z21" s="918"/>
      <c r="AA21" s="918"/>
      <c r="AB21" s="918"/>
      <c r="AC21" s="918"/>
      <c r="AD21" s="918"/>
      <c r="AE21" s="918"/>
      <c r="AF21" s="918"/>
      <c r="AG21" s="918"/>
      <c r="AH21" s="918"/>
      <c r="AI21" s="918"/>
      <c r="AJ21" s="918"/>
      <c r="AK21" s="918"/>
      <c r="AL21" s="918"/>
      <c r="AM21" s="918"/>
      <c r="AN21" s="918"/>
      <c r="AO21" s="918"/>
      <c r="AP21" s="918"/>
      <c r="AQ21" s="918"/>
      <c r="AR21" s="918"/>
      <c r="AS21" s="918"/>
      <c r="AT21" s="918"/>
      <c r="AU21" s="918"/>
      <c r="AV21" s="918"/>
      <c r="AW21" s="918"/>
      <c r="AX21" s="918"/>
      <c r="AY21" s="918"/>
      <c r="AZ21" s="918"/>
      <c r="BA21" s="918"/>
      <c r="BB21" s="918"/>
      <c r="BC21" s="918"/>
      <c r="BD21" s="918"/>
      <c r="BE21" s="918"/>
      <c r="BF21" s="918"/>
      <c r="BG21" s="918"/>
      <c r="BH21" s="918"/>
      <c r="BI21" s="918"/>
      <c r="BJ21" s="918"/>
      <c r="BK21" s="918"/>
      <c r="BL21" s="918"/>
      <c r="BM21" s="919"/>
    </row>
    <row r="22" spans="2:65" ht="23.5" customHeight="1" x14ac:dyDescent="0.55000000000000004">
      <c r="B22" s="898"/>
      <c r="C22" s="899"/>
      <c r="D22" s="899"/>
      <c r="E22" s="899"/>
      <c r="F22" s="899"/>
      <c r="G22" s="899"/>
      <c r="H22" s="899"/>
      <c r="I22" s="899"/>
      <c r="J22" s="899"/>
      <c r="K22" s="899"/>
      <c r="L22" s="900"/>
      <c r="M22" s="920"/>
      <c r="N22" s="921"/>
      <c r="O22" s="921"/>
      <c r="P22" s="921"/>
      <c r="Q22" s="921"/>
      <c r="R22" s="921"/>
      <c r="S22" s="921"/>
      <c r="T22" s="921"/>
      <c r="U22" s="921"/>
      <c r="V22" s="921"/>
      <c r="W22" s="921"/>
      <c r="X22" s="921"/>
      <c r="Y22" s="921"/>
      <c r="Z22" s="921"/>
      <c r="AA22" s="921"/>
      <c r="AB22" s="921"/>
      <c r="AC22" s="921"/>
      <c r="AD22" s="921"/>
      <c r="AE22" s="921"/>
      <c r="AF22" s="921"/>
      <c r="AG22" s="921"/>
      <c r="AH22" s="921"/>
      <c r="AI22" s="921"/>
      <c r="AJ22" s="921"/>
      <c r="AK22" s="921"/>
      <c r="AL22" s="921"/>
      <c r="AM22" s="921"/>
      <c r="AN22" s="921"/>
      <c r="AO22" s="921"/>
      <c r="AP22" s="921"/>
      <c r="AQ22" s="921"/>
      <c r="AR22" s="921"/>
      <c r="AS22" s="921"/>
      <c r="AT22" s="921"/>
      <c r="AU22" s="921"/>
      <c r="AV22" s="921"/>
      <c r="AW22" s="921"/>
      <c r="AX22" s="921"/>
      <c r="AY22" s="921"/>
      <c r="AZ22" s="921"/>
      <c r="BA22" s="921"/>
      <c r="BB22" s="921"/>
      <c r="BC22" s="921"/>
      <c r="BD22" s="921"/>
      <c r="BE22" s="921"/>
      <c r="BF22" s="921"/>
      <c r="BG22" s="921"/>
      <c r="BH22" s="921"/>
      <c r="BI22" s="921"/>
      <c r="BJ22" s="921"/>
      <c r="BK22" s="921"/>
      <c r="BL22" s="921"/>
      <c r="BM22" s="922"/>
    </row>
    <row r="23" spans="2:65" ht="23.5" customHeight="1" x14ac:dyDescent="0.55000000000000004">
      <c r="B23" s="898"/>
      <c r="C23" s="899"/>
      <c r="D23" s="899"/>
      <c r="E23" s="899"/>
      <c r="F23" s="899"/>
      <c r="G23" s="899"/>
      <c r="H23" s="899"/>
      <c r="I23" s="899"/>
      <c r="J23" s="899"/>
      <c r="K23" s="899"/>
      <c r="L23" s="900"/>
      <c r="M23" s="920"/>
      <c r="N23" s="921"/>
      <c r="O23" s="921"/>
      <c r="P23" s="921"/>
      <c r="Q23" s="921"/>
      <c r="R23" s="921"/>
      <c r="S23" s="921"/>
      <c r="T23" s="921"/>
      <c r="U23" s="921"/>
      <c r="V23" s="921"/>
      <c r="W23" s="921"/>
      <c r="X23" s="921"/>
      <c r="Y23" s="921"/>
      <c r="Z23" s="921"/>
      <c r="AA23" s="921"/>
      <c r="AB23" s="921"/>
      <c r="AC23" s="921"/>
      <c r="AD23" s="921"/>
      <c r="AE23" s="921"/>
      <c r="AF23" s="921"/>
      <c r="AG23" s="921"/>
      <c r="AH23" s="921"/>
      <c r="AI23" s="921"/>
      <c r="AJ23" s="921"/>
      <c r="AK23" s="921"/>
      <c r="AL23" s="921"/>
      <c r="AM23" s="921"/>
      <c r="AN23" s="921"/>
      <c r="AO23" s="921"/>
      <c r="AP23" s="921"/>
      <c r="AQ23" s="921"/>
      <c r="AR23" s="921"/>
      <c r="AS23" s="921"/>
      <c r="AT23" s="921"/>
      <c r="AU23" s="921"/>
      <c r="AV23" s="921"/>
      <c r="AW23" s="921"/>
      <c r="AX23" s="921"/>
      <c r="AY23" s="921"/>
      <c r="AZ23" s="921"/>
      <c r="BA23" s="921"/>
      <c r="BB23" s="921"/>
      <c r="BC23" s="921"/>
      <c r="BD23" s="921"/>
      <c r="BE23" s="921"/>
      <c r="BF23" s="921"/>
      <c r="BG23" s="921"/>
      <c r="BH23" s="921"/>
      <c r="BI23" s="921"/>
      <c r="BJ23" s="921"/>
      <c r="BK23" s="921"/>
      <c r="BL23" s="921"/>
      <c r="BM23" s="922"/>
    </row>
    <row r="24" spans="2:65" ht="23.5" customHeight="1" x14ac:dyDescent="0.55000000000000004">
      <c r="B24" s="901"/>
      <c r="C24" s="902"/>
      <c r="D24" s="902"/>
      <c r="E24" s="902"/>
      <c r="F24" s="902"/>
      <c r="G24" s="902"/>
      <c r="H24" s="902"/>
      <c r="I24" s="902"/>
      <c r="J24" s="902"/>
      <c r="K24" s="902"/>
      <c r="L24" s="903"/>
      <c r="M24" s="923"/>
      <c r="N24" s="924"/>
      <c r="O24" s="924"/>
      <c r="P24" s="924"/>
      <c r="Q24" s="924"/>
      <c r="R24" s="924"/>
      <c r="S24" s="924"/>
      <c r="T24" s="924"/>
      <c r="U24" s="924"/>
      <c r="V24" s="924"/>
      <c r="W24" s="924"/>
      <c r="X24" s="924"/>
      <c r="Y24" s="924"/>
      <c r="Z24" s="924"/>
      <c r="AA24" s="924"/>
      <c r="AB24" s="924"/>
      <c r="AC24" s="924"/>
      <c r="AD24" s="924"/>
      <c r="AE24" s="924"/>
      <c r="AF24" s="924"/>
      <c r="AG24" s="924"/>
      <c r="AH24" s="924"/>
      <c r="AI24" s="924"/>
      <c r="AJ24" s="924"/>
      <c r="AK24" s="924"/>
      <c r="AL24" s="924"/>
      <c r="AM24" s="924"/>
      <c r="AN24" s="924"/>
      <c r="AO24" s="924"/>
      <c r="AP24" s="924"/>
      <c r="AQ24" s="924"/>
      <c r="AR24" s="924"/>
      <c r="AS24" s="924"/>
      <c r="AT24" s="924"/>
      <c r="AU24" s="924"/>
      <c r="AV24" s="924"/>
      <c r="AW24" s="924"/>
      <c r="AX24" s="924"/>
      <c r="AY24" s="924"/>
      <c r="AZ24" s="924"/>
      <c r="BA24" s="924"/>
      <c r="BB24" s="924"/>
      <c r="BC24" s="924"/>
      <c r="BD24" s="924"/>
      <c r="BE24" s="924"/>
      <c r="BF24" s="924"/>
      <c r="BG24" s="924"/>
      <c r="BH24" s="924"/>
      <c r="BI24" s="924"/>
      <c r="BJ24" s="924"/>
      <c r="BK24" s="924"/>
      <c r="BL24" s="924"/>
      <c r="BM24" s="925"/>
    </row>
    <row r="25" spans="2:65" ht="23.5" customHeight="1" x14ac:dyDescent="0.55000000000000004">
      <c r="B25" s="132" t="s">
        <v>343</v>
      </c>
      <c r="C25" s="133"/>
      <c r="D25" s="133"/>
      <c r="E25" s="138"/>
      <c r="F25" s="138"/>
      <c r="G25" s="138"/>
      <c r="H25" s="138"/>
      <c r="I25" s="138"/>
      <c r="J25" s="138"/>
      <c r="K25" s="133"/>
      <c r="L25" s="135"/>
      <c r="M25" s="135"/>
      <c r="N25" s="138"/>
      <c r="O25" s="138"/>
      <c r="P25" s="138"/>
      <c r="Q25" s="138"/>
      <c r="R25" s="138"/>
      <c r="S25" s="138"/>
      <c r="T25" s="138"/>
      <c r="U25" s="138"/>
      <c r="V25" s="138"/>
      <c r="W25" s="138"/>
      <c r="X25" s="138"/>
      <c r="Y25" s="138"/>
      <c r="Z25" s="138"/>
      <c r="AA25" s="138"/>
      <c r="AB25" s="138"/>
      <c r="AC25" s="138"/>
      <c r="AD25" s="138"/>
      <c r="AE25" s="138"/>
      <c r="AF25" s="139"/>
      <c r="AG25" s="136"/>
      <c r="AH25" s="905" t="s">
        <v>224</v>
      </c>
      <c r="AI25" s="905"/>
      <c r="AJ25" s="905"/>
      <c r="AK25" s="905"/>
      <c r="AL25" s="905"/>
      <c r="AM25" s="905"/>
      <c r="AN25" s="905"/>
      <c r="AO25" s="905"/>
      <c r="AP25" s="905"/>
      <c r="AQ25" s="905"/>
      <c r="AR25" s="905"/>
      <c r="AS25" s="905"/>
      <c r="AT25" s="905"/>
      <c r="AU25" s="905"/>
      <c r="AV25" s="905"/>
      <c r="AW25" s="905"/>
      <c r="AX25" s="905"/>
      <c r="AY25" s="905"/>
      <c r="AZ25" s="905"/>
      <c r="BA25" s="905"/>
      <c r="BB25" s="905"/>
      <c r="BC25" s="905"/>
      <c r="BD25" s="905"/>
      <c r="BE25" s="905"/>
      <c r="BF25" s="905"/>
      <c r="BG25" s="905"/>
      <c r="BH25" s="905"/>
      <c r="BI25" s="905"/>
      <c r="BJ25" s="905"/>
      <c r="BK25" s="905"/>
      <c r="BL25" s="905"/>
      <c r="BM25" s="906"/>
    </row>
    <row r="26" spans="2:65" ht="23.5" customHeight="1" x14ac:dyDescent="0.55000000000000004">
      <c r="B26" s="907" t="s">
        <v>344</v>
      </c>
      <c r="C26" s="908"/>
      <c r="D26" s="908"/>
      <c r="E26" s="908"/>
      <c r="F26" s="908"/>
      <c r="G26" s="908"/>
      <c r="H26" s="908"/>
      <c r="I26" s="908"/>
      <c r="J26" s="908"/>
      <c r="K26" s="908"/>
      <c r="L26" s="908"/>
      <c r="M26" s="908"/>
      <c r="N26" s="908"/>
      <c r="O26" s="908"/>
      <c r="P26" s="908"/>
      <c r="Q26" s="908"/>
      <c r="R26" s="908"/>
      <c r="S26" s="908"/>
      <c r="T26" s="908"/>
      <c r="U26" s="908"/>
      <c r="V26" s="908"/>
      <c r="W26" s="908"/>
      <c r="X26" s="908"/>
      <c r="Y26" s="908"/>
      <c r="Z26" s="908"/>
      <c r="AA26" s="908"/>
      <c r="AB26" s="908"/>
      <c r="AC26" s="908"/>
      <c r="AD26" s="908"/>
      <c r="AE26" s="908"/>
      <c r="AF26" s="908"/>
      <c r="AG26" s="909"/>
      <c r="AH26" s="905" t="s">
        <v>224</v>
      </c>
      <c r="AI26" s="905"/>
      <c r="AJ26" s="905"/>
      <c r="AK26" s="905"/>
      <c r="AL26" s="905"/>
      <c r="AM26" s="905"/>
      <c r="AN26" s="905"/>
      <c r="AO26" s="905"/>
      <c r="AP26" s="905"/>
      <c r="AQ26" s="905"/>
      <c r="AR26" s="905"/>
      <c r="AS26" s="905"/>
      <c r="AT26" s="905"/>
      <c r="AU26" s="905"/>
      <c r="AV26" s="905"/>
      <c r="AW26" s="905"/>
      <c r="AX26" s="905"/>
      <c r="AY26" s="905"/>
      <c r="AZ26" s="905"/>
      <c r="BA26" s="905"/>
      <c r="BB26" s="905"/>
      <c r="BC26" s="905"/>
      <c r="BD26" s="905"/>
      <c r="BE26" s="905"/>
      <c r="BF26" s="905"/>
      <c r="BG26" s="905"/>
      <c r="BH26" s="905"/>
      <c r="BI26" s="905"/>
      <c r="BJ26" s="905"/>
      <c r="BK26" s="905"/>
      <c r="BL26" s="905"/>
      <c r="BM26" s="906"/>
    </row>
    <row r="27" spans="2:65" ht="23.5" customHeight="1" x14ac:dyDescent="0.55000000000000004">
      <c r="B27" s="910"/>
      <c r="C27" s="911"/>
      <c r="D27" s="911"/>
      <c r="E27" s="911"/>
      <c r="F27" s="911"/>
      <c r="G27" s="911"/>
      <c r="H27" s="911"/>
      <c r="I27" s="911"/>
      <c r="J27" s="911"/>
      <c r="K27" s="911"/>
      <c r="L27" s="911"/>
      <c r="M27" s="911"/>
      <c r="N27" s="911"/>
      <c r="O27" s="911"/>
      <c r="P27" s="911"/>
      <c r="Q27" s="911"/>
      <c r="R27" s="911"/>
      <c r="S27" s="911"/>
      <c r="T27" s="911"/>
      <c r="U27" s="911"/>
      <c r="V27" s="911"/>
      <c r="W27" s="911"/>
      <c r="X27" s="911"/>
      <c r="Y27" s="911"/>
      <c r="Z27" s="911"/>
      <c r="AA27" s="911"/>
      <c r="AB27" s="911"/>
      <c r="AC27" s="911"/>
      <c r="AD27" s="911"/>
      <c r="AE27" s="911"/>
      <c r="AF27" s="911"/>
      <c r="AG27" s="912"/>
      <c r="AH27" s="913" t="s">
        <v>345</v>
      </c>
      <c r="AI27" s="913"/>
      <c r="AJ27" s="913"/>
      <c r="AK27" s="913"/>
      <c r="AL27" s="913"/>
      <c r="AM27" s="913"/>
      <c r="AN27" s="913"/>
      <c r="AO27" s="913"/>
      <c r="AP27" s="913"/>
      <c r="AQ27" s="913"/>
      <c r="AR27" s="913"/>
      <c r="AS27" s="914"/>
      <c r="AT27" s="916"/>
      <c r="AU27" s="905"/>
      <c r="AV27" s="905"/>
      <c r="AW27" s="905"/>
      <c r="AX27" s="905"/>
      <c r="AY27" s="905"/>
      <c r="AZ27" s="905"/>
      <c r="BA27" s="905"/>
      <c r="BB27" s="905"/>
      <c r="BC27" s="905"/>
      <c r="BD27" s="905"/>
      <c r="BE27" s="905"/>
      <c r="BF27" s="905"/>
      <c r="BG27" s="905"/>
      <c r="BH27" s="905"/>
      <c r="BI27" s="905"/>
      <c r="BJ27" s="905"/>
      <c r="BK27" s="905"/>
      <c r="BL27" s="905"/>
      <c r="BM27" s="906"/>
    </row>
    <row r="28" spans="2:65" ht="23.5" customHeight="1" x14ac:dyDescent="0.55000000000000004">
      <c r="B28" s="208" t="s">
        <v>468</v>
      </c>
      <c r="C28" s="140"/>
      <c r="D28" s="140"/>
      <c r="E28" s="138"/>
      <c r="F28" s="138"/>
      <c r="G28" s="138"/>
      <c r="H28" s="138"/>
      <c r="I28" s="138"/>
      <c r="J28" s="138"/>
      <c r="K28" s="140"/>
      <c r="L28" s="141"/>
      <c r="M28" s="141"/>
      <c r="N28" s="138"/>
      <c r="O28" s="138"/>
      <c r="P28" s="138"/>
      <c r="Q28" s="138"/>
      <c r="R28" s="138"/>
      <c r="S28" s="138"/>
      <c r="T28" s="138"/>
      <c r="U28" s="138"/>
      <c r="V28" s="138"/>
      <c r="W28" s="138"/>
      <c r="X28" s="138"/>
      <c r="Y28" s="138"/>
      <c r="Z28" s="138"/>
      <c r="AA28" s="138"/>
      <c r="AB28" s="138"/>
      <c r="AC28" s="138"/>
      <c r="AD28" s="138"/>
      <c r="AE28" s="138"/>
      <c r="AF28" s="141"/>
      <c r="AG28" s="142"/>
      <c r="AH28" s="917" t="s">
        <v>224</v>
      </c>
      <c r="AI28" s="918"/>
      <c r="AJ28" s="918"/>
      <c r="AK28" s="918"/>
      <c r="AL28" s="918"/>
      <c r="AM28" s="918"/>
      <c r="AN28" s="918"/>
      <c r="AO28" s="918"/>
      <c r="AP28" s="918"/>
      <c r="AQ28" s="918"/>
      <c r="AR28" s="918"/>
      <c r="AS28" s="918"/>
      <c r="AT28" s="918"/>
      <c r="AU28" s="918"/>
      <c r="AV28" s="918"/>
      <c r="AW28" s="918"/>
      <c r="AX28" s="918"/>
      <c r="AY28" s="918"/>
      <c r="AZ28" s="918"/>
      <c r="BA28" s="918"/>
      <c r="BB28" s="918"/>
      <c r="BC28" s="918"/>
      <c r="BD28" s="918"/>
      <c r="BE28" s="918"/>
      <c r="BF28" s="918"/>
      <c r="BG28" s="918"/>
      <c r="BH28" s="918"/>
      <c r="BI28" s="918"/>
      <c r="BJ28" s="918"/>
      <c r="BK28" s="918"/>
      <c r="BL28" s="918"/>
      <c r="BM28" s="919"/>
    </row>
    <row r="29" spans="2:65" ht="23.5" customHeight="1" x14ac:dyDescent="0.55000000000000004">
      <c r="B29" s="907" t="s">
        <v>344</v>
      </c>
      <c r="C29" s="908"/>
      <c r="D29" s="908"/>
      <c r="E29" s="908"/>
      <c r="F29" s="908"/>
      <c r="G29" s="908"/>
      <c r="H29" s="908"/>
      <c r="I29" s="908"/>
      <c r="J29" s="908"/>
      <c r="K29" s="908"/>
      <c r="L29" s="908"/>
      <c r="M29" s="908"/>
      <c r="N29" s="908"/>
      <c r="O29" s="908"/>
      <c r="P29" s="908"/>
      <c r="Q29" s="908"/>
      <c r="R29" s="908"/>
      <c r="S29" s="908"/>
      <c r="T29" s="908"/>
      <c r="U29" s="908"/>
      <c r="V29" s="908"/>
      <c r="W29" s="908"/>
      <c r="X29" s="908"/>
      <c r="Y29" s="908"/>
      <c r="Z29" s="908"/>
      <c r="AA29" s="908"/>
      <c r="AB29" s="908"/>
      <c r="AC29" s="908"/>
      <c r="AD29" s="908"/>
      <c r="AE29" s="908"/>
      <c r="AF29" s="908"/>
      <c r="AG29" s="909"/>
      <c r="AH29" s="905" t="s">
        <v>224</v>
      </c>
      <c r="AI29" s="905"/>
      <c r="AJ29" s="905"/>
      <c r="AK29" s="905"/>
      <c r="AL29" s="905"/>
      <c r="AM29" s="905"/>
      <c r="AN29" s="905"/>
      <c r="AO29" s="905"/>
      <c r="AP29" s="905"/>
      <c r="AQ29" s="905"/>
      <c r="AR29" s="905"/>
      <c r="AS29" s="905"/>
      <c r="AT29" s="905"/>
      <c r="AU29" s="905"/>
      <c r="AV29" s="905"/>
      <c r="AW29" s="905"/>
      <c r="AX29" s="905"/>
      <c r="AY29" s="905"/>
      <c r="AZ29" s="905"/>
      <c r="BA29" s="905"/>
      <c r="BB29" s="905"/>
      <c r="BC29" s="905"/>
      <c r="BD29" s="905"/>
      <c r="BE29" s="905"/>
      <c r="BF29" s="905"/>
      <c r="BG29" s="905"/>
      <c r="BH29" s="905"/>
      <c r="BI29" s="905"/>
      <c r="BJ29" s="905"/>
      <c r="BK29" s="905"/>
      <c r="BL29" s="905"/>
      <c r="BM29" s="906"/>
    </row>
    <row r="30" spans="2:65" ht="23.5" customHeight="1" x14ac:dyDescent="0.55000000000000004">
      <c r="B30" s="910"/>
      <c r="C30" s="911"/>
      <c r="D30" s="911"/>
      <c r="E30" s="911"/>
      <c r="F30" s="911"/>
      <c r="G30" s="911"/>
      <c r="H30" s="911"/>
      <c r="I30" s="911"/>
      <c r="J30" s="911"/>
      <c r="K30" s="911"/>
      <c r="L30" s="911"/>
      <c r="M30" s="911"/>
      <c r="N30" s="911"/>
      <c r="O30" s="911"/>
      <c r="P30" s="911"/>
      <c r="Q30" s="911"/>
      <c r="R30" s="911"/>
      <c r="S30" s="911"/>
      <c r="T30" s="911"/>
      <c r="U30" s="911"/>
      <c r="V30" s="911"/>
      <c r="W30" s="911"/>
      <c r="X30" s="911"/>
      <c r="Y30" s="911"/>
      <c r="Z30" s="911"/>
      <c r="AA30" s="911"/>
      <c r="AB30" s="911"/>
      <c r="AC30" s="911"/>
      <c r="AD30" s="911"/>
      <c r="AE30" s="911"/>
      <c r="AF30" s="911"/>
      <c r="AG30" s="912"/>
      <c r="AH30" s="915" t="s">
        <v>345</v>
      </c>
      <c r="AI30" s="915"/>
      <c r="AJ30" s="915"/>
      <c r="AK30" s="915"/>
      <c r="AL30" s="915"/>
      <c r="AM30" s="915"/>
      <c r="AN30" s="915"/>
      <c r="AO30" s="915"/>
      <c r="AP30" s="915"/>
      <c r="AQ30" s="915"/>
      <c r="AR30" s="915"/>
      <c r="AS30" s="914"/>
      <c r="AT30" s="916"/>
      <c r="AU30" s="905"/>
      <c r="AV30" s="905"/>
      <c r="AW30" s="905"/>
      <c r="AX30" s="905"/>
      <c r="AY30" s="905"/>
      <c r="AZ30" s="905"/>
      <c r="BA30" s="905"/>
      <c r="BB30" s="905"/>
      <c r="BC30" s="905"/>
      <c r="BD30" s="905"/>
      <c r="BE30" s="905"/>
      <c r="BF30" s="905"/>
      <c r="BG30" s="905"/>
      <c r="BH30" s="905"/>
      <c r="BI30" s="905"/>
      <c r="BJ30" s="905"/>
      <c r="BK30" s="905"/>
      <c r="BL30" s="905"/>
      <c r="BM30" s="906"/>
    </row>
    <row r="31" spans="2:65" ht="23.5" customHeight="1" x14ac:dyDescent="0.55000000000000004">
      <c r="B31" s="143" t="s">
        <v>346</v>
      </c>
      <c r="C31" s="144"/>
      <c r="D31" s="144"/>
      <c r="E31" s="146"/>
      <c r="F31" s="146"/>
      <c r="G31" s="146"/>
      <c r="H31" s="146"/>
      <c r="I31" s="146"/>
      <c r="J31" s="146"/>
      <c r="K31" s="144"/>
      <c r="L31" s="139"/>
      <c r="M31" s="139"/>
      <c r="N31" s="146"/>
      <c r="O31" s="146"/>
      <c r="P31" s="146"/>
      <c r="Q31" s="146"/>
      <c r="R31" s="146"/>
      <c r="S31" s="146"/>
      <c r="T31" s="146"/>
      <c r="U31" s="146"/>
      <c r="V31" s="146"/>
      <c r="W31" s="146"/>
      <c r="X31" s="146"/>
      <c r="Y31" s="146"/>
      <c r="Z31" s="146"/>
      <c r="AA31" s="146"/>
      <c r="AB31" s="146"/>
      <c r="AC31" s="146"/>
      <c r="AD31" s="146"/>
      <c r="AE31" s="146"/>
      <c r="AF31" s="139"/>
      <c r="AG31" s="145"/>
      <c r="AH31" s="904" t="s">
        <v>224</v>
      </c>
      <c r="AI31" s="905"/>
      <c r="AJ31" s="905"/>
      <c r="AK31" s="905"/>
      <c r="AL31" s="905"/>
      <c r="AM31" s="905"/>
      <c r="AN31" s="905"/>
      <c r="AO31" s="905"/>
      <c r="AP31" s="905"/>
      <c r="AQ31" s="905"/>
      <c r="AR31" s="905"/>
      <c r="AS31" s="905"/>
      <c r="AT31" s="905"/>
      <c r="AU31" s="905"/>
      <c r="AV31" s="905"/>
      <c r="AW31" s="905"/>
      <c r="AX31" s="905"/>
      <c r="AY31" s="905"/>
      <c r="AZ31" s="905"/>
      <c r="BA31" s="905"/>
      <c r="BB31" s="905"/>
      <c r="BC31" s="905"/>
      <c r="BD31" s="905"/>
      <c r="BE31" s="905"/>
      <c r="BF31" s="905"/>
      <c r="BG31" s="905"/>
      <c r="BH31" s="905"/>
      <c r="BI31" s="905"/>
      <c r="BJ31" s="905"/>
      <c r="BK31" s="905"/>
      <c r="BL31" s="905"/>
      <c r="BM31" s="906"/>
    </row>
  </sheetData>
  <mergeCells count="96">
    <mergeCell ref="BK10:BM10"/>
    <mergeCell ref="BH10:BJ10"/>
    <mergeCell ref="B10:E10"/>
    <mergeCell ref="AM7:AR7"/>
    <mergeCell ref="AS7:AX7"/>
    <mergeCell ref="AY7:BD7"/>
    <mergeCell ref="B8:E8"/>
    <mergeCell ref="F8:O8"/>
    <mergeCell ref="P8:AC8"/>
    <mergeCell ref="AD8:AF8"/>
    <mergeCell ref="AG8:AL8"/>
    <mergeCell ref="AM8:AR8"/>
    <mergeCell ref="AS8:AX8"/>
    <mergeCell ref="AY8:BD8"/>
    <mergeCell ref="BE8:BM8"/>
    <mergeCell ref="B9:E9"/>
    <mergeCell ref="F9:O9"/>
    <mergeCell ref="P9:AC9"/>
    <mergeCell ref="AD9:AF9"/>
    <mergeCell ref="AG9:AL9"/>
    <mergeCell ref="AM9:AR9"/>
    <mergeCell ref="AS9:AX9"/>
    <mergeCell ref="AY9:BD9"/>
    <mergeCell ref="BE9:BG9"/>
    <mergeCell ref="BH9:BJ9"/>
    <mergeCell ref="BK9:BM9"/>
    <mergeCell ref="AM10:AR10"/>
    <mergeCell ref="AS10:AX10"/>
    <mergeCell ref="AY10:BD10"/>
    <mergeCell ref="BE10:BG10"/>
    <mergeCell ref="B11:E11"/>
    <mergeCell ref="F11:O11"/>
    <mergeCell ref="P11:AC11"/>
    <mergeCell ref="AD11:AF11"/>
    <mergeCell ref="AG11:AL11"/>
    <mergeCell ref="AG10:AL10"/>
    <mergeCell ref="F10:O10"/>
    <mergeCell ref="P10:AC10"/>
    <mergeCell ref="AD10:AF10"/>
    <mergeCell ref="B12:E12"/>
    <mergeCell ref="F12:O12"/>
    <mergeCell ref="P12:AC12"/>
    <mergeCell ref="AD12:AF12"/>
    <mergeCell ref="AG12:AL12"/>
    <mergeCell ref="BH12:BJ12"/>
    <mergeCell ref="BK12:BM12"/>
    <mergeCell ref="AS11:AX11"/>
    <mergeCell ref="AY11:BD11"/>
    <mergeCell ref="BE11:BG11"/>
    <mergeCell ref="BH11:BJ11"/>
    <mergeCell ref="BK11:BM11"/>
    <mergeCell ref="AM12:AR12"/>
    <mergeCell ref="AS12:AX12"/>
    <mergeCell ref="AY12:BD12"/>
    <mergeCell ref="BE12:BG12"/>
    <mergeCell ref="AM11:AR11"/>
    <mergeCell ref="B13:E13"/>
    <mergeCell ref="F13:O13"/>
    <mergeCell ref="P13:AC13"/>
    <mergeCell ref="AD13:AF13"/>
    <mergeCell ref="AG13:AL13"/>
    <mergeCell ref="B14:E14"/>
    <mergeCell ref="F14:O14"/>
    <mergeCell ref="P14:AC14"/>
    <mergeCell ref="AD14:AF14"/>
    <mergeCell ref="AG14:AL14"/>
    <mergeCell ref="BH13:BJ13"/>
    <mergeCell ref="BK13:BM13"/>
    <mergeCell ref="AH25:BM25"/>
    <mergeCell ref="AM14:AR14"/>
    <mergeCell ref="AS14:AX14"/>
    <mergeCell ref="AY14:BD14"/>
    <mergeCell ref="BE14:BG14"/>
    <mergeCell ref="BH14:BJ14"/>
    <mergeCell ref="BK14:BM14"/>
    <mergeCell ref="AM15:AR15"/>
    <mergeCell ref="AS15:AX15"/>
    <mergeCell ref="AY15:BD15"/>
    <mergeCell ref="AM13:AR13"/>
    <mergeCell ref="AS13:AX13"/>
    <mergeCell ref="AY13:BD13"/>
    <mergeCell ref="BE13:BG13"/>
    <mergeCell ref="B18:L20"/>
    <mergeCell ref="B21:L24"/>
    <mergeCell ref="AH31:BM31"/>
    <mergeCell ref="B26:AG27"/>
    <mergeCell ref="AH26:BM26"/>
    <mergeCell ref="AH27:AS27"/>
    <mergeCell ref="B29:AG30"/>
    <mergeCell ref="AH29:BM29"/>
    <mergeCell ref="AH30:AS30"/>
    <mergeCell ref="AT27:BM27"/>
    <mergeCell ref="AT30:BM30"/>
    <mergeCell ref="M18:BM20"/>
    <mergeCell ref="M21:BM24"/>
    <mergeCell ref="AH28:BM28"/>
  </mergeCells>
  <phoneticPr fontId="37"/>
  <dataValidations count="4">
    <dataValidation type="list" allowBlank="1" showInputMessage="1" showErrorMessage="1" sqref="AD10:AD14">
      <formula1>"(選択),購入,リース,レンタル"</formula1>
    </dataValidation>
    <dataValidation type="list" allowBlank="1" showInputMessage="1" showErrorMessage="1" sqref="AH31 AS31:AT31 BM31">
      <formula1>"(選択),特許権を出願予定,実用新案権を出願予定,意匠権を出願予定,商標権を出願予定,出願予定なし"</formula1>
    </dataValidation>
    <dataValidation type="list" allowBlank="1" showInputMessage="1" showErrorMessage="1" sqref="BM26 AH26 AH29 AS26:AT26 AS29:AT29 BM29">
      <formula1>"(選択),特許権,実用新案権,意匠権,商標権,なし"</formula1>
    </dataValidation>
    <dataValidation type="list" allowBlank="1" showInputMessage="1" showErrorMessage="1" sqref="BM25 AH25 AH28 AS25:AT25">
      <formula1>"(選択),はい,いいえ"</formula1>
    </dataValidation>
  </dataValidations>
  <pageMargins left="0.7" right="0.7" top="0.75" bottom="0.75" header="0.3" footer="0.3"/>
  <pageSetup paperSize="9" scale="58"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B1:BM23"/>
  <sheetViews>
    <sheetView view="pageBreakPreview" zoomScale="90" zoomScaleNormal="100" zoomScaleSheetLayoutView="90" workbookViewId="0"/>
  </sheetViews>
  <sheetFormatPr defaultColWidth="2.08203125" defaultRowHeight="18" x14ac:dyDescent="0.55000000000000004"/>
  <cols>
    <col min="1" max="1" width="0.83203125" style="110" customWidth="1"/>
    <col min="2" max="92" width="2.08203125" style="110"/>
    <col min="93" max="93" width="0.83203125" style="110" customWidth="1"/>
    <col min="94" max="110" width="2.08203125" style="110"/>
    <col min="111" max="111" width="2.08203125" style="110" customWidth="1"/>
    <col min="112" max="16384" width="2.08203125" style="110"/>
  </cols>
  <sheetData>
    <row r="1" spans="2:65" x14ac:dyDescent="0.55000000000000004">
      <c r="B1" s="147" t="s">
        <v>489</v>
      </c>
      <c r="C1" s="126"/>
      <c r="D1" s="126"/>
    </row>
    <row r="2" spans="2:65" x14ac:dyDescent="0.55000000000000004">
      <c r="B2" s="111"/>
      <c r="C2" s="110" t="s">
        <v>268</v>
      </c>
    </row>
    <row r="3" spans="2:65" x14ac:dyDescent="0.55000000000000004">
      <c r="C3" s="112" t="s">
        <v>557</v>
      </c>
    </row>
    <row r="4" spans="2:65" x14ac:dyDescent="0.55000000000000004">
      <c r="B4" s="121"/>
      <c r="C4" s="112" t="s">
        <v>445</v>
      </c>
      <c r="D4" s="119"/>
    </row>
    <row r="7" spans="2:65" x14ac:dyDescent="0.55000000000000004">
      <c r="B7" s="115"/>
      <c r="C7" s="115"/>
      <c r="D7" s="115"/>
      <c r="E7" s="115"/>
      <c r="F7" s="115"/>
      <c r="G7" s="115"/>
      <c r="H7" s="115"/>
      <c r="I7" s="115"/>
      <c r="J7" s="115"/>
      <c r="K7" s="115"/>
      <c r="L7" s="115"/>
      <c r="M7" s="115"/>
      <c r="N7" s="115"/>
      <c r="O7" s="115"/>
      <c r="P7" s="115"/>
      <c r="Q7" s="115"/>
      <c r="R7" s="115"/>
      <c r="S7" s="115"/>
      <c r="T7" s="115"/>
      <c r="U7" s="115"/>
      <c r="V7" s="115"/>
      <c r="W7" s="115"/>
      <c r="X7" s="115"/>
      <c r="Y7" s="115"/>
      <c r="Z7" s="115"/>
      <c r="AA7" s="115"/>
      <c r="AB7" s="115"/>
      <c r="AC7" s="115"/>
      <c r="AD7" s="115"/>
      <c r="AE7" s="115"/>
      <c r="AF7" s="115"/>
      <c r="AG7" s="115"/>
      <c r="AH7" s="115"/>
      <c r="AI7" s="115"/>
      <c r="AJ7" s="115"/>
      <c r="AK7" s="115"/>
      <c r="AL7" s="115"/>
      <c r="AM7" s="844" t="s">
        <v>269</v>
      </c>
      <c r="AN7" s="844"/>
      <c r="AO7" s="844"/>
      <c r="AP7" s="844"/>
      <c r="AQ7" s="844"/>
      <c r="AR7" s="844"/>
      <c r="AS7" s="844" t="s">
        <v>269</v>
      </c>
      <c r="AT7" s="844"/>
      <c r="AU7" s="844"/>
      <c r="AV7" s="844"/>
      <c r="AW7" s="844"/>
      <c r="AX7" s="844"/>
      <c r="AY7" s="844" t="s">
        <v>270</v>
      </c>
      <c r="AZ7" s="844"/>
      <c r="BA7" s="844"/>
      <c r="BB7" s="844"/>
      <c r="BC7" s="844"/>
      <c r="BD7" s="844"/>
      <c r="BE7" s="115"/>
      <c r="BF7" s="115"/>
      <c r="BG7" s="115"/>
      <c r="BH7" s="116"/>
      <c r="BI7" s="116"/>
      <c r="BJ7" s="115"/>
      <c r="BK7" s="115"/>
      <c r="BL7" s="115"/>
      <c r="BM7" s="117" t="s">
        <v>271</v>
      </c>
    </row>
    <row r="8" spans="2:65" x14ac:dyDescent="0.55000000000000004">
      <c r="B8" s="845" t="s">
        <v>272</v>
      </c>
      <c r="C8" s="832"/>
      <c r="D8" s="832"/>
      <c r="E8" s="833"/>
      <c r="F8" s="845" t="s">
        <v>273</v>
      </c>
      <c r="G8" s="832"/>
      <c r="H8" s="832"/>
      <c r="I8" s="832"/>
      <c r="J8" s="832"/>
      <c r="K8" s="832"/>
      <c r="L8" s="832"/>
      <c r="M8" s="832"/>
      <c r="N8" s="832"/>
      <c r="O8" s="833"/>
      <c r="P8" s="845" t="s">
        <v>274</v>
      </c>
      <c r="Q8" s="832"/>
      <c r="R8" s="832"/>
      <c r="S8" s="832"/>
      <c r="T8" s="832"/>
      <c r="U8" s="832"/>
      <c r="V8" s="832"/>
      <c r="W8" s="832"/>
      <c r="X8" s="832"/>
      <c r="Y8" s="832"/>
      <c r="Z8" s="832"/>
      <c r="AA8" s="832"/>
      <c r="AB8" s="832"/>
      <c r="AC8" s="833"/>
      <c r="AD8" s="845" t="s">
        <v>275</v>
      </c>
      <c r="AE8" s="832"/>
      <c r="AF8" s="833"/>
      <c r="AG8" s="845" t="s">
        <v>276</v>
      </c>
      <c r="AH8" s="832"/>
      <c r="AI8" s="832"/>
      <c r="AJ8" s="832"/>
      <c r="AK8" s="832"/>
      <c r="AL8" s="833"/>
      <c r="AM8" s="846" t="s">
        <v>277</v>
      </c>
      <c r="AN8" s="846"/>
      <c r="AO8" s="846"/>
      <c r="AP8" s="846"/>
      <c r="AQ8" s="846"/>
      <c r="AR8" s="846"/>
      <c r="AS8" s="845" t="s">
        <v>278</v>
      </c>
      <c r="AT8" s="832"/>
      <c r="AU8" s="832"/>
      <c r="AV8" s="832"/>
      <c r="AW8" s="832"/>
      <c r="AX8" s="833"/>
      <c r="AY8" s="845" t="s">
        <v>279</v>
      </c>
      <c r="AZ8" s="832"/>
      <c r="BA8" s="832"/>
      <c r="BB8" s="832"/>
      <c r="BC8" s="832"/>
      <c r="BD8" s="833"/>
      <c r="BE8" s="832" t="s">
        <v>280</v>
      </c>
      <c r="BF8" s="832"/>
      <c r="BG8" s="832"/>
      <c r="BH8" s="832"/>
      <c r="BI8" s="832"/>
      <c r="BJ8" s="832"/>
      <c r="BK8" s="832"/>
      <c r="BL8" s="832"/>
      <c r="BM8" s="833"/>
    </row>
    <row r="9" spans="2:65" x14ac:dyDescent="0.55000000000000004">
      <c r="B9" s="834" t="s">
        <v>281</v>
      </c>
      <c r="C9" s="835"/>
      <c r="D9" s="835"/>
      <c r="E9" s="836"/>
      <c r="F9" s="837"/>
      <c r="G9" s="838"/>
      <c r="H9" s="838"/>
      <c r="I9" s="838"/>
      <c r="J9" s="838"/>
      <c r="K9" s="838"/>
      <c r="L9" s="838"/>
      <c r="M9" s="838"/>
      <c r="N9" s="838"/>
      <c r="O9" s="839"/>
      <c r="P9" s="840" t="s">
        <v>282</v>
      </c>
      <c r="Q9" s="840"/>
      <c r="R9" s="840"/>
      <c r="S9" s="840"/>
      <c r="T9" s="840"/>
      <c r="U9" s="840"/>
      <c r="V9" s="840"/>
      <c r="W9" s="840"/>
      <c r="X9" s="840"/>
      <c r="Y9" s="840"/>
      <c r="Z9" s="840"/>
      <c r="AA9" s="840"/>
      <c r="AB9" s="840"/>
      <c r="AC9" s="840"/>
      <c r="AD9" s="840" t="s">
        <v>283</v>
      </c>
      <c r="AE9" s="840"/>
      <c r="AF9" s="840"/>
      <c r="AG9" s="840" t="s">
        <v>284</v>
      </c>
      <c r="AH9" s="840"/>
      <c r="AI9" s="840"/>
      <c r="AJ9" s="840"/>
      <c r="AK9" s="840"/>
      <c r="AL9" s="840"/>
      <c r="AM9" s="840" t="s">
        <v>285</v>
      </c>
      <c r="AN9" s="840"/>
      <c r="AO9" s="840"/>
      <c r="AP9" s="840"/>
      <c r="AQ9" s="840"/>
      <c r="AR9" s="840"/>
      <c r="AS9" s="840" t="s">
        <v>286</v>
      </c>
      <c r="AT9" s="840"/>
      <c r="AU9" s="840"/>
      <c r="AV9" s="840"/>
      <c r="AW9" s="840"/>
      <c r="AX9" s="840"/>
      <c r="AY9" s="840" t="s">
        <v>287</v>
      </c>
      <c r="AZ9" s="840"/>
      <c r="BA9" s="840"/>
      <c r="BB9" s="840"/>
      <c r="BC9" s="840"/>
      <c r="BD9" s="840"/>
      <c r="BE9" s="841" t="s">
        <v>288</v>
      </c>
      <c r="BF9" s="841"/>
      <c r="BG9" s="841"/>
      <c r="BH9" s="842" t="s">
        <v>289</v>
      </c>
      <c r="BI9" s="842"/>
      <c r="BJ9" s="842"/>
      <c r="BK9" s="843" t="s">
        <v>277</v>
      </c>
      <c r="BL9" s="843"/>
      <c r="BM9" s="843"/>
    </row>
    <row r="10" spans="2:65" ht="32.15" customHeight="1" x14ac:dyDescent="0.55000000000000004">
      <c r="B10" s="829" t="s">
        <v>347</v>
      </c>
      <c r="C10" s="829"/>
      <c r="D10" s="829"/>
      <c r="E10" s="829"/>
      <c r="F10" s="830"/>
      <c r="G10" s="830"/>
      <c r="H10" s="830"/>
      <c r="I10" s="830"/>
      <c r="J10" s="830"/>
      <c r="K10" s="830"/>
      <c r="L10" s="830"/>
      <c r="M10" s="830"/>
      <c r="N10" s="830"/>
      <c r="O10" s="830"/>
      <c r="P10" s="830"/>
      <c r="Q10" s="830"/>
      <c r="R10" s="830"/>
      <c r="S10" s="830"/>
      <c r="T10" s="830"/>
      <c r="U10" s="830"/>
      <c r="V10" s="830"/>
      <c r="W10" s="830"/>
      <c r="X10" s="830"/>
      <c r="Y10" s="830"/>
      <c r="Z10" s="830"/>
      <c r="AA10" s="830"/>
      <c r="AB10" s="830"/>
      <c r="AC10" s="830"/>
      <c r="AD10" s="831" t="s">
        <v>224</v>
      </c>
      <c r="AE10" s="831"/>
      <c r="AF10" s="831"/>
      <c r="AG10" s="825"/>
      <c r="AH10" s="825"/>
      <c r="AI10" s="825"/>
      <c r="AJ10" s="825"/>
      <c r="AK10" s="825"/>
      <c r="AL10" s="825"/>
      <c r="AM10" s="825"/>
      <c r="AN10" s="825"/>
      <c r="AO10" s="825"/>
      <c r="AP10" s="825"/>
      <c r="AQ10" s="825"/>
      <c r="AR10" s="825"/>
      <c r="AS10" s="826" t="str">
        <f>IF(AM10="","",AG10*AM10)</f>
        <v/>
      </c>
      <c r="AT10" s="826"/>
      <c r="AU10" s="826"/>
      <c r="AV10" s="826"/>
      <c r="AW10" s="826"/>
      <c r="AX10" s="826"/>
      <c r="AY10" s="826" t="str">
        <f>IF(AM10="","",ROUNDDOWN(AG10*AM10*1.1,0))</f>
        <v/>
      </c>
      <c r="AZ10" s="826"/>
      <c r="BA10" s="826"/>
      <c r="BB10" s="826"/>
      <c r="BC10" s="826"/>
      <c r="BD10" s="826"/>
      <c r="BE10" s="827" t="str">
        <f>IF(AS10="","",IF(AS10&gt;=300000,"必要",""))</f>
        <v/>
      </c>
      <c r="BF10" s="827"/>
      <c r="BG10" s="827"/>
      <c r="BH10" s="827" t="str">
        <f>IF(AS10="","",IF(AS10&gt;=1000000,"必要",""))</f>
        <v/>
      </c>
      <c r="BI10" s="827"/>
      <c r="BJ10" s="827"/>
      <c r="BK10" s="828" t="str">
        <f>IF(AM10="","",IF(AM10&lt;100000,"×","〇"))</f>
        <v/>
      </c>
      <c r="BL10" s="828"/>
      <c r="BM10" s="828"/>
    </row>
    <row r="11" spans="2:65" ht="32.15" customHeight="1" x14ac:dyDescent="0.55000000000000004">
      <c r="B11" s="829" t="s">
        <v>348</v>
      </c>
      <c r="C11" s="829"/>
      <c r="D11" s="829"/>
      <c r="E11" s="829"/>
      <c r="F11" s="830"/>
      <c r="G11" s="830"/>
      <c r="H11" s="830"/>
      <c r="I11" s="830"/>
      <c r="J11" s="830"/>
      <c r="K11" s="830"/>
      <c r="L11" s="830"/>
      <c r="M11" s="830"/>
      <c r="N11" s="830"/>
      <c r="O11" s="830"/>
      <c r="P11" s="830"/>
      <c r="Q11" s="830"/>
      <c r="R11" s="830"/>
      <c r="S11" s="830"/>
      <c r="T11" s="830"/>
      <c r="U11" s="830"/>
      <c r="V11" s="830"/>
      <c r="W11" s="830"/>
      <c r="X11" s="830"/>
      <c r="Y11" s="830"/>
      <c r="Z11" s="830"/>
      <c r="AA11" s="830"/>
      <c r="AB11" s="830"/>
      <c r="AC11" s="830"/>
      <c r="AD11" s="831" t="s">
        <v>224</v>
      </c>
      <c r="AE11" s="831"/>
      <c r="AF11" s="831"/>
      <c r="AG11" s="825"/>
      <c r="AH11" s="825"/>
      <c r="AI11" s="825"/>
      <c r="AJ11" s="825"/>
      <c r="AK11" s="825"/>
      <c r="AL11" s="825"/>
      <c r="AM11" s="825"/>
      <c r="AN11" s="825"/>
      <c r="AO11" s="825"/>
      <c r="AP11" s="825"/>
      <c r="AQ11" s="825"/>
      <c r="AR11" s="825"/>
      <c r="AS11" s="826" t="str">
        <f>IF(AM11="","",AG11*AM11)</f>
        <v/>
      </c>
      <c r="AT11" s="826"/>
      <c r="AU11" s="826"/>
      <c r="AV11" s="826"/>
      <c r="AW11" s="826"/>
      <c r="AX11" s="826"/>
      <c r="AY11" s="826" t="str">
        <f>IF(AM11="","",ROUNDDOWN(AG11*AM11*1.1,0))</f>
        <v/>
      </c>
      <c r="AZ11" s="826"/>
      <c r="BA11" s="826"/>
      <c r="BB11" s="826"/>
      <c r="BC11" s="826"/>
      <c r="BD11" s="826"/>
      <c r="BE11" s="827" t="str">
        <f>IF(AS11="","",IF(AS11&gt;=300000,"必要",""))</f>
        <v/>
      </c>
      <c r="BF11" s="827"/>
      <c r="BG11" s="827"/>
      <c r="BH11" s="827" t="str">
        <f>IF(AS11="","",IF(AS11&gt;=1000000,"必要",""))</f>
        <v/>
      </c>
      <c r="BI11" s="827"/>
      <c r="BJ11" s="827"/>
      <c r="BK11" s="828" t="str">
        <f>IF(AM11="","",IF(AM11&lt;100000,"×","〇"))</f>
        <v/>
      </c>
      <c r="BL11" s="828"/>
      <c r="BM11" s="828"/>
    </row>
    <row r="12" spans="2:65" ht="32.15" customHeight="1" x14ac:dyDescent="0.55000000000000004">
      <c r="B12" s="829" t="s">
        <v>349</v>
      </c>
      <c r="C12" s="829"/>
      <c r="D12" s="829"/>
      <c r="E12" s="829"/>
      <c r="F12" s="830"/>
      <c r="G12" s="830"/>
      <c r="H12" s="830"/>
      <c r="I12" s="830"/>
      <c r="J12" s="830"/>
      <c r="K12" s="830"/>
      <c r="L12" s="830"/>
      <c r="M12" s="830"/>
      <c r="N12" s="830"/>
      <c r="O12" s="830"/>
      <c r="P12" s="830"/>
      <c r="Q12" s="830"/>
      <c r="R12" s="830"/>
      <c r="S12" s="830"/>
      <c r="T12" s="830"/>
      <c r="U12" s="830"/>
      <c r="V12" s="830"/>
      <c r="W12" s="830"/>
      <c r="X12" s="830"/>
      <c r="Y12" s="830"/>
      <c r="Z12" s="830"/>
      <c r="AA12" s="830"/>
      <c r="AB12" s="830"/>
      <c r="AC12" s="830"/>
      <c r="AD12" s="831" t="s">
        <v>224</v>
      </c>
      <c r="AE12" s="831"/>
      <c r="AF12" s="831"/>
      <c r="AG12" s="825"/>
      <c r="AH12" s="825"/>
      <c r="AI12" s="825"/>
      <c r="AJ12" s="825"/>
      <c r="AK12" s="825"/>
      <c r="AL12" s="825"/>
      <c r="AM12" s="825"/>
      <c r="AN12" s="825"/>
      <c r="AO12" s="825"/>
      <c r="AP12" s="825"/>
      <c r="AQ12" s="825"/>
      <c r="AR12" s="825"/>
      <c r="AS12" s="826" t="str">
        <f>IF(AM12="","",AG12*AM12)</f>
        <v/>
      </c>
      <c r="AT12" s="826"/>
      <c r="AU12" s="826"/>
      <c r="AV12" s="826"/>
      <c r="AW12" s="826"/>
      <c r="AX12" s="826"/>
      <c r="AY12" s="826" t="str">
        <f>IF(AM12="","",ROUNDDOWN(AG12*AM12*1.1,0))</f>
        <v/>
      </c>
      <c r="AZ12" s="826"/>
      <c r="BA12" s="826"/>
      <c r="BB12" s="826"/>
      <c r="BC12" s="826"/>
      <c r="BD12" s="826"/>
      <c r="BE12" s="827" t="str">
        <f>IF(AS12="","",IF(AS12&gt;=300000,"必要",""))</f>
        <v/>
      </c>
      <c r="BF12" s="827"/>
      <c r="BG12" s="827"/>
      <c r="BH12" s="827" t="str">
        <f>IF(AS12="","",IF(AS12&gt;=1000000,"必要",""))</f>
        <v/>
      </c>
      <c r="BI12" s="827"/>
      <c r="BJ12" s="827"/>
      <c r="BK12" s="828" t="str">
        <f>IF(AM12="","",IF(AM12&lt;100000,"×","〇"))</f>
        <v/>
      </c>
      <c r="BL12" s="828"/>
      <c r="BM12" s="828"/>
    </row>
    <row r="13" spans="2:65" ht="32.15" customHeight="1" x14ac:dyDescent="0.55000000000000004">
      <c r="B13" s="829" t="s">
        <v>350</v>
      </c>
      <c r="C13" s="829"/>
      <c r="D13" s="829"/>
      <c r="E13" s="829"/>
      <c r="F13" s="830"/>
      <c r="G13" s="830"/>
      <c r="H13" s="830"/>
      <c r="I13" s="830"/>
      <c r="J13" s="830"/>
      <c r="K13" s="830"/>
      <c r="L13" s="830"/>
      <c r="M13" s="830"/>
      <c r="N13" s="830"/>
      <c r="O13" s="830"/>
      <c r="P13" s="830"/>
      <c r="Q13" s="830"/>
      <c r="R13" s="830"/>
      <c r="S13" s="830"/>
      <c r="T13" s="830"/>
      <c r="U13" s="830"/>
      <c r="V13" s="830"/>
      <c r="W13" s="830"/>
      <c r="X13" s="830"/>
      <c r="Y13" s="830"/>
      <c r="Z13" s="830"/>
      <c r="AA13" s="830"/>
      <c r="AB13" s="830"/>
      <c r="AC13" s="830"/>
      <c r="AD13" s="831" t="s">
        <v>224</v>
      </c>
      <c r="AE13" s="831"/>
      <c r="AF13" s="831"/>
      <c r="AG13" s="825"/>
      <c r="AH13" s="825"/>
      <c r="AI13" s="825"/>
      <c r="AJ13" s="825"/>
      <c r="AK13" s="825"/>
      <c r="AL13" s="825"/>
      <c r="AM13" s="825"/>
      <c r="AN13" s="825"/>
      <c r="AO13" s="825"/>
      <c r="AP13" s="825"/>
      <c r="AQ13" s="825"/>
      <c r="AR13" s="825"/>
      <c r="AS13" s="826" t="str">
        <f>IF(AM13="","",AG13*AM13)</f>
        <v/>
      </c>
      <c r="AT13" s="826"/>
      <c r="AU13" s="826"/>
      <c r="AV13" s="826"/>
      <c r="AW13" s="826"/>
      <c r="AX13" s="826"/>
      <c r="AY13" s="826" t="str">
        <f>IF(AM13="","",ROUNDDOWN(AG13*AM13*1.1,0))</f>
        <v/>
      </c>
      <c r="AZ13" s="826"/>
      <c r="BA13" s="826"/>
      <c r="BB13" s="826"/>
      <c r="BC13" s="826"/>
      <c r="BD13" s="826"/>
      <c r="BE13" s="827" t="str">
        <f>IF(AS13="","",IF(AS13&gt;=300000,"必要",""))</f>
        <v/>
      </c>
      <c r="BF13" s="827"/>
      <c r="BG13" s="827"/>
      <c r="BH13" s="827" t="str">
        <f>IF(AS13="","",IF(AS13&gt;=1000000,"必要",""))</f>
        <v/>
      </c>
      <c r="BI13" s="827"/>
      <c r="BJ13" s="827"/>
      <c r="BK13" s="828" t="str">
        <f>IF(AM13="","",IF(AM13&lt;100000,"×","〇"))</f>
        <v/>
      </c>
      <c r="BL13" s="828"/>
      <c r="BM13" s="828"/>
    </row>
    <row r="14" spans="2:65" ht="32.15" customHeight="1" x14ac:dyDescent="0.55000000000000004">
      <c r="B14" s="829" t="s">
        <v>351</v>
      </c>
      <c r="C14" s="829"/>
      <c r="D14" s="829"/>
      <c r="E14" s="829"/>
      <c r="F14" s="830"/>
      <c r="G14" s="830"/>
      <c r="H14" s="830"/>
      <c r="I14" s="830"/>
      <c r="J14" s="830"/>
      <c r="K14" s="830"/>
      <c r="L14" s="830"/>
      <c r="M14" s="830"/>
      <c r="N14" s="830"/>
      <c r="O14" s="830"/>
      <c r="P14" s="830"/>
      <c r="Q14" s="830"/>
      <c r="R14" s="830"/>
      <c r="S14" s="830"/>
      <c r="T14" s="830"/>
      <c r="U14" s="830"/>
      <c r="V14" s="830"/>
      <c r="W14" s="830"/>
      <c r="X14" s="830"/>
      <c r="Y14" s="830"/>
      <c r="Z14" s="830"/>
      <c r="AA14" s="830"/>
      <c r="AB14" s="830"/>
      <c r="AC14" s="830"/>
      <c r="AD14" s="831" t="s">
        <v>224</v>
      </c>
      <c r="AE14" s="831"/>
      <c r="AF14" s="831"/>
      <c r="AG14" s="825"/>
      <c r="AH14" s="825"/>
      <c r="AI14" s="825"/>
      <c r="AJ14" s="825"/>
      <c r="AK14" s="825"/>
      <c r="AL14" s="825"/>
      <c r="AM14" s="825"/>
      <c r="AN14" s="825"/>
      <c r="AO14" s="825"/>
      <c r="AP14" s="825"/>
      <c r="AQ14" s="825"/>
      <c r="AR14" s="825"/>
      <c r="AS14" s="826" t="str">
        <f>IF(AM14="","",AG14*AM14)</f>
        <v/>
      </c>
      <c r="AT14" s="826"/>
      <c r="AU14" s="826"/>
      <c r="AV14" s="826"/>
      <c r="AW14" s="826"/>
      <c r="AX14" s="826"/>
      <c r="AY14" s="826" t="str">
        <f>IF(AM14="","",ROUNDDOWN(AG14*AM14*1.1,0))</f>
        <v/>
      </c>
      <c r="AZ14" s="826"/>
      <c r="BA14" s="826"/>
      <c r="BB14" s="826"/>
      <c r="BC14" s="826"/>
      <c r="BD14" s="826"/>
      <c r="BE14" s="827" t="str">
        <f>IF(AS14="","",IF(AS14&gt;=300000,"必要",""))</f>
        <v/>
      </c>
      <c r="BF14" s="827"/>
      <c r="BG14" s="827"/>
      <c r="BH14" s="827" t="str">
        <f>IF(AS14="","",IF(AS14&gt;=1000000,"必要",""))</f>
        <v/>
      </c>
      <c r="BI14" s="827"/>
      <c r="BJ14" s="827"/>
      <c r="BK14" s="828" t="str">
        <f>IF(AM14="","",IF(AM14&lt;100000,"×","〇"))</f>
        <v/>
      </c>
      <c r="BL14" s="828"/>
      <c r="BM14" s="828"/>
    </row>
    <row r="15" spans="2:65" ht="32.15" customHeight="1" x14ac:dyDescent="0.55000000000000004">
      <c r="AM15" s="822" t="s">
        <v>34</v>
      </c>
      <c r="AN15" s="822"/>
      <c r="AO15" s="822"/>
      <c r="AP15" s="822"/>
      <c r="AQ15" s="822"/>
      <c r="AR15" s="823"/>
      <c r="AS15" s="824">
        <f>SUM(AS10:AX14)</f>
        <v>0</v>
      </c>
      <c r="AT15" s="824"/>
      <c r="AU15" s="824"/>
      <c r="AV15" s="824"/>
      <c r="AW15" s="824"/>
      <c r="AX15" s="824"/>
      <c r="AY15" s="824">
        <f>SUM(AY10:BD14)</f>
        <v>0</v>
      </c>
      <c r="AZ15" s="824"/>
      <c r="BA15" s="824"/>
      <c r="BB15" s="824"/>
      <c r="BC15" s="824"/>
      <c r="BD15" s="824"/>
    </row>
    <row r="16" spans="2:65" x14ac:dyDescent="0.55000000000000004">
      <c r="B16" s="110" t="s">
        <v>352</v>
      </c>
    </row>
    <row r="17" spans="2:65" x14ac:dyDescent="0.55000000000000004">
      <c r="C17" s="110" t="s">
        <v>353</v>
      </c>
    </row>
    <row r="18" spans="2:65" x14ac:dyDescent="0.55000000000000004">
      <c r="C18" s="110" t="s">
        <v>325</v>
      </c>
      <c r="M18" s="137"/>
      <c r="N18" s="137"/>
      <c r="O18" s="137"/>
      <c r="P18" s="137"/>
      <c r="Q18" s="137"/>
      <c r="R18" s="137"/>
      <c r="S18" s="137"/>
      <c r="T18" s="137"/>
      <c r="U18" s="137"/>
      <c r="V18" s="137"/>
      <c r="W18" s="137"/>
      <c r="X18" s="137"/>
      <c r="Y18" s="137"/>
      <c r="Z18" s="137"/>
      <c r="AA18" s="137"/>
      <c r="AB18" s="137"/>
      <c r="AC18" s="137"/>
      <c r="AD18" s="137"/>
      <c r="AE18" s="137"/>
      <c r="AF18" s="137"/>
      <c r="AG18" s="137"/>
      <c r="AH18" s="137"/>
      <c r="AI18" s="137"/>
      <c r="AJ18" s="137"/>
      <c r="AK18" s="137"/>
      <c r="AL18" s="137"/>
      <c r="AM18" s="137"/>
      <c r="AN18" s="137"/>
      <c r="AO18" s="137"/>
      <c r="AP18" s="137"/>
      <c r="AQ18" s="137"/>
      <c r="AR18" s="137"/>
      <c r="AS18" s="137"/>
      <c r="AT18" s="137"/>
      <c r="AU18" s="137"/>
      <c r="AV18" s="137"/>
      <c r="AW18" s="137"/>
      <c r="AX18" s="137"/>
      <c r="AY18" s="137"/>
      <c r="AZ18" s="137"/>
      <c r="BA18" s="137"/>
      <c r="BB18" s="137"/>
      <c r="BC18" s="137"/>
      <c r="BD18" s="137"/>
      <c r="BE18" s="137"/>
      <c r="BF18" s="137"/>
      <c r="BG18" s="137"/>
      <c r="BH18" s="137"/>
      <c r="BI18" s="137"/>
      <c r="BJ18" s="137"/>
      <c r="BK18" s="137"/>
      <c r="BL18" s="137"/>
      <c r="BM18" s="137"/>
    </row>
    <row r="19" spans="2:65" ht="23.5" customHeight="1" x14ac:dyDescent="0.55000000000000004">
      <c r="B19" s="204" t="s">
        <v>326</v>
      </c>
      <c r="C19" s="204"/>
      <c r="D19" s="204"/>
      <c r="E19" s="204"/>
      <c r="F19" s="884"/>
      <c r="G19" s="885"/>
      <c r="H19" s="885"/>
      <c r="I19" s="885"/>
      <c r="J19" s="886"/>
      <c r="K19" s="933" t="s">
        <v>456</v>
      </c>
      <c r="L19" s="934"/>
      <c r="M19" s="934"/>
      <c r="N19" s="934"/>
      <c r="O19" s="935"/>
      <c r="P19" s="884"/>
      <c r="Q19" s="885"/>
      <c r="R19" s="885"/>
      <c r="S19" s="885"/>
      <c r="T19" s="885"/>
      <c r="U19" s="885"/>
      <c r="V19" s="885"/>
      <c r="W19" s="885"/>
      <c r="X19" s="885"/>
      <c r="Y19" s="885"/>
      <c r="Z19" s="885"/>
      <c r="AA19" s="885"/>
      <c r="AB19" s="885"/>
      <c r="AC19" s="885"/>
      <c r="AD19" s="885"/>
      <c r="AE19" s="885"/>
      <c r="AF19" s="885"/>
      <c r="AG19" s="885"/>
      <c r="AH19" s="885"/>
      <c r="AI19" s="885"/>
      <c r="AJ19" s="885"/>
      <c r="AK19" s="885"/>
      <c r="AL19" s="885"/>
      <c r="AM19" s="885"/>
      <c r="AN19" s="885"/>
      <c r="AO19" s="885"/>
      <c r="AP19" s="885"/>
      <c r="AQ19" s="885"/>
      <c r="AR19" s="885"/>
      <c r="AS19" s="885"/>
      <c r="AT19" s="885"/>
      <c r="AU19" s="885"/>
      <c r="AV19" s="885"/>
      <c r="AW19" s="885"/>
      <c r="AX19" s="885"/>
      <c r="AY19" s="885"/>
      <c r="AZ19" s="885"/>
      <c r="BA19" s="885"/>
      <c r="BB19" s="885"/>
      <c r="BC19" s="885"/>
      <c r="BD19" s="885"/>
      <c r="BE19" s="885"/>
      <c r="BF19" s="885"/>
      <c r="BG19" s="885"/>
      <c r="BH19" s="885"/>
      <c r="BI19" s="885"/>
      <c r="BJ19" s="885"/>
      <c r="BK19" s="885"/>
      <c r="BL19" s="885"/>
      <c r="BM19" s="886"/>
    </row>
    <row r="20" spans="2:65" ht="23.5" customHeight="1" x14ac:dyDescent="0.55000000000000004">
      <c r="B20" s="926" t="s">
        <v>457</v>
      </c>
      <c r="C20" s="927"/>
      <c r="D20" s="927"/>
      <c r="E20" s="927"/>
      <c r="F20" s="927"/>
      <c r="G20" s="927"/>
      <c r="H20" s="927"/>
      <c r="I20" s="927"/>
      <c r="J20" s="927"/>
      <c r="K20" s="927"/>
      <c r="L20" s="927"/>
      <c r="M20" s="927"/>
      <c r="N20" s="927"/>
      <c r="O20" s="928"/>
      <c r="P20" s="930"/>
      <c r="Q20" s="931"/>
      <c r="R20" s="931"/>
      <c r="S20" s="931"/>
      <c r="T20" s="931"/>
      <c r="U20" s="931"/>
      <c r="V20" s="931"/>
      <c r="W20" s="931"/>
      <c r="X20" s="931"/>
      <c r="Y20" s="931"/>
      <c r="Z20" s="931"/>
      <c r="AA20" s="931"/>
      <c r="AB20" s="931"/>
      <c r="AC20" s="931"/>
      <c r="AD20" s="931"/>
      <c r="AE20" s="931"/>
      <c r="AF20" s="931"/>
      <c r="AG20" s="931"/>
      <c r="AH20" s="931"/>
      <c r="AI20" s="931"/>
      <c r="AJ20" s="931"/>
      <c r="AK20" s="931"/>
      <c r="AL20" s="931"/>
      <c r="AM20" s="931"/>
      <c r="AN20" s="931"/>
      <c r="AO20" s="931"/>
      <c r="AP20" s="931"/>
      <c r="AQ20" s="931"/>
      <c r="AR20" s="931"/>
      <c r="AS20" s="931"/>
      <c r="AT20" s="931"/>
      <c r="AU20" s="931"/>
      <c r="AV20" s="931"/>
      <c r="AW20" s="931"/>
      <c r="AX20" s="931"/>
      <c r="AY20" s="931"/>
      <c r="AZ20" s="931"/>
      <c r="BA20" s="931"/>
      <c r="BB20" s="931"/>
      <c r="BC20" s="931"/>
      <c r="BD20" s="931"/>
      <c r="BE20" s="931"/>
      <c r="BF20" s="931"/>
      <c r="BG20" s="931"/>
      <c r="BH20" s="931"/>
      <c r="BI20" s="931"/>
      <c r="BJ20" s="931"/>
      <c r="BK20" s="931"/>
      <c r="BL20" s="931"/>
      <c r="BM20" s="932"/>
    </row>
    <row r="21" spans="2:65" ht="23.5" customHeight="1" x14ac:dyDescent="0.55000000000000004">
      <c r="B21" s="877" t="s">
        <v>327</v>
      </c>
      <c r="C21" s="878"/>
      <c r="D21" s="878"/>
      <c r="E21" s="878"/>
      <c r="F21" s="878"/>
      <c r="G21" s="878"/>
      <c r="H21" s="878"/>
      <c r="I21" s="878"/>
      <c r="J21" s="878"/>
      <c r="K21" s="878"/>
      <c r="L21" s="878"/>
      <c r="M21" s="878"/>
      <c r="N21" s="878"/>
      <c r="O21" s="879"/>
      <c r="P21" s="929" t="s">
        <v>328</v>
      </c>
      <c r="Q21" s="885"/>
      <c r="R21" s="885"/>
      <c r="S21" s="885"/>
      <c r="T21" s="885"/>
      <c r="U21" s="885"/>
      <c r="V21" s="885"/>
      <c r="W21" s="885"/>
      <c r="X21" s="885"/>
      <c r="Y21" s="885"/>
      <c r="Z21" s="885"/>
      <c r="AA21" s="885"/>
      <c r="AB21" s="885"/>
      <c r="AC21" s="885"/>
      <c r="AD21" s="885"/>
      <c r="AE21" s="885"/>
      <c r="AF21" s="885"/>
      <c r="AG21" s="885"/>
      <c r="AH21" s="885"/>
      <c r="AI21" s="885"/>
      <c r="AJ21" s="885"/>
      <c r="AK21" s="885"/>
      <c r="AL21" s="885"/>
      <c r="AM21" s="885"/>
      <c r="AN21" s="885"/>
      <c r="AO21" s="885"/>
      <c r="AP21" s="885"/>
      <c r="AQ21" s="885"/>
      <c r="AR21" s="885"/>
      <c r="AS21" s="885"/>
      <c r="AT21" s="885"/>
      <c r="AU21" s="885"/>
      <c r="AV21" s="885"/>
      <c r="AW21" s="885"/>
      <c r="AX21" s="885"/>
      <c r="AY21" s="885"/>
      <c r="AZ21" s="885"/>
      <c r="BA21" s="885"/>
      <c r="BB21" s="885"/>
      <c r="BC21" s="885"/>
      <c r="BD21" s="885"/>
      <c r="BE21" s="885"/>
      <c r="BF21" s="885"/>
      <c r="BG21" s="885"/>
      <c r="BH21" s="885"/>
      <c r="BI21" s="885"/>
      <c r="BJ21" s="885"/>
      <c r="BK21" s="885"/>
      <c r="BL21" s="885"/>
      <c r="BM21" s="886"/>
    </row>
    <row r="22" spans="2:65" ht="23.5" customHeight="1" x14ac:dyDescent="0.55000000000000004">
      <c r="B22" s="877" t="s">
        <v>330</v>
      </c>
      <c r="C22" s="878"/>
      <c r="D22" s="878"/>
      <c r="E22" s="878"/>
      <c r="F22" s="878"/>
      <c r="G22" s="878"/>
      <c r="H22" s="878"/>
      <c r="I22" s="878"/>
      <c r="J22" s="878"/>
      <c r="K22" s="878"/>
      <c r="L22" s="878"/>
      <c r="M22" s="878"/>
      <c r="N22" s="878"/>
      <c r="O22" s="879"/>
      <c r="P22" s="930"/>
      <c r="Q22" s="931"/>
      <c r="R22" s="931"/>
      <c r="S22" s="931"/>
      <c r="T22" s="931"/>
      <c r="U22" s="931"/>
      <c r="V22" s="931"/>
      <c r="W22" s="931"/>
      <c r="X22" s="931"/>
      <c r="Y22" s="931"/>
      <c r="Z22" s="931"/>
      <c r="AA22" s="931"/>
      <c r="AB22" s="931"/>
      <c r="AC22" s="931"/>
      <c r="AD22" s="931"/>
      <c r="AE22" s="931"/>
      <c r="AF22" s="931"/>
      <c r="AG22" s="931"/>
      <c r="AH22" s="931"/>
      <c r="AI22" s="931"/>
      <c r="AJ22" s="931"/>
      <c r="AK22" s="931"/>
      <c r="AL22" s="931"/>
      <c r="AM22" s="931"/>
      <c r="AN22" s="931"/>
      <c r="AO22" s="931"/>
      <c r="AP22" s="931"/>
      <c r="AQ22" s="931"/>
      <c r="AR22" s="931"/>
      <c r="AS22" s="931"/>
      <c r="AT22" s="931"/>
      <c r="AU22" s="931"/>
      <c r="AV22" s="931"/>
      <c r="AW22" s="931"/>
      <c r="AX22" s="931"/>
      <c r="AY22" s="931"/>
      <c r="AZ22" s="931"/>
      <c r="BA22" s="931"/>
      <c r="BB22" s="931"/>
      <c r="BC22" s="931"/>
      <c r="BD22" s="931"/>
      <c r="BE22" s="931"/>
      <c r="BF22" s="931"/>
      <c r="BG22" s="931"/>
      <c r="BH22" s="931"/>
      <c r="BI22" s="931"/>
      <c r="BJ22" s="931"/>
      <c r="BK22" s="931"/>
      <c r="BL22" s="931"/>
      <c r="BM22" s="932"/>
    </row>
    <row r="23" spans="2:65" ht="23.5" customHeight="1" x14ac:dyDescent="0.55000000000000004">
      <c r="B23" s="880" t="s">
        <v>331</v>
      </c>
      <c r="C23" s="880"/>
      <c r="D23" s="880"/>
      <c r="E23" s="880"/>
      <c r="F23" s="880"/>
      <c r="G23" s="880"/>
      <c r="H23" s="880"/>
      <c r="I23" s="880"/>
      <c r="J23" s="880"/>
      <c r="K23" s="880"/>
      <c r="L23" s="880"/>
      <c r="M23" s="880"/>
      <c r="N23" s="880"/>
      <c r="O23" s="880"/>
      <c r="P23" s="880"/>
      <c r="Q23" s="880"/>
      <c r="R23" s="880"/>
      <c r="S23" s="880"/>
      <c r="T23" s="880"/>
      <c r="U23" s="880"/>
      <c r="V23" s="880"/>
      <c r="W23" s="880"/>
      <c r="X23" s="880"/>
      <c r="Y23" s="880"/>
      <c r="Z23" s="880"/>
      <c r="AA23" s="880"/>
      <c r="AB23" s="880"/>
      <c r="AC23" s="880"/>
      <c r="AD23" s="880"/>
      <c r="AE23" s="880"/>
      <c r="AF23" s="880"/>
      <c r="AG23" s="880"/>
      <c r="AH23" s="880"/>
      <c r="AI23" s="880"/>
      <c r="AJ23" s="880"/>
      <c r="AK23" s="880"/>
      <c r="AL23" s="880"/>
      <c r="AM23" s="880"/>
      <c r="AN23" s="880"/>
      <c r="AO23" s="880"/>
      <c r="AP23" s="880"/>
      <c r="AQ23" s="880"/>
      <c r="AR23" s="880"/>
      <c r="AS23" s="880"/>
      <c r="AT23" s="880"/>
      <c r="AU23" s="880"/>
      <c r="AV23" s="880"/>
      <c r="AW23" s="880"/>
      <c r="AX23" s="880"/>
      <c r="AY23" s="880"/>
      <c r="AZ23" s="880"/>
      <c r="BA23" s="880"/>
      <c r="BB23" s="880"/>
      <c r="BC23" s="880"/>
      <c r="BD23" s="880"/>
      <c r="BE23" s="880"/>
      <c r="BF23" s="849" t="s">
        <v>317</v>
      </c>
      <c r="BG23" s="849"/>
      <c r="BH23" s="849"/>
      <c r="BI23" s="849"/>
      <c r="BJ23" s="849"/>
      <c r="BK23" s="849"/>
      <c r="BL23" s="849"/>
      <c r="BM23" s="849"/>
    </row>
  </sheetData>
  <mergeCells count="92">
    <mergeCell ref="AM7:AR7"/>
    <mergeCell ref="AS7:AX7"/>
    <mergeCell ref="AY7:BD7"/>
    <mergeCell ref="B8:E8"/>
    <mergeCell ref="F8:O8"/>
    <mergeCell ref="P8:AC8"/>
    <mergeCell ref="AD8:AF8"/>
    <mergeCell ref="AG8:AL8"/>
    <mergeCell ref="AM8:AR8"/>
    <mergeCell ref="AS8:AX8"/>
    <mergeCell ref="AY8:BD8"/>
    <mergeCell ref="B12:E12"/>
    <mergeCell ref="F12:O12"/>
    <mergeCell ref="P12:AC12"/>
    <mergeCell ref="AD12:AF12"/>
    <mergeCell ref="AG12:AL12"/>
    <mergeCell ref="AM12:AR12"/>
    <mergeCell ref="AS12:AX12"/>
    <mergeCell ref="BE8:BM8"/>
    <mergeCell ref="B9:E9"/>
    <mergeCell ref="F9:O9"/>
    <mergeCell ref="P9:AC9"/>
    <mergeCell ref="AD9:AF9"/>
    <mergeCell ref="AG9:AL9"/>
    <mergeCell ref="AM9:AR9"/>
    <mergeCell ref="AS9:AX9"/>
    <mergeCell ref="AY9:BD9"/>
    <mergeCell ref="BE9:BG9"/>
    <mergeCell ref="BH9:BJ9"/>
    <mergeCell ref="BK9:BM9"/>
    <mergeCell ref="AY10:BD10"/>
    <mergeCell ref="BE10:BG10"/>
    <mergeCell ref="BH10:BJ10"/>
    <mergeCell ref="BK10:BM10"/>
    <mergeCell ref="B11:E11"/>
    <mergeCell ref="F11:O11"/>
    <mergeCell ref="P11:AC11"/>
    <mergeCell ref="AD11:AF11"/>
    <mergeCell ref="AG11:AL11"/>
    <mergeCell ref="AM11:AR11"/>
    <mergeCell ref="B10:E10"/>
    <mergeCell ref="F10:O10"/>
    <mergeCell ref="P10:AC10"/>
    <mergeCell ref="AD10:AF10"/>
    <mergeCell ref="AG10:AL10"/>
    <mergeCell ref="AM10:AR10"/>
    <mergeCell ref="AS10:AX10"/>
    <mergeCell ref="AS11:AX11"/>
    <mergeCell ref="AY11:BD11"/>
    <mergeCell ref="BE11:BG11"/>
    <mergeCell ref="BH11:BJ11"/>
    <mergeCell ref="BK11:BM11"/>
    <mergeCell ref="BE13:BG13"/>
    <mergeCell ref="BH13:BJ13"/>
    <mergeCell ref="BK13:BM13"/>
    <mergeCell ref="AY12:BD12"/>
    <mergeCell ref="BE12:BG12"/>
    <mergeCell ref="BH12:BJ12"/>
    <mergeCell ref="BK12:BM12"/>
    <mergeCell ref="B14:E14"/>
    <mergeCell ref="F14:O14"/>
    <mergeCell ref="P14:AC14"/>
    <mergeCell ref="AD14:AF14"/>
    <mergeCell ref="AG14:AL14"/>
    <mergeCell ref="B13:E13"/>
    <mergeCell ref="F13:O13"/>
    <mergeCell ref="P13:AC13"/>
    <mergeCell ref="AD13:AF13"/>
    <mergeCell ref="AG13:AL13"/>
    <mergeCell ref="AM13:AR13"/>
    <mergeCell ref="AM15:AR15"/>
    <mergeCell ref="AS15:AX15"/>
    <mergeCell ref="AY15:BD15"/>
    <mergeCell ref="AM14:AR14"/>
    <mergeCell ref="AS14:AX14"/>
    <mergeCell ref="AY14:BD14"/>
    <mergeCell ref="AS13:AX13"/>
    <mergeCell ref="AY13:BD13"/>
    <mergeCell ref="BE14:BG14"/>
    <mergeCell ref="BH14:BJ14"/>
    <mergeCell ref="BK14:BM14"/>
    <mergeCell ref="K19:O19"/>
    <mergeCell ref="F19:J19"/>
    <mergeCell ref="P19:BM19"/>
    <mergeCell ref="B23:BE23"/>
    <mergeCell ref="BF23:BM23"/>
    <mergeCell ref="B21:O21"/>
    <mergeCell ref="B20:O20"/>
    <mergeCell ref="B22:O22"/>
    <mergeCell ref="P21:BM21"/>
    <mergeCell ref="P20:BM20"/>
    <mergeCell ref="P22:BM22"/>
  </mergeCells>
  <phoneticPr fontId="37"/>
  <dataValidations count="2">
    <dataValidation type="list" allowBlank="1" showInputMessage="1" showErrorMessage="1" sqref="AD10:AD14">
      <formula1>"(選択),購入,リース,レンタル"</formula1>
    </dataValidation>
    <dataValidation type="list" allowBlank="1" showInputMessage="1" showErrorMessage="1" error="プルダウンより選択してください" prompt="プルダウンより選択してください" sqref="BF23:BM23">
      <formula1>"選択してください,関連あり,関連なし"</formula1>
    </dataValidation>
  </dataValidations>
  <pageMargins left="0.7" right="0.7" top="0.75" bottom="0.75" header="0.3" footer="0.3"/>
  <pageSetup paperSize="9" scale="57"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B1:BM20"/>
  <sheetViews>
    <sheetView view="pageBreakPreview" zoomScale="90" zoomScaleNormal="100" zoomScaleSheetLayoutView="90" workbookViewId="0"/>
  </sheetViews>
  <sheetFormatPr defaultColWidth="2.08203125" defaultRowHeight="18" x14ac:dyDescent="0.55000000000000004"/>
  <cols>
    <col min="1" max="1" width="0.83203125" style="110" customWidth="1"/>
    <col min="2" max="65" width="2.08203125" style="110"/>
    <col min="66" max="66" width="0.83203125" style="110" customWidth="1"/>
    <col min="67" max="83" width="2.08203125" style="110"/>
    <col min="84" max="84" width="2.08203125" style="110" customWidth="1"/>
    <col min="85" max="16384" width="2.08203125" style="110"/>
  </cols>
  <sheetData>
    <row r="1" spans="2:65" x14ac:dyDescent="0.55000000000000004">
      <c r="B1" s="127" t="s">
        <v>490</v>
      </c>
    </row>
    <row r="2" spans="2:65" x14ac:dyDescent="0.55000000000000004">
      <c r="B2" s="111"/>
      <c r="C2" s="110" t="s">
        <v>268</v>
      </c>
    </row>
    <row r="3" spans="2:65" x14ac:dyDescent="0.55000000000000004">
      <c r="B3" s="114" t="s">
        <v>332</v>
      </c>
      <c r="C3" s="112" t="s">
        <v>557</v>
      </c>
    </row>
    <row r="4" spans="2:65" x14ac:dyDescent="0.55000000000000004">
      <c r="B4" s="121" t="s">
        <v>333</v>
      </c>
      <c r="C4" s="112" t="s">
        <v>445</v>
      </c>
    </row>
    <row r="5" spans="2:65" x14ac:dyDescent="0.55000000000000004">
      <c r="B5" s="162" t="s">
        <v>354</v>
      </c>
    </row>
    <row r="7" spans="2:65" x14ac:dyDescent="0.55000000000000004">
      <c r="B7" s="148"/>
      <c r="C7" s="115"/>
      <c r="D7" s="115"/>
      <c r="E7" s="115"/>
      <c r="F7" s="115"/>
      <c r="G7" s="115"/>
      <c r="H7" s="115"/>
      <c r="I7" s="115"/>
      <c r="J7" s="115"/>
      <c r="K7" s="115"/>
      <c r="L7" s="115"/>
      <c r="M7" s="115"/>
      <c r="N7" s="115"/>
      <c r="O7" s="115"/>
      <c r="P7" s="115"/>
      <c r="Q7" s="115"/>
      <c r="R7" s="115"/>
      <c r="S7" s="115"/>
      <c r="T7" s="115"/>
      <c r="U7" s="115"/>
      <c r="V7" s="115"/>
      <c r="W7" s="115"/>
      <c r="X7" s="115"/>
      <c r="Y7" s="115"/>
      <c r="Z7" s="115"/>
      <c r="AA7" s="115"/>
      <c r="AB7" s="115"/>
      <c r="AC7" s="115"/>
      <c r="AD7" s="115"/>
      <c r="AE7" s="115"/>
      <c r="AF7" s="115"/>
      <c r="AG7" s="115"/>
      <c r="AH7" s="115"/>
      <c r="AI7" s="115"/>
      <c r="AJ7" s="115"/>
      <c r="AK7" s="115"/>
      <c r="AL7" s="115"/>
      <c r="AM7" s="844" t="s">
        <v>269</v>
      </c>
      <c r="AN7" s="844"/>
      <c r="AO7" s="844"/>
      <c r="AP7" s="844"/>
      <c r="AQ7" s="844"/>
      <c r="AR7" s="844"/>
      <c r="AS7" s="844" t="s">
        <v>269</v>
      </c>
      <c r="AT7" s="844"/>
      <c r="AU7" s="844"/>
      <c r="AV7" s="844"/>
      <c r="AW7" s="844"/>
      <c r="AX7" s="844"/>
      <c r="AY7" s="844" t="s">
        <v>270</v>
      </c>
      <c r="AZ7" s="844"/>
      <c r="BA7" s="844"/>
      <c r="BB7" s="844"/>
      <c r="BC7" s="844"/>
      <c r="BD7" s="844"/>
      <c r="BE7" s="115"/>
      <c r="BF7" s="115"/>
      <c r="BG7" s="115"/>
      <c r="BH7" s="116"/>
      <c r="BI7" s="116"/>
      <c r="BJ7" s="115"/>
      <c r="BK7" s="115"/>
      <c r="BL7" s="115"/>
      <c r="BM7" s="117" t="s">
        <v>271</v>
      </c>
    </row>
    <row r="8" spans="2:65" x14ac:dyDescent="0.55000000000000004">
      <c r="B8" s="845" t="s">
        <v>272</v>
      </c>
      <c r="C8" s="832"/>
      <c r="D8" s="832"/>
      <c r="E8" s="833"/>
      <c r="F8" s="845" t="s">
        <v>355</v>
      </c>
      <c r="G8" s="832"/>
      <c r="H8" s="832"/>
      <c r="I8" s="832"/>
      <c r="J8" s="832"/>
      <c r="K8" s="832"/>
      <c r="L8" s="832"/>
      <c r="M8" s="832"/>
      <c r="N8" s="832"/>
      <c r="O8" s="833"/>
      <c r="P8" s="845" t="s">
        <v>274</v>
      </c>
      <c r="Q8" s="832"/>
      <c r="R8" s="832"/>
      <c r="S8" s="832"/>
      <c r="T8" s="832"/>
      <c r="U8" s="832"/>
      <c r="V8" s="832"/>
      <c r="W8" s="832"/>
      <c r="X8" s="832"/>
      <c r="Y8" s="832"/>
      <c r="Z8" s="832"/>
      <c r="AA8" s="832"/>
      <c r="AB8" s="832"/>
      <c r="AC8" s="833"/>
      <c r="AD8" s="845" t="s">
        <v>275</v>
      </c>
      <c r="AE8" s="832"/>
      <c r="AF8" s="833"/>
      <c r="AG8" s="845" t="s">
        <v>276</v>
      </c>
      <c r="AH8" s="832"/>
      <c r="AI8" s="832"/>
      <c r="AJ8" s="832"/>
      <c r="AK8" s="832"/>
      <c r="AL8" s="833"/>
      <c r="AM8" s="846" t="s">
        <v>277</v>
      </c>
      <c r="AN8" s="846"/>
      <c r="AO8" s="846"/>
      <c r="AP8" s="846"/>
      <c r="AQ8" s="846"/>
      <c r="AR8" s="846"/>
      <c r="AS8" s="845" t="s">
        <v>278</v>
      </c>
      <c r="AT8" s="832"/>
      <c r="AU8" s="832"/>
      <c r="AV8" s="832"/>
      <c r="AW8" s="832"/>
      <c r="AX8" s="833"/>
      <c r="AY8" s="845" t="s">
        <v>279</v>
      </c>
      <c r="AZ8" s="832"/>
      <c r="BA8" s="832"/>
      <c r="BB8" s="832"/>
      <c r="BC8" s="832"/>
      <c r="BD8" s="833"/>
      <c r="BE8" s="832" t="s">
        <v>280</v>
      </c>
      <c r="BF8" s="832"/>
      <c r="BG8" s="832"/>
      <c r="BH8" s="832"/>
      <c r="BI8" s="832"/>
      <c r="BJ8" s="832"/>
      <c r="BK8" s="832"/>
      <c r="BL8" s="832"/>
      <c r="BM8" s="833"/>
    </row>
    <row r="9" spans="2:65" x14ac:dyDescent="0.55000000000000004">
      <c r="B9" s="834" t="s">
        <v>281</v>
      </c>
      <c r="C9" s="835"/>
      <c r="D9" s="835"/>
      <c r="E9" s="836"/>
      <c r="F9" s="837" t="s">
        <v>356</v>
      </c>
      <c r="G9" s="838"/>
      <c r="H9" s="838"/>
      <c r="I9" s="838"/>
      <c r="J9" s="838"/>
      <c r="K9" s="838"/>
      <c r="L9" s="838"/>
      <c r="M9" s="838"/>
      <c r="N9" s="838"/>
      <c r="O9" s="839"/>
      <c r="P9" s="840" t="s">
        <v>282</v>
      </c>
      <c r="Q9" s="840"/>
      <c r="R9" s="840"/>
      <c r="S9" s="840"/>
      <c r="T9" s="840"/>
      <c r="U9" s="840"/>
      <c r="V9" s="840"/>
      <c r="W9" s="840"/>
      <c r="X9" s="840"/>
      <c r="Y9" s="840"/>
      <c r="Z9" s="840"/>
      <c r="AA9" s="840"/>
      <c r="AB9" s="840"/>
      <c r="AC9" s="840"/>
      <c r="AD9" s="840" t="s">
        <v>357</v>
      </c>
      <c r="AE9" s="840"/>
      <c r="AF9" s="840"/>
      <c r="AG9" s="840" t="s">
        <v>284</v>
      </c>
      <c r="AH9" s="840"/>
      <c r="AI9" s="840"/>
      <c r="AJ9" s="840"/>
      <c r="AK9" s="840"/>
      <c r="AL9" s="840"/>
      <c r="AM9" s="840" t="s">
        <v>285</v>
      </c>
      <c r="AN9" s="840"/>
      <c r="AO9" s="840"/>
      <c r="AP9" s="840"/>
      <c r="AQ9" s="840"/>
      <c r="AR9" s="840"/>
      <c r="AS9" s="840" t="s">
        <v>286</v>
      </c>
      <c r="AT9" s="840"/>
      <c r="AU9" s="840"/>
      <c r="AV9" s="840"/>
      <c r="AW9" s="840"/>
      <c r="AX9" s="840"/>
      <c r="AY9" s="840" t="s">
        <v>287</v>
      </c>
      <c r="AZ9" s="840"/>
      <c r="BA9" s="840"/>
      <c r="BB9" s="840"/>
      <c r="BC9" s="840"/>
      <c r="BD9" s="840"/>
      <c r="BE9" s="841" t="s">
        <v>288</v>
      </c>
      <c r="BF9" s="841"/>
      <c r="BG9" s="841"/>
      <c r="BH9" s="842" t="s">
        <v>289</v>
      </c>
      <c r="BI9" s="842"/>
      <c r="BJ9" s="842"/>
      <c r="BK9" s="843" t="s">
        <v>277</v>
      </c>
      <c r="BL9" s="843"/>
      <c r="BM9" s="843"/>
    </row>
    <row r="10" spans="2:65" ht="32.15" customHeight="1" x14ac:dyDescent="0.55000000000000004">
      <c r="B10" s="829" t="s">
        <v>358</v>
      </c>
      <c r="C10" s="829"/>
      <c r="D10" s="829"/>
      <c r="E10" s="829"/>
      <c r="F10" s="830"/>
      <c r="G10" s="830"/>
      <c r="H10" s="830"/>
      <c r="I10" s="830"/>
      <c r="J10" s="830"/>
      <c r="K10" s="830"/>
      <c r="L10" s="830"/>
      <c r="M10" s="830"/>
      <c r="N10" s="830"/>
      <c r="O10" s="830"/>
      <c r="P10" s="830"/>
      <c r="Q10" s="830"/>
      <c r="R10" s="830"/>
      <c r="S10" s="830"/>
      <c r="T10" s="830"/>
      <c r="U10" s="830"/>
      <c r="V10" s="830"/>
      <c r="W10" s="830"/>
      <c r="X10" s="830"/>
      <c r="Y10" s="830"/>
      <c r="Z10" s="830"/>
      <c r="AA10" s="830"/>
      <c r="AB10" s="830"/>
      <c r="AC10" s="830"/>
      <c r="AD10" s="831" t="s">
        <v>224</v>
      </c>
      <c r="AE10" s="831"/>
      <c r="AF10" s="831"/>
      <c r="AG10" s="825"/>
      <c r="AH10" s="825"/>
      <c r="AI10" s="825"/>
      <c r="AJ10" s="825"/>
      <c r="AK10" s="825"/>
      <c r="AL10" s="825"/>
      <c r="AM10" s="825"/>
      <c r="AN10" s="825"/>
      <c r="AO10" s="825"/>
      <c r="AP10" s="825"/>
      <c r="AQ10" s="825"/>
      <c r="AR10" s="825"/>
      <c r="AS10" s="826" t="str">
        <f>IF(AM10="","",AG10*AM10)</f>
        <v/>
      </c>
      <c r="AT10" s="826"/>
      <c r="AU10" s="826"/>
      <c r="AV10" s="826"/>
      <c r="AW10" s="826"/>
      <c r="AX10" s="826"/>
      <c r="AY10" s="826" t="str">
        <f>IF(AM10="","",ROUNDDOWN(AG10*AM10*1.1,0))</f>
        <v/>
      </c>
      <c r="AZ10" s="826"/>
      <c r="BA10" s="826"/>
      <c r="BB10" s="826"/>
      <c r="BC10" s="826"/>
      <c r="BD10" s="826"/>
      <c r="BE10" s="827" t="str">
        <f>IF(AS10="","",IF(AS10&gt;=300000,"必要",""))</f>
        <v/>
      </c>
      <c r="BF10" s="827"/>
      <c r="BG10" s="827"/>
      <c r="BH10" s="827" t="str">
        <f>IF(AS10="","",IF(AS10&gt;=1000000,"必要",""))</f>
        <v/>
      </c>
      <c r="BI10" s="827"/>
      <c r="BJ10" s="827"/>
      <c r="BK10" s="827" t="str">
        <f>IF(AM10="","",IF(AM10&lt;100000,"×","〇"))</f>
        <v/>
      </c>
      <c r="BL10" s="827"/>
      <c r="BM10" s="827"/>
    </row>
    <row r="11" spans="2:65" ht="32.15" customHeight="1" x14ac:dyDescent="0.55000000000000004">
      <c r="B11" s="829" t="s">
        <v>359</v>
      </c>
      <c r="C11" s="829"/>
      <c r="D11" s="829"/>
      <c r="E11" s="829"/>
      <c r="F11" s="830"/>
      <c r="G11" s="830"/>
      <c r="H11" s="830"/>
      <c r="I11" s="830"/>
      <c r="J11" s="830"/>
      <c r="K11" s="830"/>
      <c r="L11" s="830"/>
      <c r="M11" s="830"/>
      <c r="N11" s="830"/>
      <c r="O11" s="830"/>
      <c r="P11" s="830"/>
      <c r="Q11" s="830"/>
      <c r="R11" s="830"/>
      <c r="S11" s="830"/>
      <c r="T11" s="830"/>
      <c r="U11" s="830"/>
      <c r="V11" s="830"/>
      <c r="W11" s="830"/>
      <c r="X11" s="830"/>
      <c r="Y11" s="830"/>
      <c r="Z11" s="830"/>
      <c r="AA11" s="830"/>
      <c r="AB11" s="830"/>
      <c r="AC11" s="830"/>
      <c r="AD11" s="831" t="s">
        <v>224</v>
      </c>
      <c r="AE11" s="831"/>
      <c r="AF11" s="831"/>
      <c r="AG11" s="825"/>
      <c r="AH11" s="825"/>
      <c r="AI11" s="825"/>
      <c r="AJ11" s="825"/>
      <c r="AK11" s="825"/>
      <c r="AL11" s="825"/>
      <c r="AM11" s="825"/>
      <c r="AN11" s="825"/>
      <c r="AO11" s="825"/>
      <c r="AP11" s="825"/>
      <c r="AQ11" s="825"/>
      <c r="AR11" s="825"/>
      <c r="AS11" s="826" t="str">
        <f t="shared" ref="AS11:AS19" si="0">IF(AM11="","",AG11*AM11)</f>
        <v/>
      </c>
      <c r="AT11" s="826"/>
      <c r="AU11" s="826"/>
      <c r="AV11" s="826"/>
      <c r="AW11" s="826"/>
      <c r="AX11" s="826"/>
      <c r="AY11" s="826" t="str">
        <f t="shared" ref="AY11:AY19" si="1">IF(AM11="","",ROUNDDOWN(AG11*AM11*1.1,0))</f>
        <v/>
      </c>
      <c r="AZ11" s="826"/>
      <c r="BA11" s="826"/>
      <c r="BB11" s="826"/>
      <c r="BC11" s="826"/>
      <c r="BD11" s="826"/>
      <c r="BE11" s="827" t="str">
        <f t="shared" ref="BE11:BE19" si="2">IF(AS11="","",IF(AS11&gt;=300000,"必要",""))</f>
        <v/>
      </c>
      <c r="BF11" s="827"/>
      <c r="BG11" s="827"/>
      <c r="BH11" s="827" t="str">
        <f t="shared" ref="BH11:BH19" si="3">IF(AS11="","",IF(AS11&gt;=1000000,"必要",""))</f>
        <v/>
      </c>
      <c r="BI11" s="827"/>
      <c r="BJ11" s="827"/>
      <c r="BK11" s="827" t="str">
        <f t="shared" ref="BK11:BK19" si="4">IF(AM11="","",IF(AM11&lt;100000,"×","〇"))</f>
        <v/>
      </c>
      <c r="BL11" s="827"/>
      <c r="BM11" s="827"/>
    </row>
    <row r="12" spans="2:65" ht="32.15" customHeight="1" x14ac:dyDescent="0.55000000000000004">
      <c r="B12" s="829" t="s">
        <v>360</v>
      </c>
      <c r="C12" s="829"/>
      <c r="D12" s="829"/>
      <c r="E12" s="829"/>
      <c r="F12" s="830"/>
      <c r="G12" s="830"/>
      <c r="H12" s="830"/>
      <c r="I12" s="830"/>
      <c r="J12" s="830"/>
      <c r="K12" s="830"/>
      <c r="L12" s="830"/>
      <c r="M12" s="830"/>
      <c r="N12" s="830"/>
      <c r="O12" s="830"/>
      <c r="P12" s="830"/>
      <c r="Q12" s="830"/>
      <c r="R12" s="830"/>
      <c r="S12" s="830"/>
      <c r="T12" s="830"/>
      <c r="U12" s="830"/>
      <c r="V12" s="830"/>
      <c r="W12" s="830"/>
      <c r="X12" s="830"/>
      <c r="Y12" s="830"/>
      <c r="Z12" s="830"/>
      <c r="AA12" s="830"/>
      <c r="AB12" s="830"/>
      <c r="AC12" s="830"/>
      <c r="AD12" s="831" t="s">
        <v>224</v>
      </c>
      <c r="AE12" s="831"/>
      <c r="AF12" s="831"/>
      <c r="AG12" s="825"/>
      <c r="AH12" s="825"/>
      <c r="AI12" s="825"/>
      <c r="AJ12" s="825"/>
      <c r="AK12" s="825"/>
      <c r="AL12" s="825"/>
      <c r="AM12" s="825"/>
      <c r="AN12" s="825"/>
      <c r="AO12" s="825"/>
      <c r="AP12" s="825"/>
      <c r="AQ12" s="825"/>
      <c r="AR12" s="825"/>
      <c r="AS12" s="826" t="str">
        <f t="shared" si="0"/>
        <v/>
      </c>
      <c r="AT12" s="826"/>
      <c r="AU12" s="826"/>
      <c r="AV12" s="826"/>
      <c r="AW12" s="826"/>
      <c r="AX12" s="826"/>
      <c r="AY12" s="826" t="str">
        <f t="shared" si="1"/>
        <v/>
      </c>
      <c r="AZ12" s="826"/>
      <c r="BA12" s="826"/>
      <c r="BB12" s="826"/>
      <c r="BC12" s="826"/>
      <c r="BD12" s="826"/>
      <c r="BE12" s="827" t="str">
        <f t="shared" si="2"/>
        <v/>
      </c>
      <c r="BF12" s="827"/>
      <c r="BG12" s="827"/>
      <c r="BH12" s="827" t="str">
        <f t="shared" si="3"/>
        <v/>
      </c>
      <c r="BI12" s="827"/>
      <c r="BJ12" s="827"/>
      <c r="BK12" s="827" t="str">
        <f t="shared" si="4"/>
        <v/>
      </c>
      <c r="BL12" s="827"/>
      <c r="BM12" s="827"/>
    </row>
    <row r="13" spans="2:65" ht="32.15" customHeight="1" x14ac:dyDescent="0.55000000000000004">
      <c r="B13" s="829" t="s">
        <v>361</v>
      </c>
      <c r="C13" s="829"/>
      <c r="D13" s="829"/>
      <c r="E13" s="829"/>
      <c r="F13" s="830"/>
      <c r="G13" s="830"/>
      <c r="H13" s="830"/>
      <c r="I13" s="830"/>
      <c r="J13" s="830"/>
      <c r="K13" s="830"/>
      <c r="L13" s="830"/>
      <c r="M13" s="830"/>
      <c r="N13" s="830"/>
      <c r="O13" s="830"/>
      <c r="P13" s="830"/>
      <c r="Q13" s="830"/>
      <c r="R13" s="830"/>
      <c r="S13" s="830"/>
      <c r="T13" s="830"/>
      <c r="U13" s="830"/>
      <c r="V13" s="830"/>
      <c r="W13" s="830"/>
      <c r="X13" s="830"/>
      <c r="Y13" s="830"/>
      <c r="Z13" s="830"/>
      <c r="AA13" s="830"/>
      <c r="AB13" s="830"/>
      <c r="AC13" s="830"/>
      <c r="AD13" s="831" t="s">
        <v>224</v>
      </c>
      <c r="AE13" s="831"/>
      <c r="AF13" s="831"/>
      <c r="AG13" s="825"/>
      <c r="AH13" s="825"/>
      <c r="AI13" s="825"/>
      <c r="AJ13" s="825"/>
      <c r="AK13" s="825"/>
      <c r="AL13" s="825"/>
      <c r="AM13" s="825"/>
      <c r="AN13" s="825"/>
      <c r="AO13" s="825"/>
      <c r="AP13" s="825"/>
      <c r="AQ13" s="825"/>
      <c r="AR13" s="825"/>
      <c r="AS13" s="826" t="str">
        <f t="shared" si="0"/>
        <v/>
      </c>
      <c r="AT13" s="826"/>
      <c r="AU13" s="826"/>
      <c r="AV13" s="826"/>
      <c r="AW13" s="826"/>
      <c r="AX13" s="826"/>
      <c r="AY13" s="826" t="str">
        <f t="shared" si="1"/>
        <v/>
      </c>
      <c r="AZ13" s="826"/>
      <c r="BA13" s="826"/>
      <c r="BB13" s="826"/>
      <c r="BC13" s="826"/>
      <c r="BD13" s="826"/>
      <c r="BE13" s="827" t="str">
        <f t="shared" si="2"/>
        <v/>
      </c>
      <c r="BF13" s="827"/>
      <c r="BG13" s="827"/>
      <c r="BH13" s="827" t="str">
        <f t="shared" si="3"/>
        <v/>
      </c>
      <c r="BI13" s="827"/>
      <c r="BJ13" s="827"/>
      <c r="BK13" s="827" t="str">
        <f t="shared" si="4"/>
        <v/>
      </c>
      <c r="BL13" s="827"/>
      <c r="BM13" s="827"/>
    </row>
    <row r="14" spans="2:65" ht="32.15" customHeight="1" x14ac:dyDescent="0.55000000000000004">
      <c r="B14" s="829" t="s">
        <v>362</v>
      </c>
      <c r="C14" s="829"/>
      <c r="D14" s="829"/>
      <c r="E14" s="829"/>
      <c r="F14" s="830"/>
      <c r="G14" s="830"/>
      <c r="H14" s="830"/>
      <c r="I14" s="830"/>
      <c r="J14" s="830"/>
      <c r="K14" s="830"/>
      <c r="L14" s="830"/>
      <c r="M14" s="830"/>
      <c r="N14" s="830"/>
      <c r="O14" s="830"/>
      <c r="P14" s="830"/>
      <c r="Q14" s="830"/>
      <c r="R14" s="830"/>
      <c r="S14" s="830"/>
      <c r="T14" s="830"/>
      <c r="U14" s="830"/>
      <c r="V14" s="830"/>
      <c r="W14" s="830"/>
      <c r="X14" s="830"/>
      <c r="Y14" s="830"/>
      <c r="Z14" s="830"/>
      <c r="AA14" s="830"/>
      <c r="AB14" s="830"/>
      <c r="AC14" s="830"/>
      <c r="AD14" s="831" t="s">
        <v>224</v>
      </c>
      <c r="AE14" s="831"/>
      <c r="AF14" s="831"/>
      <c r="AG14" s="825"/>
      <c r="AH14" s="825"/>
      <c r="AI14" s="825"/>
      <c r="AJ14" s="825"/>
      <c r="AK14" s="825"/>
      <c r="AL14" s="825"/>
      <c r="AM14" s="825"/>
      <c r="AN14" s="825"/>
      <c r="AO14" s="825"/>
      <c r="AP14" s="825"/>
      <c r="AQ14" s="825"/>
      <c r="AR14" s="825"/>
      <c r="AS14" s="826" t="str">
        <f t="shared" si="0"/>
        <v/>
      </c>
      <c r="AT14" s="826"/>
      <c r="AU14" s="826"/>
      <c r="AV14" s="826"/>
      <c r="AW14" s="826"/>
      <c r="AX14" s="826"/>
      <c r="AY14" s="826" t="str">
        <f t="shared" si="1"/>
        <v/>
      </c>
      <c r="AZ14" s="826"/>
      <c r="BA14" s="826"/>
      <c r="BB14" s="826"/>
      <c r="BC14" s="826"/>
      <c r="BD14" s="826"/>
      <c r="BE14" s="827" t="str">
        <f t="shared" si="2"/>
        <v/>
      </c>
      <c r="BF14" s="827"/>
      <c r="BG14" s="827"/>
      <c r="BH14" s="827" t="str">
        <f t="shared" si="3"/>
        <v/>
      </c>
      <c r="BI14" s="827"/>
      <c r="BJ14" s="827"/>
      <c r="BK14" s="827" t="str">
        <f t="shared" si="4"/>
        <v/>
      </c>
      <c r="BL14" s="827"/>
      <c r="BM14" s="827"/>
    </row>
    <row r="15" spans="2:65" ht="32.15" customHeight="1" x14ac:dyDescent="0.55000000000000004">
      <c r="B15" s="829" t="s">
        <v>363</v>
      </c>
      <c r="C15" s="829"/>
      <c r="D15" s="829"/>
      <c r="E15" s="829"/>
      <c r="F15" s="830"/>
      <c r="G15" s="830"/>
      <c r="H15" s="830"/>
      <c r="I15" s="830"/>
      <c r="J15" s="830"/>
      <c r="K15" s="830"/>
      <c r="L15" s="830"/>
      <c r="M15" s="830"/>
      <c r="N15" s="830"/>
      <c r="O15" s="830"/>
      <c r="P15" s="830"/>
      <c r="Q15" s="830"/>
      <c r="R15" s="830"/>
      <c r="S15" s="830"/>
      <c r="T15" s="830"/>
      <c r="U15" s="830"/>
      <c r="V15" s="830"/>
      <c r="W15" s="830"/>
      <c r="X15" s="830"/>
      <c r="Y15" s="830"/>
      <c r="Z15" s="830"/>
      <c r="AA15" s="830"/>
      <c r="AB15" s="830"/>
      <c r="AC15" s="830"/>
      <c r="AD15" s="831" t="s">
        <v>224</v>
      </c>
      <c r="AE15" s="831"/>
      <c r="AF15" s="831"/>
      <c r="AG15" s="825"/>
      <c r="AH15" s="825"/>
      <c r="AI15" s="825"/>
      <c r="AJ15" s="825"/>
      <c r="AK15" s="825"/>
      <c r="AL15" s="825"/>
      <c r="AM15" s="825"/>
      <c r="AN15" s="825"/>
      <c r="AO15" s="825"/>
      <c r="AP15" s="825"/>
      <c r="AQ15" s="825"/>
      <c r="AR15" s="825"/>
      <c r="AS15" s="826" t="str">
        <f t="shared" si="0"/>
        <v/>
      </c>
      <c r="AT15" s="826"/>
      <c r="AU15" s="826"/>
      <c r="AV15" s="826"/>
      <c r="AW15" s="826"/>
      <c r="AX15" s="826"/>
      <c r="AY15" s="826" t="str">
        <f t="shared" si="1"/>
        <v/>
      </c>
      <c r="AZ15" s="826"/>
      <c r="BA15" s="826"/>
      <c r="BB15" s="826"/>
      <c r="BC15" s="826"/>
      <c r="BD15" s="826"/>
      <c r="BE15" s="827" t="str">
        <f t="shared" si="2"/>
        <v/>
      </c>
      <c r="BF15" s="827"/>
      <c r="BG15" s="827"/>
      <c r="BH15" s="827" t="str">
        <f t="shared" si="3"/>
        <v/>
      </c>
      <c r="BI15" s="827"/>
      <c r="BJ15" s="827"/>
      <c r="BK15" s="827" t="str">
        <f t="shared" si="4"/>
        <v/>
      </c>
      <c r="BL15" s="827"/>
      <c r="BM15" s="827"/>
    </row>
    <row r="16" spans="2:65" ht="32.15" customHeight="1" x14ac:dyDescent="0.55000000000000004">
      <c r="B16" s="829" t="s">
        <v>364</v>
      </c>
      <c r="C16" s="829"/>
      <c r="D16" s="829"/>
      <c r="E16" s="829"/>
      <c r="F16" s="830"/>
      <c r="G16" s="830"/>
      <c r="H16" s="830"/>
      <c r="I16" s="830"/>
      <c r="J16" s="830"/>
      <c r="K16" s="830"/>
      <c r="L16" s="830"/>
      <c r="M16" s="830"/>
      <c r="N16" s="830"/>
      <c r="O16" s="830"/>
      <c r="P16" s="830"/>
      <c r="Q16" s="830"/>
      <c r="R16" s="830"/>
      <c r="S16" s="830"/>
      <c r="T16" s="830"/>
      <c r="U16" s="830"/>
      <c r="V16" s="830"/>
      <c r="W16" s="830"/>
      <c r="X16" s="830"/>
      <c r="Y16" s="830"/>
      <c r="Z16" s="830"/>
      <c r="AA16" s="830"/>
      <c r="AB16" s="830"/>
      <c r="AC16" s="830"/>
      <c r="AD16" s="831" t="s">
        <v>224</v>
      </c>
      <c r="AE16" s="831"/>
      <c r="AF16" s="831"/>
      <c r="AG16" s="825"/>
      <c r="AH16" s="825"/>
      <c r="AI16" s="825"/>
      <c r="AJ16" s="825"/>
      <c r="AK16" s="825"/>
      <c r="AL16" s="825"/>
      <c r="AM16" s="825"/>
      <c r="AN16" s="825"/>
      <c r="AO16" s="825"/>
      <c r="AP16" s="825"/>
      <c r="AQ16" s="825"/>
      <c r="AR16" s="825"/>
      <c r="AS16" s="826" t="str">
        <f t="shared" si="0"/>
        <v/>
      </c>
      <c r="AT16" s="826"/>
      <c r="AU16" s="826"/>
      <c r="AV16" s="826"/>
      <c r="AW16" s="826"/>
      <c r="AX16" s="826"/>
      <c r="AY16" s="826" t="str">
        <f t="shared" si="1"/>
        <v/>
      </c>
      <c r="AZ16" s="826"/>
      <c r="BA16" s="826"/>
      <c r="BB16" s="826"/>
      <c r="BC16" s="826"/>
      <c r="BD16" s="826"/>
      <c r="BE16" s="827" t="str">
        <f t="shared" si="2"/>
        <v/>
      </c>
      <c r="BF16" s="827"/>
      <c r="BG16" s="827"/>
      <c r="BH16" s="827" t="str">
        <f t="shared" si="3"/>
        <v/>
      </c>
      <c r="BI16" s="827"/>
      <c r="BJ16" s="827"/>
      <c r="BK16" s="827" t="str">
        <f t="shared" si="4"/>
        <v/>
      </c>
      <c r="BL16" s="827"/>
      <c r="BM16" s="827"/>
    </row>
    <row r="17" spans="2:65" ht="32.15" customHeight="1" x14ac:dyDescent="0.55000000000000004">
      <c r="B17" s="829" t="s">
        <v>365</v>
      </c>
      <c r="C17" s="829"/>
      <c r="D17" s="829"/>
      <c r="E17" s="829"/>
      <c r="F17" s="830"/>
      <c r="G17" s="830"/>
      <c r="H17" s="830"/>
      <c r="I17" s="830"/>
      <c r="J17" s="830"/>
      <c r="K17" s="830"/>
      <c r="L17" s="830"/>
      <c r="M17" s="830"/>
      <c r="N17" s="830"/>
      <c r="O17" s="830"/>
      <c r="P17" s="830"/>
      <c r="Q17" s="830"/>
      <c r="R17" s="830"/>
      <c r="S17" s="830"/>
      <c r="T17" s="830"/>
      <c r="U17" s="830"/>
      <c r="V17" s="830"/>
      <c r="W17" s="830"/>
      <c r="X17" s="830"/>
      <c r="Y17" s="830"/>
      <c r="Z17" s="830"/>
      <c r="AA17" s="830"/>
      <c r="AB17" s="830"/>
      <c r="AC17" s="830"/>
      <c r="AD17" s="831" t="s">
        <v>224</v>
      </c>
      <c r="AE17" s="831"/>
      <c r="AF17" s="831"/>
      <c r="AG17" s="825"/>
      <c r="AH17" s="825"/>
      <c r="AI17" s="825"/>
      <c r="AJ17" s="825"/>
      <c r="AK17" s="825"/>
      <c r="AL17" s="825"/>
      <c r="AM17" s="825"/>
      <c r="AN17" s="825"/>
      <c r="AO17" s="825"/>
      <c r="AP17" s="825"/>
      <c r="AQ17" s="825"/>
      <c r="AR17" s="825"/>
      <c r="AS17" s="826" t="str">
        <f t="shared" si="0"/>
        <v/>
      </c>
      <c r="AT17" s="826"/>
      <c r="AU17" s="826"/>
      <c r="AV17" s="826"/>
      <c r="AW17" s="826"/>
      <c r="AX17" s="826"/>
      <c r="AY17" s="826" t="str">
        <f t="shared" si="1"/>
        <v/>
      </c>
      <c r="AZ17" s="826"/>
      <c r="BA17" s="826"/>
      <c r="BB17" s="826"/>
      <c r="BC17" s="826"/>
      <c r="BD17" s="826"/>
      <c r="BE17" s="827" t="str">
        <f t="shared" si="2"/>
        <v/>
      </c>
      <c r="BF17" s="827"/>
      <c r="BG17" s="827"/>
      <c r="BH17" s="827" t="str">
        <f t="shared" si="3"/>
        <v/>
      </c>
      <c r="BI17" s="827"/>
      <c r="BJ17" s="827"/>
      <c r="BK17" s="827" t="str">
        <f t="shared" si="4"/>
        <v/>
      </c>
      <c r="BL17" s="827"/>
      <c r="BM17" s="827"/>
    </row>
    <row r="18" spans="2:65" ht="32.15" customHeight="1" x14ac:dyDescent="0.55000000000000004">
      <c r="B18" s="829" t="s">
        <v>366</v>
      </c>
      <c r="C18" s="829"/>
      <c r="D18" s="829"/>
      <c r="E18" s="829"/>
      <c r="F18" s="830"/>
      <c r="G18" s="830"/>
      <c r="H18" s="830"/>
      <c r="I18" s="830"/>
      <c r="J18" s="830"/>
      <c r="K18" s="830"/>
      <c r="L18" s="830"/>
      <c r="M18" s="830"/>
      <c r="N18" s="830"/>
      <c r="O18" s="830"/>
      <c r="P18" s="830"/>
      <c r="Q18" s="830"/>
      <c r="R18" s="830"/>
      <c r="S18" s="830"/>
      <c r="T18" s="830"/>
      <c r="U18" s="830"/>
      <c r="V18" s="830"/>
      <c r="W18" s="830"/>
      <c r="X18" s="830"/>
      <c r="Y18" s="830"/>
      <c r="Z18" s="830"/>
      <c r="AA18" s="830"/>
      <c r="AB18" s="830"/>
      <c r="AC18" s="830"/>
      <c r="AD18" s="831" t="s">
        <v>224</v>
      </c>
      <c r="AE18" s="831"/>
      <c r="AF18" s="831"/>
      <c r="AG18" s="825"/>
      <c r="AH18" s="825"/>
      <c r="AI18" s="825"/>
      <c r="AJ18" s="825"/>
      <c r="AK18" s="825"/>
      <c r="AL18" s="825"/>
      <c r="AM18" s="825"/>
      <c r="AN18" s="825"/>
      <c r="AO18" s="825"/>
      <c r="AP18" s="825"/>
      <c r="AQ18" s="825"/>
      <c r="AR18" s="825"/>
      <c r="AS18" s="826" t="str">
        <f t="shared" si="0"/>
        <v/>
      </c>
      <c r="AT18" s="826"/>
      <c r="AU18" s="826"/>
      <c r="AV18" s="826"/>
      <c r="AW18" s="826"/>
      <c r="AX18" s="826"/>
      <c r="AY18" s="826" t="str">
        <f t="shared" si="1"/>
        <v/>
      </c>
      <c r="AZ18" s="826"/>
      <c r="BA18" s="826"/>
      <c r="BB18" s="826"/>
      <c r="BC18" s="826"/>
      <c r="BD18" s="826"/>
      <c r="BE18" s="827" t="str">
        <f t="shared" si="2"/>
        <v/>
      </c>
      <c r="BF18" s="827"/>
      <c r="BG18" s="827"/>
      <c r="BH18" s="827" t="str">
        <f t="shared" si="3"/>
        <v/>
      </c>
      <c r="BI18" s="827"/>
      <c r="BJ18" s="827"/>
      <c r="BK18" s="827" t="str">
        <f t="shared" si="4"/>
        <v/>
      </c>
      <c r="BL18" s="827"/>
      <c r="BM18" s="827"/>
    </row>
    <row r="19" spans="2:65" ht="32" customHeight="1" x14ac:dyDescent="0.55000000000000004">
      <c r="B19" s="829" t="s">
        <v>367</v>
      </c>
      <c r="C19" s="829"/>
      <c r="D19" s="829"/>
      <c r="E19" s="829"/>
      <c r="F19" s="830"/>
      <c r="G19" s="830"/>
      <c r="H19" s="830"/>
      <c r="I19" s="830"/>
      <c r="J19" s="830"/>
      <c r="K19" s="830"/>
      <c r="L19" s="830"/>
      <c r="M19" s="830"/>
      <c r="N19" s="830"/>
      <c r="O19" s="830"/>
      <c r="P19" s="830"/>
      <c r="Q19" s="830"/>
      <c r="R19" s="830"/>
      <c r="S19" s="830"/>
      <c r="T19" s="830"/>
      <c r="U19" s="830"/>
      <c r="V19" s="830"/>
      <c r="W19" s="830"/>
      <c r="X19" s="830"/>
      <c r="Y19" s="830"/>
      <c r="Z19" s="830"/>
      <c r="AA19" s="830"/>
      <c r="AB19" s="830"/>
      <c r="AC19" s="830"/>
      <c r="AD19" s="831" t="s">
        <v>224</v>
      </c>
      <c r="AE19" s="831"/>
      <c r="AF19" s="831"/>
      <c r="AG19" s="825"/>
      <c r="AH19" s="825"/>
      <c r="AI19" s="825"/>
      <c r="AJ19" s="825"/>
      <c r="AK19" s="825"/>
      <c r="AL19" s="825"/>
      <c r="AM19" s="825"/>
      <c r="AN19" s="825"/>
      <c r="AO19" s="825"/>
      <c r="AP19" s="825"/>
      <c r="AQ19" s="825"/>
      <c r="AR19" s="825"/>
      <c r="AS19" s="826" t="str">
        <f t="shared" si="0"/>
        <v/>
      </c>
      <c r="AT19" s="826"/>
      <c r="AU19" s="826"/>
      <c r="AV19" s="826"/>
      <c r="AW19" s="826"/>
      <c r="AX19" s="826"/>
      <c r="AY19" s="826" t="str">
        <f t="shared" si="1"/>
        <v/>
      </c>
      <c r="AZ19" s="826"/>
      <c r="BA19" s="826"/>
      <c r="BB19" s="826"/>
      <c r="BC19" s="826"/>
      <c r="BD19" s="826"/>
      <c r="BE19" s="827" t="str">
        <f t="shared" si="2"/>
        <v/>
      </c>
      <c r="BF19" s="827"/>
      <c r="BG19" s="827"/>
      <c r="BH19" s="827" t="str">
        <f t="shared" si="3"/>
        <v/>
      </c>
      <c r="BI19" s="827"/>
      <c r="BJ19" s="827"/>
      <c r="BK19" s="827" t="str">
        <f t="shared" si="4"/>
        <v/>
      </c>
      <c r="BL19" s="827"/>
      <c r="BM19" s="827"/>
    </row>
    <row r="20" spans="2:65" ht="32.15" customHeight="1" x14ac:dyDescent="0.55000000000000004">
      <c r="AM20" s="822" t="s">
        <v>34</v>
      </c>
      <c r="AN20" s="822"/>
      <c r="AO20" s="822"/>
      <c r="AP20" s="822"/>
      <c r="AQ20" s="822"/>
      <c r="AR20" s="823"/>
      <c r="AS20" s="824">
        <f>SUM(AS10:AX19)</f>
        <v>0</v>
      </c>
      <c r="AT20" s="824"/>
      <c r="AU20" s="824"/>
      <c r="AV20" s="824"/>
      <c r="AW20" s="824"/>
      <c r="AX20" s="824"/>
      <c r="AY20" s="824">
        <f>SUM(AY10:BD19)</f>
        <v>0</v>
      </c>
      <c r="AZ20" s="824"/>
      <c r="BA20" s="824"/>
      <c r="BB20" s="824"/>
      <c r="BC20" s="824"/>
      <c r="BD20" s="824"/>
    </row>
  </sheetData>
  <mergeCells count="136">
    <mergeCell ref="AM7:AR7"/>
    <mergeCell ref="AS7:AX7"/>
    <mergeCell ref="AY7:BD7"/>
    <mergeCell ref="B8:E8"/>
    <mergeCell ref="F8:O8"/>
    <mergeCell ref="P8:AC8"/>
    <mergeCell ref="AD8:AF8"/>
    <mergeCell ref="AG8:AL8"/>
    <mergeCell ref="AM8:AR8"/>
    <mergeCell ref="AS8:AX8"/>
    <mergeCell ref="AY8:BD8"/>
    <mergeCell ref="B12:E12"/>
    <mergeCell ref="F12:O12"/>
    <mergeCell ref="P12:AC12"/>
    <mergeCell ref="AD12:AF12"/>
    <mergeCell ref="AG12:AL12"/>
    <mergeCell ref="AM12:AR12"/>
    <mergeCell ref="AS12:AX12"/>
    <mergeCell ref="BE8:BM8"/>
    <mergeCell ref="B9:E9"/>
    <mergeCell ref="F9:O9"/>
    <mergeCell ref="P9:AC9"/>
    <mergeCell ref="AD9:AF9"/>
    <mergeCell ref="AG9:AL9"/>
    <mergeCell ref="AM9:AR9"/>
    <mergeCell ref="AS9:AX9"/>
    <mergeCell ref="AY9:BD9"/>
    <mergeCell ref="BE9:BG9"/>
    <mergeCell ref="BH9:BJ9"/>
    <mergeCell ref="BK9:BM9"/>
    <mergeCell ref="AY10:BD10"/>
    <mergeCell ref="BE10:BG10"/>
    <mergeCell ref="BH10:BJ10"/>
    <mergeCell ref="BK10:BM10"/>
    <mergeCell ref="B11:E11"/>
    <mergeCell ref="F11:O11"/>
    <mergeCell ref="P11:AC11"/>
    <mergeCell ref="AD11:AF11"/>
    <mergeCell ref="AG11:AL11"/>
    <mergeCell ref="AM11:AR11"/>
    <mergeCell ref="B10:E10"/>
    <mergeCell ref="F10:O10"/>
    <mergeCell ref="P10:AC10"/>
    <mergeCell ref="AD10:AF10"/>
    <mergeCell ref="AG10:AL10"/>
    <mergeCell ref="AM10:AR10"/>
    <mergeCell ref="AS10:AX10"/>
    <mergeCell ref="AY12:BD12"/>
    <mergeCell ref="BE12:BG12"/>
    <mergeCell ref="BH12:BJ12"/>
    <mergeCell ref="BK12:BM12"/>
    <mergeCell ref="AS11:AX11"/>
    <mergeCell ref="AY11:BD11"/>
    <mergeCell ref="BE11:BG11"/>
    <mergeCell ref="BH11:BJ11"/>
    <mergeCell ref="BK11:BM11"/>
    <mergeCell ref="B14:E14"/>
    <mergeCell ref="F14:O14"/>
    <mergeCell ref="P14:AC14"/>
    <mergeCell ref="AD14:AF14"/>
    <mergeCell ref="AG14:AL14"/>
    <mergeCell ref="B13:E13"/>
    <mergeCell ref="F13:O13"/>
    <mergeCell ref="P13:AC13"/>
    <mergeCell ref="AD13:AF13"/>
    <mergeCell ref="AG13:AL13"/>
    <mergeCell ref="AM14:AR14"/>
    <mergeCell ref="AS14:AX14"/>
    <mergeCell ref="AY14:BD14"/>
    <mergeCell ref="BE14:BG14"/>
    <mergeCell ref="BH14:BJ14"/>
    <mergeCell ref="BK14:BM14"/>
    <mergeCell ref="AS13:AX13"/>
    <mergeCell ref="AY13:BD13"/>
    <mergeCell ref="BE13:BG13"/>
    <mergeCell ref="BH13:BJ13"/>
    <mergeCell ref="BK13:BM13"/>
    <mergeCell ref="AM13:AR13"/>
    <mergeCell ref="B16:E16"/>
    <mergeCell ref="F16:O16"/>
    <mergeCell ref="P16:AC16"/>
    <mergeCell ref="AD16:AF16"/>
    <mergeCell ref="AG16:AL16"/>
    <mergeCell ref="B15:E15"/>
    <mergeCell ref="F15:O15"/>
    <mergeCell ref="P15:AC15"/>
    <mergeCell ref="AD15:AF15"/>
    <mergeCell ref="AG15:AL15"/>
    <mergeCell ref="AM16:AR16"/>
    <mergeCell ref="AS16:AX16"/>
    <mergeCell ref="AY16:BD16"/>
    <mergeCell ref="BE16:BG16"/>
    <mergeCell ref="BH16:BJ16"/>
    <mergeCell ref="BK16:BM16"/>
    <mergeCell ref="AS15:AX15"/>
    <mergeCell ref="AY15:BD15"/>
    <mergeCell ref="BE15:BG15"/>
    <mergeCell ref="BH15:BJ15"/>
    <mergeCell ref="BK15:BM15"/>
    <mergeCell ref="AM15:AR15"/>
    <mergeCell ref="BH18:BJ18"/>
    <mergeCell ref="BK18:BM18"/>
    <mergeCell ref="AS17:AX17"/>
    <mergeCell ref="AY17:BD17"/>
    <mergeCell ref="BE17:BG17"/>
    <mergeCell ref="BH17:BJ17"/>
    <mergeCell ref="BK17:BM17"/>
    <mergeCell ref="AM17:AR17"/>
    <mergeCell ref="B18:E18"/>
    <mergeCell ref="F18:O18"/>
    <mergeCell ref="P18:AC18"/>
    <mergeCell ref="AD18:AF18"/>
    <mergeCell ref="AG18:AL18"/>
    <mergeCell ref="B17:E17"/>
    <mergeCell ref="F17:O17"/>
    <mergeCell ref="P17:AC17"/>
    <mergeCell ref="AD17:AF17"/>
    <mergeCell ref="AG17:AL17"/>
    <mergeCell ref="B19:E19"/>
    <mergeCell ref="F19:O19"/>
    <mergeCell ref="P19:AC19"/>
    <mergeCell ref="AD19:AF19"/>
    <mergeCell ref="AG19:AL19"/>
    <mergeCell ref="AM18:AR18"/>
    <mergeCell ref="AS18:AX18"/>
    <mergeCell ref="AY18:BD18"/>
    <mergeCell ref="BE18:BG18"/>
    <mergeCell ref="AM20:AR20"/>
    <mergeCell ref="AS20:AX20"/>
    <mergeCell ref="AY20:BD20"/>
    <mergeCell ref="AS19:AX19"/>
    <mergeCell ref="AY19:BD19"/>
    <mergeCell ref="BE19:BG19"/>
    <mergeCell ref="BH19:BJ19"/>
    <mergeCell ref="BK19:BM19"/>
    <mergeCell ref="AM19:AR19"/>
  </mergeCells>
  <phoneticPr fontId="37"/>
  <dataValidations count="1">
    <dataValidation type="list" allowBlank="1" showInputMessage="1" showErrorMessage="1" sqref="AD10:AF19">
      <formula1>"(選択),設備,備品等,工事"</formula1>
    </dataValidation>
  </dataValidations>
  <pageMargins left="0.7" right="0.7" top="0.75" bottom="0.75" header="0.3" footer="0.3"/>
  <pageSetup paperSize="9" scale="57"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B1:BM30"/>
  <sheetViews>
    <sheetView view="pageBreakPreview" zoomScale="90" zoomScaleNormal="100" zoomScaleSheetLayoutView="90" workbookViewId="0"/>
  </sheetViews>
  <sheetFormatPr defaultColWidth="2.08203125" defaultRowHeight="18" x14ac:dyDescent="0.55000000000000004"/>
  <cols>
    <col min="1" max="1" width="0.83203125" style="110" customWidth="1"/>
    <col min="2" max="65" width="2.08203125" style="110"/>
    <col min="66" max="66" width="0.83203125" style="110" customWidth="1"/>
    <col min="67" max="83" width="2.08203125" style="110"/>
    <col min="84" max="84" width="2.08203125" style="110" customWidth="1"/>
    <col min="85" max="16384" width="2.08203125" style="110"/>
  </cols>
  <sheetData>
    <row r="1" spans="2:65" x14ac:dyDescent="0.55000000000000004">
      <c r="B1" s="127" t="s">
        <v>491</v>
      </c>
    </row>
    <row r="2" spans="2:65" x14ac:dyDescent="0.55000000000000004">
      <c r="B2" s="111"/>
      <c r="C2" s="110" t="s">
        <v>268</v>
      </c>
    </row>
    <row r="3" spans="2:65" x14ac:dyDescent="0.55000000000000004">
      <c r="B3" s="114" t="s">
        <v>332</v>
      </c>
      <c r="C3" s="112" t="s">
        <v>557</v>
      </c>
    </row>
    <row r="4" spans="2:65" x14ac:dyDescent="0.55000000000000004">
      <c r="B4" s="121" t="s">
        <v>333</v>
      </c>
      <c r="C4" s="112" t="s">
        <v>445</v>
      </c>
    </row>
    <row r="5" spans="2:65" x14ac:dyDescent="0.55000000000000004">
      <c r="B5" s="121" t="s">
        <v>354</v>
      </c>
    </row>
    <row r="6" spans="2:65" x14ac:dyDescent="0.55000000000000004">
      <c r="C6" s="122" t="s">
        <v>368</v>
      </c>
      <c r="D6" s="119"/>
      <c r="E6" s="119"/>
    </row>
    <row r="8" spans="2:65" x14ac:dyDescent="0.55000000000000004">
      <c r="B8" s="148"/>
      <c r="C8" s="115"/>
      <c r="D8" s="115"/>
      <c r="E8" s="115"/>
      <c r="F8" s="115"/>
      <c r="G8" s="115"/>
      <c r="H8" s="115"/>
      <c r="I8" s="115"/>
      <c r="J8" s="115"/>
      <c r="K8" s="115"/>
      <c r="L8" s="115"/>
      <c r="M8" s="115"/>
      <c r="N8" s="115"/>
      <c r="O8" s="115"/>
      <c r="P8" s="115"/>
      <c r="Q8" s="115"/>
      <c r="R8" s="115"/>
      <c r="S8" s="115"/>
      <c r="T8" s="115"/>
      <c r="U8" s="115"/>
      <c r="V8" s="115"/>
      <c r="W8" s="115"/>
      <c r="X8" s="115"/>
      <c r="Y8" s="115"/>
      <c r="Z8" s="115"/>
      <c r="AA8" s="115"/>
      <c r="AB8" s="115"/>
      <c r="AC8" s="115"/>
      <c r="AD8" s="115"/>
      <c r="AE8" s="115"/>
      <c r="AF8" s="115"/>
      <c r="AG8" s="115"/>
      <c r="AH8" s="115"/>
      <c r="AI8" s="115"/>
      <c r="AJ8" s="115"/>
      <c r="AK8" s="115"/>
      <c r="AL8" s="115"/>
      <c r="AM8" s="844" t="s">
        <v>269</v>
      </c>
      <c r="AN8" s="844"/>
      <c r="AO8" s="844"/>
      <c r="AP8" s="844"/>
      <c r="AQ8" s="844"/>
      <c r="AR8" s="844"/>
      <c r="AS8" s="844" t="s">
        <v>269</v>
      </c>
      <c r="AT8" s="844"/>
      <c r="AU8" s="844"/>
      <c r="AV8" s="844"/>
      <c r="AW8" s="844"/>
      <c r="AX8" s="844"/>
      <c r="AY8" s="844" t="s">
        <v>270</v>
      </c>
      <c r="AZ8" s="844"/>
      <c r="BA8" s="844"/>
      <c r="BB8" s="844"/>
      <c r="BC8" s="844"/>
      <c r="BD8" s="844"/>
      <c r="BE8" s="115"/>
      <c r="BF8" s="115"/>
      <c r="BG8" s="115"/>
      <c r="BH8" s="116"/>
      <c r="BI8" s="116"/>
      <c r="BJ8" s="115"/>
      <c r="BK8" s="115"/>
      <c r="BL8" s="115"/>
      <c r="BM8" s="117" t="s">
        <v>271</v>
      </c>
    </row>
    <row r="9" spans="2:65" x14ac:dyDescent="0.55000000000000004">
      <c r="B9" s="845" t="s">
        <v>272</v>
      </c>
      <c r="C9" s="832"/>
      <c r="D9" s="832"/>
      <c r="E9" s="833"/>
      <c r="F9" s="845" t="s">
        <v>273</v>
      </c>
      <c r="G9" s="832"/>
      <c r="H9" s="832"/>
      <c r="I9" s="832"/>
      <c r="J9" s="832"/>
      <c r="K9" s="832"/>
      <c r="L9" s="832"/>
      <c r="M9" s="832"/>
      <c r="N9" s="832"/>
      <c r="O9" s="833"/>
      <c r="P9" s="845" t="s">
        <v>274</v>
      </c>
      <c r="Q9" s="832"/>
      <c r="R9" s="832"/>
      <c r="S9" s="832"/>
      <c r="T9" s="832"/>
      <c r="U9" s="832"/>
      <c r="V9" s="832"/>
      <c r="W9" s="832"/>
      <c r="X9" s="832"/>
      <c r="Y9" s="832"/>
      <c r="Z9" s="832"/>
      <c r="AA9" s="832"/>
      <c r="AB9" s="832"/>
      <c r="AC9" s="833"/>
      <c r="AD9" s="845" t="s">
        <v>275</v>
      </c>
      <c r="AE9" s="832"/>
      <c r="AF9" s="833"/>
      <c r="AG9" s="845" t="s">
        <v>276</v>
      </c>
      <c r="AH9" s="832"/>
      <c r="AI9" s="832"/>
      <c r="AJ9" s="832"/>
      <c r="AK9" s="832"/>
      <c r="AL9" s="833"/>
      <c r="AM9" s="846" t="s">
        <v>277</v>
      </c>
      <c r="AN9" s="846"/>
      <c r="AO9" s="846"/>
      <c r="AP9" s="846"/>
      <c r="AQ9" s="846"/>
      <c r="AR9" s="846"/>
      <c r="AS9" s="845" t="s">
        <v>278</v>
      </c>
      <c r="AT9" s="832"/>
      <c r="AU9" s="832"/>
      <c r="AV9" s="832"/>
      <c r="AW9" s="832"/>
      <c r="AX9" s="833"/>
      <c r="AY9" s="845" t="s">
        <v>279</v>
      </c>
      <c r="AZ9" s="832"/>
      <c r="BA9" s="832"/>
      <c r="BB9" s="832"/>
      <c r="BC9" s="832"/>
      <c r="BD9" s="833"/>
      <c r="BE9" s="832" t="s">
        <v>280</v>
      </c>
      <c r="BF9" s="832"/>
      <c r="BG9" s="832"/>
      <c r="BH9" s="832"/>
      <c r="BI9" s="832"/>
      <c r="BJ9" s="832"/>
      <c r="BK9" s="832"/>
      <c r="BL9" s="832"/>
      <c r="BM9" s="833"/>
    </row>
    <row r="10" spans="2:65" x14ac:dyDescent="0.55000000000000004">
      <c r="B10" s="834" t="s">
        <v>281</v>
      </c>
      <c r="C10" s="835"/>
      <c r="D10" s="835"/>
      <c r="E10" s="836"/>
      <c r="F10" s="837"/>
      <c r="G10" s="838"/>
      <c r="H10" s="838"/>
      <c r="I10" s="838"/>
      <c r="J10" s="838"/>
      <c r="K10" s="838"/>
      <c r="L10" s="838"/>
      <c r="M10" s="838"/>
      <c r="N10" s="838"/>
      <c r="O10" s="839"/>
      <c r="P10" s="840" t="s">
        <v>282</v>
      </c>
      <c r="Q10" s="840"/>
      <c r="R10" s="840"/>
      <c r="S10" s="840"/>
      <c r="T10" s="840"/>
      <c r="U10" s="840"/>
      <c r="V10" s="840"/>
      <c r="W10" s="840"/>
      <c r="X10" s="840"/>
      <c r="Y10" s="840"/>
      <c r="Z10" s="840"/>
      <c r="AA10" s="840"/>
      <c r="AB10" s="840"/>
      <c r="AC10" s="840"/>
      <c r="AD10" s="840" t="s">
        <v>357</v>
      </c>
      <c r="AE10" s="840"/>
      <c r="AF10" s="840"/>
      <c r="AG10" s="840" t="s">
        <v>284</v>
      </c>
      <c r="AH10" s="840"/>
      <c r="AI10" s="840"/>
      <c r="AJ10" s="840"/>
      <c r="AK10" s="840"/>
      <c r="AL10" s="840"/>
      <c r="AM10" s="840" t="s">
        <v>285</v>
      </c>
      <c r="AN10" s="840"/>
      <c r="AO10" s="840"/>
      <c r="AP10" s="840"/>
      <c r="AQ10" s="840"/>
      <c r="AR10" s="840"/>
      <c r="AS10" s="840" t="s">
        <v>286</v>
      </c>
      <c r="AT10" s="840"/>
      <c r="AU10" s="840"/>
      <c r="AV10" s="840"/>
      <c r="AW10" s="840"/>
      <c r="AX10" s="840"/>
      <c r="AY10" s="840" t="s">
        <v>287</v>
      </c>
      <c r="AZ10" s="840"/>
      <c r="BA10" s="840"/>
      <c r="BB10" s="840"/>
      <c r="BC10" s="840"/>
      <c r="BD10" s="840"/>
      <c r="BE10" s="841" t="s">
        <v>288</v>
      </c>
      <c r="BF10" s="841"/>
      <c r="BG10" s="841"/>
      <c r="BH10" s="842" t="s">
        <v>289</v>
      </c>
      <c r="BI10" s="842"/>
      <c r="BJ10" s="842"/>
      <c r="BK10" s="843" t="s">
        <v>277</v>
      </c>
      <c r="BL10" s="843"/>
      <c r="BM10" s="843"/>
    </row>
    <row r="11" spans="2:65" ht="32.15" customHeight="1" x14ac:dyDescent="0.55000000000000004">
      <c r="B11" s="829" t="s">
        <v>369</v>
      </c>
      <c r="C11" s="829"/>
      <c r="D11" s="829"/>
      <c r="E11" s="829"/>
      <c r="F11" s="939"/>
      <c r="G11" s="890"/>
      <c r="H11" s="890"/>
      <c r="I11" s="890"/>
      <c r="J11" s="890"/>
      <c r="K11" s="890"/>
      <c r="L11" s="890"/>
      <c r="M11" s="890"/>
      <c r="N11" s="890"/>
      <c r="O11" s="890"/>
      <c r="P11" s="939"/>
      <c r="Q11" s="890"/>
      <c r="R11" s="890"/>
      <c r="S11" s="890"/>
      <c r="T11" s="890"/>
      <c r="U11" s="890"/>
      <c r="V11" s="890"/>
      <c r="W11" s="890"/>
      <c r="X11" s="890"/>
      <c r="Y11" s="890"/>
      <c r="Z11" s="890"/>
      <c r="AA11" s="890"/>
      <c r="AB11" s="890"/>
      <c r="AC11" s="890"/>
      <c r="AD11" s="941" t="s">
        <v>224</v>
      </c>
      <c r="AE11" s="940"/>
      <c r="AF11" s="940"/>
      <c r="AG11" s="891"/>
      <c r="AH11" s="891"/>
      <c r="AI11" s="891"/>
      <c r="AJ11" s="891"/>
      <c r="AK11" s="891"/>
      <c r="AL11" s="891"/>
      <c r="AM11" s="891"/>
      <c r="AN11" s="891"/>
      <c r="AO11" s="891"/>
      <c r="AP11" s="891"/>
      <c r="AQ11" s="891"/>
      <c r="AR11" s="891"/>
      <c r="AS11" s="826" t="str">
        <f>IF(AM11="","",AG11*AM11)</f>
        <v/>
      </c>
      <c r="AT11" s="826"/>
      <c r="AU11" s="826"/>
      <c r="AV11" s="826"/>
      <c r="AW11" s="826"/>
      <c r="AX11" s="826"/>
      <c r="AY11" s="826" t="str">
        <f>IF(AM11="","",ROUNDDOWN(AG11*AM11*1.1,0))</f>
        <v/>
      </c>
      <c r="AZ11" s="826"/>
      <c r="BA11" s="826"/>
      <c r="BB11" s="826"/>
      <c r="BC11" s="826"/>
      <c r="BD11" s="826"/>
      <c r="BE11" s="827" t="str">
        <f>IF(AS11="","",IF(AS11&gt;=300000,"必要",""))</f>
        <v/>
      </c>
      <c r="BF11" s="827"/>
      <c r="BG11" s="827"/>
      <c r="BH11" s="827" t="str">
        <f>IF(AS11="","",IF(AS11&gt;=1000000,"必要",""))</f>
        <v/>
      </c>
      <c r="BI11" s="827"/>
      <c r="BJ11" s="827"/>
      <c r="BK11" s="827" t="str">
        <f>IF(AM11="","",IF(AM11&lt;100000,"×","〇"))</f>
        <v/>
      </c>
      <c r="BL11" s="827"/>
      <c r="BM11" s="827"/>
    </row>
    <row r="12" spans="2:65" ht="32.15" customHeight="1" x14ac:dyDescent="0.55000000000000004">
      <c r="B12" s="829" t="s">
        <v>370</v>
      </c>
      <c r="C12" s="829"/>
      <c r="D12" s="829"/>
      <c r="E12" s="829"/>
      <c r="F12" s="939"/>
      <c r="G12" s="890"/>
      <c r="H12" s="890"/>
      <c r="I12" s="890"/>
      <c r="J12" s="890"/>
      <c r="K12" s="890"/>
      <c r="L12" s="890"/>
      <c r="M12" s="890"/>
      <c r="N12" s="890"/>
      <c r="O12" s="890"/>
      <c r="P12" s="889"/>
      <c r="Q12" s="889"/>
      <c r="R12" s="889"/>
      <c r="S12" s="889"/>
      <c r="T12" s="889"/>
      <c r="U12" s="889"/>
      <c r="V12" s="889"/>
      <c r="W12" s="889"/>
      <c r="X12" s="889"/>
      <c r="Y12" s="889"/>
      <c r="Z12" s="889"/>
      <c r="AA12" s="889"/>
      <c r="AB12" s="889"/>
      <c r="AC12" s="889"/>
      <c r="AD12" s="940" t="s">
        <v>224</v>
      </c>
      <c r="AE12" s="940"/>
      <c r="AF12" s="940"/>
      <c r="AG12" s="891"/>
      <c r="AH12" s="891"/>
      <c r="AI12" s="891"/>
      <c r="AJ12" s="891"/>
      <c r="AK12" s="891"/>
      <c r="AL12" s="891"/>
      <c r="AM12" s="891"/>
      <c r="AN12" s="891"/>
      <c r="AO12" s="891"/>
      <c r="AP12" s="891"/>
      <c r="AQ12" s="891"/>
      <c r="AR12" s="891"/>
      <c r="AS12" s="826" t="str">
        <f t="shared" ref="AS12:AS20" si="0">IF(AM12="","",AG12*AM12)</f>
        <v/>
      </c>
      <c r="AT12" s="826"/>
      <c r="AU12" s="826"/>
      <c r="AV12" s="826"/>
      <c r="AW12" s="826"/>
      <c r="AX12" s="826"/>
      <c r="AY12" s="826" t="str">
        <f t="shared" ref="AY12:AY20" si="1">IF(AM12="","",ROUNDDOWN(AG12*AM12*1.1,0))</f>
        <v/>
      </c>
      <c r="AZ12" s="826"/>
      <c r="BA12" s="826"/>
      <c r="BB12" s="826"/>
      <c r="BC12" s="826"/>
      <c r="BD12" s="826"/>
      <c r="BE12" s="827" t="str">
        <f t="shared" ref="BE12:BE20" si="2">IF(AS12="","",IF(AS12&gt;=300000,"必要",""))</f>
        <v/>
      </c>
      <c r="BF12" s="827"/>
      <c r="BG12" s="827"/>
      <c r="BH12" s="827" t="str">
        <f t="shared" ref="BH12:BH20" si="3">IF(AS12="","",IF(AS12&gt;=1000000,"必要",""))</f>
        <v/>
      </c>
      <c r="BI12" s="827"/>
      <c r="BJ12" s="827"/>
      <c r="BK12" s="827" t="str">
        <f t="shared" ref="BK12:BK20" si="4">IF(AM12="","",IF(AM12&lt;100000,"×","〇"))</f>
        <v/>
      </c>
      <c r="BL12" s="827"/>
      <c r="BM12" s="827"/>
    </row>
    <row r="13" spans="2:65" ht="32.15" customHeight="1" x14ac:dyDescent="0.55000000000000004">
      <c r="B13" s="829" t="s">
        <v>371</v>
      </c>
      <c r="C13" s="829"/>
      <c r="D13" s="829"/>
      <c r="E13" s="829"/>
      <c r="F13" s="830"/>
      <c r="G13" s="830"/>
      <c r="H13" s="830"/>
      <c r="I13" s="830"/>
      <c r="J13" s="830"/>
      <c r="K13" s="830"/>
      <c r="L13" s="830"/>
      <c r="M13" s="830"/>
      <c r="N13" s="830"/>
      <c r="O13" s="830"/>
      <c r="P13" s="830"/>
      <c r="Q13" s="830"/>
      <c r="R13" s="830"/>
      <c r="S13" s="830"/>
      <c r="T13" s="830"/>
      <c r="U13" s="830"/>
      <c r="V13" s="830"/>
      <c r="W13" s="830"/>
      <c r="X13" s="830"/>
      <c r="Y13" s="830"/>
      <c r="Z13" s="830"/>
      <c r="AA13" s="830"/>
      <c r="AB13" s="830"/>
      <c r="AC13" s="830"/>
      <c r="AD13" s="875" t="s">
        <v>224</v>
      </c>
      <c r="AE13" s="875"/>
      <c r="AF13" s="875"/>
      <c r="AG13" s="891"/>
      <c r="AH13" s="891"/>
      <c r="AI13" s="891"/>
      <c r="AJ13" s="891"/>
      <c r="AK13" s="891"/>
      <c r="AL13" s="891"/>
      <c r="AM13" s="825"/>
      <c r="AN13" s="825"/>
      <c r="AO13" s="825"/>
      <c r="AP13" s="825"/>
      <c r="AQ13" s="825"/>
      <c r="AR13" s="825"/>
      <c r="AS13" s="826" t="str">
        <f t="shared" si="0"/>
        <v/>
      </c>
      <c r="AT13" s="826"/>
      <c r="AU13" s="826"/>
      <c r="AV13" s="826"/>
      <c r="AW13" s="826"/>
      <c r="AX13" s="826"/>
      <c r="AY13" s="826" t="str">
        <f t="shared" si="1"/>
        <v/>
      </c>
      <c r="AZ13" s="826"/>
      <c r="BA13" s="826"/>
      <c r="BB13" s="826"/>
      <c r="BC13" s="826"/>
      <c r="BD13" s="826"/>
      <c r="BE13" s="827" t="str">
        <f t="shared" si="2"/>
        <v/>
      </c>
      <c r="BF13" s="827"/>
      <c r="BG13" s="827"/>
      <c r="BH13" s="827" t="str">
        <f t="shared" si="3"/>
        <v/>
      </c>
      <c r="BI13" s="827"/>
      <c r="BJ13" s="827"/>
      <c r="BK13" s="827" t="str">
        <f t="shared" si="4"/>
        <v/>
      </c>
      <c r="BL13" s="827"/>
      <c r="BM13" s="827"/>
    </row>
    <row r="14" spans="2:65" ht="32.15" customHeight="1" x14ac:dyDescent="0.55000000000000004">
      <c r="B14" s="829" t="s">
        <v>372</v>
      </c>
      <c r="C14" s="829"/>
      <c r="D14" s="829"/>
      <c r="E14" s="829"/>
      <c r="F14" s="830"/>
      <c r="G14" s="830"/>
      <c r="H14" s="830"/>
      <c r="I14" s="830"/>
      <c r="J14" s="830"/>
      <c r="K14" s="830"/>
      <c r="L14" s="830"/>
      <c r="M14" s="830"/>
      <c r="N14" s="830"/>
      <c r="O14" s="830"/>
      <c r="P14" s="830"/>
      <c r="Q14" s="830"/>
      <c r="R14" s="830"/>
      <c r="S14" s="830"/>
      <c r="T14" s="830"/>
      <c r="U14" s="830"/>
      <c r="V14" s="830"/>
      <c r="W14" s="830"/>
      <c r="X14" s="830"/>
      <c r="Y14" s="830"/>
      <c r="Z14" s="830"/>
      <c r="AA14" s="830"/>
      <c r="AB14" s="830"/>
      <c r="AC14" s="830"/>
      <c r="AD14" s="875" t="s">
        <v>224</v>
      </c>
      <c r="AE14" s="875"/>
      <c r="AF14" s="875"/>
      <c r="AG14" s="825"/>
      <c r="AH14" s="825"/>
      <c r="AI14" s="825"/>
      <c r="AJ14" s="825"/>
      <c r="AK14" s="825"/>
      <c r="AL14" s="825"/>
      <c r="AM14" s="825"/>
      <c r="AN14" s="825"/>
      <c r="AO14" s="825"/>
      <c r="AP14" s="825"/>
      <c r="AQ14" s="825"/>
      <c r="AR14" s="825"/>
      <c r="AS14" s="826" t="str">
        <f t="shared" si="0"/>
        <v/>
      </c>
      <c r="AT14" s="826"/>
      <c r="AU14" s="826"/>
      <c r="AV14" s="826"/>
      <c r="AW14" s="826"/>
      <c r="AX14" s="826"/>
      <c r="AY14" s="826" t="str">
        <f t="shared" si="1"/>
        <v/>
      </c>
      <c r="AZ14" s="826"/>
      <c r="BA14" s="826"/>
      <c r="BB14" s="826"/>
      <c r="BC14" s="826"/>
      <c r="BD14" s="826"/>
      <c r="BE14" s="827" t="str">
        <f t="shared" si="2"/>
        <v/>
      </c>
      <c r="BF14" s="827"/>
      <c r="BG14" s="827"/>
      <c r="BH14" s="827" t="str">
        <f t="shared" si="3"/>
        <v/>
      </c>
      <c r="BI14" s="827"/>
      <c r="BJ14" s="827"/>
      <c r="BK14" s="827" t="str">
        <f t="shared" si="4"/>
        <v/>
      </c>
      <c r="BL14" s="827"/>
      <c r="BM14" s="827"/>
    </row>
    <row r="15" spans="2:65" ht="32.15" customHeight="1" x14ac:dyDescent="0.55000000000000004">
      <c r="B15" s="829" t="s">
        <v>373</v>
      </c>
      <c r="C15" s="829"/>
      <c r="D15" s="829"/>
      <c r="E15" s="829"/>
      <c r="F15" s="830"/>
      <c r="G15" s="830"/>
      <c r="H15" s="830"/>
      <c r="I15" s="830"/>
      <c r="J15" s="830"/>
      <c r="K15" s="830"/>
      <c r="L15" s="830"/>
      <c r="M15" s="830"/>
      <c r="N15" s="830"/>
      <c r="O15" s="830"/>
      <c r="P15" s="830"/>
      <c r="Q15" s="830"/>
      <c r="R15" s="830"/>
      <c r="S15" s="830"/>
      <c r="T15" s="830"/>
      <c r="U15" s="830"/>
      <c r="V15" s="830"/>
      <c r="W15" s="830"/>
      <c r="X15" s="830"/>
      <c r="Y15" s="830"/>
      <c r="Z15" s="830"/>
      <c r="AA15" s="830"/>
      <c r="AB15" s="830"/>
      <c r="AC15" s="830"/>
      <c r="AD15" s="875" t="s">
        <v>224</v>
      </c>
      <c r="AE15" s="875"/>
      <c r="AF15" s="875"/>
      <c r="AG15" s="825"/>
      <c r="AH15" s="825"/>
      <c r="AI15" s="825"/>
      <c r="AJ15" s="825"/>
      <c r="AK15" s="825"/>
      <c r="AL15" s="825"/>
      <c r="AM15" s="825"/>
      <c r="AN15" s="825"/>
      <c r="AO15" s="825"/>
      <c r="AP15" s="825"/>
      <c r="AQ15" s="825"/>
      <c r="AR15" s="825"/>
      <c r="AS15" s="826" t="str">
        <f t="shared" si="0"/>
        <v/>
      </c>
      <c r="AT15" s="826"/>
      <c r="AU15" s="826"/>
      <c r="AV15" s="826"/>
      <c r="AW15" s="826"/>
      <c r="AX15" s="826"/>
      <c r="AY15" s="826" t="str">
        <f t="shared" si="1"/>
        <v/>
      </c>
      <c r="AZ15" s="826"/>
      <c r="BA15" s="826"/>
      <c r="BB15" s="826"/>
      <c r="BC15" s="826"/>
      <c r="BD15" s="826"/>
      <c r="BE15" s="827" t="str">
        <f t="shared" si="2"/>
        <v/>
      </c>
      <c r="BF15" s="827"/>
      <c r="BG15" s="827"/>
      <c r="BH15" s="827" t="str">
        <f t="shared" si="3"/>
        <v/>
      </c>
      <c r="BI15" s="827"/>
      <c r="BJ15" s="827"/>
      <c r="BK15" s="827" t="str">
        <f t="shared" si="4"/>
        <v/>
      </c>
      <c r="BL15" s="827"/>
      <c r="BM15" s="827"/>
    </row>
    <row r="16" spans="2:65" ht="32.15" customHeight="1" x14ac:dyDescent="0.55000000000000004">
      <c r="B16" s="829" t="s">
        <v>374</v>
      </c>
      <c r="C16" s="829"/>
      <c r="D16" s="829"/>
      <c r="E16" s="829"/>
      <c r="F16" s="830"/>
      <c r="G16" s="830"/>
      <c r="H16" s="830"/>
      <c r="I16" s="830"/>
      <c r="J16" s="830"/>
      <c r="K16" s="830"/>
      <c r="L16" s="830"/>
      <c r="M16" s="830"/>
      <c r="N16" s="830"/>
      <c r="O16" s="830"/>
      <c r="P16" s="830"/>
      <c r="Q16" s="830"/>
      <c r="R16" s="830"/>
      <c r="S16" s="830"/>
      <c r="T16" s="830"/>
      <c r="U16" s="830"/>
      <c r="V16" s="830"/>
      <c r="W16" s="830"/>
      <c r="X16" s="830"/>
      <c r="Y16" s="830"/>
      <c r="Z16" s="830"/>
      <c r="AA16" s="830"/>
      <c r="AB16" s="830"/>
      <c r="AC16" s="830"/>
      <c r="AD16" s="875" t="s">
        <v>224</v>
      </c>
      <c r="AE16" s="875"/>
      <c r="AF16" s="875"/>
      <c r="AG16" s="825"/>
      <c r="AH16" s="825"/>
      <c r="AI16" s="825"/>
      <c r="AJ16" s="825"/>
      <c r="AK16" s="825"/>
      <c r="AL16" s="825"/>
      <c r="AM16" s="825"/>
      <c r="AN16" s="825"/>
      <c r="AO16" s="825"/>
      <c r="AP16" s="825"/>
      <c r="AQ16" s="825"/>
      <c r="AR16" s="825"/>
      <c r="AS16" s="826" t="str">
        <f t="shared" si="0"/>
        <v/>
      </c>
      <c r="AT16" s="826"/>
      <c r="AU16" s="826"/>
      <c r="AV16" s="826"/>
      <c r="AW16" s="826"/>
      <c r="AX16" s="826"/>
      <c r="AY16" s="826" t="str">
        <f t="shared" si="1"/>
        <v/>
      </c>
      <c r="AZ16" s="826"/>
      <c r="BA16" s="826"/>
      <c r="BB16" s="826"/>
      <c r="BC16" s="826"/>
      <c r="BD16" s="826"/>
      <c r="BE16" s="827" t="str">
        <f t="shared" si="2"/>
        <v/>
      </c>
      <c r="BF16" s="827"/>
      <c r="BG16" s="827"/>
      <c r="BH16" s="827" t="str">
        <f t="shared" si="3"/>
        <v/>
      </c>
      <c r="BI16" s="827"/>
      <c r="BJ16" s="827"/>
      <c r="BK16" s="827" t="str">
        <f t="shared" si="4"/>
        <v/>
      </c>
      <c r="BL16" s="827"/>
      <c r="BM16" s="827"/>
    </row>
    <row r="17" spans="2:65" ht="32.15" customHeight="1" x14ac:dyDescent="0.55000000000000004">
      <c r="B17" s="829" t="s">
        <v>375</v>
      </c>
      <c r="C17" s="829"/>
      <c r="D17" s="829"/>
      <c r="E17" s="829"/>
      <c r="F17" s="830"/>
      <c r="G17" s="830"/>
      <c r="H17" s="830"/>
      <c r="I17" s="830"/>
      <c r="J17" s="830"/>
      <c r="K17" s="830"/>
      <c r="L17" s="830"/>
      <c r="M17" s="830"/>
      <c r="N17" s="830"/>
      <c r="O17" s="830"/>
      <c r="P17" s="830"/>
      <c r="Q17" s="830"/>
      <c r="R17" s="830"/>
      <c r="S17" s="830"/>
      <c r="T17" s="830"/>
      <c r="U17" s="830"/>
      <c r="V17" s="830"/>
      <c r="W17" s="830"/>
      <c r="X17" s="830"/>
      <c r="Y17" s="830"/>
      <c r="Z17" s="830"/>
      <c r="AA17" s="830"/>
      <c r="AB17" s="830"/>
      <c r="AC17" s="830"/>
      <c r="AD17" s="875" t="s">
        <v>224</v>
      </c>
      <c r="AE17" s="875"/>
      <c r="AF17" s="875"/>
      <c r="AG17" s="825"/>
      <c r="AH17" s="825"/>
      <c r="AI17" s="825"/>
      <c r="AJ17" s="825"/>
      <c r="AK17" s="825"/>
      <c r="AL17" s="825"/>
      <c r="AM17" s="825"/>
      <c r="AN17" s="825"/>
      <c r="AO17" s="825"/>
      <c r="AP17" s="825"/>
      <c r="AQ17" s="825"/>
      <c r="AR17" s="825"/>
      <c r="AS17" s="826" t="str">
        <f t="shared" si="0"/>
        <v/>
      </c>
      <c r="AT17" s="826"/>
      <c r="AU17" s="826"/>
      <c r="AV17" s="826"/>
      <c r="AW17" s="826"/>
      <c r="AX17" s="826"/>
      <c r="AY17" s="826" t="str">
        <f t="shared" si="1"/>
        <v/>
      </c>
      <c r="AZ17" s="826"/>
      <c r="BA17" s="826"/>
      <c r="BB17" s="826"/>
      <c r="BC17" s="826"/>
      <c r="BD17" s="826"/>
      <c r="BE17" s="827" t="str">
        <f t="shared" si="2"/>
        <v/>
      </c>
      <c r="BF17" s="827"/>
      <c r="BG17" s="827"/>
      <c r="BH17" s="827" t="str">
        <f t="shared" si="3"/>
        <v/>
      </c>
      <c r="BI17" s="827"/>
      <c r="BJ17" s="827"/>
      <c r="BK17" s="827" t="str">
        <f t="shared" si="4"/>
        <v/>
      </c>
      <c r="BL17" s="827"/>
      <c r="BM17" s="827"/>
    </row>
    <row r="18" spans="2:65" ht="32.15" customHeight="1" x14ac:dyDescent="0.55000000000000004">
      <c r="B18" s="829" t="s">
        <v>376</v>
      </c>
      <c r="C18" s="829"/>
      <c r="D18" s="829"/>
      <c r="E18" s="829"/>
      <c r="F18" s="830"/>
      <c r="G18" s="830"/>
      <c r="H18" s="830"/>
      <c r="I18" s="830"/>
      <c r="J18" s="830"/>
      <c r="K18" s="830"/>
      <c r="L18" s="830"/>
      <c r="M18" s="830"/>
      <c r="N18" s="830"/>
      <c r="O18" s="830"/>
      <c r="P18" s="830"/>
      <c r="Q18" s="830"/>
      <c r="R18" s="830"/>
      <c r="S18" s="830"/>
      <c r="T18" s="830"/>
      <c r="U18" s="830"/>
      <c r="V18" s="830"/>
      <c r="W18" s="830"/>
      <c r="X18" s="830"/>
      <c r="Y18" s="830"/>
      <c r="Z18" s="830"/>
      <c r="AA18" s="830"/>
      <c r="AB18" s="830"/>
      <c r="AC18" s="830"/>
      <c r="AD18" s="875" t="s">
        <v>224</v>
      </c>
      <c r="AE18" s="875"/>
      <c r="AF18" s="875"/>
      <c r="AG18" s="825"/>
      <c r="AH18" s="825"/>
      <c r="AI18" s="825"/>
      <c r="AJ18" s="825"/>
      <c r="AK18" s="825"/>
      <c r="AL18" s="825"/>
      <c r="AM18" s="825"/>
      <c r="AN18" s="825"/>
      <c r="AO18" s="825"/>
      <c r="AP18" s="825"/>
      <c r="AQ18" s="825"/>
      <c r="AR18" s="825"/>
      <c r="AS18" s="826" t="str">
        <f t="shared" si="0"/>
        <v/>
      </c>
      <c r="AT18" s="826"/>
      <c r="AU18" s="826"/>
      <c r="AV18" s="826"/>
      <c r="AW18" s="826"/>
      <c r="AX18" s="826"/>
      <c r="AY18" s="826" t="str">
        <f t="shared" si="1"/>
        <v/>
      </c>
      <c r="AZ18" s="826"/>
      <c r="BA18" s="826"/>
      <c r="BB18" s="826"/>
      <c r="BC18" s="826"/>
      <c r="BD18" s="826"/>
      <c r="BE18" s="827" t="str">
        <f t="shared" si="2"/>
        <v/>
      </c>
      <c r="BF18" s="827"/>
      <c r="BG18" s="827"/>
      <c r="BH18" s="827" t="str">
        <f t="shared" si="3"/>
        <v/>
      </c>
      <c r="BI18" s="827"/>
      <c r="BJ18" s="827"/>
      <c r="BK18" s="827" t="str">
        <f t="shared" si="4"/>
        <v/>
      </c>
      <c r="BL18" s="827"/>
      <c r="BM18" s="827"/>
    </row>
    <row r="19" spans="2:65" ht="32.15" customHeight="1" x14ac:dyDescent="0.55000000000000004">
      <c r="B19" s="829" t="s">
        <v>377</v>
      </c>
      <c r="C19" s="829"/>
      <c r="D19" s="829"/>
      <c r="E19" s="829"/>
      <c r="F19" s="830"/>
      <c r="G19" s="830"/>
      <c r="H19" s="830"/>
      <c r="I19" s="830"/>
      <c r="J19" s="830"/>
      <c r="K19" s="830"/>
      <c r="L19" s="830"/>
      <c r="M19" s="830"/>
      <c r="N19" s="830"/>
      <c r="O19" s="830"/>
      <c r="P19" s="830"/>
      <c r="Q19" s="830"/>
      <c r="R19" s="830"/>
      <c r="S19" s="830"/>
      <c r="T19" s="830"/>
      <c r="U19" s="830"/>
      <c r="V19" s="830"/>
      <c r="W19" s="830"/>
      <c r="X19" s="830"/>
      <c r="Y19" s="830"/>
      <c r="Z19" s="830"/>
      <c r="AA19" s="830"/>
      <c r="AB19" s="830"/>
      <c r="AC19" s="830"/>
      <c r="AD19" s="875" t="s">
        <v>224</v>
      </c>
      <c r="AE19" s="875"/>
      <c r="AF19" s="875"/>
      <c r="AG19" s="825"/>
      <c r="AH19" s="825"/>
      <c r="AI19" s="825"/>
      <c r="AJ19" s="825"/>
      <c r="AK19" s="825"/>
      <c r="AL19" s="825"/>
      <c r="AM19" s="825"/>
      <c r="AN19" s="825"/>
      <c r="AO19" s="825"/>
      <c r="AP19" s="825"/>
      <c r="AQ19" s="825"/>
      <c r="AR19" s="825"/>
      <c r="AS19" s="826" t="str">
        <f t="shared" si="0"/>
        <v/>
      </c>
      <c r="AT19" s="826"/>
      <c r="AU19" s="826"/>
      <c r="AV19" s="826"/>
      <c r="AW19" s="826"/>
      <c r="AX19" s="826"/>
      <c r="AY19" s="826" t="str">
        <f t="shared" si="1"/>
        <v/>
      </c>
      <c r="AZ19" s="826"/>
      <c r="BA19" s="826"/>
      <c r="BB19" s="826"/>
      <c r="BC19" s="826"/>
      <c r="BD19" s="826"/>
      <c r="BE19" s="827" t="str">
        <f t="shared" si="2"/>
        <v/>
      </c>
      <c r="BF19" s="827"/>
      <c r="BG19" s="827"/>
      <c r="BH19" s="827" t="str">
        <f t="shared" si="3"/>
        <v/>
      </c>
      <c r="BI19" s="827"/>
      <c r="BJ19" s="827"/>
      <c r="BK19" s="827" t="str">
        <f t="shared" si="4"/>
        <v/>
      </c>
      <c r="BL19" s="827"/>
      <c r="BM19" s="827"/>
    </row>
    <row r="20" spans="2:65" ht="32.15" customHeight="1" x14ac:dyDescent="0.55000000000000004">
      <c r="B20" s="829" t="s">
        <v>378</v>
      </c>
      <c r="C20" s="829"/>
      <c r="D20" s="829"/>
      <c r="E20" s="829"/>
      <c r="F20" s="830"/>
      <c r="G20" s="830"/>
      <c r="H20" s="830"/>
      <c r="I20" s="830"/>
      <c r="J20" s="830"/>
      <c r="K20" s="830"/>
      <c r="L20" s="830"/>
      <c r="M20" s="830"/>
      <c r="N20" s="830"/>
      <c r="O20" s="830"/>
      <c r="P20" s="830"/>
      <c r="Q20" s="830"/>
      <c r="R20" s="830"/>
      <c r="S20" s="830"/>
      <c r="T20" s="830"/>
      <c r="U20" s="830"/>
      <c r="V20" s="830"/>
      <c r="W20" s="830"/>
      <c r="X20" s="830"/>
      <c r="Y20" s="830"/>
      <c r="Z20" s="830"/>
      <c r="AA20" s="830"/>
      <c r="AB20" s="830"/>
      <c r="AC20" s="830"/>
      <c r="AD20" s="875" t="s">
        <v>224</v>
      </c>
      <c r="AE20" s="875"/>
      <c r="AF20" s="875"/>
      <c r="AG20" s="825"/>
      <c r="AH20" s="825"/>
      <c r="AI20" s="825"/>
      <c r="AJ20" s="825"/>
      <c r="AK20" s="825"/>
      <c r="AL20" s="825"/>
      <c r="AM20" s="825"/>
      <c r="AN20" s="825"/>
      <c r="AO20" s="825"/>
      <c r="AP20" s="825"/>
      <c r="AQ20" s="825"/>
      <c r="AR20" s="825"/>
      <c r="AS20" s="826" t="str">
        <f t="shared" si="0"/>
        <v/>
      </c>
      <c r="AT20" s="826"/>
      <c r="AU20" s="826"/>
      <c r="AV20" s="826"/>
      <c r="AW20" s="826"/>
      <c r="AX20" s="826"/>
      <c r="AY20" s="826" t="str">
        <f t="shared" si="1"/>
        <v/>
      </c>
      <c r="AZ20" s="826"/>
      <c r="BA20" s="826"/>
      <c r="BB20" s="826"/>
      <c r="BC20" s="826"/>
      <c r="BD20" s="826"/>
      <c r="BE20" s="827" t="str">
        <f t="shared" si="2"/>
        <v/>
      </c>
      <c r="BF20" s="827"/>
      <c r="BG20" s="827"/>
      <c r="BH20" s="827" t="str">
        <f t="shared" si="3"/>
        <v/>
      </c>
      <c r="BI20" s="827"/>
      <c r="BJ20" s="827"/>
      <c r="BK20" s="827" t="str">
        <f t="shared" si="4"/>
        <v/>
      </c>
      <c r="BL20" s="827"/>
      <c r="BM20" s="827"/>
    </row>
    <row r="21" spans="2:65" ht="32.15" customHeight="1" x14ac:dyDescent="0.55000000000000004">
      <c r="AM21" s="822" t="s">
        <v>34</v>
      </c>
      <c r="AN21" s="822"/>
      <c r="AO21" s="822"/>
      <c r="AP21" s="822"/>
      <c r="AQ21" s="822"/>
      <c r="AR21" s="823"/>
      <c r="AS21" s="824">
        <f>SUM(AS11:AX20)</f>
        <v>0</v>
      </c>
      <c r="AT21" s="824"/>
      <c r="AU21" s="824"/>
      <c r="AV21" s="824"/>
      <c r="AW21" s="824"/>
      <c r="AX21" s="824"/>
      <c r="AY21" s="824">
        <f>SUM(AY11:BD20)</f>
        <v>0</v>
      </c>
      <c r="AZ21" s="824"/>
      <c r="BA21" s="824"/>
      <c r="BB21" s="824"/>
      <c r="BC21" s="824"/>
      <c r="BD21" s="824"/>
    </row>
    <row r="22" spans="2:65" ht="18" customHeight="1" x14ac:dyDescent="0.55000000000000004">
      <c r="AM22" s="255"/>
      <c r="AN22" s="255"/>
      <c r="AO22" s="255"/>
      <c r="AP22" s="255"/>
      <c r="AQ22" s="255"/>
      <c r="AR22" s="255"/>
      <c r="AS22" s="259"/>
      <c r="AT22" s="259"/>
      <c r="AU22" s="259"/>
      <c r="AV22" s="259"/>
      <c r="AW22" s="259"/>
      <c r="AX22" s="259"/>
      <c r="AY22" s="259"/>
      <c r="AZ22" s="259"/>
      <c r="BA22" s="259"/>
      <c r="BB22" s="259"/>
      <c r="BC22" s="259"/>
      <c r="BD22" s="259"/>
      <c r="BE22" s="258"/>
    </row>
    <row r="23" spans="2:65" ht="18" customHeight="1" x14ac:dyDescent="0.55000000000000004">
      <c r="B23" s="256" t="s">
        <v>543</v>
      </c>
      <c r="C23" s="123"/>
      <c r="D23" s="123"/>
      <c r="E23" s="123"/>
      <c r="F23" s="123"/>
      <c r="G23" s="123"/>
      <c r="H23" s="123"/>
      <c r="I23" s="123"/>
      <c r="J23" s="123"/>
      <c r="K23" s="123"/>
      <c r="L23" s="123"/>
      <c r="M23" s="123"/>
      <c r="N23" s="123"/>
      <c r="O23" s="123"/>
      <c r="P23" s="123"/>
      <c r="Q23" s="123"/>
      <c r="R23" s="123"/>
      <c r="S23" s="123"/>
      <c r="T23" s="123"/>
      <c r="U23" s="123"/>
      <c r="V23" s="123"/>
      <c r="W23" s="123"/>
      <c r="X23" s="123"/>
      <c r="Y23" s="123"/>
      <c r="Z23" s="123"/>
      <c r="AA23" s="123"/>
      <c r="AB23" s="123"/>
      <c r="AC23" s="123"/>
      <c r="AD23" s="123"/>
      <c r="AE23" s="123"/>
      <c r="AF23" s="123"/>
      <c r="AG23" s="123"/>
      <c r="AH23" s="123"/>
      <c r="AI23" s="123"/>
      <c r="AJ23" s="123"/>
      <c r="AK23" s="123"/>
      <c r="AL23" s="123"/>
      <c r="AM23" s="123"/>
      <c r="AN23" s="123"/>
      <c r="AO23" s="123"/>
      <c r="AP23" s="123"/>
      <c r="AQ23" s="123"/>
      <c r="AR23" s="123"/>
      <c r="AS23" s="123"/>
      <c r="AT23" s="123"/>
      <c r="AU23" s="123"/>
      <c r="AV23" s="123"/>
      <c r="AW23" s="123"/>
      <c r="AX23" s="123"/>
      <c r="AY23" s="123"/>
      <c r="AZ23" s="123"/>
      <c r="BA23" s="123"/>
      <c r="BB23" s="123"/>
      <c r="BC23" s="123"/>
      <c r="BD23" s="123"/>
      <c r="BE23" s="123"/>
      <c r="BF23" s="123"/>
      <c r="BG23" s="123"/>
      <c r="BH23" s="123"/>
      <c r="BI23" s="123"/>
      <c r="BJ23" s="123"/>
      <c r="BK23" s="123"/>
      <c r="BL23" s="123"/>
      <c r="BM23" s="123"/>
    </row>
    <row r="24" spans="2:65" x14ac:dyDescent="0.55000000000000004">
      <c r="B24" s="123"/>
      <c r="C24" s="124" t="s">
        <v>559</v>
      </c>
      <c r="D24" s="123"/>
      <c r="E24" s="123"/>
      <c r="F24" s="123"/>
      <c r="G24" s="123"/>
      <c r="H24" s="123"/>
      <c r="I24" s="123"/>
      <c r="J24" s="123"/>
      <c r="K24" s="123"/>
      <c r="L24" s="123"/>
      <c r="M24" s="123"/>
      <c r="N24" s="123"/>
      <c r="O24" s="123"/>
      <c r="P24" s="123"/>
      <c r="Q24" s="123"/>
      <c r="R24" s="123"/>
      <c r="S24" s="123"/>
      <c r="T24" s="123"/>
      <c r="U24" s="123"/>
      <c r="V24" s="123"/>
      <c r="W24" s="123"/>
      <c r="X24" s="123"/>
      <c r="Y24" s="123"/>
      <c r="Z24" s="123"/>
      <c r="AA24" s="123"/>
      <c r="AB24" s="123"/>
      <c r="AC24" s="123"/>
      <c r="AD24" s="123"/>
      <c r="AE24" s="123"/>
      <c r="AF24" s="123"/>
      <c r="AG24" s="123"/>
      <c r="AH24" s="123"/>
      <c r="AI24" s="123"/>
      <c r="AJ24" s="123"/>
      <c r="AK24" s="123"/>
      <c r="AL24" s="123"/>
      <c r="AM24" s="123"/>
      <c r="AN24" s="123"/>
      <c r="AO24" s="123"/>
      <c r="AP24" s="123"/>
      <c r="AQ24" s="123"/>
      <c r="AR24" s="123"/>
      <c r="AS24" s="123"/>
      <c r="AT24" s="123"/>
      <c r="AU24" s="123"/>
      <c r="AV24" s="123"/>
      <c r="AW24" s="123"/>
      <c r="AX24" s="123"/>
      <c r="AY24" s="123"/>
      <c r="AZ24" s="123"/>
      <c r="BA24" s="123"/>
      <c r="BB24" s="123"/>
      <c r="BC24" s="123"/>
      <c r="BD24" s="123"/>
      <c r="BE24" s="123"/>
      <c r="BF24" s="123"/>
      <c r="BG24" s="123"/>
      <c r="BH24" s="123"/>
      <c r="BI24" s="123"/>
      <c r="BJ24" s="123"/>
      <c r="BK24" s="123"/>
      <c r="BL24" s="123"/>
      <c r="BM24" s="123"/>
    </row>
    <row r="25" spans="2:65" x14ac:dyDescent="0.55000000000000004">
      <c r="B25" s="123"/>
      <c r="C25" s="873" t="s">
        <v>314</v>
      </c>
      <c r="D25" s="874"/>
      <c r="E25" s="874"/>
      <c r="F25" s="874"/>
      <c r="G25" s="874"/>
      <c r="H25" s="874"/>
      <c r="I25" s="874"/>
      <c r="J25" s="874"/>
      <c r="K25" s="874"/>
      <c r="L25" s="874"/>
      <c r="M25" s="874"/>
      <c r="N25" s="874"/>
      <c r="O25" s="874"/>
      <c r="P25" s="874"/>
      <c r="Q25" s="874"/>
      <c r="R25" s="874"/>
      <c r="S25" s="874"/>
      <c r="T25" s="874"/>
      <c r="U25" s="874"/>
      <c r="V25" s="874"/>
      <c r="W25" s="874"/>
      <c r="X25" s="874"/>
      <c r="Y25" s="874"/>
      <c r="Z25" s="874"/>
      <c r="AA25" s="874"/>
      <c r="AB25" s="874"/>
      <c r="AC25" s="874"/>
      <c r="AD25" s="874"/>
      <c r="AE25" s="874"/>
      <c r="AF25" s="874"/>
      <c r="AG25" s="874"/>
      <c r="AH25" s="874"/>
      <c r="AI25" s="874"/>
      <c r="AJ25" s="874"/>
      <c r="AK25" s="874"/>
      <c r="AL25" s="874"/>
      <c r="AM25" s="874"/>
      <c r="AN25" s="874"/>
      <c r="AO25" s="874"/>
      <c r="AP25" s="874"/>
      <c r="AQ25" s="874"/>
      <c r="AR25" s="874"/>
      <c r="AS25" s="874"/>
      <c r="AT25" s="874"/>
      <c r="AU25" s="874"/>
      <c r="AV25" s="874"/>
      <c r="AW25" s="874"/>
      <c r="AX25" s="874"/>
      <c r="AY25" s="874"/>
      <c r="AZ25" s="874"/>
      <c r="BA25" s="874"/>
      <c r="BB25" s="874"/>
      <c r="BC25" s="874"/>
      <c r="BD25" s="874"/>
      <c r="BE25" s="874"/>
      <c r="BF25" s="874"/>
      <c r="BG25" s="874"/>
      <c r="BH25" s="874"/>
      <c r="BI25" s="874"/>
      <c r="BJ25" s="874"/>
      <c r="BK25" s="874"/>
      <c r="BL25" s="874"/>
      <c r="BM25" s="874"/>
    </row>
    <row r="26" spans="2:65" ht="23.5" customHeight="1" x14ac:dyDescent="0.55000000000000004">
      <c r="B26" s="865" t="s">
        <v>454</v>
      </c>
      <c r="C26" s="871"/>
      <c r="D26" s="871"/>
      <c r="E26" s="872"/>
      <c r="F26" s="862"/>
      <c r="G26" s="863"/>
      <c r="H26" s="863"/>
      <c r="I26" s="863"/>
      <c r="J26" s="864"/>
      <c r="K26" s="860" t="s">
        <v>451</v>
      </c>
      <c r="L26" s="848"/>
      <c r="M26" s="848"/>
      <c r="N26" s="848"/>
      <c r="O26" s="848"/>
      <c r="P26" s="862"/>
      <c r="Q26" s="863"/>
      <c r="R26" s="863"/>
      <c r="S26" s="863"/>
      <c r="T26" s="863"/>
      <c r="U26" s="863"/>
      <c r="V26" s="863"/>
      <c r="W26" s="863"/>
      <c r="X26" s="863"/>
      <c r="Y26" s="863"/>
      <c r="Z26" s="863"/>
      <c r="AA26" s="863"/>
      <c r="AB26" s="863"/>
      <c r="AC26" s="863"/>
      <c r="AD26" s="863"/>
      <c r="AE26" s="863"/>
      <c r="AF26" s="863"/>
      <c r="AG26" s="863"/>
      <c r="AH26" s="863"/>
      <c r="AI26" s="863"/>
      <c r="AJ26" s="863"/>
      <c r="AK26" s="864"/>
      <c r="AL26" s="937" t="s">
        <v>545</v>
      </c>
      <c r="AM26" s="866"/>
      <c r="AN26" s="866"/>
      <c r="AO26" s="866"/>
      <c r="AP26" s="866"/>
      <c r="AQ26" s="867"/>
      <c r="AR26" s="868"/>
      <c r="AS26" s="869"/>
      <c r="AT26" s="869"/>
      <c r="AU26" s="869"/>
      <c r="AV26" s="869"/>
      <c r="AW26" s="869"/>
      <c r="AX26" s="869"/>
      <c r="AY26" s="869"/>
      <c r="AZ26" s="869"/>
      <c r="BA26" s="869"/>
      <c r="BB26" s="869"/>
      <c r="BC26" s="869"/>
      <c r="BD26" s="869"/>
      <c r="BE26" s="869"/>
      <c r="BF26" s="869"/>
      <c r="BG26" s="869"/>
      <c r="BH26" s="869"/>
      <c r="BI26" s="869"/>
      <c r="BJ26" s="869"/>
      <c r="BK26" s="869"/>
      <c r="BL26" s="869"/>
      <c r="BM26" s="870"/>
    </row>
    <row r="27" spans="2:65" ht="23.5" customHeight="1" x14ac:dyDescent="0.55000000000000004">
      <c r="B27" s="938" t="s">
        <v>544</v>
      </c>
      <c r="C27" s="852"/>
      <c r="D27" s="852"/>
      <c r="E27" s="852"/>
      <c r="F27" s="852"/>
      <c r="G27" s="852"/>
      <c r="H27" s="852"/>
      <c r="I27" s="852"/>
      <c r="J27" s="852"/>
      <c r="K27" s="852"/>
      <c r="L27" s="852"/>
      <c r="M27" s="852"/>
      <c r="N27" s="852"/>
      <c r="O27" s="853"/>
      <c r="P27" s="862"/>
      <c r="Q27" s="863"/>
      <c r="R27" s="863"/>
      <c r="S27" s="863"/>
      <c r="T27" s="863"/>
      <c r="U27" s="863"/>
      <c r="V27" s="863"/>
      <c r="W27" s="863"/>
      <c r="X27" s="863"/>
      <c r="Y27" s="863"/>
      <c r="Z27" s="863"/>
      <c r="AA27" s="863"/>
      <c r="AB27" s="863"/>
      <c r="AC27" s="863"/>
      <c r="AD27" s="863"/>
      <c r="AE27" s="863"/>
      <c r="AF27" s="863"/>
      <c r="AG27" s="863"/>
      <c r="AH27" s="863"/>
      <c r="AI27" s="863"/>
      <c r="AJ27" s="863"/>
      <c r="AK27" s="863"/>
      <c r="AL27" s="863"/>
      <c r="AM27" s="863"/>
      <c r="AN27" s="863"/>
      <c r="AO27" s="863"/>
      <c r="AP27" s="863"/>
      <c r="AQ27" s="863"/>
      <c r="AR27" s="863"/>
      <c r="AS27" s="863"/>
      <c r="AT27" s="863"/>
      <c r="AU27" s="863"/>
      <c r="AV27" s="863"/>
      <c r="AW27" s="863"/>
      <c r="AX27" s="863"/>
      <c r="AY27" s="863"/>
      <c r="AZ27" s="863"/>
      <c r="BA27" s="863"/>
      <c r="BB27" s="863"/>
      <c r="BC27" s="863"/>
      <c r="BD27" s="863"/>
      <c r="BE27" s="863"/>
      <c r="BF27" s="863"/>
      <c r="BG27" s="863"/>
      <c r="BH27" s="863"/>
      <c r="BI27" s="863"/>
      <c r="BJ27" s="863"/>
      <c r="BK27" s="863"/>
      <c r="BL27" s="863"/>
      <c r="BM27" s="864"/>
    </row>
    <row r="28" spans="2:65" ht="24" customHeight="1" x14ac:dyDescent="0.55000000000000004">
      <c r="B28" s="877" t="s">
        <v>327</v>
      </c>
      <c r="C28" s="878"/>
      <c r="D28" s="878"/>
      <c r="E28" s="878"/>
      <c r="F28" s="878"/>
      <c r="G28" s="878"/>
      <c r="H28" s="878"/>
      <c r="I28" s="878"/>
      <c r="J28" s="878"/>
      <c r="K28" s="878"/>
      <c r="L28" s="878"/>
      <c r="M28" s="878"/>
      <c r="N28" s="878"/>
      <c r="O28" s="879"/>
      <c r="P28" s="884" t="s">
        <v>328</v>
      </c>
      <c r="Q28" s="885"/>
      <c r="R28" s="885"/>
      <c r="S28" s="885"/>
      <c r="T28" s="885"/>
      <c r="U28" s="885"/>
      <c r="V28" s="885"/>
      <c r="W28" s="885"/>
      <c r="X28" s="885"/>
      <c r="Y28" s="885"/>
      <c r="Z28" s="885"/>
      <c r="AA28" s="885"/>
      <c r="AB28" s="885"/>
      <c r="AC28" s="885"/>
      <c r="AD28" s="885"/>
      <c r="AE28" s="885"/>
      <c r="AF28" s="885"/>
      <c r="AG28" s="885"/>
      <c r="AH28" s="885"/>
      <c r="AI28" s="885"/>
      <c r="AJ28" s="885"/>
      <c r="AK28" s="885"/>
      <c r="AL28" s="885"/>
      <c r="AM28" s="885"/>
      <c r="AN28" s="885"/>
      <c r="AO28" s="885"/>
      <c r="AP28" s="885"/>
      <c r="AQ28" s="885"/>
      <c r="AR28" s="885"/>
      <c r="AS28" s="885"/>
      <c r="AT28" s="885"/>
      <c r="AU28" s="885"/>
      <c r="AV28" s="885"/>
      <c r="AW28" s="885"/>
      <c r="AX28" s="885"/>
      <c r="AY28" s="885"/>
      <c r="AZ28" s="885"/>
      <c r="BA28" s="885"/>
      <c r="BB28" s="885"/>
      <c r="BC28" s="885"/>
      <c r="BD28" s="885"/>
      <c r="BE28" s="885"/>
      <c r="BF28" s="885"/>
      <c r="BG28" s="885"/>
      <c r="BH28" s="885"/>
      <c r="BI28" s="885"/>
      <c r="BJ28" s="885"/>
      <c r="BK28" s="885"/>
      <c r="BL28" s="885"/>
      <c r="BM28" s="886"/>
    </row>
    <row r="29" spans="2:65" ht="23.5" customHeight="1" x14ac:dyDescent="0.55000000000000004">
      <c r="B29" s="936" t="s">
        <v>546</v>
      </c>
      <c r="C29" s="848"/>
      <c r="D29" s="848"/>
      <c r="E29" s="848"/>
      <c r="F29" s="848"/>
      <c r="G29" s="848"/>
      <c r="H29" s="848"/>
      <c r="I29" s="848"/>
      <c r="J29" s="848"/>
      <c r="K29" s="848"/>
      <c r="L29" s="848"/>
      <c r="M29" s="848"/>
      <c r="N29" s="848"/>
      <c r="O29" s="848"/>
      <c r="P29" s="850"/>
      <c r="Q29" s="850"/>
      <c r="R29" s="850"/>
      <c r="S29" s="850"/>
      <c r="T29" s="850"/>
      <c r="U29" s="850"/>
      <c r="V29" s="850"/>
      <c r="W29" s="850"/>
      <c r="X29" s="850"/>
      <c r="Y29" s="850"/>
      <c r="Z29" s="850"/>
      <c r="AA29" s="850"/>
      <c r="AB29" s="850"/>
      <c r="AC29" s="850"/>
      <c r="AD29" s="850"/>
      <c r="AE29" s="850"/>
      <c r="AF29" s="850"/>
      <c r="AG29" s="850"/>
      <c r="AH29" s="850"/>
      <c r="AI29" s="850"/>
      <c r="AJ29" s="850"/>
      <c r="AK29" s="850"/>
      <c r="AL29" s="850"/>
      <c r="AM29" s="850"/>
      <c r="AN29" s="850"/>
      <c r="AO29" s="850"/>
      <c r="AP29" s="850"/>
      <c r="AQ29" s="850"/>
      <c r="AR29" s="850"/>
      <c r="AS29" s="850"/>
      <c r="AT29" s="850"/>
      <c r="AU29" s="850"/>
      <c r="AV29" s="850"/>
      <c r="AW29" s="850"/>
      <c r="AX29" s="850"/>
      <c r="AY29" s="850"/>
      <c r="AZ29" s="850"/>
      <c r="BA29" s="850"/>
      <c r="BB29" s="850"/>
      <c r="BC29" s="850"/>
      <c r="BD29" s="850"/>
      <c r="BE29" s="850"/>
      <c r="BF29" s="850"/>
      <c r="BG29" s="850"/>
      <c r="BH29" s="850"/>
      <c r="BI29" s="850"/>
      <c r="BJ29" s="850"/>
      <c r="BK29" s="850"/>
      <c r="BL29" s="850"/>
      <c r="BM29" s="850"/>
    </row>
    <row r="30" spans="2:65" ht="23.5" customHeight="1" x14ac:dyDescent="0.55000000000000004">
      <c r="B30" s="847" t="s">
        <v>316</v>
      </c>
      <c r="C30" s="848"/>
      <c r="D30" s="848"/>
      <c r="E30" s="848"/>
      <c r="F30" s="848"/>
      <c r="G30" s="848"/>
      <c r="H30" s="848"/>
      <c r="I30" s="848"/>
      <c r="J30" s="848"/>
      <c r="K30" s="848"/>
      <c r="L30" s="848"/>
      <c r="M30" s="848"/>
      <c r="N30" s="848"/>
      <c r="O30" s="848"/>
      <c r="P30" s="848"/>
      <c r="Q30" s="848"/>
      <c r="R30" s="848"/>
      <c r="S30" s="848"/>
      <c r="T30" s="848"/>
      <c r="U30" s="848"/>
      <c r="V30" s="848"/>
      <c r="W30" s="848"/>
      <c r="X30" s="848"/>
      <c r="Y30" s="848"/>
      <c r="Z30" s="848"/>
      <c r="AA30" s="848"/>
      <c r="AB30" s="848"/>
      <c r="AC30" s="848"/>
      <c r="AD30" s="848"/>
      <c r="AE30" s="848"/>
      <c r="AF30" s="848"/>
      <c r="AG30" s="848"/>
      <c r="AH30" s="848"/>
      <c r="AI30" s="848"/>
      <c r="AJ30" s="848"/>
      <c r="AK30" s="848"/>
      <c r="AL30" s="848"/>
      <c r="AM30" s="848"/>
      <c r="AN30" s="848"/>
      <c r="AO30" s="848"/>
      <c r="AP30" s="848"/>
      <c r="AQ30" s="848"/>
      <c r="AR30" s="848"/>
      <c r="AS30" s="848"/>
      <c r="AT30" s="848"/>
      <c r="AU30" s="848"/>
      <c r="AV30" s="848"/>
      <c r="AW30" s="848"/>
      <c r="AX30" s="848"/>
      <c r="AY30" s="848"/>
      <c r="AZ30" s="848"/>
      <c r="BA30" s="848"/>
      <c r="BB30" s="848"/>
      <c r="BC30" s="848"/>
      <c r="BD30" s="848"/>
      <c r="BE30" s="848"/>
      <c r="BF30" s="849" t="s">
        <v>317</v>
      </c>
      <c r="BG30" s="849"/>
      <c r="BH30" s="849"/>
      <c r="BI30" s="849"/>
      <c r="BJ30" s="849"/>
      <c r="BK30" s="849"/>
      <c r="BL30" s="849"/>
      <c r="BM30" s="849"/>
    </row>
  </sheetData>
  <mergeCells count="151">
    <mergeCell ref="AM8:AR8"/>
    <mergeCell ref="AS8:AX8"/>
    <mergeCell ref="AY8:BD8"/>
    <mergeCell ref="B9:E9"/>
    <mergeCell ref="F9:O9"/>
    <mergeCell ref="P9:AC9"/>
    <mergeCell ref="AD9:AF9"/>
    <mergeCell ref="AG9:AL9"/>
    <mergeCell ref="AM9:AR9"/>
    <mergeCell ref="AS9:AX9"/>
    <mergeCell ref="AY9:BD9"/>
    <mergeCell ref="B13:E13"/>
    <mergeCell ref="F13:O13"/>
    <mergeCell ref="P13:AC13"/>
    <mergeCell ref="AD13:AF13"/>
    <mergeCell ref="AG13:AL13"/>
    <mergeCell ref="AM13:AR13"/>
    <mergeCell ref="AS13:AX13"/>
    <mergeCell ref="BE9:BM9"/>
    <mergeCell ref="B10:E10"/>
    <mergeCell ref="F10:O10"/>
    <mergeCell ref="P10:AC10"/>
    <mergeCell ref="AD10:AF10"/>
    <mergeCell ref="AG10:AL10"/>
    <mergeCell ref="AM10:AR10"/>
    <mergeCell ref="AS10:AX10"/>
    <mergeCell ref="AY10:BD10"/>
    <mergeCell ref="BE10:BG10"/>
    <mergeCell ref="BH10:BJ10"/>
    <mergeCell ref="BK10:BM10"/>
    <mergeCell ref="AY11:BD11"/>
    <mergeCell ref="BE11:BG11"/>
    <mergeCell ref="BH11:BJ11"/>
    <mergeCell ref="BK11:BM11"/>
    <mergeCell ref="B12:E12"/>
    <mergeCell ref="F12:O12"/>
    <mergeCell ref="P12:AC12"/>
    <mergeCell ref="AD12:AF12"/>
    <mergeCell ref="AG12:AL12"/>
    <mergeCell ref="AM12:AR12"/>
    <mergeCell ref="B11:E11"/>
    <mergeCell ref="F11:O11"/>
    <mergeCell ref="P11:AC11"/>
    <mergeCell ref="AD11:AF11"/>
    <mergeCell ref="AG11:AL11"/>
    <mergeCell ref="AM11:AR11"/>
    <mergeCell ref="AS11:AX11"/>
    <mergeCell ref="AY13:BD13"/>
    <mergeCell ref="BE13:BG13"/>
    <mergeCell ref="BH13:BJ13"/>
    <mergeCell ref="BK13:BM13"/>
    <mergeCell ref="AS12:AX12"/>
    <mergeCell ref="AY12:BD12"/>
    <mergeCell ref="BE12:BG12"/>
    <mergeCell ref="BH12:BJ12"/>
    <mergeCell ref="BK12:BM12"/>
    <mergeCell ref="B15:E15"/>
    <mergeCell ref="F15:O15"/>
    <mergeCell ref="P15:AC15"/>
    <mergeCell ref="AD15:AF15"/>
    <mergeCell ref="AG15:AL15"/>
    <mergeCell ref="B14:E14"/>
    <mergeCell ref="F14:O14"/>
    <mergeCell ref="P14:AC14"/>
    <mergeCell ref="AD14:AF14"/>
    <mergeCell ref="AG14:AL14"/>
    <mergeCell ref="AM15:AR15"/>
    <mergeCell ref="AS15:AX15"/>
    <mergeCell ref="AY15:BD15"/>
    <mergeCell ref="BE15:BG15"/>
    <mergeCell ref="BH15:BJ15"/>
    <mergeCell ref="BK15:BM15"/>
    <mergeCell ref="AS14:AX14"/>
    <mergeCell ref="AY14:BD14"/>
    <mergeCell ref="BE14:BG14"/>
    <mergeCell ref="BH14:BJ14"/>
    <mergeCell ref="BK14:BM14"/>
    <mergeCell ref="AM14:AR14"/>
    <mergeCell ref="B17:E17"/>
    <mergeCell ref="F17:O17"/>
    <mergeCell ref="P17:AC17"/>
    <mergeCell ref="AD17:AF17"/>
    <mergeCell ref="AG17:AL17"/>
    <mergeCell ref="B16:E16"/>
    <mergeCell ref="F16:O16"/>
    <mergeCell ref="P16:AC16"/>
    <mergeCell ref="AD16:AF16"/>
    <mergeCell ref="AG16:AL16"/>
    <mergeCell ref="AM17:AR17"/>
    <mergeCell ref="AS17:AX17"/>
    <mergeCell ref="AY17:BD17"/>
    <mergeCell ref="BE17:BG17"/>
    <mergeCell ref="BH17:BJ17"/>
    <mergeCell ref="BK17:BM17"/>
    <mergeCell ref="AS16:AX16"/>
    <mergeCell ref="AY16:BD16"/>
    <mergeCell ref="BE16:BG16"/>
    <mergeCell ref="BH16:BJ16"/>
    <mergeCell ref="BK16:BM16"/>
    <mergeCell ref="AM16:AR16"/>
    <mergeCell ref="BH19:BJ19"/>
    <mergeCell ref="BK19:BM19"/>
    <mergeCell ref="AS18:AX18"/>
    <mergeCell ref="AY18:BD18"/>
    <mergeCell ref="BE18:BG18"/>
    <mergeCell ref="BH18:BJ18"/>
    <mergeCell ref="BK18:BM18"/>
    <mergeCell ref="AM18:AR18"/>
    <mergeCell ref="B19:E19"/>
    <mergeCell ref="F19:O19"/>
    <mergeCell ref="P19:AC19"/>
    <mergeCell ref="AD19:AF19"/>
    <mergeCell ref="AG19:AL19"/>
    <mergeCell ref="B18:E18"/>
    <mergeCell ref="F18:O18"/>
    <mergeCell ref="P18:AC18"/>
    <mergeCell ref="AD18:AF18"/>
    <mergeCell ref="AG18:AL18"/>
    <mergeCell ref="B20:E20"/>
    <mergeCell ref="F20:O20"/>
    <mergeCell ref="P20:AC20"/>
    <mergeCell ref="AD20:AF20"/>
    <mergeCell ref="AG20:AL20"/>
    <mergeCell ref="AM19:AR19"/>
    <mergeCell ref="AS19:AX19"/>
    <mergeCell ref="AY19:BD19"/>
    <mergeCell ref="BE19:BG19"/>
    <mergeCell ref="AM21:AR21"/>
    <mergeCell ref="AS21:AX21"/>
    <mergeCell ref="AY21:BD21"/>
    <mergeCell ref="AS20:AX20"/>
    <mergeCell ref="AY20:BD20"/>
    <mergeCell ref="BE20:BG20"/>
    <mergeCell ref="BH20:BJ20"/>
    <mergeCell ref="BK20:BM20"/>
    <mergeCell ref="AM20:AR20"/>
    <mergeCell ref="B28:O28"/>
    <mergeCell ref="P28:BM28"/>
    <mergeCell ref="B29:O29"/>
    <mergeCell ref="P29:BM29"/>
    <mergeCell ref="B30:BE30"/>
    <mergeCell ref="BF30:BM30"/>
    <mergeCell ref="C25:BM25"/>
    <mergeCell ref="B26:E26"/>
    <mergeCell ref="F26:J26"/>
    <mergeCell ref="K26:O26"/>
    <mergeCell ref="P26:AK26"/>
    <mergeCell ref="AL26:AQ26"/>
    <mergeCell ref="AR26:BM26"/>
    <mergeCell ref="B27:O27"/>
    <mergeCell ref="P27:BM27"/>
  </mergeCells>
  <phoneticPr fontId="37"/>
  <dataValidations count="2">
    <dataValidation type="list" allowBlank="1" showInputMessage="1" showErrorMessage="1" sqref="AD11:AF20">
      <formula1>"(選択),システム,ハードウェア,ソフトウェア,クラウド"</formula1>
    </dataValidation>
    <dataValidation type="list" allowBlank="1" showInputMessage="1" showErrorMessage="1" error="プルダウンより選択してください" prompt="プルダウンより選択してください" sqref="BF30:BM30">
      <formula1>"選択してください,関連あり,関連なし"</formula1>
    </dataValidation>
  </dataValidations>
  <pageMargins left="0.7" right="0.7" top="0.75" bottom="0.75" header="0.3" footer="0.3"/>
  <pageSetup paperSize="9" scale="58"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B1:BM22"/>
  <sheetViews>
    <sheetView view="pageBreakPreview" zoomScale="90" zoomScaleNormal="100" zoomScaleSheetLayoutView="90" workbookViewId="0"/>
  </sheetViews>
  <sheetFormatPr defaultColWidth="2.08203125" defaultRowHeight="18" x14ac:dyDescent="0.55000000000000004"/>
  <cols>
    <col min="1" max="1" width="0.83203125" style="110" customWidth="1"/>
    <col min="2" max="90" width="2.08203125" style="110"/>
    <col min="91" max="91" width="0.83203125" style="110" customWidth="1"/>
    <col min="92" max="108" width="2.08203125" style="110"/>
    <col min="109" max="109" width="2.08203125" style="110" customWidth="1"/>
    <col min="110" max="16384" width="2.08203125" style="110"/>
  </cols>
  <sheetData>
    <row r="1" spans="2:65" x14ac:dyDescent="0.55000000000000004">
      <c r="B1" s="149" t="s">
        <v>492</v>
      </c>
      <c r="C1" s="106"/>
    </row>
    <row r="2" spans="2:65" x14ac:dyDescent="0.55000000000000004">
      <c r="B2" s="111"/>
      <c r="C2" s="110" t="s">
        <v>268</v>
      </c>
    </row>
    <row r="3" spans="2:65" x14ac:dyDescent="0.55000000000000004">
      <c r="B3" s="114" t="s">
        <v>332</v>
      </c>
      <c r="C3" s="112" t="s">
        <v>557</v>
      </c>
    </row>
    <row r="4" spans="2:65" x14ac:dyDescent="0.55000000000000004">
      <c r="B4" s="121" t="s">
        <v>333</v>
      </c>
      <c r="C4" s="112" t="s">
        <v>445</v>
      </c>
    </row>
    <row r="7" spans="2:65" x14ac:dyDescent="0.55000000000000004">
      <c r="B7" s="115"/>
      <c r="C7" s="115"/>
      <c r="D7" s="115"/>
      <c r="E7" s="115"/>
      <c r="F7" s="115"/>
      <c r="G7" s="115"/>
      <c r="H7" s="115"/>
      <c r="I7" s="115"/>
      <c r="J7" s="115"/>
      <c r="K7" s="115"/>
      <c r="L7" s="115"/>
      <c r="M7" s="115"/>
      <c r="N7" s="115"/>
      <c r="O7" s="115"/>
      <c r="P7" s="115"/>
      <c r="Q7" s="115"/>
      <c r="R7" s="115"/>
      <c r="S7" s="115"/>
      <c r="T7" s="115"/>
      <c r="U7" s="115"/>
      <c r="V7" s="115"/>
      <c r="W7" s="115"/>
      <c r="X7" s="115"/>
      <c r="Y7" s="115"/>
      <c r="Z7" s="115"/>
      <c r="AA7" s="115"/>
      <c r="AB7" s="115"/>
      <c r="AC7" s="115"/>
      <c r="AD7" s="115"/>
      <c r="AE7" s="115"/>
      <c r="AF7" s="115"/>
      <c r="AG7" s="115"/>
      <c r="AH7" s="115"/>
      <c r="AI7" s="115"/>
      <c r="AJ7" s="115"/>
      <c r="AK7" s="115"/>
      <c r="AL7" s="115"/>
      <c r="AM7" s="844" t="s">
        <v>269</v>
      </c>
      <c r="AN7" s="844"/>
      <c r="AO7" s="844"/>
      <c r="AP7" s="844"/>
      <c r="AQ7" s="844"/>
      <c r="AR7" s="844"/>
      <c r="AS7" s="844" t="s">
        <v>269</v>
      </c>
      <c r="AT7" s="844"/>
      <c r="AU7" s="844"/>
      <c r="AV7" s="844"/>
      <c r="AW7" s="844"/>
      <c r="AX7" s="844"/>
      <c r="AY7" s="844" t="s">
        <v>270</v>
      </c>
      <c r="AZ7" s="844"/>
      <c r="BA7" s="844"/>
      <c r="BB7" s="844"/>
      <c r="BC7" s="844"/>
      <c r="BD7" s="844"/>
      <c r="BE7" s="115"/>
      <c r="BF7" s="115"/>
      <c r="BG7" s="115"/>
      <c r="BH7" s="116"/>
      <c r="BI7" s="116"/>
      <c r="BJ7" s="115"/>
      <c r="BK7" s="115"/>
      <c r="BL7" s="115"/>
      <c r="BM7" s="117" t="s">
        <v>271</v>
      </c>
    </row>
    <row r="8" spans="2:65" x14ac:dyDescent="0.55000000000000004">
      <c r="B8" s="845" t="s">
        <v>272</v>
      </c>
      <c r="C8" s="832"/>
      <c r="D8" s="832"/>
      <c r="E8" s="833"/>
      <c r="F8" s="948" t="s">
        <v>450</v>
      </c>
      <c r="G8" s="949"/>
      <c r="H8" s="949"/>
      <c r="I8" s="949"/>
      <c r="J8" s="949"/>
      <c r="K8" s="949"/>
      <c r="L8" s="949"/>
      <c r="M8" s="949"/>
      <c r="N8" s="949"/>
      <c r="O8" s="950"/>
      <c r="P8" s="948" t="s">
        <v>274</v>
      </c>
      <c r="Q8" s="949"/>
      <c r="R8" s="949"/>
      <c r="S8" s="949"/>
      <c r="T8" s="949"/>
      <c r="U8" s="949"/>
      <c r="V8" s="949"/>
      <c r="W8" s="949"/>
      <c r="X8" s="949"/>
      <c r="Y8" s="949"/>
      <c r="Z8" s="949"/>
      <c r="AA8" s="949"/>
      <c r="AB8" s="949"/>
      <c r="AC8" s="950"/>
      <c r="AD8" s="845"/>
      <c r="AE8" s="832"/>
      <c r="AF8" s="833"/>
      <c r="AG8" s="845" t="s">
        <v>379</v>
      </c>
      <c r="AH8" s="832"/>
      <c r="AI8" s="832"/>
      <c r="AJ8" s="832"/>
      <c r="AK8" s="832"/>
      <c r="AL8" s="833"/>
      <c r="AM8" s="846" t="s">
        <v>277</v>
      </c>
      <c r="AN8" s="846"/>
      <c r="AO8" s="846"/>
      <c r="AP8" s="846"/>
      <c r="AQ8" s="846"/>
      <c r="AR8" s="846"/>
      <c r="AS8" s="845" t="s">
        <v>278</v>
      </c>
      <c r="AT8" s="832"/>
      <c r="AU8" s="832"/>
      <c r="AV8" s="832"/>
      <c r="AW8" s="832"/>
      <c r="AX8" s="833"/>
      <c r="AY8" s="845" t="s">
        <v>279</v>
      </c>
      <c r="AZ8" s="832"/>
      <c r="BA8" s="832"/>
      <c r="BB8" s="832"/>
      <c r="BC8" s="832"/>
      <c r="BD8" s="833"/>
      <c r="BE8" s="832" t="s">
        <v>280</v>
      </c>
      <c r="BF8" s="832"/>
      <c r="BG8" s="832"/>
      <c r="BH8" s="832"/>
      <c r="BI8" s="832"/>
      <c r="BJ8" s="832"/>
      <c r="BK8" s="832"/>
      <c r="BL8" s="832"/>
      <c r="BM8" s="833"/>
    </row>
    <row r="9" spans="2:65" x14ac:dyDescent="0.55000000000000004">
      <c r="B9" s="834" t="s">
        <v>281</v>
      </c>
      <c r="C9" s="835"/>
      <c r="D9" s="835"/>
      <c r="E9" s="836"/>
      <c r="F9" s="944"/>
      <c r="G9" s="945"/>
      <c r="H9" s="945"/>
      <c r="I9" s="945"/>
      <c r="J9" s="945"/>
      <c r="K9" s="945"/>
      <c r="L9" s="945"/>
      <c r="M9" s="945"/>
      <c r="N9" s="945"/>
      <c r="O9" s="946"/>
      <c r="P9" s="947" t="s">
        <v>458</v>
      </c>
      <c r="Q9" s="947"/>
      <c r="R9" s="947"/>
      <c r="S9" s="947"/>
      <c r="T9" s="947"/>
      <c r="U9" s="947"/>
      <c r="V9" s="947"/>
      <c r="W9" s="947"/>
      <c r="X9" s="947"/>
      <c r="Y9" s="947"/>
      <c r="Z9" s="947"/>
      <c r="AA9" s="947"/>
      <c r="AB9" s="947"/>
      <c r="AC9" s="947"/>
      <c r="AD9" s="840"/>
      <c r="AE9" s="840"/>
      <c r="AF9" s="840"/>
      <c r="AG9" s="840" t="s">
        <v>284</v>
      </c>
      <c r="AH9" s="840"/>
      <c r="AI9" s="840"/>
      <c r="AJ9" s="840"/>
      <c r="AK9" s="840"/>
      <c r="AL9" s="840"/>
      <c r="AM9" s="840" t="s">
        <v>285</v>
      </c>
      <c r="AN9" s="840"/>
      <c r="AO9" s="840"/>
      <c r="AP9" s="840"/>
      <c r="AQ9" s="840"/>
      <c r="AR9" s="840"/>
      <c r="AS9" s="840" t="s">
        <v>286</v>
      </c>
      <c r="AT9" s="840"/>
      <c r="AU9" s="840"/>
      <c r="AV9" s="840"/>
      <c r="AW9" s="840"/>
      <c r="AX9" s="840"/>
      <c r="AY9" s="840" t="s">
        <v>287</v>
      </c>
      <c r="AZ9" s="840"/>
      <c r="BA9" s="840"/>
      <c r="BB9" s="840"/>
      <c r="BC9" s="840"/>
      <c r="BD9" s="840"/>
      <c r="BE9" s="841" t="s">
        <v>288</v>
      </c>
      <c r="BF9" s="841"/>
      <c r="BG9" s="841"/>
      <c r="BH9" s="842" t="s">
        <v>289</v>
      </c>
      <c r="BI9" s="842"/>
      <c r="BJ9" s="842"/>
      <c r="BK9" s="843" t="s">
        <v>277</v>
      </c>
      <c r="BL9" s="843"/>
      <c r="BM9" s="843"/>
    </row>
    <row r="10" spans="2:65" ht="32.15" customHeight="1" x14ac:dyDescent="0.55000000000000004">
      <c r="B10" s="829" t="s">
        <v>380</v>
      </c>
      <c r="C10" s="829"/>
      <c r="D10" s="829"/>
      <c r="E10" s="829"/>
      <c r="F10" s="830"/>
      <c r="G10" s="830"/>
      <c r="H10" s="830"/>
      <c r="I10" s="830"/>
      <c r="J10" s="830"/>
      <c r="K10" s="830"/>
      <c r="L10" s="830"/>
      <c r="M10" s="830"/>
      <c r="N10" s="830"/>
      <c r="O10" s="830"/>
      <c r="P10" s="830"/>
      <c r="Q10" s="830"/>
      <c r="R10" s="830"/>
      <c r="S10" s="830"/>
      <c r="T10" s="830"/>
      <c r="U10" s="830"/>
      <c r="V10" s="830"/>
      <c r="W10" s="830"/>
      <c r="X10" s="830"/>
      <c r="Y10" s="830"/>
      <c r="Z10" s="830"/>
      <c r="AA10" s="830"/>
      <c r="AB10" s="830"/>
      <c r="AC10" s="830"/>
      <c r="AD10" s="831" t="s">
        <v>224</v>
      </c>
      <c r="AE10" s="831"/>
      <c r="AF10" s="831"/>
      <c r="AG10" s="825"/>
      <c r="AH10" s="825"/>
      <c r="AI10" s="825"/>
      <c r="AJ10" s="825"/>
      <c r="AK10" s="825"/>
      <c r="AL10" s="825"/>
      <c r="AM10" s="825"/>
      <c r="AN10" s="825"/>
      <c r="AO10" s="825"/>
      <c r="AP10" s="825"/>
      <c r="AQ10" s="825"/>
      <c r="AR10" s="825"/>
      <c r="AS10" s="826" t="str">
        <f>IF(AM10="","",AG10*AM10)</f>
        <v/>
      </c>
      <c r="AT10" s="826"/>
      <c r="AU10" s="826"/>
      <c r="AV10" s="826"/>
      <c r="AW10" s="826"/>
      <c r="AX10" s="826"/>
      <c r="AY10" s="826" t="str">
        <f>IF(AM10="","",ROUNDDOWN(AG10*AM10*1.1,0))</f>
        <v/>
      </c>
      <c r="AZ10" s="826"/>
      <c r="BA10" s="826"/>
      <c r="BB10" s="826"/>
      <c r="BC10" s="826"/>
      <c r="BD10" s="826"/>
      <c r="BE10" s="827" t="str">
        <f>IF(AS10="","",IF(AS10&gt;=300000,"必要",""))</f>
        <v/>
      </c>
      <c r="BF10" s="827"/>
      <c r="BG10" s="827"/>
      <c r="BH10" s="827" t="str">
        <f>IF(AS10="","",IF(AS10&gt;=1000000,"必要",""))</f>
        <v/>
      </c>
      <c r="BI10" s="827"/>
      <c r="BJ10" s="827"/>
      <c r="BK10" s="828" t="str">
        <f>IF(AM10="","",IF(AM10&lt;100000,"×","〇"))</f>
        <v/>
      </c>
      <c r="BL10" s="828"/>
      <c r="BM10" s="828"/>
    </row>
    <row r="11" spans="2:65" ht="32.15" customHeight="1" x14ac:dyDescent="0.55000000000000004">
      <c r="B11" s="829" t="s">
        <v>381</v>
      </c>
      <c r="C11" s="829"/>
      <c r="D11" s="829"/>
      <c r="E11" s="829"/>
      <c r="F11" s="830"/>
      <c r="G11" s="830"/>
      <c r="H11" s="830"/>
      <c r="I11" s="830"/>
      <c r="J11" s="830"/>
      <c r="K11" s="830"/>
      <c r="L11" s="830"/>
      <c r="M11" s="830"/>
      <c r="N11" s="830"/>
      <c r="O11" s="830"/>
      <c r="P11" s="830"/>
      <c r="Q11" s="830"/>
      <c r="R11" s="830"/>
      <c r="S11" s="830"/>
      <c r="T11" s="830"/>
      <c r="U11" s="830"/>
      <c r="V11" s="830"/>
      <c r="W11" s="830"/>
      <c r="X11" s="830"/>
      <c r="Y11" s="830"/>
      <c r="Z11" s="830"/>
      <c r="AA11" s="830"/>
      <c r="AB11" s="830"/>
      <c r="AC11" s="830"/>
      <c r="AD11" s="831" t="s">
        <v>224</v>
      </c>
      <c r="AE11" s="831"/>
      <c r="AF11" s="831"/>
      <c r="AG11" s="825"/>
      <c r="AH11" s="825"/>
      <c r="AI11" s="825"/>
      <c r="AJ11" s="825"/>
      <c r="AK11" s="825"/>
      <c r="AL11" s="825"/>
      <c r="AM11" s="825"/>
      <c r="AN11" s="825"/>
      <c r="AO11" s="825"/>
      <c r="AP11" s="825"/>
      <c r="AQ11" s="825"/>
      <c r="AR11" s="825"/>
      <c r="AS11" s="826" t="str">
        <f>IF(AM11="","",AG11*AM11)</f>
        <v/>
      </c>
      <c r="AT11" s="826"/>
      <c r="AU11" s="826"/>
      <c r="AV11" s="826"/>
      <c r="AW11" s="826"/>
      <c r="AX11" s="826"/>
      <c r="AY11" s="826" t="str">
        <f>IF(AM11="","",ROUNDDOWN(AG11*AM11*1.1,0))</f>
        <v/>
      </c>
      <c r="AZ11" s="826"/>
      <c r="BA11" s="826"/>
      <c r="BB11" s="826"/>
      <c r="BC11" s="826"/>
      <c r="BD11" s="826"/>
      <c r="BE11" s="827" t="str">
        <f>IF(AS11="","",IF(AS11&gt;=300000,"必要",""))</f>
        <v/>
      </c>
      <c r="BF11" s="827"/>
      <c r="BG11" s="827"/>
      <c r="BH11" s="827" t="str">
        <f>IF(AS11="","",IF(AS11&gt;=1000000,"必要",""))</f>
        <v/>
      </c>
      <c r="BI11" s="827"/>
      <c r="BJ11" s="827"/>
      <c r="BK11" s="828" t="str">
        <f>IF(AM11="","",IF(AM11&lt;100000,"×","〇"))</f>
        <v/>
      </c>
      <c r="BL11" s="828"/>
      <c r="BM11" s="828"/>
    </row>
    <row r="12" spans="2:65" ht="32.15" customHeight="1" x14ac:dyDescent="0.55000000000000004">
      <c r="B12" s="829" t="s">
        <v>382</v>
      </c>
      <c r="C12" s="829"/>
      <c r="D12" s="829"/>
      <c r="E12" s="829"/>
      <c r="F12" s="830"/>
      <c r="G12" s="830"/>
      <c r="H12" s="830"/>
      <c r="I12" s="830"/>
      <c r="J12" s="830"/>
      <c r="K12" s="830"/>
      <c r="L12" s="830"/>
      <c r="M12" s="830"/>
      <c r="N12" s="830"/>
      <c r="O12" s="830"/>
      <c r="P12" s="830"/>
      <c r="Q12" s="830"/>
      <c r="R12" s="830"/>
      <c r="S12" s="830"/>
      <c r="T12" s="830"/>
      <c r="U12" s="830"/>
      <c r="V12" s="830"/>
      <c r="W12" s="830"/>
      <c r="X12" s="830"/>
      <c r="Y12" s="830"/>
      <c r="Z12" s="830"/>
      <c r="AA12" s="830"/>
      <c r="AB12" s="830"/>
      <c r="AC12" s="830"/>
      <c r="AD12" s="831" t="s">
        <v>224</v>
      </c>
      <c r="AE12" s="831"/>
      <c r="AF12" s="831"/>
      <c r="AG12" s="825"/>
      <c r="AH12" s="825"/>
      <c r="AI12" s="825"/>
      <c r="AJ12" s="825"/>
      <c r="AK12" s="825"/>
      <c r="AL12" s="825"/>
      <c r="AM12" s="825"/>
      <c r="AN12" s="825"/>
      <c r="AO12" s="825"/>
      <c r="AP12" s="825"/>
      <c r="AQ12" s="825"/>
      <c r="AR12" s="825"/>
      <c r="AS12" s="826" t="str">
        <f>IF(AM12="","",AG12*AM12)</f>
        <v/>
      </c>
      <c r="AT12" s="826"/>
      <c r="AU12" s="826"/>
      <c r="AV12" s="826"/>
      <c r="AW12" s="826"/>
      <c r="AX12" s="826"/>
      <c r="AY12" s="826" t="str">
        <f>IF(AM12="","",ROUNDDOWN(AG12*AM12*1.1,0))</f>
        <v/>
      </c>
      <c r="AZ12" s="826"/>
      <c r="BA12" s="826"/>
      <c r="BB12" s="826"/>
      <c r="BC12" s="826"/>
      <c r="BD12" s="826"/>
      <c r="BE12" s="827" t="str">
        <f>IF(AS12="","",IF(AS12&gt;=300000,"必要",""))</f>
        <v/>
      </c>
      <c r="BF12" s="827"/>
      <c r="BG12" s="827"/>
      <c r="BH12" s="827" t="str">
        <f>IF(AS12="","",IF(AS12&gt;=1000000,"必要",""))</f>
        <v/>
      </c>
      <c r="BI12" s="827"/>
      <c r="BJ12" s="827"/>
      <c r="BK12" s="828" t="str">
        <f>IF(AM12="","",IF(AM12&lt;100000,"×","〇"))</f>
        <v/>
      </c>
      <c r="BL12" s="828"/>
      <c r="BM12" s="828"/>
    </row>
    <row r="13" spans="2:65" ht="32.15" customHeight="1" x14ac:dyDescent="0.55000000000000004">
      <c r="B13" s="829" t="s">
        <v>383</v>
      </c>
      <c r="C13" s="829"/>
      <c r="D13" s="829"/>
      <c r="E13" s="829"/>
      <c r="F13" s="830"/>
      <c r="G13" s="830"/>
      <c r="H13" s="830"/>
      <c r="I13" s="830"/>
      <c r="J13" s="830"/>
      <c r="K13" s="830"/>
      <c r="L13" s="830"/>
      <c r="M13" s="830"/>
      <c r="N13" s="830"/>
      <c r="O13" s="830"/>
      <c r="P13" s="830"/>
      <c r="Q13" s="830"/>
      <c r="R13" s="830"/>
      <c r="S13" s="830"/>
      <c r="T13" s="830"/>
      <c r="U13" s="830"/>
      <c r="V13" s="830"/>
      <c r="W13" s="830"/>
      <c r="X13" s="830"/>
      <c r="Y13" s="830"/>
      <c r="Z13" s="830"/>
      <c r="AA13" s="830"/>
      <c r="AB13" s="830"/>
      <c r="AC13" s="830"/>
      <c r="AD13" s="831" t="s">
        <v>224</v>
      </c>
      <c r="AE13" s="831"/>
      <c r="AF13" s="831"/>
      <c r="AG13" s="825"/>
      <c r="AH13" s="825"/>
      <c r="AI13" s="825"/>
      <c r="AJ13" s="825"/>
      <c r="AK13" s="825"/>
      <c r="AL13" s="825"/>
      <c r="AM13" s="825"/>
      <c r="AN13" s="825"/>
      <c r="AO13" s="825"/>
      <c r="AP13" s="825"/>
      <c r="AQ13" s="825"/>
      <c r="AR13" s="825"/>
      <c r="AS13" s="826" t="str">
        <f>IF(AM13="","",AG13*AM13)</f>
        <v/>
      </c>
      <c r="AT13" s="826"/>
      <c r="AU13" s="826"/>
      <c r="AV13" s="826"/>
      <c r="AW13" s="826"/>
      <c r="AX13" s="826"/>
      <c r="AY13" s="826" t="str">
        <f>IF(AM13="","",ROUNDDOWN(AG13*AM13*1.1,0))</f>
        <v/>
      </c>
      <c r="AZ13" s="826"/>
      <c r="BA13" s="826"/>
      <c r="BB13" s="826"/>
      <c r="BC13" s="826"/>
      <c r="BD13" s="826"/>
      <c r="BE13" s="827" t="str">
        <f>IF(AS13="","",IF(AS13&gt;=300000,"必要",""))</f>
        <v/>
      </c>
      <c r="BF13" s="827"/>
      <c r="BG13" s="827"/>
      <c r="BH13" s="827" t="str">
        <f>IF(AS13="","",IF(AS13&gt;=1000000,"必要",""))</f>
        <v/>
      </c>
      <c r="BI13" s="827"/>
      <c r="BJ13" s="827"/>
      <c r="BK13" s="828" t="str">
        <f>IF(AM13="","",IF(AM13&lt;100000,"×","〇"))</f>
        <v/>
      </c>
      <c r="BL13" s="828"/>
      <c r="BM13" s="828"/>
    </row>
    <row r="14" spans="2:65" ht="32.15" customHeight="1" x14ac:dyDescent="0.55000000000000004">
      <c r="B14" s="829" t="s">
        <v>384</v>
      </c>
      <c r="C14" s="829"/>
      <c r="D14" s="829"/>
      <c r="E14" s="829"/>
      <c r="F14" s="830"/>
      <c r="G14" s="830"/>
      <c r="H14" s="830"/>
      <c r="I14" s="830"/>
      <c r="J14" s="830"/>
      <c r="K14" s="830"/>
      <c r="L14" s="830"/>
      <c r="M14" s="830"/>
      <c r="N14" s="830"/>
      <c r="O14" s="830"/>
      <c r="P14" s="830"/>
      <c r="Q14" s="830"/>
      <c r="R14" s="830"/>
      <c r="S14" s="830"/>
      <c r="T14" s="830"/>
      <c r="U14" s="830"/>
      <c r="V14" s="830"/>
      <c r="W14" s="830"/>
      <c r="X14" s="830"/>
      <c r="Y14" s="830"/>
      <c r="Z14" s="830"/>
      <c r="AA14" s="830"/>
      <c r="AB14" s="830"/>
      <c r="AC14" s="830"/>
      <c r="AD14" s="831" t="s">
        <v>224</v>
      </c>
      <c r="AE14" s="831"/>
      <c r="AF14" s="831"/>
      <c r="AG14" s="825"/>
      <c r="AH14" s="825"/>
      <c r="AI14" s="825"/>
      <c r="AJ14" s="825"/>
      <c r="AK14" s="825"/>
      <c r="AL14" s="825"/>
      <c r="AM14" s="825"/>
      <c r="AN14" s="825"/>
      <c r="AO14" s="825"/>
      <c r="AP14" s="825"/>
      <c r="AQ14" s="825"/>
      <c r="AR14" s="825"/>
      <c r="AS14" s="826" t="str">
        <f>IF(AM14="","",AG14*AM14)</f>
        <v/>
      </c>
      <c r="AT14" s="826"/>
      <c r="AU14" s="826"/>
      <c r="AV14" s="826"/>
      <c r="AW14" s="826"/>
      <c r="AX14" s="826"/>
      <c r="AY14" s="826" t="str">
        <f>IF(AM14="","",ROUNDDOWN(AG14*AM14*1.1,0))</f>
        <v/>
      </c>
      <c r="AZ14" s="826"/>
      <c r="BA14" s="826"/>
      <c r="BB14" s="826"/>
      <c r="BC14" s="826"/>
      <c r="BD14" s="826"/>
      <c r="BE14" s="827" t="str">
        <f>IF(AS14="","",IF(AS14&gt;=300000,"必要",""))</f>
        <v/>
      </c>
      <c r="BF14" s="827"/>
      <c r="BG14" s="827"/>
      <c r="BH14" s="827" t="str">
        <f>IF(AS14="","",IF(AS14&gt;=1000000,"必要",""))</f>
        <v/>
      </c>
      <c r="BI14" s="827"/>
      <c r="BJ14" s="827"/>
      <c r="BK14" s="828" t="str">
        <f>IF(AM14="","",IF(AM14&lt;100000,"×","〇"))</f>
        <v/>
      </c>
      <c r="BL14" s="828"/>
      <c r="BM14" s="828"/>
    </row>
    <row r="15" spans="2:65" ht="32.15" customHeight="1" x14ac:dyDescent="0.55000000000000004">
      <c r="AM15" s="822" t="s">
        <v>34</v>
      </c>
      <c r="AN15" s="822"/>
      <c r="AO15" s="822"/>
      <c r="AP15" s="822"/>
      <c r="AQ15" s="822"/>
      <c r="AR15" s="823"/>
      <c r="AS15" s="824">
        <f>SUM(AS10:AX14)</f>
        <v>0</v>
      </c>
      <c r="AT15" s="824"/>
      <c r="AU15" s="824"/>
      <c r="AV15" s="824"/>
      <c r="AW15" s="824"/>
      <c r="AX15" s="824"/>
      <c r="AY15" s="824">
        <f>SUM(AY10:BD14)</f>
        <v>0</v>
      </c>
      <c r="AZ15" s="824"/>
      <c r="BA15" s="824"/>
      <c r="BB15" s="824"/>
      <c r="BC15" s="824"/>
      <c r="BD15" s="824"/>
    </row>
    <row r="16" spans="2:65" x14ac:dyDescent="0.55000000000000004">
      <c r="B16" s="150" t="s">
        <v>385</v>
      </c>
      <c r="C16" s="150"/>
      <c r="D16" s="150"/>
      <c r="E16" s="150"/>
      <c r="F16" s="150"/>
      <c r="G16" s="150"/>
      <c r="H16" s="150"/>
      <c r="I16" s="150"/>
      <c r="J16" s="150"/>
      <c r="K16" s="150"/>
      <c r="L16" s="150"/>
      <c r="M16" s="150"/>
      <c r="N16" s="150"/>
      <c r="O16" s="150"/>
      <c r="P16" s="150"/>
      <c r="Q16" s="150"/>
      <c r="R16" s="150"/>
      <c r="S16" s="150"/>
      <c r="T16" s="150"/>
      <c r="U16" s="150"/>
      <c r="V16" s="150"/>
      <c r="W16" s="150"/>
      <c r="X16" s="150"/>
      <c r="Y16" s="150"/>
      <c r="Z16" s="150"/>
      <c r="AA16" s="150"/>
      <c r="AB16" s="150"/>
      <c r="AC16" s="150"/>
      <c r="AD16" s="150"/>
      <c r="AE16" s="150"/>
      <c r="AF16" s="150"/>
      <c r="AG16" s="150"/>
      <c r="AH16" s="150"/>
      <c r="AI16" s="150"/>
      <c r="AJ16" s="150"/>
      <c r="AK16" s="150"/>
      <c r="AL16" s="150"/>
      <c r="AM16" s="150"/>
      <c r="AN16" s="150"/>
      <c r="AO16" s="150"/>
      <c r="AP16" s="150"/>
      <c r="AQ16" s="150"/>
      <c r="AR16" s="150"/>
      <c r="AS16" s="150"/>
      <c r="AT16" s="150"/>
      <c r="AU16" s="150"/>
      <c r="AV16" s="150"/>
      <c r="AW16" s="150"/>
      <c r="AX16" s="150"/>
      <c r="AY16" s="150"/>
      <c r="AZ16" s="150"/>
      <c r="BA16" s="150"/>
      <c r="BB16" s="150"/>
      <c r="BC16" s="150"/>
      <c r="BD16" s="150"/>
      <c r="BE16" s="150"/>
      <c r="BF16" s="150"/>
      <c r="BG16" s="150"/>
      <c r="BH16" s="150"/>
      <c r="BI16" s="150"/>
      <c r="BJ16" s="150"/>
      <c r="BK16" s="150"/>
      <c r="BL16" s="150"/>
      <c r="BM16" s="150"/>
    </row>
    <row r="17" spans="2:65" x14ac:dyDescent="0.55000000000000004">
      <c r="B17" s="943" t="s">
        <v>386</v>
      </c>
      <c r="C17" s="943"/>
      <c r="D17" s="943"/>
      <c r="E17" s="943"/>
      <c r="F17" s="943"/>
      <c r="G17" s="943"/>
      <c r="H17" s="943"/>
      <c r="I17" s="943"/>
      <c r="J17" s="943"/>
      <c r="K17" s="943"/>
      <c r="L17" s="943"/>
      <c r="M17" s="943"/>
      <c r="N17" s="943"/>
      <c r="O17" s="943"/>
      <c r="P17" s="943"/>
      <c r="Q17" s="943"/>
      <c r="R17" s="943"/>
      <c r="S17" s="943"/>
      <c r="T17" s="943"/>
      <c r="U17" s="943"/>
      <c r="V17" s="943"/>
      <c r="W17" s="943"/>
      <c r="X17" s="943"/>
      <c r="Y17" s="943"/>
      <c r="Z17" s="943"/>
      <c r="AA17" s="943"/>
      <c r="AB17" s="943"/>
      <c r="AC17" s="943"/>
      <c r="AD17" s="943"/>
      <c r="AE17" s="943"/>
      <c r="AF17" s="943"/>
      <c r="AG17" s="943"/>
      <c r="AH17" s="943"/>
      <c r="AI17" s="943"/>
      <c r="AJ17" s="943"/>
      <c r="AK17" s="943"/>
      <c r="AL17" s="943"/>
      <c r="AM17" s="943"/>
      <c r="AN17" s="943"/>
      <c r="AO17" s="943"/>
      <c r="AP17" s="943"/>
      <c r="AQ17" s="943"/>
      <c r="AR17" s="943"/>
      <c r="AS17" s="943"/>
      <c r="AT17" s="943"/>
      <c r="AU17" s="943"/>
      <c r="AV17" s="943"/>
      <c r="AW17" s="943"/>
      <c r="AX17" s="943"/>
      <c r="AY17" s="943"/>
      <c r="AZ17" s="943"/>
      <c r="BA17" s="943"/>
      <c r="BB17" s="943"/>
      <c r="BC17" s="943"/>
      <c r="BD17" s="943"/>
      <c r="BE17" s="943"/>
      <c r="BF17" s="943"/>
      <c r="BG17" s="943"/>
      <c r="BH17" s="943"/>
      <c r="BI17" s="943"/>
      <c r="BJ17" s="943"/>
      <c r="BK17" s="943"/>
      <c r="BL17" s="943"/>
      <c r="BM17" s="150"/>
    </row>
    <row r="18" spans="2:65" ht="23.5" customHeight="1" x14ac:dyDescent="0.55000000000000004">
      <c r="B18" s="205" t="s">
        <v>326</v>
      </c>
      <c r="C18" s="205"/>
      <c r="D18" s="205"/>
      <c r="E18" s="205"/>
      <c r="F18" s="954"/>
      <c r="G18" s="955"/>
      <c r="H18" s="955"/>
      <c r="I18" s="955"/>
      <c r="J18" s="956"/>
      <c r="K18" s="951" t="s">
        <v>459</v>
      </c>
      <c r="L18" s="952"/>
      <c r="M18" s="952"/>
      <c r="N18" s="952"/>
      <c r="O18" s="953"/>
      <c r="P18" s="954"/>
      <c r="Q18" s="955"/>
      <c r="R18" s="955"/>
      <c r="S18" s="955"/>
      <c r="T18" s="955"/>
      <c r="U18" s="955"/>
      <c r="V18" s="955"/>
      <c r="W18" s="955"/>
      <c r="X18" s="955"/>
      <c r="Y18" s="955"/>
      <c r="Z18" s="955"/>
      <c r="AA18" s="955"/>
      <c r="AB18" s="955"/>
      <c r="AC18" s="955"/>
      <c r="AD18" s="955"/>
      <c r="AE18" s="955"/>
      <c r="AF18" s="955"/>
      <c r="AG18" s="955"/>
      <c r="AH18" s="955"/>
      <c r="AI18" s="955"/>
      <c r="AJ18" s="955"/>
      <c r="AK18" s="955"/>
      <c r="AL18" s="955"/>
      <c r="AM18" s="955"/>
      <c r="AN18" s="955"/>
      <c r="AO18" s="955"/>
      <c r="AP18" s="955"/>
      <c r="AQ18" s="955"/>
      <c r="AR18" s="955"/>
      <c r="AS18" s="955"/>
      <c r="AT18" s="955"/>
      <c r="AU18" s="955"/>
      <c r="AV18" s="955"/>
      <c r="AW18" s="955"/>
      <c r="AX18" s="955"/>
      <c r="AY18" s="955"/>
      <c r="AZ18" s="955"/>
      <c r="BA18" s="955"/>
      <c r="BB18" s="955"/>
      <c r="BC18" s="955"/>
      <c r="BD18" s="955"/>
      <c r="BE18" s="955"/>
      <c r="BF18" s="955"/>
      <c r="BG18" s="955"/>
      <c r="BH18" s="955"/>
      <c r="BI18" s="955"/>
      <c r="BJ18" s="955"/>
      <c r="BK18" s="955"/>
      <c r="BL18" s="955"/>
      <c r="BM18" s="956"/>
    </row>
    <row r="19" spans="2:65" ht="23.5" customHeight="1" x14ac:dyDescent="0.55000000000000004">
      <c r="B19" s="951" t="s">
        <v>387</v>
      </c>
      <c r="C19" s="952"/>
      <c r="D19" s="952"/>
      <c r="E19" s="952"/>
      <c r="F19" s="952"/>
      <c r="G19" s="952"/>
      <c r="H19" s="952"/>
      <c r="I19" s="952"/>
      <c r="J19" s="952"/>
      <c r="K19" s="952"/>
      <c r="L19" s="952"/>
      <c r="M19" s="952"/>
      <c r="N19" s="952"/>
      <c r="O19" s="953"/>
      <c r="P19" s="954"/>
      <c r="Q19" s="955"/>
      <c r="R19" s="955"/>
      <c r="S19" s="955"/>
      <c r="T19" s="955"/>
      <c r="U19" s="955"/>
      <c r="V19" s="955"/>
      <c r="W19" s="955"/>
      <c r="X19" s="955"/>
      <c r="Y19" s="955"/>
      <c r="Z19" s="955"/>
      <c r="AA19" s="955"/>
      <c r="AB19" s="955"/>
      <c r="AC19" s="955"/>
      <c r="AD19" s="955"/>
      <c r="AE19" s="955"/>
      <c r="AF19" s="955"/>
      <c r="AG19" s="955"/>
      <c r="AH19" s="955"/>
      <c r="AI19" s="955"/>
      <c r="AJ19" s="955"/>
      <c r="AK19" s="955"/>
      <c r="AL19" s="955"/>
      <c r="AM19" s="955"/>
      <c r="AN19" s="955"/>
      <c r="AO19" s="955"/>
      <c r="AP19" s="955"/>
      <c r="AQ19" s="955"/>
      <c r="AR19" s="955"/>
      <c r="AS19" s="955"/>
      <c r="AT19" s="955"/>
      <c r="AU19" s="955"/>
      <c r="AV19" s="955"/>
      <c r="AW19" s="955"/>
      <c r="AX19" s="955"/>
      <c r="AY19" s="955"/>
      <c r="AZ19" s="955"/>
      <c r="BA19" s="955"/>
      <c r="BB19" s="955"/>
      <c r="BC19" s="955"/>
      <c r="BD19" s="955"/>
      <c r="BE19" s="955"/>
      <c r="BF19" s="955"/>
      <c r="BG19" s="955"/>
      <c r="BH19" s="955"/>
      <c r="BI19" s="955"/>
      <c r="BJ19" s="955"/>
      <c r="BK19" s="955"/>
      <c r="BL19" s="955"/>
      <c r="BM19" s="956"/>
    </row>
    <row r="20" spans="2:65" ht="23.5" customHeight="1" x14ac:dyDescent="0.55000000000000004">
      <c r="B20" s="951" t="s">
        <v>389</v>
      </c>
      <c r="C20" s="952"/>
      <c r="D20" s="952"/>
      <c r="E20" s="952"/>
      <c r="F20" s="952"/>
      <c r="G20" s="952"/>
      <c r="H20" s="952"/>
      <c r="I20" s="952"/>
      <c r="J20" s="952"/>
      <c r="K20" s="952"/>
      <c r="L20" s="952"/>
      <c r="M20" s="952"/>
      <c r="N20" s="952"/>
      <c r="O20" s="953"/>
      <c r="P20" s="954"/>
      <c r="Q20" s="955"/>
      <c r="R20" s="955"/>
      <c r="S20" s="955"/>
      <c r="T20" s="955"/>
      <c r="U20" s="955"/>
      <c r="V20" s="955"/>
      <c r="W20" s="955"/>
      <c r="X20" s="955"/>
      <c r="Y20" s="955"/>
      <c r="Z20" s="955"/>
      <c r="AA20" s="955"/>
      <c r="AB20" s="955"/>
      <c r="AC20" s="955"/>
      <c r="AD20" s="955"/>
      <c r="AE20" s="955"/>
      <c r="AF20" s="955"/>
      <c r="AG20" s="955"/>
      <c r="AH20" s="955"/>
      <c r="AI20" s="955"/>
      <c r="AJ20" s="955"/>
      <c r="AK20" s="955"/>
      <c r="AL20" s="955"/>
      <c r="AM20" s="955"/>
      <c r="AN20" s="955"/>
      <c r="AO20" s="955"/>
      <c r="AP20" s="955"/>
      <c r="AQ20" s="955"/>
      <c r="AR20" s="955"/>
      <c r="AS20" s="955"/>
      <c r="AT20" s="955"/>
      <c r="AU20" s="955"/>
      <c r="AV20" s="955"/>
      <c r="AW20" s="955"/>
      <c r="AX20" s="955"/>
      <c r="AY20" s="955"/>
      <c r="AZ20" s="955"/>
      <c r="BA20" s="955"/>
      <c r="BB20" s="955"/>
      <c r="BC20" s="955"/>
      <c r="BD20" s="955"/>
      <c r="BE20" s="955"/>
      <c r="BF20" s="955"/>
      <c r="BG20" s="955"/>
      <c r="BH20" s="955"/>
      <c r="BI20" s="955"/>
      <c r="BJ20" s="955"/>
      <c r="BK20" s="955"/>
      <c r="BL20" s="955"/>
      <c r="BM20" s="956"/>
    </row>
    <row r="21" spans="2:65" ht="23.5" customHeight="1" x14ac:dyDescent="0.55000000000000004">
      <c r="B21" s="951" t="s">
        <v>388</v>
      </c>
      <c r="C21" s="952"/>
      <c r="D21" s="952"/>
      <c r="E21" s="952"/>
      <c r="F21" s="952"/>
      <c r="G21" s="952"/>
      <c r="H21" s="952"/>
      <c r="I21" s="952"/>
      <c r="J21" s="952"/>
      <c r="K21" s="952"/>
      <c r="L21" s="952"/>
      <c r="M21" s="952"/>
      <c r="N21" s="952"/>
      <c r="O21" s="953"/>
      <c r="P21" s="954" t="s">
        <v>478</v>
      </c>
      <c r="Q21" s="955"/>
      <c r="R21" s="955"/>
      <c r="S21" s="955"/>
      <c r="T21" s="955"/>
      <c r="U21" s="955"/>
      <c r="V21" s="955"/>
      <c r="W21" s="955"/>
      <c r="X21" s="955"/>
      <c r="Y21" s="955"/>
      <c r="Z21" s="955"/>
      <c r="AA21" s="955"/>
      <c r="AB21" s="955"/>
      <c r="AC21" s="955"/>
      <c r="AD21" s="955"/>
      <c r="AE21" s="955"/>
      <c r="AF21" s="955"/>
      <c r="AG21" s="955"/>
      <c r="AH21" s="955"/>
      <c r="AI21" s="955"/>
      <c r="AJ21" s="955"/>
      <c r="AK21" s="955"/>
      <c r="AL21" s="955"/>
      <c r="AM21" s="955"/>
      <c r="AN21" s="955"/>
      <c r="AO21" s="955"/>
      <c r="AP21" s="955"/>
      <c r="AQ21" s="955"/>
      <c r="AR21" s="955"/>
      <c r="AS21" s="955"/>
      <c r="AT21" s="955"/>
      <c r="AU21" s="955"/>
      <c r="AV21" s="955"/>
      <c r="AW21" s="955"/>
      <c r="AX21" s="955"/>
      <c r="AY21" s="955"/>
      <c r="AZ21" s="955"/>
      <c r="BA21" s="955"/>
      <c r="BB21" s="955"/>
      <c r="BC21" s="955"/>
      <c r="BD21" s="955"/>
      <c r="BE21" s="955"/>
      <c r="BF21" s="955"/>
      <c r="BG21" s="955"/>
      <c r="BH21" s="955"/>
      <c r="BI21" s="955"/>
      <c r="BJ21" s="955"/>
      <c r="BK21" s="955"/>
      <c r="BL21" s="955"/>
      <c r="BM21" s="956"/>
    </row>
    <row r="22" spans="2:65" ht="23.5" customHeight="1" x14ac:dyDescent="0.55000000000000004">
      <c r="B22" s="942" t="s">
        <v>390</v>
      </c>
      <c r="C22" s="942"/>
      <c r="D22" s="942"/>
      <c r="E22" s="942"/>
      <c r="F22" s="942"/>
      <c r="G22" s="942"/>
      <c r="H22" s="942"/>
      <c r="I22" s="942"/>
      <c r="J22" s="942"/>
      <c r="K22" s="942"/>
      <c r="L22" s="942"/>
      <c r="M22" s="942"/>
      <c r="N22" s="942"/>
      <c r="O22" s="942"/>
      <c r="P22" s="942"/>
      <c r="Q22" s="942"/>
      <c r="R22" s="942"/>
      <c r="S22" s="942"/>
      <c r="T22" s="942"/>
      <c r="U22" s="942"/>
      <c r="V22" s="942"/>
      <c r="W22" s="942"/>
      <c r="X22" s="942"/>
      <c r="Y22" s="942"/>
      <c r="Z22" s="942"/>
      <c r="AA22" s="942"/>
      <c r="AB22" s="942"/>
      <c r="AC22" s="942"/>
      <c r="AD22" s="942"/>
      <c r="AE22" s="942"/>
      <c r="AF22" s="942"/>
      <c r="AG22" s="942"/>
      <c r="AH22" s="942"/>
      <c r="AI22" s="942"/>
      <c r="AJ22" s="942"/>
      <c r="AK22" s="942"/>
      <c r="AL22" s="942"/>
      <c r="AM22" s="942"/>
      <c r="AN22" s="942"/>
      <c r="AO22" s="942"/>
      <c r="AP22" s="942"/>
      <c r="AQ22" s="942"/>
      <c r="AR22" s="942"/>
      <c r="AS22" s="942"/>
      <c r="AT22" s="942"/>
      <c r="AU22" s="942"/>
      <c r="AV22" s="942"/>
      <c r="AW22" s="942"/>
      <c r="AX22" s="942"/>
      <c r="AY22" s="942"/>
      <c r="AZ22" s="942"/>
      <c r="BA22" s="942"/>
      <c r="BB22" s="942"/>
      <c r="BC22" s="942"/>
      <c r="BD22" s="942"/>
      <c r="BE22" s="942"/>
      <c r="BF22" s="849" t="s">
        <v>317</v>
      </c>
      <c r="BG22" s="849"/>
      <c r="BH22" s="849"/>
      <c r="BI22" s="849"/>
      <c r="BJ22" s="849"/>
      <c r="BK22" s="849"/>
      <c r="BL22" s="849"/>
      <c r="BM22" s="849"/>
    </row>
  </sheetData>
  <mergeCells count="93">
    <mergeCell ref="AY10:BD10"/>
    <mergeCell ref="BE10:BG10"/>
    <mergeCell ref="BH10:BJ10"/>
    <mergeCell ref="BK10:BM10"/>
    <mergeCell ref="AM11:AR11"/>
    <mergeCell ref="AM10:AR10"/>
    <mergeCell ref="AS10:AX10"/>
    <mergeCell ref="AS11:AX11"/>
    <mergeCell ref="AY11:BD11"/>
    <mergeCell ref="BE11:BG11"/>
    <mergeCell ref="BH11:BJ11"/>
    <mergeCell ref="BK11:BM11"/>
    <mergeCell ref="K18:O18"/>
    <mergeCell ref="P18:BM18"/>
    <mergeCell ref="F18:J18"/>
    <mergeCell ref="AM12:AR12"/>
    <mergeCell ref="AS12:AX12"/>
    <mergeCell ref="AY12:BD12"/>
    <mergeCell ref="BE12:BG12"/>
    <mergeCell ref="BH12:BJ12"/>
    <mergeCell ref="BK12:BM12"/>
    <mergeCell ref="BE14:BG14"/>
    <mergeCell ref="BH14:BJ14"/>
    <mergeCell ref="B19:O19"/>
    <mergeCell ref="B21:O21"/>
    <mergeCell ref="B20:O20"/>
    <mergeCell ref="P19:BM19"/>
    <mergeCell ref="P21:BM21"/>
    <mergeCell ref="P20:BM20"/>
    <mergeCell ref="AM7:AR7"/>
    <mergeCell ref="AS7:AX7"/>
    <mergeCell ref="AY7:BD7"/>
    <mergeCell ref="B8:E8"/>
    <mergeCell ref="AD8:AF8"/>
    <mergeCell ref="AG8:AL8"/>
    <mergeCell ref="AM8:AR8"/>
    <mergeCell ref="AS8:AX8"/>
    <mergeCell ref="AY8:BD8"/>
    <mergeCell ref="F8:O8"/>
    <mergeCell ref="P8:AC8"/>
    <mergeCell ref="B12:E12"/>
    <mergeCell ref="F12:O12"/>
    <mergeCell ref="P12:AC12"/>
    <mergeCell ref="AD12:AF12"/>
    <mergeCell ref="AG12:AL12"/>
    <mergeCell ref="BE8:BM8"/>
    <mergeCell ref="B9:E9"/>
    <mergeCell ref="AD9:AF9"/>
    <mergeCell ref="AG9:AL9"/>
    <mergeCell ref="AM9:AR9"/>
    <mergeCell ref="AS9:AX9"/>
    <mergeCell ref="AY9:BD9"/>
    <mergeCell ref="BE9:BG9"/>
    <mergeCell ref="BH9:BJ9"/>
    <mergeCell ref="BK9:BM9"/>
    <mergeCell ref="F9:O9"/>
    <mergeCell ref="P9:AC9"/>
    <mergeCell ref="B11:E11"/>
    <mergeCell ref="F11:O11"/>
    <mergeCell ref="P11:AC11"/>
    <mergeCell ref="AD11:AF11"/>
    <mergeCell ref="AG11:AL11"/>
    <mergeCell ref="B10:E10"/>
    <mergeCell ref="F10:O10"/>
    <mergeCell ref="P10:AC10"/>
    <mergeCell ref="AD10:AF10"/>
    <mergeCell ref="AG10:AL10"/>
    <mergeCell ref="B13:E13"/>
    <mergeCell ref="F13:O13"/>
    <mergeCell ref="P13:AC13"/>
    <mergeCell ref="AD13:AF13"/>
    <mergeCell ref="AG13:AL13"/>
    <mergeCell ref="B14:E14"/>
    <mergeCell ref="F14:O14"/>
    <mergeCell ref="P14:AC14"/>
    <mergeCell ref="AD14:AF14"/>
    <mergeCell ref="AG14:AL14"/>
    <mergeCell ref="B22:BE22"/>
    <mergeCell ref="BF22:BM22"/>
    <mergeCell ref="AM13:AR13"/>
    <mergeCell ref="AM15:AR15"/>
    <mergeCell ref="AS15:AX15"/>
    <mergeCell ref="AY15:BD15"/>
    <mergeCell ref="B17:BL17"/>
    <mergeCell ref="BK14:BM14"/>
    <mergeCell ref="AS13:AX13"/>
    <mergeCell ref="AY13:BD13"/>
    <mergeCell ref="BE13:BG13"/>
    <mergeCell ref="BH13:BJ13"/>
    <mergeCell ref="BK13:BM13"/>
    <mergeCell ref="AM14:AR14"/>
    <mergeCell ref="AS14:AX14"/>
    <mergeCell ref="AY14:BD14"/>
  </mergeCells>
  <phoneticPr fontId="37"/>
  <dataValidations count="2">
    <dataValidation type="list" allowBlank="1" showInputMessage="1" showErrorMessage="1" sqref="AD10:AD14">
      <formula1>"(選択),購入,リース,レンタル"</formula1>
    </dataValidation>
    <dataValidation type="list" allowBlank="1" showInputMessage="1" showErrorMessage="1" error="プルダウンより選択してください" prompt="プルダウンより選択してください" sqref="BF22:BM22">
      <formula1>"選択してください,関連あり,関連なし"</formula1>
    </dataValidation>
  </dataValidations>
  <pageMargins left="0.7" right="0.7" top="0.75" bottom="0.75" header="0.3" footer="0.3"/>
  <pageSetup paperSize="9" scale="58"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B1:BM24"/>
  <sheetViews>
    <sheetView view="pageBreakPreview" zoomScale="90" zoomScaleNormal="100" zoomScaleSheetLayoutView="90" workbookViewId="0"/>
  </sheetViews>
  <sheetFormatPr defaultColWidth="2.08203125" defaultRowHeight="18" x14ac:dyDescent="0.55000000000000004"/>
  <cols>
    <col min="1" max="1" width="0.83203125" style="110" customWidth="1"/>
    <col min="2" max="79" width="2.08203125" style="110"/>
    <col min="80" max="80" width="0.83203125" style="110" customWidth="1"/>
    <col min="81" max="97" width="2.08203125" style="110"/>
    <col min="98" max="98" width="2.08203125" style="110" customWidth="1"/>
    <col min="99" max="16384" width="2.08203125" style="110"/>
  </cols>
  <sheetData>
    <row r="1" spans="2:65" x14ac:dyDescent="0.55000000000000004">
      <c r="B1" s="149" t="s">
        <v>493</v>
      </c>
      <c r="C1" s="106"/>
    </row>
    <row r="2" spans="2:65" x14ac:dyDescent="0.55000000000000004">
      <c r="B2" s="111"/>
      <c r="C2" s="110" t="s">
        <v>268</v>
      </c>
    </row>
    <row r="3" spans="2:65" x14ac:dyDescent="0.55000000000000004">
      <c r="C3" s="112" t="s">
        <v>557</v>
      </c>
    </row>
    <row r="4" spans="2:65" x14ac:dyDescent="0.55000000000000004">
      <c r="C4" s="112" t="s">
        <v>445</v>
      </c>
    </row>
    <row r="7" spans="2:65" x14ac:dyDescent="0.55000000000000004">
      <c r="B7" s="115"/>
      <c r="C7" s="115"/>
      <c r="D7" s="115"/>
      <c r="E7" s="115"/>
      <c r="F7" s="115"/>
      <c r="G7" s="115"/>
      <c r="H7" s="115"/>
      <c r="I7" s="115"/>
      <c r="J7" s="115"/>
      <c r="K7" s="115"/>
      <c r="L7" s="115"/>
      <c r="M7" s="115"/>
      <c r="N7" s="115"/>
      <c r="O7" s="115"/>
      <c r="P7" s="115"/>
      <c r="Q7" s="115"/>
      <c r="R7" s="115"/>
      <c r="S7" s="115"/>
      <c r="T7" s="115"/>
      <c r="U7" s="115"/>
      <c r="V7" s="115"/>
      <c r="W7" s="115"/>
      <c r="X7" s="115"/>
      <c r="Y7" s="115"/>
      <c r="Z7" s="115"/>
      <c r="AA7" s="115"/>
      <c r="AB7" s="115"/>
      <c r="AC7" s="115"/>
      <c r="AD7" s="115"/>
      <c r="AE7" s="115"/>
      <c r="AF7" s="115"/>
      <c r="AG7" s="115"/>
      <c r="AH7" s="115"/>
      <c r="AI7" s="115"/>
      <c r="AJ7" s="115"/>
      <c r="AK7" s="115"/>
      <c r="AL7" s="115"/>
      <c r="AM7" s="844" t="s">
        <v>269</v>
      </c>
      <c r="AN7" s="844"/>
      <c r="AO7" s="844"/>
      <c r="AP7" s="844"/>
      <c r="AQ7" s="844"/>
      <c r="AR7" s="844"/>
      <c r="AS7" s="844" t="s">
        <v>269</v>
      </c>
      <c r="AT7" s="844"/>
      <c r="AU7" s="844"/>
      <c r="AV7" s="844"/>
      <c r="AW7" s="844"/>
      <c r="AX7" s="844"/>
      <c r="AY7" s="844" t="s">
        <v>270</v>
      </c>
      <c r="AZ7" s="844"/>
      <c r="BA7" s="844"/>
      <c r="BB7" s="844"/>
      <c r="BC7" s="844"/>
      <c r="BD7" s="844"/>
      <c r="BE7" s="115"/>
      <c r="BF7" s="115"/>
      <c r="BG7" s="115"/>
      <c r="BH7" s="116"/>
      <c r="BI7" s="116"/>
      <c r="BJ7" s="115"/>
      <c r="BK7" s="115"/>
      <c r="BL7" s="115"/>
      <c r="BM7" s="117" t="s">
        <v>271</v>
      </c>
    </row>
    <row r="8" spans="2:65" x14ac:dyDescent="0.55000000000000004">
      <c r="B8" s="845" t="s">
        <v>272</v>
      </c>
      <c r="C8" s="832"/>
      <c r="D8" s="832"/>
      <c r="E8" s="833"/>
      <c r="F8" s="845" t="s">
        <v>391</v>
      </c>
      <c r="G8" s="832"/>
      <c r="H8" s="832"/>
      <c r="I8" s="832"/>
      <c r="J8" s="832"/>
      <c r="K8" s="832"/>
      <c r="L8" s="832"/>
      <c r="M8" s="832"/>
      <c r="N8" s="832"/>
      <c r="O8" s="833"/>
      <c r="P8" s="845" t="s">
        <v>274</v>
      </c>
      <c r="Q8" s="832"/>
      <c r="R8" s="832"/>
      <c r="S8" s="832"/>
      <c r="T8" s="832"/>
      <c r="U8" s="832"/>
      <c r="V8" s="832"/>
      <c r="W8" s="832"/>
      <c r="X8" s="832"/>
      <c r="Y8" s="832"/>
      <c r="Z8" s="832"/>
      <c r="AA8" s="832"/>
      <c r="AB8" s="832"/>
      <c r="AC8" s="833"/>
      <c r="AD8" s="845" t="s">
        <v>275</v>
      </c>
      <c r="AE8" s="832"/>
      <c r="AF8" s="833"/>
      <c r="AG8" s="845" t="s">
        <v>392</v>
      </c>
      <c r="AH8" s="832"/>
      <c r="AI8" s="832"/>
      <c r="AJ8" s="832"/>
      <c r="AK8" s="832"/>
      <c r="AL8" s="833"/>
      <c r="AM8" s="846" t="s">
        <v>393</v>
      </c>
      <c r="AN8" s="846"/>
      <c r="AO8" s="846"/>
      <c r="AP8" s="846"/>
      <c r="AQ8" s="846"/>
      <c r="AR8" s="846"/>
      <c r="AS8" s="845" t="s">
        <v>278</v>
      </c>
      <c r="AT8" s="832"/>
      <c r="AU8" s="832"/>
      <c r="AV8" s="832"/>
      <c r="AW8" s="832"/>
      <c r="AX8" s="833"/>
      <c r="AY8" s="845" t="s">
        <v>279</v>
      </c>
      <c r="AZ8" s="832"/>
      <c r="BA8" s="832"/>
      <c r="BB8" s="832"/>
      <c r="BC8" s="832"/>
      <c r="BD8" s="833"/>
      <c r="BE8" s="832" t="s">
        <v>280</v>
      </c>
      <c r="BF8" s="832"/>
      <c r="BG8" s="832"/>
      <c r="BH8" s="832"/>
      <c r="BI8" s="832"/>
      <c r="BJ8" s="832"/>
      <c r="BK8" s="832"/>
      <c r="BL8" s="832"/>
      <c r="BM8" s="833"/>
    </row>
    <row r="9" spans="2:65" x14ac:dyDescent="0.55000000000000004">
      <c r="B9" s="834" t="s">
        <v>281</v>
      </c>
      <c r="C9" s="835"/>
      <c r="D9" s="835"/>
      <c r="E9" s="836"/>
      <c r="F9" s="837"/>
      <c r="G9" s="838"/>
      <c r="H9" s="838"/>
      <c r="I9" s="838"/>
      <c r="J9" s="838"/>
      <c r="K9" s="838"/>
      <c r="L9" s="838"/>
      <c r="M9" s="838"/>
      <c r="N9" s="838"/>
      <c r="O9" s="839"/>
      <c r="P9" s="840" t="s">
        <v>282</v>
      </c>
      <c r="Q9" s="840"/>
      <c r="R9" s="840"/>
      <c r="S9" s="840"/>
      <c r="T9" s="840"/>
      <c r="U9" s="840"/>
      <c r="V9" s="840"/>
      <c r="W9" s="840"/>
      <c r="X9" s="840"/>
      <c r="Y9" s="840"/>
      <c r="Z9" s="840"/>
      <c r="AA9" s="840"/>
      <c r="AB9" s="840"/>
      <c r="AC9" s="840"/>
      <c r="AD9" s="840" t="s">
        <v>283</v>
      </c>
      <c r="AE9" s="840"/>
      <c r="AF9" s="840"/>
      <c r="AG9" s="840" t="s">
        <v>284</v>
      </c>
      <c r="AH9" s="840"/>
      <c r="AI9" s="840"/>
      <c r="AJ9" s="840"/>
      <c r="AK9" s="840"/>
      <c r="AL9" s="840"/>
      <c r="AM9" s="840" t="s">
        <v>285</v>
      </c>
      <c r="AN9" s="840"/>
      <c r="AO9" s="840"/>
      <c r="AP9" s="840"/>
      <c r="AQ9" s="840"/>
      <c r="AR9" s="840"/>
      <c r="AS9" s="840" t="s">
        <v>286</v>
      </c>
      <c r="AT9" s="840"/>
      <c r="AU9" s="840"/>
      <c r="AV9" s="840"/>
      <c r="AW9" s="840"/>
      <c r="AX9" s="840"/>
      <c r="AY9" s="840" t="s">
        <v>287</v>
      </c>
      <c r="AZ9" s="840"/>
      <c r="BA9" s="840"/>
      <c r="BB9" s="840"/>
      <c r="BC9" s="840"/>
      <c r="BD9" s="840"/>
      <c r="BE9" s="841" t="s">
        <v>288</v>
      </c>
      <c r="BF9" s="841"/>
      <c r="BG9" s="841"/>
      <c r="BH9" s="842" t="s">
        <v>289</v>
      </c>
      <c r="BI9" s="842"/>
      <c r="BJ9" s="842"/>
      <c r="BK9" s="843" t="s">
        <v>277</v>
      </c>
      <c r="BL9" s="843"/>
      <c r="BM9" s="843"/>
    </row>
    <row r="10" spans="2:65" ht="32.15" customHeight="1" x14ac:dyDescent="0.55000000000000004">
      <c r="B10" s="829" t="s">
        <v>394</v>
      </c>
      <c r="C10" s="829"/>
      <c r="D10" s="829"/>
      <c r="E10" s="829"/>
      <c r="F10" s="830"/>
      <c r="G10" s="830"/>
      <c r="H10" s="830"/>
      <c r="I10" s="830"/>
      <c r="J10" s="830"/>
      <c r="K10" s="830"/>
      <c r="L10" s="830"/>
      <c r="M10" s="830"/>
      <c r="N10" s="830"/>
      <c r="O10" s="830"/>
      <c r="P10" s="830"/>
      <c r="Q10" s="830"/>
      <c r="R10" s="830"/>
      <c r="S10" s="830"/>
      <c r="T10" s="830"/>
      <c r="U10" s="830"/>
      <c r="V10" s="830"/>
      <c r="W10" s="830"/>
      <c r="X10" s="830"/>
      <c r="Y10" s="830"/>
      <c r="Z10" s="830"/>
      <c r="AA10" s="830"/>
      <c r="AB10" s="830"/>
      <c r="AC10" s="830"/>
      <c r="AD10" s="831" t="s">
        <v>224</v>
      </c>
      <c r="AE10" s="831"/>
      <c r="AF10" s="831"/>
      <c r="AG10" s="825"/>
      <c r="AH10" s="825"/>
      <c r="AI10" s="825"/>
      <c r="AJ10" s="825"/>
      <c r="AK10" s="825"/>
      <c r="AL10" s="825"/>
      <c r="AM10" s="825"/>
      <c r="AN10" s="825"/>
      <c r="AO10" s="825"/>
      <c r="AP10" s="825"/>
      <c r="AQ10" s="825"/>
      <c r="AR10" s="825"/>
      <c r="AS10" s="826" t="str">
        <f>IF(AM10="","",AG10*AM10)</f>
        <v/>
      </c>
      <c r="AT10" s="826"/>
      <c r="AU10" s="826"/>
      <c r="AV10" s="826"/>
      <c r="AW10" s="826"/>
      <c r="AX10" s="826"/>
      <c r="AY10" s="826" t="str">
        <f>IF(AM10="","",ROUNDDOWN(AG10*AM10*1.1,0))</f>
        <v/>
      </c>
      <c r="AZ10" s="826"/>
      <c r="BA10" s="826"/>
      <c r="BB10" s="826"/>
      <c r="BC10" s="826"/>
      <c r="BD10" s="826"/>
      <c r="BE10" s="827" t="str">
        <f>IF(AS10="","",IF(AS10&gt;=300000,"必要",""))</f>
        <v/>
      </c>
      <c r="BF10" s="827"/>
      <c r="BG10" s="827"/>
      <c r="BH10" s="827" t="str">
        <f>IF(AS10="","",IF(AS10&gt;=1000000,"必要",""))</f>
        <v/>
      </c>
      <c r="BI10" s="827"/>
      <c r="BJ10" s="827"/>
      <c r="BK10" s="828" t="str">
        <f>IF(AM10="","",IF(AM10&lt;100000,"×","〇"))</f>
        <v/>
      </c>
      <c r="BL10" s="828"/>
      <c r="BM10" s="828"/>
    </row>
    <row r="11" spans="2:65" ht="32.15" customHeight="1" x14ac:dyDescent="0.55000000000000004">
      <c r="B11" s="829" t="s">
        <v>395</v>
      </c>
      <c r="C11" s="829"/>
      <c r="D11" s="829"/>
      <c r="E11" s="829"/>
      <c r="F11" s="830"/>
      <c r="G11" s="830"/>
      <c r="H11" s="830"/>
      <c r="I11" s="830"/>
      <c r="J11" s="830"/>
      <c r="K11" s="830"/>
      <c r="L11" s="830"/>
      <c r="M11" s="830"/>
      <c r="N11" s="830"/>
      <c r="O11" s="830"/>
      <c r="P11" s="830"/>
      <c r="Q11" s="830"/>
      <c r="R11" s="830"/>
      <c r="S11" s="830"/>
      <c r="T11" s="830"/>
      <c r="U11" s="830"/>
      <c r="V11" s="830"/>
      <c r="W11" s="830"/>
      <c r="X11" s="830"/>
      <c r="Y11" s="830"/>
      <c r="Z11" s="830"/>
      <c r="AA11" s="830"/>
      <c r="AB11" s="830"/>
      <c r="AC11" s="830"/>
      <c r="AD11" s="831" t="s">
        <v>224</v>
      </c>
      <c r="AE11" s="831"/>
      <c r="AF11" s="831"/>
      <c r="AG11" s="825"/>
      <c r="AH11" s="825"/>
      <c r="AI11" s="825"/>
      <c r="AJ11" s="825"/>
      <c r="AK11" s="825"/>
      <c r="AL11" s="825"/>
      <c r="AM11" s="825"/>
      <c r="AN11" s="825"/>
      <c r="AO11" s="825"/>
      <c r="AP11" s="825"/>
      <c r="AQ11" s="825"/>
      <c r="AR11" s="825"/>
      <c r="AS11" s="826" t="str">
        <f>IF(AM11="","",AG11*AM11)</f>
        <v/>
      </c>
      <c r="AT11" s="826"/>
      <c r="AU11" s="826"/>
      <c r="AV11" s="826"/>
      <c r="AW11" s="826"/>
      <c r="AX11" s="826"/>
      <c r="AY11" s="826" t="str">
        <f>IF(AM11="","",ROUNDDOWN(AG11*AM11*1.1,0))</f>
        <v/>
      </c>
      <c r="AZ11" s="826"/>
      <c r="BA11" s="826"/>
      <c r="BB11" s="826"/>
      <c r="BC11" s="826"/>
      <c r="BD11" s="826"/>
      <c r="BE11" s="827" t="str">
        <f>IF(AS11="","",IF(AS11&gt;=300000,"必要",""))</f>
        <v/>
      </c>
      <c r="BF11" s="827"/>
      <c r="BG11" s="827"/>
      <c r="BH11" s="827" t="str">
        <f>IF(AS11="","",IF(AS11&gt;=1000000,"必要",""))</f>
        <v/>
      </c>
      <c r="BI11" s="827"/>
      <c r="BJ11" s="827"/>
      <c r="BK11" s="828" t="str">
        <f>IF(AM11="","",IF(AM11&lt;100000,"×","〇"))</f>
        <v/>
      </c>
      <c r="BL11" s="828"/>
      <c r="BM11" s="828"/>
    </row>
    <row r="12" spans="2:65" ht="32.15" customHeight="1" x14ac:dyDescent="0.55000000000000004">
      <c r="B12" s="829" t="s">
        <v>396</v>
      </c>
      <c r="C12" s="829"/>
      <c r="D12" s="829"/>
      <c r="E12" s="829"/>
      <c r="F12" s="830"/>
      <c r="G12" s="830"/>
      <c r="H12" s="830"/>
      <c r="I12" s="830"/>
      <c r="J12" s="830"/>
      <c r="K12" s="830"/>
      <c r="L12" s="830"/>
      <c r="M12" s="830"/>
      <c r="N12" s="830"/>
      <c r="O12" s="830"/>
      <c r="P12" s="830"/>
      <c r="Q12" s="830"/>
      <c r="R12" s="830"/>
      <c r="S12" s="830"/>
      <c r="T12" s="830"/>
      <c r="U12" s="830"/>
      <c r="V12" s="830"/>
      <c r="W12" s="830"/>
      <c r="X12" s="830"/>
      <c r="Y12" s="830"/>
      <c r="Z12" s="830"/>
      <c r="AA12" s="830"/>
      <c r="AB12" s="830"/>
      <c r="AC12" s="830"/>
      <c r="AD12" s="831" t="s">
        <v>224</v>
      </c>
      <c r="AE12" s="831"/>
      <c r="AF12" s="831"/>
      <c r="AG12" s="825"/>
      <c r="AH12" s="825"/>
      <c r="AI12" s="825"/>
      <c r="AJ12" s="825"/>
      <c r="AK12" s="825"/>
      <c r="AL12" s="825"/>
      <c r="AM12" s="825"/>
      <c r="AN12" s="825"/>
      <c r="AO12" s="825"/>
      <c r="AP12" s="825"/>
      <c r="AQ12" s="825"/>
      <c r="AR12" s="825"/>
      <c r="AS12" s="826" t="str">
        <f>IF(AM12="","",AG12*AM12)</f>
        <v/>
      </c>
      <c r="AT12" s="826"/>
      <c r="AU12" s="826"/>
      <c r="AV12" s="826"/>
      <c r="AW12" s="826"/>
      <c r="AX12" s="826"/>
      <c r="AY12" s="826" t="str">
        <f>IF(AM12="","",ROUNDDOWN(AG12*AM12*1.1,0))</f>
        <v/>
      </c>
      <c r="AZ12" s="826"/>
      <c r="BA12" s="826"/>
      <c r="BB12" s="826"/>
      <c r="BC12" s="826"/>
      <c r="BD12" s="826"/>
      <c r="BE12" s="827" t="str">
        <f>IF(AS12="","",IF(AS12&gt;=300000,"必要",""))</f>
        <v/>
      </c>
      <c r="BF12" s="827"/>
      <c r="BG12" s="827"/>
      <c r="BH12" s="827" t="str">
        <f>IF(AS12="","",IF(AS12&gt;=1000000,"必要",""))</f>
        <v/>
      </c>
      <c r="BI12" s="827"/>
      <c r="BJ12" s="827"/>
      <c r="BK12" s="828" t="str">
        <f>IF(AM12="","",IF(AM12&lt;100000,"×","〇"))</f>
        <v/>
      </c>
      <c r="BL12" s="828"/>
      <c r="BM12" s="828"/>
    </row>
    <row r="13" spans="2:65" ht="32.15" customHeight="1" x14ac:dyDescent="0.55000000000000004">
      <c r="B13" s="829" t="s">
        <v>397</v>
      </c>
      <c r="C13" s="829"/>
      <c r="D13" s="829"/>
      <c r="E13" s="829"/>
      <c r="F13" s="830"/>
      <c r="G13" s="830"/>
      <c r="H13" s="830"/>
      <c r="I13" s="830"/>
      <c r="J13" s="830"/>
      <c r="K13" s="830"/>
      <c r="L13" s="830"/>
      <c r="M13" s="830"/>
      <c r="N13" s="830"/>
      <c r="O13" s="830"/>
      <c r="P13" s="830"/>
      <c r="Q13" s="830"/>
      <c r="R13" s="830"/>
      <c r="S13" s="830"/>
      <c r="T13" s="830"/>
      <c r="U13" s="830"/>
      <c r="V13" s="830"/>
      <c r="W13" s="830"/>
      <c r="X13" s="830"/>
      <c r="Y13" s="830"/>
      <c r="Z13" s="830"/>
      <c r="AA13" s="830"/>
      <c r="AB13" s="830"/>
      <c r="AC13" s="830"/>
      <c r="AD13" s="831" t="s">
        <v>224</v>
      </c>
      <c r="AE13" s="831"/>
      <c r="AF13" s="831"/>
      <c r="AG13" s="825"/>
      <c r="AH13" s="825"/>
      <c r="AI13" s="825"/>
      <c r="AJ13" s="825"/>
      <c r="AK13" s="825"/>
      <c r="AL13" s="825"/>
      <c r="AM13" s="825"/>
      <c r="AN13" s="825"/>
      <c r="AO13" s="825"/>
      <c r="AP13" s="825"/>
      <c r="AQ13" s="825"/>
      <c r="AR13" s="825"/>
      <c r="AS13" s="826" t="str">
        <f>IF(AM13="","",AG13*AM13)</f>
        <v/>
      </c>
      <c r="AT13" s="826"/>
      <c r="AU13" s="826"/>
      <c r="AV13" s="826"/>
      <c r="AW13" s="826"/>
      <c r="AX13" s="826"/>
      <c r="AY13" s="826" t="str">
        <f>IF(AM13="","",ROUNDDOWN(AG13*AM13*1.1,0))</f>
        <v/>
      </c>
      <c r="AZ13" s="826"/>
      <c r="BA13" s="826"/>
      <c r="BB13" s="826"/>
      <c r="BC13" s="826"/>
      <c r="BD13" s="826"/>
      <c r="BE13" s="827" t="str">
        <f>IF(AS13="","",IF(AS13&gt;=300000,"必要",""))</f>
        <v/>
      </c>
      <c r="BF13" s="827"/>
      <c r="BG13" s="827"/>
      <c r="BH13" s="827" t="str">
        <f>IF(AS13="","",IF(AS13&gt;=1000000,"必要",""))</f>
        <v/>
      </c>
      <c r="BI13" s="827"/>
      <c r="BJ13" s="827"/>
      <c r="BK13" s="828" t="str">
        <f>IF(AM13="","",IF(AM13&lt;100000,"×","〇"))</f>
        <v/>
      </c>
      <c r="BL13" s="828"/>
      <c r="BM13" s="828"/>
    </row>
    <row r="14" spans="2:65" ht="32.15" customHeight="1" x14ac:dyDescent="0.55000000000000004">
      <c r="B14" s="829" t="s">
        <v>398</v>
      </c>
      <c r="C14" s="829"/>
      <c r="D14" s="829"/>
      <c r="E14" s="829"/>
      <c r="F14" s="830"/>
      <c r="G14" s="830"/>
      <c r="H14" s="830"/>
      <c r="I14" s="830"/>
      <c r="J14" s="830"/>
      <c r="K14" s="830"/>
      <c r="L14" s="830"/>
      <c r="M14" s="830"/>
      <c r="N14" s="830"/>
      <c r="O14" s="830"/>
      <c r="P14" s="830"/>
      <c r="Q14" s="830"/>
      <c r="R14" s="830"/>
      <c r="S14" s="830"/>
      <c r="T14" s="830"/>
      <c r="U14" s="830"/>
      <c r="V14" s="830"/>
      <c r="W14" s="830"/>
      <c r="X14" s="830"/>
      <c r="Y14" s="830"/>
      <c r="Z14" s="830"/>
      <c r="AA14" s="830"/>
      <c r="AB14" s="830"/>
      <c r="AC14" s="830"/>
      <c r="AD14" s="831" t="s">
        <v>224</v>
      </c>
      <c r="AE14" s="831"/>
      <c r="AF14" s="831"/>
      <c r="AG14" s="825"/>
      <c r="AH14" s="825"/>
      <c r="AI14" s="825"/>
      <c r="AJ14" s="825"/>
      <c r="AK14" s="825"/>
      <c r="AL14" s="825"/>
      <c r="AM14" s="825"/>
      <c r="AN14" s="825"/>
      <c r="AO14" s="825"/>
      <c r="AP14" s="825"/>
      <c r="AQ14" s="825"/>
      <c r="AR14" s="825"/>
      <c r="AS14" s="826" t="str">
        <f>IF(AM14="","",AG14*AM14)</f>
        <v/>
      </c>
      <c r="AT14" s="826"/>
      <c r="AU14" s="826"/>
      <c r="AV14" s="826"/>
      <c r="AW14" s="826"/>
      <c r="AX14" s="826"/>
      <c r="AY14" s="826" t="str">
        <f>IF(AM14="","",ROUNDDOWN(AG14*AM14*1.1,0))</f>
        <v/>
      </c>
      <c r="AZ14" s="826"/>
      <c r="BA14" s="826"/>
      <c r="BB14" s="826"/>
      <c r="BC14" s="826"/>
      <c r="BD14" s="826"/>
      <c r="BE14" s="827" t="str">
        <f>IF(AS14="","",IF(AS14&gt;=300000,"必要",""))</f>
        <v/>
      </c>
      <c r="BF14" s="827"/>
      <c r="BG14" s="827"/>
      <c r="BH14" s="827" t="str">
        <f>IF(AS14="","",IF(AS14&gt;=1000000,"必要",""))</f>
        <v/>
      </c>
      <c r="BI14" s="827"/>
      <c r="BJ14" s="827"/>
      <c r="BK14" s="828" t="str">
        <f>IF(AM14="","",IF(AM14&lt;100000,"×","〇"))</f>
        <v/>
      </c>
      <c r="BL14" s="828"/>
      <c r="BM14" s="828"/>
    </row>
    <row r="15" spans="2:65" ht="32.15" customHeight="1" x14ac:dyDescent="0.55000000000000004">
      <c r="AM15" s="822" t="s">
        <v>34</v>
      </c>
      <c r="AN15" s="822"/>
      <c r="AO15" s="822"/>
      <c r="AP15" s="822"/>
      <c r="AQ15" s="822"/>
      <c r="AR15" s="823"/>
      <c r="AS15" s="824">
        <f>SUM(AS10:AX14)</f>
        <v>0</v>
      </c>
      <c r="AT15" s="824"/>
      <c r="AU15" s="824"/>
      <c r="AV15" s="824"/>
      <c r="AW15" s="824"/>
      <c r="AX15" s="824"/>
      <c r="AY15" s="824">
        <f>SUM(AY10:BD14)</f>
        <v>0</v>
      </c>
      <c r="AZ15" s="824"/>
      <c r="BA15" s="824"/>
      <c r="BB15" s="824"/>
      <c r="BC15" s="824"/>
      <c r="BD15" s="824"/>
    </row>
    <row r="16" spans="2:65" x14ac:dyDescent="0.55000000000000004">
      <c r="B16" s="151" t="s">
        <v>399</v>
      </c>
      <c r="C16" s="106"/>
      <c r="D16" s="106"/>
      <c r="E16" s="106"/>
      <c r="F16" s="106"/>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row>
    <row r="17" spans="2:65" x14ac:dyDescent="0.55000000000000004">
      <c r="B17" s="152" t="s">
        <v>400</v>
      </c>
      <c r="C17" s="153"/>
      <c r="D17" s="153"/>
      <c r="E17" s="153"/>
      <c r="F17" s="153"/>
      <c r="G17" s="153"/>
      <c r="H17" s="153"/>
      <c r="I17" s="153"/>
      <c r="J17" s="153"/>
      <c r="K17" s="153"/>
      <c r="L17" s="153"/>
      <c r="M17" s="153"/>
      <c r="N17" s="153"/>
      <c r="O17" s="153"/>
      <c r="P17" s="154"/>
      <c r="Q17" s="154"/>
      <c r="R17" s="154"/>
      <c r="S17" s="154"/>
      <c r="T17" s="154"/>
      <c r="U17" s="154"/>
      <c r="V17" s="154"/>
      <c r="W17" s="154"/>
      <c r="X17" s="154"/>
      <c r="Y17" s="154"/>
      <c r="Z17" s="154"/>
      <c r="AA17" s="154"/>
      <c r="AB17" s="154"/>
      <c r="AC17" s="154"/>
      <c r="AD17" s="154"/>
      <c r="AE17" s="154"/>
      <c r="AF17" s="154"/>
      <c r="AG17" s="154"/>
      <c r="AH17" s="154"/>
      <c r="AI17" s="154"/>
      <c r="AJ17" s="154"/>
      <c r="AK17" s="154"/>
      <c r="AL17" s="154"/>
      <c r="AM17" s="154"/>
      <c r="AN17" s="154"/>
      <c r="AO17" s="154"/>
      <c r="AP17" s="154"/>
      <c r="AQ17" s="154"/>
      <c r="AR17" s="154"/>
      <c r="AS17" s="154"/>
      <c r="AT17" s="154"/>
      <c r="AU17" s="154"/>
      <c r="AV17" s="154"/>
      <c r="AW17" s="154"/>
      <c r="AX17" s="154"/>
      <c r="AY17" s="154"/>
      <c r="AZ17" s="150"/>
      <c r="BA17" s="150"/>
      <c r="BB17" s="150"/>
      <c r="BC17" s="106"/>
      <c r="BD17" s="106"/>
      <c r="BE17" s="106"/>
      <c r="BF17" s="106"/>
      <c r="BG17" s="106"/>
      <c r="BH17" s="106"/>
      <c r="BI17" s="106"/>
      <c r="BJ17" s="106"/>
      <c r="BK17" s="106"/>
      <c r="BL17" s="106"/>
      <c r="BM17" s="106"/>
    </row>
    <row r="18" spans="2:65" ht="23.5" customHeight="1" x14ac:dyDescent="0.55000000000000004">
      <c r="B18" s="957" t="s">
        <v>401</v>
      </c>
      <c r="C18" s="957"/>
      <c r="D18" s="957"/>
      <c r="E18" s="957"/>
      <c r="F18" s="958"/>
      <c r="G18" s="958"/>
      <c r="H18" s="958"/>
      <c r="I18" s="958"/>
      <c r="J18" s="958"/>
      <c r="K18" s="960" t="s">
        <v>461</v>
      </c>
      <c r="L18" s="821"/>
      <c r="M18" s="821"/>
      <c r="N18" s="821"/>
      <c r="O18" s="821"/>
      <c r="P18" s="961"/>
      <c r="Q18" s="961"/>
      <c r="R18" s="961"/>
      <c r="S18" s="961"/>
      <c r="T18" s="961"/>
      <c r="U18" s="961"/>
      <c r="V18" s="961"/>
      <c r="W18" s="961"/>
      <c r="X18" s="961"/>
      <c r="Y18" s="961"/>
      <c r="Z18" s="961"/>
      <c r="AA18" s="961"/>
      <c r="AB18" s="961"/>
      <c r="AC18" s="961"/>
      <c r="AD18" s="961"/>
      <c r="AE18" s="961"/>
      <c r="AF18" s="961"/>
      <c r="AG18" s="961"/>
      <c r="AH18" s="961"/>
      <c r="AI18" s="961"/>
      <c r="AJ18" s="961"/>
      <c r="AK18" s="961"/>
      <c r="AL18" s="961"/>
      <c r="AM18" s="961"/>
      <c r="AN18" s="961"/>
      <c r="AO18" s="961"/>
      <c r="AP18" s="961"/>
      <c r="AQ18" s="961"/>
      <c r="AR18" s="961"/>
      <c r="AS18" s="961"/>
      <c r="AT18" s="961"/>
      <c r="AU18" s="961"/>
      <c r="AV18" s="961"/>
      <c r="AW18" s="961"/>
      <c r="AX18" s="961"/>
      <c r="AY18" s="961"/>
      <c r="AZ18" s="961"/>
      <c r="BA18" s="961"/>
      <c r="BB18" s="961"/>
      <c r="BC18" s="961"/>
      <c r="BD18" s="961"/>
      <c r="BE18" s="961"/>
      <c r="BF18" s="961"/>
      <c r="BG18" s="961"/>
      <c r="BH18" s="961"/>
      <c r="BI18" s="961"/>
      <c r="BJ18" s="961"/>
      <c r="BK18" s="961"/>
      <c r="BL18" s="961"/>
      <c r="BM18" s="961"/>
    </row>
    <row r="19" spans="2:65" ht="23.5" customHeight="1" x14ac:dyDescent="0.55000000000000004">
      <c r="B19" s="957" t="s">
        <v>402</v>
      </c>
      <c r="C19" s="957"/>
      <c r="D19" s="957"/>
      <c r="E19" s="957"/>
      <c r="F19" s="957"/>
      <c r="G19" s="957"/>
      <c r="H19" s="957"/>
      <c r="I19" s="957" t="s">
        <v>138</v>
      </c>
      <c r="J19" s="957"/>
      <c r="K19" s="957"/>
      <c r="L19" s="957"/>
      <c r="M19" s="957"/>
      <c r="N19" s="957"/>
      <c r="O19" s="957"/>
      <c r="P19" s="961"/>
      <c r="Q19" s="961"/>
      <c r="R19" s="961"/>
      <c r="S19" s="961"/>
      <c r="T19" s="961"/>
      <c r="U19" s="961"/>
      <c r="V19" s="961"/>
      <c r="W19" s="961"/>
      <c r="X19" s="961"/>
      <c r="Y19" s="961"/>
      <c r="Z19" s="961"/>
      <c r="AA19" s="961"/>
      <c r="AB19" s="961"/>
      <c r="AC19" s="961"/>
      <c r="AD19" s="961"/>
      <c r="AE19" s="961"/>
      <c r="AF19" s="961"/>
      <c r="AG19" s="961"/>
      <c r="AH19" s="961"/>
      <c r="AI19" s="961"/>
      <c r="AJ19" s="961"/>
      <c r="AK19" s="961"/>
      <c r="AL19" s="961"/>
      <c r="AM19" s="961"/>
      <c r="AN19" s="961"/>
      <c r="AO19" s="961"/>
      <c r="AP19" s="961"/>
      <c r="AQ19" s="961"/>
      <c r="AR19" s="961"/>
      <c r="AS19" s="961"/>
      <c r="AT19" s="961"/>
      <c r="AU19" s="961"/>
      <c r="AV19" s="961"/>
      <c r="AW19" s="961"/>
      <c r="AX19" s="961"/>
      <c r="AY19" s="961"/>
      <c r="AZ19" s="961"/>
      <c r="BA19" s="961"/>
      <c r="BB19" s="961"/>
      <c r="BC19" s="961"/>
      <c r="BD19" s="961"/>
      <c r="BE19" s="961"/>
      <c r="BF19" s="961"/>
      <c r="BG19" s="961"/>
      <c r="BH19" s="961"/>
      <c r="BI19" s="961"/>
      <c r="BJ19" s="961"/>
      <c r="BK19" s="961"/>
      <c r="BL19" s="961"/>
      <c r="BM19" s="961"/>
    </row>
    <row r="20" spans="2:65" ht="23.5" customHeight="1" x14ac:dyDescent="0.55000000000000004">
      <c r="B20" s="957"/>
      <c r="C20" s="957"/>
      <c r="D20" s="957"/>
      <c r="E20" s="957"/>
      <c r="F20" s="957"/>
      <c r="G20" s="957"/>
      <c r="H20" s="957"/>
      <c r="I20" s="957" t="s">
        <v>140</v>
      </c>
      <c r="J20" s="957"/>
      <c r="K20" s="957"/>
      <c r="L20" s="957"/>
      <c r="M20" s="957"/>
      <c r="N20" s="957"/>
      <c r="O20" s="957"/>
      <c r="P20" s="961"/>
      <c r="Q20" s="961"/>
      <c r="R20" s="961"/>
      <c r="S20" s="961"/>
      <c r="T20" s="961"/>
      <c r="U20" s="961"/>
      <c r="V20" s="961"/>
      <c r="W20" s="961"/>
      <c r="X20" s="961"/>
      <c r="Y20" s="961"/>
      <c r="Z20" s="961"/>
      <c r="AA20" s="961"/>
      <c r="AB20" s="961"/>
      <c r="AC20" s="961"/>
      <c r="AD20" s="961"/>
      <c r="AE20" s="961"/>
      <c r="AF20" s="961"/>
      <c r="AG20" s="961"/>
      <c r="AH20" s="961"/>
      <c r="AI20" s="961"/>
      <c r="AJ20" s="961"/>
      <c r="AK20" s="961"/>
      <c r="AL20" s="961"/>
      <c r="AM20" s="961"/>
      <c r="AN20" s="961"/>
      <c r="AO20" s="961"/>
      <c r="AP20" s="961"/>
      <c r="AQ20" s="961"/>
      <c r="AR20" s="961"/>
      <c r="AS20" s="961"/>
      <c r="AT20" s="961"/>
      <c r="AU20" s="961"/>
      <c r="AV20" s="961"/>
      <c r="AW20" s="961"/>
      <c r="AX20" s="961"/>
      <c r="AY20" s="961"/>
      <c r="AZ20" s="961"/>
      <c r="BA20" s="961"/>
      <c r="BB20" s="961"/>
      <c r="BC20" s="961"/>
      <c r="BD20" s="961"/>
      <c r="BE20" s="961"/>
      <c r="BF20" s="961"/>
      <c r="BG20" s="961"/>
      <c r="BH20" s="961"/>
      <c r="BI20" s="961"/>
      <c r="BJ20" s="961"/>
      <c r="BK20" s="961"/>
      <c r="BL20" s="961"/>
      <c r="BM20" s="961"/>
    </row>
    <row r="21" spans="2:65" ht="23.5" customHeight="1" x14ac:dyDescent="0.55000000000000004">
      <c r="B21" s="957"/>
      <c r="C21" s="957"/>
      <c r="D21" s="957"/>
      <c r="E21" s="957"/>
      <c r="F21" s="957"/>
      <c r="G21" s="957"/>
      <c r="H21" s="957"/>
      <c r="I21" s="960" t="s">
        <v>460</v>
      </c>
      <c r="J21" s="960"/>
      <c r="K21" s="960"/>
      <c r="L21" s="960"/>
      <c r="M21" s="960"/>
      <c r="N21" s="960"/>
      <c r="O21" s="960"/>
      <c r="P21" s="958"/>
      <c r="Q21" s="958"/>
      <c r="R21" s="958"/>
      <c r="S21" s="958"/>
      <c r="T21" s="958"/>
      <c r="U21" s="958"/>
      <c r="V21" s="958"/>
      <c r="W21" s="958"/>
      <c r="X21" s="958"/>
      <c r="Y21" s="958"/>
      <c r="Z21" s="958"/>
      <c r="AA21" s="958"/>
      <c r="AB21" s="958"/>
      <c r="AC21" s="958"/>
      <c r="AD21" s="958"/>
      <c r="AE21" s="958"/>
      <c r="AF21" s="958"/>
      <c r="AG21" s="958"/>
      <c r="AH21" s="958"/>
      <c r="AI21" s="958"/>
      <c r="AJ21" s="958"/>
      <c r="AK21" s="958"/>
      <c r="AL21" s="958"/>
      <c r="AM21" s="958"/>
      <c r="AN21" s="958"/>
      <c r="AO21" s="958"/>
      <c r="AP21" s="958"/>
      <c r="AQ21" s="958"/>
      <c r="AR21" s="958"/>
      <c r="AS21" s="958"/>
      <c r="AT21" s="958"/>
      <c r="AU21" s="958"/>
      <c r="AV21" s="958"/>
      <c r="AW21" s="958"/>
      <c r="AX21" s="958"/>
      <c r="AY21" s="958"/>
      <c r="AZ21" s="958"/>
      <c r="BA21" s="958"/>
      <c r="BB21" s="958"/>
      <c r="BC21" s="958"/>
      <c r="BD21" s="958"/>
      <c r="BE21" s="958"/>
      <c r="BF21" s="958"/>
      <c r="BG21" s="958"/>
      <c r="BH21" s="958"/>
      <c r="BI21" s="958"/>
      <c r="BJ21" s="958"/>
      <c r="BK21" s="958"/>
      <c r="BL21" s="958"/>
      <c r="BM21" s="958"/>
    </row>
    <row r="22" spans="2:65" ht="23.5" customHeight="1" x14ac:dyDescent="0.55000000000000004">
      <c r="B22" s="959" t="s">
        <v>483</v>
      </c>
      <c r="C22" s="957"/>
      <c r="D22" s="957"/>
      <c r="E22" s="957"/>
      <c r="F22" s="957"/>
      <c r="G22" s="957"/>
      <c r="H22" s="957"/>
      <c r="I22" s="957"/>
      <c r="J22" s="957"/>
      <c r="K22" s="957"/>
      <c r="L22" s="957"/>
      <c r="M22" s="957"/>
      <c r="N22" s="957"/>
      <c r="O22" s="957"/>
      <c r="P22" s="962" t="s">
        <v>328</v>
      </c>
      <c r="Q22" s="962"/>
      <c r="R22" s="962"/>
      <c r="S22" s="962"/>
      <c r="T22" s="962"/>
      <c r="U22" s="962"/>
      <c r="V22" s="962"/>
      <c r="W22" s="962"/>
      <c r="X22" s="962"/>
      <c r="Y22" s="962"/>
      <c r="Z22" s="962"/>
      <c r="AA22" s="962"/>
      <c r="AB22" s="962"/>
      <c r="AC22" s="962"/>
      <c r="AD22" s="962"/>
      <c r="AE22" s="962"/>
      <c r="AF22" s="962"/>
      <c r="AG22" s="962"/>
      <c r="AH22" s="962"/>
      <c r="AI22" s="962"/>
      <c r="AJ22" s="962"/>
      <c r="AK22" s="962"/>
      <c r="AL22" s="962"/>
      <c r="AM22" s="962"/>
      <c r="AN22" s="962"/>
      <c r="AO22" s="962"/>
      <c r="AP22" s="962"/>
      <c r="AQ22" s="962"/>
      <c r="AR22" s="962"/>
      <c r="AS22" s="962"/>
      <c r="AT22" s="962"/>
      <c r="AU22" s="962"/>
      <c r="AV22" s="962"/>
      <c r="AW22" s="962"/>
      <c r="AX22" s="962"/>
      <c r="AY22" s="962"/>
      <c r="AZ22" s="962"/>
      <c r="BA22" s="962"/>
      <c r="BB22" s="962"/>
      <c r="BC22" s="962"/>
      <c r="BD22" s="962"/>
      <c r="BE22" s="962"/>
      <c r="BF22" s="962"/>
      <c r="BG22" s="962"/>
      <c r="BH22" s="962"/>
      <c r="BI22" s="962"/>
      <c r="BJ22" s="962"/>
      <c r="BK22" s="962"/>
      <c r="BL22" s="962"/>
      <c r="BM22" s="962"/>
    </row>
    <row r="23" spans="2:65" ht="23.5" customHeight="1" x14ac:dyDescent="0.55000000000000004">
      <c r="B23" s="957" t="s">
        <v>403</v>
      </c>
      <c r="C23" s="957"/>
      <c r="D23" s="957"/>
      <c r="E23" s="957"/>
      <c r="F23" s="957"/>
      <c r="G23" s="957"/>
      <c r="H23" s="957"/>
      <c r="I23" s="957"/>
      <c r="J23" s="957"/>
      <c r="K23" s="957"/>
      <c r="L23" s="957"/>
      <c r="M23" s="957"/>
      <c r="N23" s="957"/>
      <c r="O23" s="957"/>
      <c r="P23" s="961"/>
      <c r="Q23" s="961"/>
      <c r="R23" s="961"/>
      <c r="S23" s="961"/>
      <c r="T23" s="961"/>
      <c r="U23" s="961"/>
      <c r="V23" s="961"/>
      <c r="W23" s="961"/>
      <c r="X23" s="961"/>
      <c r="Y23" s="961"/>
      <c r="Z23" s="961"/>
      <c r="AA23" s="961"/>
      <c r="AB23" s="961"/>
      <c r="AC23" s="961"/>
      <c r="AD23" s="961"/>
      <c r="AE23" s="961"/>
      <c r="AF23" s="961"/>
      <c r="AG23" s="961"/>
      <c r="AH23" s="961"/>
      <c r="AI23" s="961"/>
      <c r="AJ23" s="961"/>
      <c r="AK23" s="961"/>
      <c r="AL23" s="961"/>
      <c r="AM23" s="961"/>
      <c r="AN23" s="961"/>
      <c r="AO23" s="961"/>
      <c r="AP23" s="961"/>
      <c r="AQ23" s="961"/>
      <c r="AR23" s="961"/>
      <c r="AS23" s="961"/>
      <c r="AT23" s="961"/>
      <c r="AU23" s="961"/>
      <c r="AV23" s="961"/>
      <c r="AW23" s="961"/>
      <c r="AX23" s="961"/>
      <c r="AY23" s="961"/>
      <c r="AZ23" s="961"/>
      <c r="BA23" s="961"/>
      <c r="BB23" s="961"/>
      <c r="BC23" s="961"/>
      <c r="BD23" s="961"/>
      <c r="BE23" s="961"/>
      <c r="BF23" s="961"/>
      <c r="BG23" s="961"/>
      <c r="BH23" s="961"/>
      <c r="BI23" s="961"/>
      <c r="BJ23" s="961"/>
      <c r="BK23" s="961"/>
      <c r="BL23" s="961"/>
      <c r="BM23" s="961"/>
    </row>
    <row r="24" spans="2:65" ht="23.5" customHeight="1" x14ac:dyDescent="0.55000000000000004">
      <c r="B24" s="963" t="s">
        <v>404</v>
      </c>
      <c r="C24" s="964"/>
      <c r="D24" s="964"/>
      <c r="E24" s="964"/>
      <c r="F24" s="964"/>
      <c r="G24" s="964"/>
      <c r="H24" s="964"/>
      <c r="I24" s="964"/>
      <c r="J24" s="964"/>
      <c r="K24" s="964"/>
      <c r="L24" s="964"/>
      <c r="M24" s="964"/>
      <c r="N24" s="964"/>
      <c r="O24" s="964"/>
      <c r="P24" s="964"/>
      <c r="Q24" s="964"/>
      <c r="R24" s="964"/>
      <c r="S24" s="964"/>
      <c r="T24" s="964"/>
      <c r="U24" s="964"/>
      <c r="V24" s="964"/>
      <c r="W24" s="964"/>
      <c r="X24" s="964"/>
      <c r="Y24" s="964"/>
      <c r="Z24" s="964"/>
      <c r="AA24" s="964"/>
      <c r="AB24" s="964"/>
      <c r="AC24" s="964"/>
      <c r="AD24" s="964"/>
      <c r="AE24" s="964"/>
      <c r="AF24" s="964"/>
      <c r="AG24" s="964"/>
      <c r="AH24" s="964"/>
      <c r="AI24" s="964"/>
      <c r="AJ24" s="964"/>
      <c r="AK24" s="964"/>
      <c r="AL24" s="964"/>
      <c r="AM24" s="964"/>
      <c r="AN24" s="964"/>
      <c r="AO24" s="964"/>
      <c r="AP24" s="964"/>
      <c r="AQ24" s="964"/>
      <c r="AR24" s="964"/>
      <c r="AS24" s="964"/>
      <c r="AT24" s="964"/>
      <c r="AU24" s="964"/>
      <c r="AV24" s="964"/>
      <c r="AW24" s="964"/>
      <c r="AX24" s="964"/>
      <c r="AY24" s="964"/>
      <c r="AZ24" s="964"/>
      <c r="BA24" s="964"/>
      <c r="BB24" s="965"/>
      <c r="BC24" s="966" t="s">
        <v>317</v>
      </c>
      <c r="BD24" s="967"/>
      <c r="BE24" s="967"/>
      <c r="BF24" s="967"/>
      <c r="BG24" s="967"/>
      <c r="BH24" s="967"/>
      <c r="BI24" s="967"/>
      <c r="BJ24" s="967"/>
      <c r="BK24" s="967"/>
      <c r="BL24" s="967"/>
      <c r="BM24" s="968"/>
    </row>
  </sheetData>
  <mergeCells count="98">
    <mergeCell ref="AM7:AR7"/>
    <mergeCell ref="AS7:AX7"/>
    <mergeCell ref="AY7:BD7"/>
    <mergeCell ref="B8:E8"/>
    <mergeCell ref="F8:O8"/>
    <mergeCell ref="P8:AC8"/>
    <mergeCell ref="AD8:AF8"/>
    <mergeCell ref="AG8:AL8"/>
    <mergeCell ref="AM8:AR8"/>
    <mergeCell ref="AS8:AX8"/>
    <mergeCell ref="AY8:BD8"/>
    <mergeCell ref="BE8:BM8"/>
    <mergeCell ref="B9:E9"/>
    <mergeCell ref="F9:O9"/>
    <mergeCell ref="P9:AC9"/>
    <mergeCell ref="AD9:AF9"/>
    <mergeCell ref="AG9:AL9"/>
    <mergeCell ref="AM9:AR9"/>
    <mergeCell ref="AS9:AX9"/>
    <mergeCell ref="AY9:BD9"/>
    <mergeCell ref="BE9:BG9"/>
    <mergeCell ref="BH9:BJ9"/>
    <mergeCell ref="BK9:BM9"/>
    <mergeCell ref="B11:E11"/>
    <mergeCell ref="B10:E10"/>
    <mergeCell ref="F10:O10"/>
    <mergeCell ref="P10:AC10"/>
    <mergeCell ref="AD10:AF10"/>
    <mergeCell ref="F11:O11"/>
    <mergeCell ref="P11:AC11"/>
    <mergeCell ref="AD11:AF11"/>
    <mergeCell ref="B12:E12"/>
    <mergeCell ref="F12:O12"/>
    <mergeCell ref="P12:AC12"/>
    <mergeCell ref="AD12:AF12"/>
    <mergeCell ref="AG12:AL12"/>
    <mergeCell ref="AG11:AL11"/>
    <mergeCell ref="AM11:AR11"/>
    <mergeCell ref="AS10:AX10"/>
    <mergeCell ref="AY12:BD12"/>
    <mergeCell ref="BE12:BG12"/>
    <mergeCell ref="AY10:BD10"/>
    <mergeCell ref="BE10:BG10"/>
    <mergeCell ref="AM10:AR10"/>
    <mergeCell ref="AM12:AR12"/>
    <mergeCell ref="AG10:AL10"/>
    <mergeCell ref="BH12:BJ12"/>
    <mergeCell ref="BK12:BM12"/>
    <mergeCell ref="AS11:AX11"/>
    <mergeCell ref="AY11:BD11"/>
    <mergeCell ref="BE11:BG11"/>
    <mergeCell ref="BH11:BJ11"/>
    <mergeCell ref="BK11:BM11"/>
    <mergeCell ref="AS12:AX12"/>
    <mergeCell ref="BH10:BJ10"/>
    <mergeCell ref="BK10:BM10"/>
    <mergeCell ref="AM13:AR13"/>
    <mergeCell ref="B14:E14"/>
    <mergeCell ref="F14:O14"/>
    <mergeCell ref="P14:AC14"/>
    <mergeCell ref="AD14:AF14"/>
    <mergeCell ref="AG14:AL14"/>
    <mergeCell ref="B13:E13"/>
    <mergeCell ref="F13:O13"/>
    <mergeCell ref="P13:AC13"/>
    <mergeCell ref="AD13:AF13"/>
    <mergeCell ref="AG13:AL13"/>
    <mergeCell ref="BK14:BM14"/>
    <mergeCell ref="AS13:AX13"/>
    <mergeCell ref="AY13:BD13"/>
    <mergeCell ref="BE13:BG13"/>
    <mergeCell ref="BH13:BJ13"/>
    <mergeCell ref="BK13:BM13"/>
    <mergeCell ref="AM14:AR14"/>
    <mergeCell ref="AS14:AX14"/>
    <mergeCell ref="AY14:BD14"/>
    <mergeCell ref="BE14:BG14"/>
    <mergeCell ref="BH14:BJ14"/>
    <mergeCell ref="AM15:AR15"/>
    <mergeCell ref="AS15:AX15"/>
    <mergeCell ref="AY15:BD15"/>
    <mergeCell ref="K18:O18"/>
    <mergeCell ref="P18:BM18"/>
    <mergeCell ref="P21:BM21"/>
    <mergeCell ref="P19:BM19"/>
    <mergeCell ref="P20:BM20"/>
    <mergeCell ref="P22:BM22"/>
    <mergeCell ref="B24:BB24"/>
    <mergeCell ref="BC24:BM24"/>
    <mergeCell ref="P23:BM23"/>
    <mergeCell ref="B18:E18"/>
    <mergeCell ref="F18:J18"/>
    <mergeCell ref="B22:O22"/>
    <mergeCell ref="B23:O23"/>
    <mergeCell ref="I19:O19"/>
    <mergeCell ref="I20:O20"/>
    <mergeCell ref="I21:O21"/>
    <mergeCell ref="B19:H21"/>
  </mergeCells>
  <phoneticPr fontId="37"/>
  <dataValidations count="2">
    <dataValidation type="list" allowBlank="1" showInputMessage="1" showErrorMessage="1" sqref="AD10:AD14">
      <formula1>"(選択),購入,リース,レンタル"</formula1>
    </dataValidation>
    <dataValidation type="list" allowBlank="1" showInputMessage="1" showErrorMessage="1" sqref="BC24:BM24">
      <formula1>"選択してください,関連あり,関連なし"</formula1>
    </dataValidation>
  </dataValidations>
  <pageMargins left="0.7" right="0.7" top="0.75" bottom="0.75" header="0.3" footer="0.3"/>
  <pageSetup paperSize="9" scale="57"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B1:BM31"/>
  <sheetViews>
    <sheetView view="pageBreakPreview" zoomScale="90" zoomScaleNormal="100" zoomScaleSheetLayoutView="90" workbookViewId="0"/>
  </sheetViews>
  <sheetFormatPr defaultColWidth="2.08203125" defaultRowHeight="18" x14ac:dyDescent="0.55000000000000004"/>
  <cols>
    <col min="1" max="1" width="0.83203125" style="110" customWidth="1"/>
    <col min="2" max="96" width="2.08203125" style="110"/>
    <col min="97" max="97" width="0.83203125" style="110" customWidth="1"/>
    <col min="98" max="114" width="2.08203125" style="110"/>
    <col min="115" max="115" width="2.08203125" style="110" customWidth="1"/>
    <col min="116" max="16384" width="2.08203125" style="110"/>
  </cols>
  <sheetData>
    <row r="1" spans="2:65" x14ac:dyDescent="0.55000000000000004">
      <c r="B1" s="147" t="s">
        <v>494</v>
      </c>
      <c r="C1" s="155"/>
    </row>
    <row r="2" spans="2:65" x14ac:dyDescent="0.55000000000000004">
      <c r="B2" s="111"/>
      <c r="C2" s="110" t="s">
        <v>268</v>
      </c>
    </row>
    <row r="3" spans="2:65" x14ac:dyDescent="0.55000000000000004">
      <c r="B3" s="114" t="s">
        <v>332</v>
      </c>
      <c r="C3" s="112" t="s">
        <v>557</v>
      </c>
    </row>
    <row r="4" spans="2:65" x14ac:dyDescent="0.55000000000000004">
      <c r="B4" s="121" t="s">
        <v>333</v>
      </c>
      <c r="C4" s="112" t="s">
        <v>445</v>
      </c>
    </row>
    <row r="5" spans="2:65" x14ac:dyDescent="0.55000000000000004">
      <c r="B5" s="121"/>
      <c r="C5" s="119"/>
    </row>
    <row r="6" spans="2:65" x14ac:dyDescent="0.55000000000000004">
      <c r="B6" s="121"/>
      <c r="C6" s="119"/>
    </row>
    <row r="7" spans="2:65" x14ac:dyDescent="0.55000000000000004">
      <c r="B7" s="115"/>
      <c r="C7" s="115"/>
      <c r="D7" s="115"/>
      <c r="E7" s="115"/>
      <c r="F7" s="115"/>
      <c r="G7" s="115"/>
      <c r="H7" s="115"/>
      <c r="I7" s="115"/>
      <c r="J7" s="115"/>
      <c r="K7" s="115"/>
      <c r="L7" s="115"/>
      <c r="M7" s="115"/>
      <c r="N7" s="115"/>
      <c r="O7" s="115"/>
      <c r="P7" s="115"/>
      <c r="Q7" s="115"/>
      <c r="R7" s="115"/>
      <c r="S7" s="115"/>
      <c r="T7" s="115"/>
      <c r="U7" s="115"/>
      <c r="V7" s="115"/>
      <c r="W7" s="115"/>
      <c r="X7" s="115"/>
      <c r="Y7" s="115"/>
      <c r="Z7" s="115"/>
      <c r="AA7" s="115"/>
      <c r="AB7" s="115"/>
      <c r="AC7" s="115"/>
      <c r="AD7" s="115"/>
      <c r="AE7" s="115"/>
      <c r="AF7" s="115"/>
      <c r="AG7" s="115"/>
      <c r="AH7" s="115"/>
      <c r="AI7" s="115"/>
      <c r="AJ7" s="115"/>
      <c r="AK7" s="115"/>
      <c r="AL7" s="115"/>
      <c r="AM7" s="844" t="s">
        <v>269</v>
      </c>
      <c r="AN7" s="844"/>
      <c r="AO7" s="844"/>
      <c r="AP7" s="844"/>
      <c r="AQ7" s="844"/>
      <c r="AR7" s="844"/>
      <c r="AS7" s="844" t="s">
        <v>269</v>
      </c>
      <c r="AT7" s="844"/>
      <c r="AU7" s="844"/>
      <c r="AV7" s="844"/>
      <c r="AW7" s="844"/>
      <c r="AX7" s="844"/>
      <c r="AY7" s="844" t="s">
        <v>270</v>
      </c>
      <c r="AZ7" s="844"/>
      <c r="BA7" s="844"/>
      <c r="BB7" s="844"/>
      <c r="BC7" s="844"/>
      <c r="BD7" s="844"/>
      <c r="BE7" s="115"/>
      <c r="BF7" s="115"/>
      <c r="BG7" s="115"/>
      <c r="BH7" s="116"/>
      <c r="BI7" s="116"/>
      <c r="BJ7" s="115"/>
      <c r="BK7" s="115"/>
      <c r="BL7" s="115"/>
      <c r="BM7" s="117" t="s">
        <v>271</v>
      </c>
    </row>
    <row r="8" spans="2:65" x14ac:dyDescent="0.55000000000000004">
      <c r="B8" s="845" t="s">
        <v>272</v>
      </c>
      <c r="C8" s="832"/>
      <c r="D8" s="832"/>
      <c r="E8" s="833"/>
      <c r="F8" s="845" t="s">
        <v>273</v>
      </c>
      <c r="G8" s="832"/>
      <c r="H8" s="832"/>
      <c r="I8" s="832"/>
      <c r="J8" s="832"/>
      <c r="K8" s="832"/>
      <c r="L8" s="832"/>
      <c r="M8" s="832"/>
      <c r="N8" s="832"/>
      <c r="O8" s="833"/>
      <c r="P8" s="845" t="s">
        <v>274</v>
      </c>
      <c r="Q8" s="832"/>
      <c r="R8" s="832"/>
      <c r="S8" s="832"/>
      <c r="T8" s="832"/>
      <c r="U8" s="832"/>
      <c r="V8" s="832"/>
      <c r="W8" s="832"/>
      <c r="X8" s="832"/>
      <c r="Y8" s="832"/>
      <c r="Z8" s="832"/>
      <c r="AA8" s="832"/>
      <c r="AB8" s="832"/>
      <c r="AC8" s="833"/>
      <c r="AD8" s="845" t="s">
        <v>275</v>
      </c>
      <c r="AE8" s="832"/>
      <c r="AF8" s="833"/>
      <c r="AG8" s="845" t="s">
        <v>276</v>
      </c>
      <c r="AH8" s="832"/>
      <c r="AI8" s="832"/>
      <c r="AJ8" s="832"/>
      <c r="AK8" s="832"/>
      <c r="AL8" s="833"/>
      <c r="AM8" s="846" t="s">
        <v>277</v>
      </c>
      <c r="AN8" s="846"/>
      <c r="AO8" s="846"/>
      <c r="AP8" s="846"/>
      <c r="AQ8" s="846"/>
      <c r="AR8" s="846"/>
      <c r="AS8" s="845" t="s">
        <v>278</v>
      </c>
      <c r="AT8" s="832"/>
      <c r="AU8" s="832"/>
      <c r="AV8" s="832"/>
      <c r="AW8" s="832"/>
      <c r="AX8" s="833"/>
      <c r="AY8" s="845" t="s">
        <v>279</v>
      </c>
      <c r="AZ8" s="832"/>
      <c r="BA8" s="832"/>
      <c r="BB8" s="832"/>
      <c r="BC8" s="832"/>
      <c r="BD8" s="833"/>
      <c r="BE8" s="832" t="s">
        <v>280</v>
      </c>
      <c r="BF8" s="832"/>
      <c r="BG8" s="832"/>
      <c r="BH8" s="832"/>
      <c r="BI8" s="832"/>
      <c r="BJ8" s="832"/>
      <c r="BK8" s="832"/>
      <c r="BL8" s="832"/>
      <c r="BM8" s="833"/>
    </row>
    <row r="9" spans="2:65" x14ac:dyDescent="0.55000000000000004">
      <c r="B9" s="834" t="s">
        <v>281</v>
      </c>
      <c r="C9" s="835"/>
      <c r="D9" s="835"/>
      <c r="E9" s="836"/>
      <c r="F9" s="837"/>
      <c r="G9" s="838"/>
      <c r="H9" s="838"/>
      <c r="I9" s="838"/>
      <c r="J9" s="838"/>
      <c r="K9" s="838"/>
      <c r="L9" s="838"/>
      <c r="M9" s="838"/>
      <c r="N9" s="838"/>
      <c r="O9" s="839"/>
      <c r="P9" s="840" t="s">
        <v>282</v>
      </c>
      <c r="Q9" s="840"/>
      <c r="R9" s="840"/>
      <c r="S9" s="840"/>
      <c r="T9" s="840"/>
      <c r="U9" s="840"/>
      <c r="V9" s="840"/>
      <c r="W9" s="840"/>
      <c r="X9" s="840"/>
      <c r="Y9" s="840"/>
      <c r="Z9" s="840"/>
      <c r="AA9" s="840"/>
      <c r="AB9" s="840"/>
      <c r="AC9" s="840"/>
      <c r="AD9" s="840" t="s">
        <v>283</v>
      </c>
      <c r="AE9" s="840"/>
      <c r="AF9" s="840"/>
      <c r="AG9" s="840" t="s">
        <v>284</v>
      </c>
      <c r="AH9" s="840"/>
      <c r="AI9" s="840"/>
      <c r="AJ9" s="840"/>
      <c r="AK9" s="840"/>
      <c r="AL9" s="840"/>
      <c r="AM9" s="840" t="s">
        <v>285</v>
      </c>
      <c r="AN9" s="840"/>
      <c r="AO9" s="840"/>
      <c r="AP9" s="840"/>
      <c r="AQ9" s="840"/>
      <c r="AR9" s="840"/>
      <c r="AS9" s="840" t="s">
        <v>286</v>
      </c>
      <c r="AT9" s="840"/>
      <c r="AU9" s="840"/>
      <c r="AV9" s="840"/>
      <c r="AW9" s="840"/>
      <c r="AX9" s="840"/>
      <c r="AY9" s="840" t="s">
        <v>287</v>
      </c>
      <c r="AZ9" s="840"/>
      <c r="BA9" s="840"/>
      <c r="BB9" s="840"/>
      <c r="BC9" s="840"/>
      <c r="BD9" s="840"/>
      <c r="BE9" s="841" t="s">
        <v>288</v>
      </c>
      <c r="BF9" s="841"/>
      <c r="BG9" s="841"/>
      <c r="BH9" s="842" t="s">
        <v>289</v>
      </c>
      <c r="BI9" s="842"/>
      <c r="BJ9" s="842"/>
      <c r="BK9" s="843" t="s">
        <v>277</v>
      </c>
      <c r="BL9" s="843"/>
      <c r="BM9" s="843"/>
    </row>
    <row r="10" spans="2:65" ht="32.15" customHeight="1" x14ac:dyDescent="0.55000000000000004">
      <c r="B10" s="829" t="s">
        <v>405</v>
      </c>
      <c r="C10" s="829"/>
      <c r="D10" s="829"/>
      <c r="E10" s="829"/>
      <c r="F10" s="888"/>
      <c r="G10" s="889"/>
      <c r="H10" s="889"/>
      <c r="I10" s="889"/>
      <c r="J10" s="889"/>
      <c r="K10" s="889"/>
      <c r="L10" s="889"/>
      <c r="M10" s="889"/>
      <c r="N10" s="889"/>
      <c r="O10" s="889"/>
      <c r="P10" s="890"/>
      <c r="Q10" s="890"/>
      <c r="R10" s="890"/>
      <c r="S10" s="890"/>
      <c r="T10" s="890"/>
      <c r="U10" s="890"/>
      <c r="V10" s="890"/>
      <c r="W10" s="890"/>
      <c r="X10" s="890"/>
      <c r="Y10" s="890"/>
      <c r="Z10" s="890"/>
      <c r="AA10" s="890"/>
      <c r="AB10" s="890"/>
      <c r="AC10" s="890"/>
      <c r="AD10" s="831" t="s">
        <v>224</v>
      </c>
      <c r="AE10" s="831"/>
      <c r="AF10" s="831"/>
      <c r="AG10" s="891"/>
      <c r="AH10" s="891"/>
      <c r="AI10" s="891"/>
      <c r="AJ10" s="891"/>
      <c r="AK10" s="891"/>
      <c r="AL10" s="891"/>
      <c r="AM10" s="891"/>
      <c r="AN10" s="891"/>
      <c r="AO10" s="891"/>
      <c r="AP10" s="891"/>
      <c r="AQ10" s="891"/>
      <c r="AR10" s="891"/>
      <c r="AS10" s="826" t="str">
        <f>IF(AM10="","",AG10*AM10)</f>
        <v/>
      </c>
      <c r="AT10" s="826"/>
      <c r="AU10" s="826"/>
      <c r="AV10" s="826"/>
      <c r="AW10" s="826"/>
      <c r="AX10" s="826"/>
      <c r="AY10" s="826" t="str">
        <f>IF(AM10="","",ROUNDDOWN(AG10*AM10*1.1,0))</f>
        <v/>
      </c>
      <c r="AZ10" s="826"/>
      <c r="BA10" s="826"/>
      <c r="BB10" s="826"/>
      <c r="BC10" s="826"/>
      <c r="BD10" s="826"/>
      <c r="BE10" s="827" t="str">
        <f>IF(AS10="","",IF(AS10&gt;=300000,"必要",""))</f>
        <v/>
      </c>
      <c r="BF10" s="827"/>
      <c r="BG10" s="827"/>
      <c r="BH10" s="827" t="str">
        <f>IF(AS10="","",IF(AS10&gt;=1000000,"必要",""))</f>
        <v/>
      </c>
      <c r="BI10" s="827"/>
      <c r="BJ10" s="827"/>
      <c r="BK10" s="828" t="str">
        <f>IF(AM10="","",IF(AM10&lt;100000,"×","〇"))</f>
        <v/>
      </c>
      <c r="BL10" s="828"/>
      <c r="BM10" s="828"/>
    </row>
    <row r="11" spans="2:65" ht="32.15" customHeight="1" x14ac:dyDescent="0.55000000000000004">
      <c r="B11" s="829" t="s">
        <v>406</v>
      </c>
      <c r="C11" s="829"/>
      <c r="D11" s="829"/>
      <c r="E11" s="829"/>
      <c r="F11" s="830"/>
      <c r="G11" s="830"/>
      <c r="H11" s="830"/>
      <c r="I11" s="830"/>
      <c r="J11" s="830"/>
      <c r="K11" s="830"/>
      <c r="L11" s="830"/>
      <c r="M11" s="830"/>
      <c r="N11" s="830"/>
      <c r="O11" s="830"/>
      <c r="P11" s="830"/>
      <c r="Q11" s="830"/>
      <c r="R11" s="830"/>
      <c r="S11" s="830"/>
      <c r="T11" s="830"/>
      <c r="U11" s="830"/>
      <c r="V11" s="830"/>
      <c r="W11" s="830"/>
      <c r="X11" s="830"/>
      <c r="Y11" s="830"/>
      <c r="Z11" s="830"/>
      <c r="AA11" s="830"/>
      <c r="AB11" s="830"/>
      <c r="AC11" s="830"/>
      <c r="AD11" s="831" t="s">
        <v>224</v>
      </c>
      <c r="AE11" s="831"/>
      <c r="AF11" s="831"/>
      <c r="AG11" s="825"/>
      <c r="AH11" s="825"/>
      <c r="AI11" s="825"/>
      <c r="AJ11" s="825"/>
      <c r="AK11" s="825"/>
      <c r="AL11" s="825"/>
      <c r="AM11" s="825"/>
      <c r="AN11" s="825"/>
      <c r="AO11" s="825"/>
      <c r="AP11" s="825"/>
      <c r="AQ11" s="825"/>
      <c r="AR11" s="825"/>
      <c r="AS11" s="826" t="str">
        <f t="shared" ref="AS11:AS19" si="0">IF(AM11="","",AG11*AM11)</f>
        <v/>
      </c>
      <c r="AT11" s="826"/>
      <c r="AU11" s="826"/>
      <c r="AV11" s="826"/>
      <c r="AW11" s="826"/>
      <c r="AX11" s="826"/>
      <c r="AY11" s="826" t="str">
        <f t="shared" ref="AY11:AY19" si="1">IF(AM11="","",ROUNDDOWN(AG11*AM11*1.1,0))</f>
        <v/>
      </c>
      <c r="AZ11" s="826"/>
      <c r="BA11" s="826"/>
      <c r="BB11" s="826"/>
      <c r="BC11" s="826"/>
      <c r="BD11" s="826"/>
      <c r="BE11" s="827" t="str">
        <f t="shared" ref="BE11:BE19" si="2">IF(AS11="","",IF(AS11&gt;=300000,"必要",""))</f>
        <v/>
      </c>
      <c r="BF11" s="827"/>
      <c r="BG11" s="827"/>
      <c r="BH11" s="827" t="str">
        <f t="shared" ref="BH11:BH19" si="3">IF(AS11="","",IF(AS11&gt;=1000000,"必要",""))</f>
        <v/>
      </c>
      <c r="BI11" s="827"/>
      <c r="BJ11" s="827"/>
      <c r="BK11" s="828" t="str">
        <f t="shared" ref="BK11:BK19" si="4">IF(AM11="","",IF(AM11&lt;100000,"×","〇"))</f>
        <v/>
      </c>
      <c r="BL11" s="828"/>
      <c r="BM11" s="828"/>
    </row>
    <row r="12" spans="2:65" ht="32.15" customHeight="1" x14ac:dyDescent="0.55000000000000004">
      <c r="B12" s="829" t="s">
        <v>407</v>
      </c>
      <c r="C12" s="829"/>
      <c r="D12" s="829"/>
      <c r="E12" s="829"/>
      <c r="F12" s="830"/>
      <c r="G12" s="830"/>
      <c r="H12" s="830"/>
      <c r="I12" s="830"/>
      <c r="J12" s="830"/>
      <c r="K12" s="830"/>
      <c r="L12" s="830"/>
      <c r="M12" s="830"/>
      <c r="N12" s="830"/>
      <c r="O12" s="830"/>
      <c r="P12" s="830"/>
      <c r="Q12" s="830"/>
      <c r="R12" s="830"/>
      <c r="S12" s="830"/>
      <c r="T12" s="830"/>
      <c r="U12" s="830"/>
      <c r="V12" s="830"/>
      <c r="W12" s="830"/>
      <c r="X12" s="830"/>
      <c r="Y12" s="830"/>
      <c r="Z12" s="830"/>
      <c r="AA12" s="830"/>
      <c r="AB12" s="830"/>
      <c r="AC12" s="830"/>
      <c r="AD12" s="831" t="s">
        <v>224</v>
      </c>
      <c r="AE12" s="831"/>
      <c r="AF12" s="831"/>
      <c r="AG12" s="825"/>
      <c r="AH12" s="825"/>
      <c r="AI12" s="825"/>
      <c r="AJ12" s="825"/>
      <c r="AK12" s="825"/>
      <c r="AL12" s="825"/>
      <c r="AM12" s="825"/>
      <c r="AN12" s="825"/>
      <c r="AO12" s="825"/>
      <c r="AP12" s="825"/>
      <c r="AQ12" s="825"/>
      <c r="AR12" s="825"/>
      <c r="AS12" s="826" t="str">
        <f t="shared" si="0"/>
        <v/>
      </c>
      <c r="AT12" s="826"/>
      <c r="AU12" s="826"/>
      <c r="AV12" s="826"/>
      <c r="AW12" s="826"/>
      <c r="AX12" s="826"/>
      <c r="AY12" s="826" t="str">
        <f t="shared" si="1"/>
        <v/>
      </c>
      <c r="AZ12" s="826"/>
      <c r="BA12" s="826"/>
      <c r="BB12" s="826"/>
      <c r="BC12" s="826"/>
      <c r="BD12" s="826"/>
      <c r="BE12" s="827" t="str">
        <f t="shared" si="2"/>
        <v/>
      </c>
      <c r="BF12" s="827"/>
      <c r="BG12" s="827"/>
      <c r="BH12" s="827" t="str">
        <f t="shared" si="3"/>
        <v/>
      </c>
      <c r="BI12" s="827"/>
      <c r="BJ12" s="827"/>
      <c r="BK12" s="828" t="str">
        <f t="shared" si="4"/>
        <v/>
      </c>
      <c r="BL12" s="828"/>
      <c r="BM12" s="828"/>
    </row>
    <row r="13" spans="2:65" ht="32.15" customHeight="1" x14ac:dyDescent="0.55000000000000004">
      <c r="B13" s="829" t="s">
        <v>408</v>
      </c>
      <c r="C13" s="829"/>
      <c r="D13" s="829"/>
      <c r="E13" s="829"/>
      <c r="F13" s="830"/>
      <c r="G13" s="830"/>
      <c r="H13" s="830"/>
      <c r="I13" s="830"/>
      <c r="J13" s="830"/>
      <c r="K13" s="830"/>
      <c r="L13" s="830"/>
      <c r="M13" s="830"/>
      <c r="N13" s="830"/>
      <c r="O13" s="830"/>
      <c r="P13" s="830"/>
      <c r="Q13" s="830"/>
      <c r="R13" s="830"/>
      <c r="S13" s="830"/>
      <c r="T13" s="830"/>
      <c r="U13" s="830"/>
      <c r="V13" s="830"/>
      <c r="W13" s="830"/>
      <c r="X13" s="830"/>
      <c r="Y13" s="830"/>
      <c r="Z13" s="830"/>
      <c r="AA13" s="830"/>
      <c r="AB13" s="830"/>
      <c r="AC13" s="830"/>
      <c r="AD13" s="831" t="s">
        <v>224</v>
      </c>
      <c r="AE13" s="831"/>
      <c r="AF13" s="831"/>
      <c r="AG13" s="825"/>
      <c r="AH13" s="825"/>
      <c r="AI13" s="825"/>
      <c r="AJ13" s="825"/>
      <c r="AK13" s="825"/>
      <c r="AL13" s="825"/>
      <c r="AM13" s="825"/>
      <c r="AN13" s="825"/>
      <c r="AO13" s="825"/>
      <c r="AP13" s="825"/>
      <c r="AQ13" s="825"/>
      <c r="AR13" s="825"/>
      <c r="AS13" s="826" t="str">
        <f t="shared" si="0"/>
        <v/>
      </c>
      <c r="AT13" s="826"/>
      <c r="AU13" s="826"/>
      <c r="AV13" s="826"/>
      <c r="AW13" s="826"/>
      <c r="AX13" s="826"/>
      <c r="AY13" s="826" t="str">
        <f t="shared" si="1"/>
        <v/>
      </c>
      <c r="AZ13" s="826"/>
      <c r="BA13" s="826"/>
      <c r="BB13" s="826"/>
      <c r="BC13" s="826"/>
      <c r="BD13" s="826"/>
      <c r="BE13" s="827" t="str">
        <f t="shared" si="2"/>
        <v/>
      </c>
      <c r="BF13" s="827"/>
      <c r="BG13" s="827"/>
      <c r="BH13" s="827" t="str">
        <f t="shared" si="3"/>
        <v/>
      </c>
      <c r="BI13" s="827"/>
      <c r="BJ13" s="827"/>
      <c r="BK13" s="828" t="str">
        <f t="shared" si="4"/>
        <v/>
      </c>
      <c r="BL13" s="828"/>
      <c r="BM13" s="828"/>
    </row>
    <row r="14" spans="2:65" ht="32.15" customHeight="1" x14ac:dyDescent="0.55000000000000004">
      <c r="B14" s="829" t="s">
        <v>409</v>
      </c>
      <c r="C14" s="829"/>
      <c r="D14" s="829"/>
      <c r="E14" s="829"/>
      <c r="F14" s="830"/>
      <c r="G14" s="830"/>
      <c r="H14" s="830"/>
      <c r="I14" s="830"/>
      <c r="J14" s="830"/>
      <c r="K14" s="830"/>
      <c r="L14" s="830"/>
      <c r="M14" s="830"/>
      <c r="N14" s="830"/>
      <c r="O14" s="830"/>
      <c r="P14" s="830"/>
      <c r="Q14" s="830"/>
      <c r="R14" s="830"/>
      <c r="S14" s="830"/>
      <c r="T14" s="830"/>
      <c r="U14" s="830"/>
      <c r="V14" s="830"/>
      <c r="W14" s="830"/>
      <c r="X14" s="830"/>
      <c r="Y14" s="830"/>
      <c r="Z14" s="830"/>
      <c r="AA14" s="830"/>
      <c r="AB14" s="830"/>
      <c r="AC14" s="830"/>
      <c r="AD14" s="831" t="s">
        <v>224</v>
      </c>
      <c r="AE14" s="831"/>
      <c r="AF14" s="831"/>
      <c r="AG14" s="825"/>
      <c r="AH14" s="825"/>
      <c r="AI14" s="825"/>
      <c r="AJ14" s="825"/>
      <c r="AK14" s="825"/>
      <c r="AL14" s="825"/>
      <c r="AM14" s="825"/>
      <c r="AN14" s="825"/>
      <c r="AO14" s="825"/>
      <c r="AP14" s="825"/>
      <c r="AQ14" s="825"/>
      <c r="AR14" s="825"/>
      <c r="AS14" s="826" t="str">
        <f t="shared" si="0"/>
        <v/>
      </c>
      <c r="AT14" s="826"/>
      <c r="AU14" s="826"/>
      <c r="AV14" s="826"/>
      <c r="AW14" s="826"/>
      <c r="AX14" s="826"/>
      <c r="AY14" s="826" t="str">
        <f t="shared" si="1"/>
        <v/>
      </c>
      <c r="AZ14" s="826"/>
      <c r="BA14" s="826"/>
      <c r="BB14" s="826"/>
      <c r="BC14" s="826"/>
      <c r="BD14" s="826"/>
      <c r="BE14" s="827" t="str">
        <f t="shared" si="2"/>
        <v/>
      </c>
      <c r="BF14" s="827"/>
      <c r="BG14" s="827"/>
      <c r="BH14" s="827" t="str">
        <f t="shared" si="3"/>
        <v/>
      </c>
      <c r="BI14" s="827"/>
      <c r="BJ14" s="827"/>
      <c r="BK14" s="828" t="str">
        <f t="shared" si="4"/>
        <v/>
      </c>
      <c r="BL14" s="828"/>
      <c r="BM14" s="828"/>
    </row>
    <row r="15" spans="2:65" ht="32.15" customHeight="1" x14ac:dyDescent="0.55000000000000004">
      <c r="B15" s="829" t="s">
        <v>410</v>
      </c>
      <c r="C15" s="829"/>
      <c r="D15" s="829"/>
      <c r="E15" s="829"/>
      <c r="F15" s="830"/>
      <c r="G15" s="830"/>
      <c r="H15" s="830"/>
      <c r="I15" s="830"/>
      <c r="J15" s="830"/>
      <c r="K15" s="830"/>
      <c r="L15" s="830"/>
      <c r="M15" s="830"/>
      <c r="N15" s="830"/>
      <c r="O15" s="830"/>
      <c r="P15" s="830"/>
      <c r="Q15" s="830"/>
      <c r="R15" s="830"/>
      <c r="S15" s="830"/>
      <c r="T15" s="830"/>
      <c r="U15" s="830"/>
      <c r="V15" s="830"/>
      <c r="W15" s="830"/>
      <c r="X15" s="830"/>
      <c r="Y15" s="830"/>
      <c r="Z15" s="830"/>
      <c r="AA15" s="830"/>
      <c r="AB15" s="830"/>
      <c r="AC15" s="830"/>
      <c r="AD15" s="831" t="s">
        <v>224</v>
      </c>
      <c r="AE15" s="831"/>
      <c r="AF15" s="831"/>
      <c r="AG15" s="825"/>
      <c r="AH15" s="825"/>
      <c r="AI15" s="825"/>
      <c r="AJ15" s="825"/>
      <c r="AK15" s="825"/>
      <c r="AL15" s="825"/>
      <c r="AM15" s="825"/>
      <c r="AN15" s="825"/>
      <c r="AO15" s="825"/>
      <c r="AP15" s="825"/>
      <c r="AQ15" s="825"/>
      <c r="AR15" s="825"/>
      <c r="AS15" s="826" t="str">
        <f t="shared" si="0"/>
        <v/>
      </c>
      <c r="AT15" s="826"/>
      <c r="AU15" s="826"/>
      <c r="AV15" s="826"/>
      <c r="AW15" s="826"/>
      <c r="AX15" s="826"/>
      <c r="AY15" s="826" t="str">
        <f t="shared" si="1"/>
        <v/>
      </c>
      <c r="AZ15" s="826"/>
      <c r="BA15" s="826"/>
      <c r="BB15" s="826"/>
      <c r="BC15" s="826"/>
      <c r="BD15" s="826"/>
      <c r="BE15" s="827" t="str">
        <f t="shared" si="2"/>
        <v/>
      </c>
      <c r="BF15" s="827"/>
      <c r="BG15" s="827"/>
      <c r="BH15" s="827" t="str">
        <f t="shared" si="3"/>
        <v/>
      </c>
      <c r="BI15" s="827"/>
      <c r="BJ15" s="827"/>
      <c r="BK15" s="828" t="str">
        <f t="shared" si="4"/>
        <v/>
      </c>
      <c r="BL15" s="828"/>
      <c r="BM15" s="828"/>
    </row>
    <row r="16" spans="2:65" ht="32.15" customHeight="1" x14ac:dyDescent="0.55000000000000004">
      <c r="B16" s="829" t="s">
        <v>411</v>
      </c>
      <c r="C16" s="829"/>
      <c r="D16" s="829"/>
      <c r="E16" s="829"/>
      <c r="F16" s="830"/>
      <c r="G16" s="830"/>
      <c r="H16" s="830"/>
      <c r="I16" s="830"/>
      <c r="J16" s="830"/>
      <c r="K16" s="830"/>
      <c r="L16" s="830"/>
      <c r="M16" s="830"/>
      <c r="N16" s="830"/>
      <c r="O16" s="830"/>
      <c r="P16" s="830"/>
      <c r="Q16" s="830"/>
      <c r="R16" s="830"/>
      <c r="S16" s="830"/>
      <c r="T16" s="830"/>
      <c r="U16" s="830"/>
      <c r="V16" s="830"/>
      <c r="W16" s="830"/>
      <c r="X16" s="830"/>
      <c r="Y16" s="830"/>
      <c r="Z16" s="830"/>
      <c r="AA16" s="830"/>
      <c r="AB16" s="830"/>
      <c r="AC16" s="830"/>
      <c r="AD16" s="831" t="s">
        <v>224</v>
      </c>
      <c r="AE16" s="831"/>
      <c r="AF16" s="831"/>
      <c r="AG16" s="825"/>
      <c r="AH16" s="825"/>
      <c r="AI16" s="825"/>
      <c r="AJ16" s="825"/>
      <c r="AK16" s="825"/>
      <c r="AL16" s="825"/>
      <c r="AM16" s="825"/>
      <c r="AN16" s="825"/>
      <c r="AO16" s="825"/>
      <c r="AP16" s="825"/>
      <c r="AQ16" s="825"/>
      <c r="AR16" s="825"/>
      <c r="AS16" s="826" t="str">
        <f t="shared" si="0"/>
        <v/>
      </c>
      <c r="AT16" s="826"/>
      <c r="AU16" s="826"/>
      <c r="AV16" s="826"/>
      <c r="AW16" s="826"/>
      <c r="AX16" s="826"/>
      <c r="AY16" s="826" t="str">
        <f t="shared" si="1"/>
        <v/>
      </c>
      <c r="AZ16" s="826"/>
      <c r="BA16" s="826"/>
      <c r="BB16" s="826"/>
      <c r="BC16" s="826"/>
      <c r="BD16" s="826"/>
      <c r="BE16" s="827" t="str">
        <f t="shared" si="2"/>
        <v/>
      </c>
      <c r="BF16" s="827"/>
      <c r="BG16" s="827"/>
      <c r="BH16" s="827" t="str">
        <f t="shared" si="3"/>
        <v/>
      </c>
      <c r="BI16" s="827"/>
      <c r="BJ16" s="827"/>
      <c r="BK16" s="828" t="str">
        <f t="shared" si="4"/>
        <v/>
      </c>
      <c r="BL16" s="828"/>
      <c r="BM16" s="828"/>
    </row>
    <row r="17" spans="2:65" ht="32.15" customHeight="1" x14ac:dyDescent="0.55000000000000004">
      <c r="B17" s="829" t="s">
        <v>412</v>
      </c>
      <c r="C17" s="829"/>
      <c r="D17" s="829"/>
      <c r="E17" s="829"/>
      <c r="F17" s="830"/>
      <c r="G17" s="830"/>
      <c r="H17" s="830"/>
      <c r="I17" s="830"/>
      <c r="J17" s="830"/>
      <c r="K17" s="830"/>
      <c r="L17" s="830"/>
      <c r="M17" s="830"/>
      <c r="N17" s="830"/>
      <c r="O17" s="830"/>
      <c r="P17" s="830"/>
      <c r="Q17" s="830"/>
      <c r="R17" s="830"/>
      <c r="S17" s="830"/>
      <c r="T17" s="830"/>
      <c r="U17" s="830"/>
      <c r="V17" s="830"/>
      <c r="W17" s="830"/>
      <c r="X17" s="830"/>
      <c r="Y17" s="830"/>
      <c r="Z17" s="830"/>
      <c r="AA17" s="830"/>
      <c r="AB17" s="830"/>
      <c r="AC17" s="830"/>
      <c r="AD17" s="831" t="s">
        <v>224</v>
      </c>
      <c r="AE17" s="831"/>
      <c r="AF17" s="831"/>
      <c r="AG17" s="825"/>
      <c r="AH17" s="825"/>
      <c r="AI17" s="825"/>
      <c r="AJ17" s="825"/>
      <c r="AK17" s="825"/>
      <c r="AL17" s="825"/>
      <c r="AM17" s="825"/>
      <c r="AN17" s="825"/>
      <c r="AO17" s="825"/>
      <c r="AP17" s="825"/>
      <c r="AQ17" s="825"/>
      <c r="AR17" s="825"/>
      <c r="AS17" s="826" t="str">
        <f t="shared" si="0"/>
        <v/>
      </c>
      <c r="AT17" s="826"/>
      <c r="AU17" s="826"/>
      <c r="AV17" s="826"/>
      <c r="AW17" s="826"/>
      <c r="AX17" s="826"/>
      <c r="AY17" s="826" t="str">
        <f t="shared" si="1"/>
        <v/>
      </c>
      <c r="AZ17" s="826"/>
      <c r="BA17" s="826"/>
      <c r="BB17" s="826"/>
      <c r="BC17" s="826"/>
      <c r="BD17" s="826"/>
      <c r="BE17" s="827" t="str">
        <f t="shared" si="2"/>
        <v/>
      </c>
      <c r="BF17" s="827"/>
      <c r="BG17" s="827"/>
      <c r="BH17" s="827" t="str">
        <f t="shared" si="3"/>
        <v/>
      </c>
      <c r="BI17" s="827"/>
      <c r="BJ17" s="827"/>
      <c r="BK17" s="828" t="str">
        <f t="shared" si="4"/>
        <v/>
      </c>
      <c r="BL17" s="828"/>
      <c r="BM17" s="828"/>
    </row>
    <row r="18" spans="2:65" ht="32.15" customHeight="1" x14ac:dyDescent="0.55000000000000004">
      <c r="B18" s="829" t="s">
        <v>413</v>
      </c>
      <c r="C18" s="829"/>
      <c r="D18" s="829"/>
      <c r="E18" s="829"/>
      <c r="F18" s="830"/>
      <c r="G18" s="830"/>
      <c r="H18" s="830"/>
      <c r="I18" s="830"/>
      <c r="J18" s="830"/>
      <c r="K18" s="830"/>
      <c r="L18" s="830"/>
      <c r="M18" s="830"/>
      <c r="N18" s="830"/>
      <c r="O18" s="830"/>
      <c r="P18" s="830"/>
      <c r="Q18" s="830"/>
      <c r="R18" s="830"/>
      <c r="S18" s="830"/>
      <c r="T18" s="830"/>
      <c r="U18" s="830"/>
      <c r="V18" s="830"/>
      <c r="W18" s="830"/>
      <c r="X18" s="830"/>
      <c r="Y18" s="830"/>
      <c r="Z18" s="830"/>
      <c r="AA18" s="830"/>
      <c r="AB18" s="830"/>
      <c r="AC18" s="830"/>
      <c r="AD18" s="831" t="s">
        <v>224</v>
      </c>
      <c r="AE18" s="831"/>
      <c r="AF18" s="831"/>
      <c r="AG18" s="825"/>
      <c r="AH18" s="825"/>
      <c r="AI18" s="825"/>
      <c r="AJ18" s="825"/>
      <c r="AK18" s="825"/>
      <c r="AL18" s="825"/>
      <c r="AM18" s="825"/>
      <c r="AN18" s="825"/>
      <c r="AO18" s="825"/>
      <c r="AP18" s="825"/>
      <c r="AQ18" s="825"/>
      <c r="AR18" s="825"/>
      <c r="AS18" s="826" t="str">
        <f t="shared" si="0"/>
        <v/>
      </c>
      <c r="AT18" s="826"/>
      <c r="AU18" s="826"/>
      <c r="AV18" s="826"/>
      <c r="AW18" s="826"/>
      <c r="AX18" s="826"/>
      <c r="AY18" s="826" t="str">
        <f t="shared" si="1"/>
        <v/>
      </c>
      <c r="AZ18" s="826"/>
      <c r="BA18" s="826"/>
      <c r="BB18" s="826"/>
      <c r="BC18" s="826"/>
      <c r="BD18" s="826"/>
      <c r="BE18" s="827" t="str">
        <f t="shared" si="2"/>
        <v/>
      </c>
      <c r="BF18" s="827"/>
      <c r="BG18" s="827"/>
      <c r="BH18" s="827" t="str">
        <f t="shared" si="3"/>
        <v/>
      </c>
      <c r="BI18" s="827"/>
      <c r="BJ18" s="827"/>
      <c r="BK18" s="828" t="str">
        <f t="shared" si="4"/>
        <v/>
      </c>
      <c r="BL18" s="828"/>
      <c r="BM18" s="828"/>
    </row>
    <row r="19" spans="2:65" ht="32.15" customHeight="1" x14ac:dyDescent="0.55000000000000004">
      <c r="B19" s="829" t="s">
        <v>414</v>
      </c>
      <c r="C19" s="829"/>
      <c r="D19" s="829"/>
      <c r="E19" s="829"/>
      <c r="F19" s="830"/>
      <c r="G19" s="830"/>
      <c r="H19" s="830"/>
      <c r="I19" s="830"/>
      <c r="J19" s="830"/>
      <c r="K19" s="830"/>
      <c r="L19" s="830"/>
      <c r="M19" s="830"/>
      <c r="N19" s="830"/>
      <c r="O19" s="830"/>
      <c r="P19" s="830"/>
      <c r="Q19" s="830"/>
      <c r="R19" s="830"/>
      <c r="S19" s="830"/>
      <c r="T19" s="830"/>
      <c r="U19" s="830"/>
      <c r="V19" s="830"/>
      <c r="W19" s="830"/>
      <c r="X19" s="830"/>
      <c r="Y19" s="830"/>
      <c r="Z19" s="830"/>
      <c r="AA19" s="830"/>
      <c r="AB19" s="830"/>
      <c r="AC19" s="830"/>
      <c r="AD19" s="831" t="s">
        <v>224</v>
      </c>
      <c r="AE19" s="831"/>
      <c r="AF19" s="831"/>
      <c r="AG19" s="825"/>
      <c r="AH19" s="825"/>
      <c r="AI19" s="825"/>
      <c r="AJ19" s="825"/>
      <c r="AK19" s="825"/>
      <c r="AL19" s="825"/>
      <c r="AM19" s="825"/>
      <c r="AN19" s="825"/>
      <c r="AO19" s="825"/>
      <c r="AP19" s="825"/>
      <c r="AQ19" s="825"/>
      <c r="AR19" s="825"/>
      <c r="AS19" s="826" t="str">
        <f t="shared" si="0"/>
        <v/>
      </c>
      <c r="AT19" s="826"/>
      <c r="AU19" s="826"/>
      <c r="AV19" s="826"/>
      <c r="AW19" s="826"/>
      <c r="AX19" s="826"/>
      <c r="AY19" s="826" t="str">
        <f t="shared" si="1"/>
        <v/>
      </c>
      <c r="AZ19" s="826"/>
      <c r="BA19" s="826"/>
      <c r="BB19" s="826"/>
      <c r="BC19" s="826"/>
      <c r="BD19" s="826"/>
      <c r="BE19" s="827" t="str">
        <f t="shared" si="2"/>
        <v/>
      </c>
      <c r="BF19" s="827"/>
      <c r="BG19" s="827"/>
      <c r="BH19" s="827" t="str">
        <f t="shared" si="3"/>
        <v/>
      </c>
      <c r="BI19" s="827"/>
      <c r="BJ19" s="827"/>
      <c r="BK19" s="828" t="str">
        <f t="shared" si="4"/>
        <v/>
      </c>
      <c r="BL19" s="828"/>
      <c r="BM19" s="828"/>
    </row>
    <row r="20" spans="2:65" ht="32.15" customHeight="1" x14ac:dyDescent="0.55000000000000004">
      <c r="AM20" s="822" t="s">
        <v>34</v>
      </c>
      <c r="AN20" s="822"/>
      <c r="AO20" s="822"/>
      <c r="AP20" s="822"/>
      <c r="AQ20" s="822"/>
      <c r="AR20" s="823"/>
      <c r="AS20" s="824">
        <f>SUM(AS10:AX19)</f>
        <v>0</v>
      </c>
      <c r="AT20" s="824"/>
      <c r="AU20" s="824"/>
      <c r="AV20" s="824"/>
      <c r="AW20" s="824"/>
      <c r="AX20" s="824"/>
      <c r="AY20" s="824">
        <f>SUM(AY10:BD19)</f>
        <v>0</v>
      </c>
      <c r="AZ20" s="824"/>
      <c r="BA20" s="824"/>
      <c r="BB20" s="824"/>
      <c r="BC20" s="824"/>
      <c r="BD20" s="824"/>
    </row>
    <row r="22" spans="2:65" x14ac:dyDescent="0.55000000000000004">
      <c r="B22" s="156" t="s">
        <v>415</v>
      </c>
      <c r="C22" s="155"/>
      <c r="D22" s="155"/>
      <c r="E22" s="155"/>
      <c r="F22" s="155"/>
      <c r="G22" s="155"/>
      <c r="H22" s="155"/>
      <c r="I22" s="155"/>
      <c r="J22" s="155"/>
      <c r="K22" s="155"/>
      <c r="L22" s="155"/>
      <c r="M22" s="155"/>
      <c r="N22" s="155"/>
      <c r="O22" s="155"/>
      <c r="P22" s="155"/>
      <c r="Q22" s="155"/>
      <c r="R22" s="155"/>
      <c r="S22" s="155"/>
      <c r="T22" s="155"/>
      <c r="U22" s="155"/>
      <c r="V22" s="155"/>
      <c r="W22" s="155"/>
      <c r="X22" s="155"/>
      <c r="Y22" s="155"/>
      <c r="Z22" s="155"/>
      <c r="AA22" s="155"/>
      <c r="AB22" s="155"/>
      <c r="AC22" s="155"/>
      <c r="AD22" s="155"/>
      <c r="AE22" s="155"/>
      <c r="AF22" s="155"/>
      <c r="AG22" s="155"/>
      <c r="AH22" s="155"/>
      <c r="AI22" s="155"/>
      <c r="AJ22" s="155"/>
      <c r="AK22" s="155"/>
      <c r="AL22" s="155"/>
      <c r="AM22" s="155"/>
      <c r="AN22" s="155"/>
      <c r="AO22" s="155"/>
      <c r="AP22" s="155"/>
      <c r="AQ22" s="155"/>
      <c r="AR22" s="155"/>
      <c r="AS22" s="155"/>
      <c r="AT22" s="155"/>
      <c r="AU22" s="155"/>
      <c r="AV22" s="155"/>
      <c r="AW22" s="155"/>
      <c r="AX22" s="155"/>
      <c r="AY22" s="155"/>
      <c r="AZ22" s="155"/>
      <c r="BA22" s="155"/>
      <c r="BB22" s="155"/>
      <c r="BC22" s="155"/>
      <c r="BD22" s="155"/>
      <c r="BE22" s="155"/>
      <c r="BF22" s="155"/>
      <c r="BG22" s="155"/>
      <c r="BH22" s="155"/>
      <c r="BI22" s="155"/>
      <c r="BJ22" s="155"/>
      <c r="BK22" s="155"/>
      <c r="BL22" s="155"/>
      <c r="BM22" s="155"/>
    </row>
    <row r="23" spans="2:65" ht="23.5" customHeight="1" x14ac:dyDescent="0.55000000000000004">
      <c r="B23" s="865" t="s">
        <v>454</v>
      </c>
      <c r="C23" s="871"/>
      <c r="D23" s="871"/>
      <c r="E23" s="872"/>
      <c r="F23" s="862"/>
      <c r="G23" s="863"/>
      <c r="H23" s="863"/>
      <c r="I23" s="863"/>
      <c r="J23" s="864"/>
      <c r="K23" s="973" t="s">
        <v>462</v>
      </c>
      <c r="L23" s="848"/>
      <c r="M23" s="848"/>
      <c r="N23" s="848"/>
      <c r="O23" s="848"/>
      <c r="P23" s="862"/>
      <c r="Q23" s="863"/>
      <c r="R23" s="863"/>
      <c r="S23" s="863"/>
      <c r="T23" s="863"/>
      <c r="U23" s="863"/>
      <c r="V23" s="863"/>
      <c r="W23" s="863"/>
      <c r="X23" s="863"/>
      <c r="Y23" s="863"/>
      <c r="Z23" s="863"/>
      <c r="AA23" s="863"/>
      <c r="AB23" s="863"/>
      <c r="AC23" s="863"/>
      <c r="AD23" s="863"/>
      <c r="AE23" s="863"/>
      <c r="AF23" s="863"/>
      <c r="AG23" s="863"/>
      <c r="AH23" s="863"/>
      <c r="AI23" s="863"/>
      <c r="AJ23" s="863"/>
      <c r="AK23" s="864"/>
      <c r="AL23" s="972" t="s">
        <v>463</v>
      </c>
      <c r="AM23" s="866"/>
      <c r="AN23" s="866"/>
      <c r="AO23" s="866"/>
      <c r="AP23" s="866"/>
      <c r="AQ23" s="867"/>
      <c r="AR23" s="868"/>
      <c r="AS23" s="869"/>
      <c r="AT23" s="869"/>
      <c r="AU23" s="869"/>
      <c r="AV23" s="869"/>
      <c r="AW23" s="869"/>
      <c r="AX23" s="869"/>
      <c r="AY23" s="869"/>
      <c r="AZ23" s="869"/>
      <c r="BA23" s="869"/>
      <c r="BB23" s="869"/>
      <c r="BC23" s="869"/>
      <c r="BD23" s="869"/>
      <c r="BE23" s="869"/>
      <c r="BF23" s="869"/>
      <c r="BG23" s="869"/>
      <c r="BH23" s="869"/>
      <c r="BI23" s="869"/>
      <c r="BJ23" s="869"/>
      <c r="BK23" s="869"/>
      <c r="BL23" s="869"/>
      <c r="BM23" s="870"/>
    </row>
    <row r="24" spans="2:65" ht="23.5" customHeight="1" x14ac:dyDescent="0.55000000000000004">
      <c r="B24" s="969" t="s">
        <v>464</v>
      </c>
      <c r="C24" s="852"/>
      <c r="D24" s="852"/>
      <c r="E24" s="852"/>
      <c r="F24" s="852"/>
      <c r="G24" s="852"/>
      <c r="H24" s="852"/>
      <c r="I24" s="852"/>
      <c r="J24" s="852"/>
      <c r="K24" s="852"/>
      <c r="L24" s="852"/>
      <c r="M24" s="852"/>
      <c r="N24" s="852"/>
      <c r="O24" s="853"/>
      <c r="P24" s="974" t="s">
        <v>479</v>
      </c>
      <c r="Q24" s="975"/>
      <c r="R24" s="975"/>
      <c r="S24" s="975"/>
      <c r="T24" s="975"/>
      <c r="U24" s="975"/>
      <c r="V24" s="975"/>
      <c r="W24" s="975"/>
      <c r="X24" s="975"/>
      <c r="Y24" s="975"/>
      <c r="Z24" s="975"/>
      <c r="AA24" s="975"/>
      <c r="AB24" s="975"/>
      <c r="AC24" s="975"/>
      <c r="AD24" s="975"/>
      <c r="AE24" s="975"/>
      <c r="AF24" s="975"/>
      <c r="AG24" s="975"/>
      <c r="AH24" s="975"/>
      <c r="AI24" s="975"/>
      <c r="AJ24" s="975"/>
      <c r="AK24" s="975"/>
      <c r="AL24" s="975"/>
      <c r="AM24" s="975"/>
      <c r="AN24" s="975"/>
      <c r="AO24" s="975"/>
      <c r="AP24" s="975"/>
      <c r="AQ24" s="975"/>
      <c r="AR24" s="975"/>
      <c r="AS24" s="975"/>
      <c r="AT24" s="975"/>
      <c r="AU24" s="975"/>
      <c r="AV24" s="975"/>
      <c r="AW24" s="975"/>
      <c r="AX24" s="975"/>
      <c r="AY24" s="975"/>
      <c r="AZ24" s="975"/>
      <c r="BA24" s="975"/>
      <c r="BB24" s="975"/>
      <c r="BC24" s="975"/>
      <c r="BD24" s="975"/>
      <c r="BE24" s="975"/>
      <c r="BF24" s="975"/>
      <c r="BG24" s="975"/>
      <c r="BH24" s="975"/>
      <c r="BI24" s="975"/>
      <c r="BJ24" s="975"/>
      <c r="BK24" s="975"/>
      <c r="BL24" s="975"/>
      <c r="BM24" s="975"/>
    </row>
    <row r="25" spans="2:65" ht="23.5" customHeight="1" x14ac:dyDescent="0.55000000000000004">
      <c r="B25" s="969" t="s">
        <v>465</v>
      </c>
      <c r="C25" s="852"/>
      <c r="D25" s="852"/>
      <c r="E25" s="852"/>
      <c r="F25" s="852"/>
      <c r="G25" s="852"/>
      <c r="H25" s="852"/>
      <c r="I25" s="852"/>
      <c r="J25" s="852"/>
      <c r="K25" s="852"/>
      <c r="L25" s="852"/>
      <c r="M25" s="852"/>
      <c r="N25" s="852"/>
      <c r="O25" s="853"/>
      <c r="P25" s="862"/>
      <c r="Q25" s="863"/>
      <c r="R25" s="863"/>
      <c r="S25" s="863"/>
      <c r="T25" s="863"/>
      <c r="U25" s="863"/>
      <c r="V25" s="863"/>
      <c r="W25" s="863"/>
      <c r="X25" s="863"/>
      <c r="Y25" s="863"/>
      <c r="Z25" s="863"/>
      <c r="AA25" s="863"/>
      <c r="AB25" s="863"/>
      <c r="AC25" s="863"/>
      <c r="AD25" s="863"/>
      <c r="AE25" s="863"/>
      <c r="AF25" s="863"/>
      <c r="AG25" s="863"/>
      <c r="AH25" s="863"/>
      <c r="AI25" s="863"/>
      <c r="AJ25" s="863"/>
      <c r="AK25" s="863"/>
      <c r="AL25" s="863"/>
      <c r="AM25" s="863"/>
      <c r="AN25" s="863"/>
      <c r="AO25" s="863"/>
      <c r="AP25" s="863"/>
      <c r="AQ25" s="863"/>
      <c r="AR25" s="863"/>
      <c r="AS25" s="863"/>
      <c r="AT25" s="863"/>
      <c r="AU25" s="863"/>
      <c r="AV25" s="863"/>
      <c r="AW25" s="863"/>
      <c r="AX25" s="863"/>
      <c r="AY25" s="863"/>
      <c r="AZ25" s="863"/>
      <c r="BA25" s="863"/>
      <c r="BB25" s="863"/>
      <c r="BC25" s="863"/>
      <c r="BD25" s="863"/>
      <c r="BE25" s="863"/>
      <c r="BF25" s="863"/>
      <c r="BG25" s="863"/>
      <c r="BH25" s="863"/>
      <c r="BI25" s="863"/>
      <c r="BJ25" s="863"/>
      <c r="BK25" s="863"/>
      <c r="BL25" s="863"/>
      <c r="BM25" s="864"/>
    </row>
    <row r="26" spans="2:65" s="236" customFormat="1" ht="23.5" customHeight="1" x14ac:dyDescent="0.55000000000000004">
      <c r="B26" s="854" t="s">
        <v>480</v>
      </c>
      <c r="C26" s="855"/>
      <c r="D26" s="855"/>
      <c r="E26" s="855"/>
      <c r="F26" s="855"/>
      <c r="G26" s="855"/>
      <c r="H26" s="855"/>
      <c r="I26" s="855"/>
      <c r="J26" s="855"/>
      <c r="K26" s="855"/>
      <c r="L26" s="855"/>
      <c r="M26" s="855"/>
      <c r="N26" s="855"/>
      <c r="O26" s="856"/>
      <c r="P26" s="857"/>
      <c r="Q26" s="858"/>
      <c r="R26" s="858"/>
      <c r="S26" s="858"/>
      <c r="T26" s="858"/>
      <c r="U26" s="858"/>
      <c r="V26" s="858"/>
      <c r="W26" s="858"/>
      <c r="X26" s="858"/>
      <c r="Y26" s="858"/>
      <c r="Z26" s="858"/>
      <c r="AA26" s="858"/>
      <c r="AB26" s="858"/>
      <c r="AC26" s="858"/>
      <c r="AD26" s="858"/>
      <c r="AE26" s="858"/>
      <c r="AF26" s="858"/>
      <c r="AG26" s="858"/>
      <c r="AH26" s="858"/>
      <c r="AI26" s="858"/>
      <c r="AJ26" s="858"/>
      <c r="AK26" s="858"/>
      <c r="AL26" s="858"/>
      <c r="AM26" s="858"/>
      <c r="AN26" s="858"/>
      <c r="AO26" s="858"/>
      <c r="AP26" s="858"/>
      <c r="AQ26" s="858"/>
      <c r="AR26" s="858"/>
      <c r="AS26" s="858"/>
      <c r="AT26" s="858"/>
      <c r="AU26" s="858"/>
      <c r="AV26" s="858"/>
      <c r="AW26" s="858"/>
      <c r="AX26" s="858"/>
      <c r="AY26" s="858"/>
      <c r="AZ26" s="858"/>
      <c r="BA26" s="858"/>
      <c r="BB26" s="858"/>
      <c r="BC26" s="858"/>
      <c r="BD26" s="858"/>
      <c r="BE26" s="858"/>
      <c r="BF26" s="858"/>
      <c r="BG26" s="858"/>
      <c r="BH26" s="858"/>
      <c r="BI26" s="858"/>
      <c r="BJ26" s="858"/>
      <c r="BK26" s="858"/>
      <c r="BL26" s="858"/>
      <c r="BM26" s="859"/>
    </row>
    <row r="27" spans="2:65" x14ac:dyDescent="0.55000000000000004">
      <c r="B27" s="155"/>
      <c r="C27" s="155"/>
      <c r="D27" s="155"/>
      <c r="E27" s="155"/>
      <c r="F27" s="155"/>
      <c r="G27" s="155"/>
      <c r="H27" s="155"/>
      <c r="I27" s="155"/>
      <c r="J27" s="155"/>
      <c r="K27" s="155"/>
      <c r="L27" s="155"/>
      <c r="M27" s="155"/>
      <c r="N27" s="155"/>
      <c r="O27" s="155"/>
      <c r="P27" s="155"/>
      <c r="Q27" s="155"/>
      <c r="R27" s="155"/>
      <c r="S27" s="155"/>
      <c r="T27" s="155"/>
      <c r="U27" s="155"/>
      <c r="V27" s="155"/>
      <c r="W27" s="155"/>
      <c r="X27" s="155"/>
      <c r="Y27" s="155"/>
      <c r="Z27" s="155"/>
      <c r="AA27" s="155"/>
      <c r="AB27" s="155"/>
      <c r="AC27" s="155"/>
      <c r="AD27" s="155"/>
      <c r="AE27" s="155"/>
      <c r="AF27" s="155"/>
      <c r="AG27" s="155"/>
      <c r="AH27" s="155"/>
      <c r="AI27" s="155"/>
      <c r="AJ27" s="155"/>
      <c r="AK27" s="155"/>
      <c r="AL27" s="155"/>
      <c r="AM27" s="155"/>
      <c r="AN27" s="155"/>
      <c r="AO27" s="155"/>
      <c r="AP27" s="155"/>
      <c r="AQ27" s="155"/>
      <c r="AR27" s="155"/>
      <c r="AS27" s="155"/>
      <c r="AT27" s="155"/>
      <c r="AU27" s="155"/>
      <c r="AV27" s="155"/>
      <c r="AW27" s="155"/>
      <c r="AX27" s="155"/>
      <c r="AY27" s="155"/>
      <c r="AZ27" s="155"/>
      <c r="BA27" s="155"/>
      <c r="BB27" s="155"/>
      <c r="BC27" s="155"/>
      <c r="BD27" s="155"/>
      <c r="BE27" s="155"/>
      <c r="BF27" s="155"/>
      <c r="BG27" s="155"/>
      <c r="BH27" s="155"/>
      <c r="BI27" s="155"/>
      <c r="BJ27" s="155"/>
      <c r="BK27" s="155"/>
      <c r="BL27" s="155"/>
      <c r="BM27" s="155"/>
    </row>
    <row r="28" spans="2:65" x14ac:dyDescent="0.55000000000000004">
      <c r="B28" s="156" t="s">
        <v>416</v>
      </c>
      <c r="C28" s="155"/>
      <c r="D28" s="155"/>
      <c r="E28" s="155"/>
      <c r="F28" s="155"/>
      <c r="G28" s="155"/>
      <c r="H28" s="155"/>
      <c r="I28" s="155"/>
      <c r="J28" s="155"/>
      <c r="K28" s="155"/>
      <c r="L28" s="155"/>
      <c r="M28" s="155"/>
      <c r="N28" s="155"/>
      <c r="O28" s="155"/>
      <c r="P28" s="155"/>
      <c r="Q28" s="155"/>
      <c r="R28" s="155"/>
      <c r="S28" s="155"/>
      <c r="T28" s="155"/>
      <c r="U28" s="155"/>
      <c r="V28" s="155"/>
      <c r="W28" s="155"/>
      <c r="X28" s="155"/>
      <c r="Y28" s="155"/>
      <c r="Z28" s="155"/>
      <c r="AA28" s="155"/>
      <c r="AB28" s="155"/>
      <c r="AC28" s="155"/>
      <c r="AD28" s="155"/>
      <c r="AE28" s="155"/>
      <c r="AF28" s="155"/>
      <c r="AG28" s="155"/>
      <c r="AH28" s="155"/>
      <c r="AI28" s="155"/>
      <c r="AJ28" s="155"/>
      <c r="AK28" s="155"/>
      <c r="AL28" s="155"/>
      <c r="AM28" s="155"/>
      <c r="AN28" s="155"/>
      <c r="AO28" s="155"/>
      <c r="AP28" s="155"/>
      <c r="AQ28" s="155"/>
      <c r="AR28" s="155"/>
      <c r="AS28" s="155"/>
      <c r="AT28" s="155"/>
      <c r="AU28" s="155"/>
      <c r="AV28" s="155"/>
      <c r="AW28" s="155"/>
      <c r="AX28" s="155"/>
      <c r="AY28" s="155"/>
      <c r="AZ28" s="155"/>
      <c r="BA28" s="155"/>
      <c r="BB28" s="155"/>
      <c r="BC28" s="155"/>
      <c r="BD28" s="155"/>
      <c r="BE28" s="155"/>
      <c r="BF28" s="155"/>
      <c r="BG28" s="155"/>
      <c r="BH28" s="155"/>
      <c r="BI28" s="155"/>
      <c r="BJ28" s="155"/>
      <c r="BK28" s="155"/>
      <c r="BL28" s="155"/>
      <c r="BM28" s="155"/>
    </row>
    <row r="29" spans="2:65" ht="23.5" customHeight="1" x14ac:dyDescent="0.55000000000000004">
      <c r="B29" s="865" t="s">
        <v>454</v>
      </c>
      <c r="C29" s="871"/>
      <c r="D29" s="871"/>
      <c r="E29" s="872"/>
      <c r="F29" s="862"/>
      <c r="G29" s="863"/>
      <c r="H29" s="863"/>
      <c r="I29" s="863"/>
      <c r="J29" s="864"/>
      <c r="K29" s="970" t="s">
        <v>466</v>
      </c>
      <c r="L29" s="971"/>
      <c r="M29" s="971"/>
      <c r="N29" s="971"/>
      <c r="O29" s="971"/>
      <c r="P29" s="862"/>
      <c r="Q29" s="863"/>
      <c r="R29" s="863"/>
      <c r="S29" s="863"/>
      <c r="T29" s="863"/>
      <c r="U29" s="863"/>
      <c r="V29" s="863"/>
      <c r="W29" s="863"/>
      <c r="X29" s="863"/>
      <c r="Y29" s="863"/>
      <c r="Z29" s="863"/>
      <c r="AA29" s="863"/>
      <c r="AB29" s="863"/>
      <c r="AC29" s="863"/>
      <c r="AD29" s="863"/>
      <c r="AE29" s="863"/>
      <c r="AF29" s="863"/>
      <c r="AG29" s="863"/>
      <c r="AH29" s="863"/>
      <c r="AI29" s="863"/>
      <c r="AJ29" s="863"/>
      <c r="AK29" s="864"/>
      <c r="AL29" s="972" t="s">
        <v>467</v>
      </c>
      <c r="AM29" s="866"/>
      <c r="AN29" s="866"/>
      <c r="AO29" s="866"/>
      <c r="AP29" s="866"/>
      <c r="AQ29" s="867"/>
      <c r="AR29" s="868"/>
      <c r="AS29" s="869"/>
      <c r="AT29" s="869"/>
      <c r="AU29" s="869"/>
      <c r="AV29" s="869"/>
      <c r="AW29" s="869"/>
      <c r="AX29" s="869"/>
      <c r="AY29" s="869"/>
      <c r="AZ29" s="869"/>
      <c r="BA29" s="869"/>
      <c r="BB29" s="869"/>
      <c r="BC29" s="869"/>
      <c r="BD29" s="869"/>
      <c r="BE29" s="869"/>
      <c r="BF29" s="869"/>
      <c r="BG29" s="869"/>
      <c r="BH29" s="869"/>
      <c r="BI29" s="869"/>
      <c r="BJ29" s="869"/>
      <c r="BK29" s="869"/>
      <c r="BL29" s="869"/>
      <c r="BM29" s="870"/>
    </row>
    <row r="30" spans="2:65" s="236" customFormat="1" ht="23.5" customHeight="1" x14ac:dyDescent="0.55000000000000004">
      <c r="B30" s="854" t="s">
        <v>481</v>
      </c>
      <c r="C30" s="855"/>
      <c r="D30" s="855"/>
      <c r="E30" s="855"/>
      <c r="F30" s="855"/>
      <c r="G30" s="855"/>
      <c r="H30" s="855"/>
      <c r="I30" s="855"/>
      <c r="J30" s="855"/>
      <c r="K30" s="855"/>
      <c r="L30" s="855"/>
      <c r="M30" s="855"/>
      <c r="N30" s="855"/>
      <c r="O30" s="856"/>
      <c r="P30" s="857" t="s">
        <v>477</v>
      </c>
      <c r="Q30" s="858"/>
      <c r="R30" s="858"/>
      <c r="S30" s="858"/>
      <c r="T30" s="858"/>
      <c r="U30" s="858"/>
      <c r="V30" s="858"/>
      <c r="W30" s="858"/>
      <c r="X30" s="858"/>
      <c r="Y30" s="858"/>
      <c r="Z30" s="858"/>
      <c r="AA30" s="858"/>
      <c r="AB30" s="858"/>
      <c r="AC30" s="858"/>
      <c r="AD30" s="858"/>
      <c r="AE30" s="858"/>
      <c r="AF30" s="858"/>
      <c r="AG30" s="858"/>
      <c r="AH30" s="858"/>
      <c r="AI30" s="858"/>
      <c r="AJ30" s="858"/>
      <c r="AK30" s="858"/>
      <c r="AL30" s="858"/>
      <c r="AM30" s="858"/>
      <c r="AN30" s="858"/>
      <c r="AO30" s="858"/>
      <c r="AP30" s="858"/>
      <c r="AQ30" s="858"/>
      <c r="AR30" s="858"/>
      <c r="AS30" s="858"/>
      <c r="AT30" s="858"/>
      <c r="AU30" s="858"/>
      <c r="AV30" s="858"/>
      <c r="AW30" s="858"/>
      <c r="AX30" s="858"/>
      <c r="AY30" s="858"/>
      <c r="AZ30" s="858"/>
      <c r="BA30" s="858"/>
      <c r="BB30" s="858"/>
      <c r="BC30" s="858"/>
      <c r="BD30" s="858"/>
      <c r="BE30" s="858"/>
      <c r="BF30" s="858"/>
      <c r="BG30" s="858"/>
      <c r="BH30" s="858"/>
      <c r="BI30" s="858"/>
      <c r="BJ30" s="858"/>
      <c r="BK30" s="858"/>
      <c r="BL30" s="858"/>
      <c r="BM30" s="859"/>
    </row>
    <row r="31" spans="2:65" s="236" customFormat="1" ht="23.5" customHeight="1" x14ac:dyDescent="0.55000000000000004">
      <c r="B31" s="854" t="s">
        <v>482</v>
      </c>
      <c r="C31" s="855"/>
      <c r="D31" s="855"/>
      <c r="E31" s="855"/>
      <c r="F31" s="855"/>
      <c r="G31" s="855"/>
      <c r="H31" s="855"/>
      <c r="I31" s="855"/>
      <c r="J31" s="855"/>
      <c r="K31" s="855"/>
      <c r="L31" s="855"/>
      <c r="M31" s="855"/>
      <c r="N31" s="855"/>
      <c r="O31" s="856"/>
      <c r="P31" s="857"/>
      <c r="Q31" s="858"/>
      <c r="R31" s="858"/>
      <c r="S31" s="858"/>
      <c r="T31" s="858"/>
      <c r="U31" s="858"/>
      <c r="V31" s="858"/>
      <c r="W31" s="858"/>
      <c r="X31" s="858"/>
      <c r="Y31" s="858"/>
      <c r="Z31" s="858"/>
      <c r="AA31" s="858"/>
      <c r="AB31" s="858"/>
      <c r="AC31" s="858"/>
      <c r="AD31" s="858"/>
      <c r="AE31" s="858"/>
      <c r="AF31" s="858"/>
      <c r="AG31" s="858"/>
      <c r="AH31" s="858"/>
      <c r="AI31" s="858"/>
      <c r="AJ31" s="858"/>
      <c r="AK31" s="858"/>
      <c r="AL31" s="858"/>
      <c r="AM31" s="858"/>
      <c r="AN31" s="858"/>
      <c r="AO31" s="858"/>
      <c r="AP31" s="858"/>
      <c r="AQ31" s="858"/>
      <c r="AR31" s="858"/>
      <c r="AS31" s="858"/>
      <c r="AT31" s="858"/>
      <c r="AU31" s="858"/>
      <c r="AV31" s="858"/>
      <c r="AW31" s="858"/>
      <c r="AX31" s="858"/>
      <c r="AY31" s="858"/>
      <c r="AZ31" s="858"/>
      <c r="BA31" s="858"/>
      <c r="BB31" s="858"/>
      <c r="BC31" s="858"/>
      <c r="BD31" s="858"/>
      <c r="BE31" s="858"/>
      <c r="BF31" s="858"/>
      <c r="BG31" s="858"/>
      <c r="BH31" s="858"/>
      <c r="BI31" s="858"/>
      <c r="BJ31" s="858"/>
      <c r="BK31" s="858"/>
      <c r="BL31" s="858"/>
      <c r="BM31" s="859"/>
    </row>
  </sheetData>
  <mergeCells count="158">
    <mergeCell ref="AM7:AR7"/>
    <mergeCell ref="AS7:AX7"/>
    <mergeCell ref="AY7:BD7"/>
    <mergeCell ref="B8:E8"/>
    <mergeCell ref="F8:O8"/>
    <mergeCell ref="P8:AC8"/>
    <mergeCell ref="AD8:AF8"/>
    <mergeCell ref="AG8:AL8"/>
    <mergeCell ref="AM8:AR8"/>
    <mergeCell ref="AS8:AX8"/>
    <mergeCell ref="AY8:BD8"/>
    <mergeCell ref="B12:E12"/>
    <mergeCell ref="F12:O12"/>
    <mergeCell ref="P12:AC12"/>
    <mergeCell ref="AD12:AF12"/>
    <mergeCell ref="AG12:AL12"/>
    <mergeCell ref="AM12:AR12"/>
    <mergeCell ref="AS12:AX12"/>
    <mergeCell ref="BE8:BM8"/>
    <mergeCell ref="B9:E9"/>
    <mergeCell ref="F9:O9"/>
    <mergeCell ref="P9:AC9"/>
    <mergeCell ref="AD9:AF9"/>
    <mergeCell ref="AG9:AL9"/>
    <mergeCell ref="AM9:AR9"/>
    <mergeCell ref="AS9:AX9"/>
    <mergeCell ref="AY9:BD9"/>
    <mergeCell ref="BE9:BG9"/>
    <mergeCell ref="BH9:BJ9"/>
    <mergeCell ref="BK9:BM9"/>
    <mergeCell ref="AY10:BD10"/>
    <mergeCell ref="BE10:BG10"/>
    <mergeCell ref="BH10:BJ10"/>
    <mergeCell ref="BK10:BM10"/>
    <mergeCell ref="B11:E11"/>
    <mergeCell ref="F11:O11"/>
    <mergeCell ref="P11:AC11"/>
    <mergeCell ref="AD11:AF11"/>
    <mergeCell ref="AG11:AL11"/>
    <mergeCell ref="AM11:AR11"/>
    <mergeCell ref="B10:E10"/>
    <mergeCell ref="F10:O10"/>
    <mergeCell ref="P10:AC10"/>
    <mergeCell ref="AD10:AF10"/>
    <mergeCell ref="AG10:AL10"/>
    <mergeCell ref="AM10:AR10"/>
    <mergeCell ref="AS10:AX10"/>
    <mergeCell ref="AY12:BD12"/>
    <mergeCell ref="BE12:BG12"/>
    <mergeCell ref="BH12:BJ12"/>
    <mergeCell ref="BK12:BM12"/>
    <mergeCell ref="AS11:AX11"/>
    <mergeCell ref="AY11:BD11"/>
    <mergeCell ref="BE11:BG11"/>
    <mergeCell ref="BH11:BJ11"/>
    <mergeCell ref="BK11:BM11"/>
    <mergeCell ref="B14:E14"/>
    <mergeCell ref="F14:O14"/>
    <mergeCell ref="P14:AC14"/>
    <mergeCell ref="AD14:AF14"/>
    <mergeCell ref="AG14:AL14"/>
    <mergeCell ref="B13:E13"/>
    <mergeCell ref="F13:O13"/>
    <mergeCell ref="P13:AC13"/>
    <mergeCell ref="AD13:AF13"/>
    <mergeCell ref="AG13:AL13"/>
    <mergeCell ref="AM14:AR14"/>
    <mergeCell ref="AS14:AX14"/>
    <mergeCell ref="AY14:BD14"/>
    <mergeCell ref="BE14:BG14"/>
    <mergeCell ref="BH14:BJ14"/>
    <mergeCell ref="BK14:BM14"/>
    <mergeCell ref="AS13:AX13"/>
    <mergeCell ref="AY13:BD13"/>
    <mergeCell ref="BE13:BG13"/>
    <mergeCell ref="BH13:BJ13"/>
    <mergeCell ref="BK13:BM13"/>
    <mergeCell ref="AM13:AR13"/>
    <mergeCell ref="B16:E16"/>
    <mergeCell ref="F16:O16"/>
    <mergeCell ref="P16:AC16"/>
    <mergeCell ref="AD16:AF16"/>
    <mergeCell ref="AG16:AL16"/>
    <mergeCell ref="B15:E15"/>
    <mergeCell ref="F15:O15"/>
    <mergeCell ref="P15:AC15"/>
    <mergeCell ref="AD15:AF15"/>
    <mergeCell ref="AG15:AL15"/>
    <mergeCell ref="AM16:AR16"/>
    <mergeCell ref="AS16:AX16"/>
    <mergeCell ref="AY16:BD16"/>
    <mergeCell ref="BE16:BG16"/>
    <mergeCell ref="BH16:BJ16"/>
    <mergeCell ref="BK16:BM16"/>
    <mergeCell ref="AS15:AX15"/>
    <mergeCell ref="AY15:BD15"/>
    <mergeCell ref="BE15:BG15"/>
    <mergeCell ref="BH15:BJ15"/>
    <mergeCell ref="BK15:BM15"/>
    <mergeCell ref="AM15:AR15"/>
    <mergeCell ref="B18:E18"/>
    <mergeCell ref="F18:O18"/>
    <mergeCell ref="P18:AC18"/>
    <mergeCell ref="AD18:AF18"/>
    <mergeCell ref="AG18:AL18"/>
    <mergeCell ref="B17:E17"/>
    <mergeCell ref="F17:O17"/>
    <mergeCell ref="P17:AC17"/>
    <mergeCell ref="AD17:AF17"/>
    <mergeCell ref="AG17:AL17"/>
    <mergeCell ref="AM18:AR18"/>
    <mergeCell ref="AS18:AX18"/>
    <mergeCell ref="AY18:BD18"/>
    <mergeCell ref="BE18:BG18"/>
    <mergeCell ref="BH18:BJ18"/>
    <mergeCell ref="BK18:BM18"/>
    <mergeCell ref="AS17:AX17"/>
    <mergeCell ref="AY17:BD17"/>
    <mergeCell ref="BE17:BG17"/>
    <mergeCell ref="BH17:BJ17"/>
    <mergeCell ref="BK17:BM17"/>
    <mergeCell ref="AM17:AR17"/>
    <mergeCell ref="B23:E23"/>
    <mergeCell ref="F23:J23"/>
    <mergeCell ref="K23:O23"/>
    <mergeCell ref="P23:AK23"/>
    <mergeCell ref="AL23:AQ23"/>
    <mergeCell ref="AR23:BM23"/>
    <mergeCell ref="B24:O24"/>
    <mergeCell ref="P24:BM24"/>
    <mergeCell ref="AS19:AX19"/>
    <mergeCell ref="AY19:BD19"/>
    <mergeCell ref="BE19:BG19"/>
    <mergeCell ref="BH19:BJ19"/>
    <mergeCell ref="BK19:BM19"/>
    <mergeCell ref="AM20:AR20"/>
    <mergeCell ref="AS20:AX20"/>
    <mergeCell ref="AY20:BD20"/>
    <mergeCell ref="B19:E19"/>
    <mergeCell ref="F19:O19"/>
    <mergeCell ref="P19:AC19"/>
    <mergeCell ref="AD19:AF19"/>
    <mergeCell ref="AG19:AL19"/>
    <mergeCell ref="AM19:AR19"/>
    <mergeCell ref="B30:O30"/>
    <mergeCell ref="P30:BM30"/>
    <mergeCell ref="B31:O31"/>
    <mergeCell ref="P31:BM31"/>
    <mergeCell ref="B25:O25"/>
    <mergeCell ref="P25:BM25"/>
    <mergeCell ref="B29:E29"/>
    <mergeCell ref="F29:J29"/>
    <mergeCell ref="K29:O29"/>
    <mergeCell ref="P29:AK29"/>
    <mergeCell ref="AL29:AQ29"/>
    <mergeCell ref="AR29:BM29"/>
    <mergeCell ref="B26:O26"/>
    <mergeCell ref="P26:BM26"/>
  </mergeCells>
  <phoneticPr fontId="37"/>
  <dataValidations count="1">
    <dataValidation type="list" allowBlank="1" showInputMessage="1" showErrorMessage="1" sqref="AD10:AD19">
      <formula1>"(選択),購入,リース,レンタル"</formula1>
    </dataValidation>
  </dataValidations>
  <pageMargins left="0.7" right="0.7" top="0.75" bottom="0.75" header="0.3" footer="0.3"/>
  <pageSetup paperSize="9" scale="5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2:I29"/>
  <sheetViews>
    <sheetView view="pageBreakPreview" zoomScale="90" zoomScaleNormal="120" zoomScaleSheetLayoutView="90" workbookViewId="0"/>
  </sheetViews>
  <sheetFormatPr defaultColWidth="8.58203125" defaultRowHeight="18" x14ac:dyDescent="0.55000000000000004"/>
  <cols>
    <col min="1" max="1" width="13.33203125" style="1" customWidth="1"/>
    <col min="2" max="5" width="8.58203125" style="1"/>
    <col min="6" max="7" width="12.58203125" style="1" customWidth="1"/>
    <col min="8" max="8" width="31.58203125" style="1" customWidth="1"/>
    <col min="9" max="16384" width="8.58203125" style="1"/>
  </cols>
  <sheetData>
    <row r="2" spans="1:9" ht="29" x14ac:dyDescent="0.55000000000000004">
      <c r="A2" s="348" t="s">
        <v>198</v>
      </c>
      <c r="B2" s="348"/>
      <c r="C2" s="348"/>
      <c r="D2" s="348"/>
      <c r="E2" s="348"/>
      <c r="F2" s="348"/>
      <c r="G2" s="348"/>
      <c r="H2" s="348"/>
    </row>
    <row r="4" spans="1:9" ht="20" x14ac:dyDescent="0.55000000000000004">
      <c r="A4" s="3" t="s">
        <v>0</v>
      </c>
    </row>
    <row r="5" spans="1:9" s="2" customFormat="1" ht="40.5" customHeight="1" x14ac:dyDescent="0.55000000000000004">
      <c r="A5" s="373" t="s">
        <v>1</v>
      </c>
      <c r="B5" s="374"/>
      <c r="C5" s="374"/>
      <c r="D5" s="374"/>
      <c r="E5" s="374"/>
      <c r="F5" s="394" t="str">
        <f>IF(OR(表紙!J7="",表紙!J7="(選択)"),"",表紙!J7)</f>
        <v/>
      </c>
      <c r="G5" s="395"/>
      <c r="I5" s="17"/>
    </row>
    <row r="7" spans="1:9" x14ac:dyDescent="0.55000000000000004">
      <c r="A7" s="223" t="s">
        <v>2</v>
      </c>
    </row>
    <row r="8" spans="1:9" ht="22" customHeight="1" x14ac:dyDescent="0.55000000000000004">
      <c r="A8" s="24" t="s">
        <v>3</v>
      </c>
      <c r="B8" s="388"/>
      <c r="C8" s="389"/>
      <c r="D8" s="389"/>
      <c r="E8" s="390"/>
      <c r="F8" s="361" t="s">
        <v>24</v>
      </c>
      <c r="G8" s="362"/>
      <c r="H8" s="238" t="str">
        <f>IF(NOT(表紙!J7="個人事業主"),"",IF(表紙!J11="","",表紙!J11))</f>
        <v/>
      </c>
      <c r="I8" s="18"/>
    </row>
    <row r="9" spans="1:9" ht="22" customHeight="1" x14ac:dyDescent="0.55000000000000004">
      <c r="A9" s="386" t="s">
        <v>4</v>
      </c>
      <c r="B9" s="367" t="str">
        <f>IF(NOT(表紙!J7="個人事業主"),"",IF(表紙!L14="","",表紙!L14))</f>
        <v/>
      </c>
      <c r="C9" s="368"/>
      <c r="D9" s="368"/>
      <c r="E9" s="369"/>
      <c r="F9" s="365" t="s">
        <v>14</v>
      </c>
      <c r="G9" s="366"/>
      <c r="H9" s="221" t="s">
        <v>473</v>
      </c>
    </row>
    <row r="10" spans="1:9" ht="22" customHeight="1" x14ac:dyDescent="0.55000000000000004">
      <c r="A10" s="387"/>
      <c r="B10" s="370"/>
      <c r="C10" s="371"/>
      <c r="D10" s="371"/>
      <c r="E10" s="372"/>
      <c r="F10" s="363" t="s">
        <v>5</v>
      </c>
      <c r="G10" s="364"/>
      <c r="H10" s="222"/>
    </row>
    <row r="11" spans="1:9" ht="22" customHeight="1" x14ac:dyDescent="0.55000000000000004">
      <c r="A11" s="25" t="s">
        <v>6</v>
      </c>
      <c r="B11" s="358" t="s">
        <v>7</v>
      </c>
      <c r="C11" s="359"/>
      <c r="D11" s="359"/>
      <c r="E11" s="360"/>
      <c r="F11" s="361" t="s">
        <v>8</v>
      </c>
      <c r="G11" s="362"/>
      <c r="H11" s="220"/>
    </row>
    <row r="12" spans="1:9" ht="41.5" customHeight="1" x14ac:dyDescent="0.55000000000000004">
      <c r="A12" s="239" t="s">
        <v>497</v>
      </c>
      <c r="B12" s="355" t="str">
        <f>IF(NOT(表紙!J7="個人事業主"),"",IF(表紙!J9="","",表紙!J9))</f>
        <v/>
      </c>
      <c r="C12" s="356"/>
      <c r="D12" s="356"/>
      <c r="E12" s="356"/>
      <c r="F12" s="356"/>
      <c r="G12" s="356"/>
      <c r="H12" s="357"/>
    </row>
    <row r="13" spans="1:9" x14ac:dyDescent="0.55000000000000004">
      <c r="B13" s="163"/>
      <c r="C13" s="163"/>
      <c r="D13" s="163"/>
      <c r="E13" s="163"/>
      <c r="F13" s="163"/>
      <c r="G13" s="163"/>
      <c r="H13" s="163"/>
    </row>
    <row r="14" spans="1:9" x14ac:dyDescent="0.55000000000000004">
      <c r="A14" s="223" t="s">
        <v>10</v>
      </c>
      <c r="B14" s="163"/>
      <c r="C14" s="163"/>
      <c r="D14" s="163"/>
      <c r="E14" s="163"/>
      <c r="F14" s="163"/>
      <c r="G14" s="163"/>
      <c r="H14" s="163"/>
    </row>
    <row r="15" spans="1:9" ht="22" customHeight="1" x14ac:dyDescent="0.55000000000000004">
      <c r="A15" s="24" t="s">
        <v>3</v>
      </c>
      <c r="B15" s="351"/>
      <c r="C15" s="352"/>
      <c r="D15" s="352"/>
      <c r="E15" s="352"/>
      <c r="F15" s="352"/>
      <c r="G15" s="352"/>
      <c r="H15" s="353"/>
    </row>
    <row r="16" spans="1:9" ht="47.15" customHeight="1" x14ac:dyDescent="0.55000000000000004">
      <c r="A16" s="26" t="s">
        <v>11</v>
      </c>
      <c r="B16" s="355" t="str">
        <f>IF(NOT(表紙!J7="法人"),"",IF(表紙!J11="","",表紙!J11))</f>
        <v/>
      </c>
      <c r="C16" s="356"/>
      <c r="D16" s="356"/>
      <c r="E16" s="356"/>
      <c r="F16" s="356"/>
      <c r="G16" s="356"/>
      <c r="H16" s="357"/>
    </row>
    <row r="17" spans="1:9" ht="22.5" customHeight="1" x14ac:dyDescent="0.55000000000000004">
      <c r="A17" s="402" t="s">
        <v>12</v>
      </c>
      <c r="B17" s="164" t="s">
        <v>6</v>
      </c>
      <c r="C17" s="396" t="s">
        <v>21</v>
      </c>
      <c r="D17" s="396"/>
      <c r="E17" s="396"/>
      <c r="F17" s="396"/>
      <c r="G17" s="396"/>
      <c r="H17" s="397"/>
    </row>
    <row r="18" spans="1:9" ht="45.65" customHeight="1" x14ac:dyDescent="0.55000000000000004">
      <c r="A18" s="393"/>
      <c r="B18" s="165" t="s">
        <v>9</v>
      </c>
      <c r="C18" s="355" t="str">
        <f>IF(NOT(表紙!J7="法人"),"",IF(表紙!J9="","",表紙!J9))</f>
        <v/>
      </c>
      <c r="D18" s="356"/>
      <c r="E18" s="356"/>
      <c r="F18" s="356"/>
      <c r="G18" s="356"/>
      <c r="H18" s="357"/>
    </row>
    <row r="19" spans="1:9" ht="22" customHeight="1" x14ac:dyDescent="0.55000000000000004">
      <c r="A19" s="402" t="s">
        <v>13</v>
      </c>
      <c r="B19" s="166" t="s">
        <v>16</v>
      </c>
      <c r="C19" s="355" t="str">
        <f>IF(NOT(表紙!J7="法人"),"",IF(表紙!L13="","",表紙!L13))</f>
        <v/>
      </c>
      <c r="D19" s="356"/>
      <c r="E19" s="357"/>
      <c r="F19" s="167" t="s">
        <v>14</v>
      </c>
      <c r="G19" s="398" t="s">
        <v>473</v>
      </c>
      <c r="H19" s="399"/>
    </row>
    <row r="20" spans="1:9" ht="22" customHeight="1" x14ac:dyDescent="0.55000000000000004">
      <c r="A20" s="392"/>
      <c r="B20" s="166" t="s">
        <v>3</v>
      </c>
      <c r="C20" s="354"/>
      <c r="D20" s="349"/>
      <c r="E20" s="350"/>
      <c r="F20" s="164" t="s">
        <v>5</v>
      </c>
      <c r="G20" s="349"/>
      <c r="H20" s="350"/>
    </row>
    <row r="21" spans="1:9" ht="22" customHeight="1" x14ac:dyDescent="0.55000000000000004">
      <c r="A21" s="393"/>
      <c r="B21" s="165" t="s">
        <v>15</v>
      </c>
      <c r="C21" s="370" t="str">
        <f>IF(NOT(表紙!J7="法人"),"",IF(表紙!L14="","",表紙!L14))</f>
        <v/>
      </c>
      <c r="D21" s="371"/>
      <c r="E21" s="372"/>
      <c r="F21" s="168" t="s">
        <v>8</v>
      </c>
      <c r="G21" s="384"/>
      <c r="H21" s="385"/>
    </row>
    <row r="22" spans="1:9" ht="22" customHeight="1" x14ac:dyDescent="0.55000000000000004">
      <c r="A22" s="391" t="s">
        <v>474</v>
      </c>
      <c r="B22" s="169" t="s">
        <v>3</v>
      </c>
      <c r="C22" s="351"/>
      <c r="D22" s="352"/>
      <c r="E22" s="353"/>
      <c r="F22" s="167" t="s">
        <v>14</v>
      </c>
      <c r="G22" s="398" t="s">
        <v>473</v>
      </c>
      <c r="H22" s="399"/>
    </row>
    <row r="23" spans="1:9" ht="22" customHeight="1" x14ac:dyDescent="0.55000000000000004">
      <c r="A23" s="392"/>
      <c r="B23" s="400" t="s">
        <v>15</v>
      </c>
      <c r="C23" s="351"/>
      <c r="D23" s="352"/>
      <c r="E23" s="353"/>
      <c r="F23" s="167" t="s">
        <v>23</v>
      </c>
      <c r="G23" s="352"/>
      <c r="H23" s="353"/>
      <c r="I23" s="18"/>
    </row>
    <row r="24" spans="1:9" ht="22" customHeight="1" x14ac:dyDescent="0.55000000000000004">
      <c r="A24" s="393"/>
      <c r="B24" s="401"/>
      <c r="C24" s="383"/>
      <c r="D24" s="384"/>
      <c r="E24" s="385"/>
      <c r="F24" s="164" t="s">
        <v>17</v>
      </c>
      <c r="G24" s="349"/>
      <c r="H24" s="350"/>
    </row>
    <row r="25" spans="1:9" ht="22" customHeight="1" x14ac:dyDescent="0.55000000000000004">
      <c r="A25" s="375" t="s">
        <v>22</v>
      </c>
      <c r="B25" s="166" t="s">
        <v>3</v>
      </c>
      <c r="C25" s="354"/>
      <c r="D25" s="349"/>
      <c r="E25" s="350"/>
      <c r="F25" s="164" t="s">
        <v>23</v>
      </c>
      <c r="G25" s="349"/>
      <c r="H25" s="350"/>
      <c r="I25" s="18"/>
    </row>
    <row r="26" spans="1:9" ht="22" customHeight="1" x14ac:dyDescent="0.55000000000000004">
      <c r="A26" s="376"/>
      <c r="B26" s="378" t="s">
        <v>15</v>
      </c>
      <c r="C26" s="380"/>
      <c r="D26" s="381"/>
      <c r="E26" s="382"/>
      <c r="F26" s="164" t="s">
        <v>18</v>
      </c>
      <c r="G26" s="349"/>
      <c r="H26" s="350"/>
    </row>
    <row r="27" spans="1:9" ht="22" customHeight="1" x14ac:dyDescent="0.55000000000000004">
      <c r="A27" s="377"/>
      <c r="B27" s="379"/>
      <c r="C27" s="383"/>
      <c r="D27" s="384"/>
      <c r="E27" s="385"/>
      <c r="F27" s="168" t="s">
        <v>19</v>
      </c>
      <c r="G27" s="384"/>
      <c r="H27" s="385"/>
    </row>
    <row r="28" spans="1:9" ht="22" customHeight="1" x14ac:dyDescent="0.55000000000000004">
      <c r="A28" s="375" t="s">
        <v>20</v>
      </c>
      <c r="B28" s="166" t="s">
        <v>6</v>
      </c>
      <c r="C28" s="358" t="s">
        <v>21</v>
      </c>
      <c r="D28" s="359"/>
      <c r="E28" s="359"/>
      <c r="F28" s="359"/>
      <c r="G28" s="359"/>
      <c r="H28" s="360"/>
    </row>
    <row r="29" spans="1:9" ht="46" customHeight="1" x14ac:dyDescent="0.55000000000000004">
      <c r="A29" s="377"/>
      <c r="B29" s="165" t="s">
        <v>9</v>
      </c>
      <c r="C29" s="383"/>
      <c r="D29" s="384"/>
      <c r="E29" s="384"/>
      <c r="F29" s="384"/>
      <c r="G29" s="384"/>
      <c r="H29" s="385"/>
    </row>
  </sheetData>
  <mergeCells count="41">
    <mergeCell ref="F5:G5"/>
    <mergeCell ref="A28:A29"/>
    <mergeCell ref="G27:H27"/>
    <mergeCell ref="C17:H17"/>
    <mergeCell ref="G19:H19"/>
    <mergeCell ref="G22:H22"/>
    <mergeCell ref="B23:B24"/>
    <mergeCell ref="C23:E24"/>
    <mergeCell ref="C18:H18"/>
    <mergeCell ref="C20:E20"/>
    <mergeCell ref="G24:H24"/>
    <mergeCell ref="C29:H29"/>
    <mergeCell ref="C28:H28"/>
    <mergeCell ref="G26:H26"/>
    <mergeCell ref="A17:A18"/>
    <mergeCell ref="A19:A21"/>
    <mergeCell ref="A9:A10"/>
    <mergeCell ref="F8:G8"/>
    <mergeCell ref="B8:E8"/>
    <mergeCell ref="A22:A24"/>
    <mergeCell ref="C19:E19"/>
    <mergeCell ref="C21:E21"/>
    <mergeCell ref="G20:H20"/>
    <mergeCell ref="G21:H21"/>
    <mergeCell ref="G23:H23"/>
    <mergeCell ref="A2:H2"/>
    <mergeCell ref="G25:H25"/>
    <mergeCell ref="C22:E22"/>
    <mergeCell ref="C25:E25"/>
    <mergeCell ref="B12:H12"/>
    <mergeCell ref="B15:H15"/>
    <mergeCell ref="B16:H16"/>
    <mergeCell ref="B11:E11"/>
    <mergeCell ref="F11:G11"/>
    <mergeCell ref="F10:G10"/>
    <mergeCell ref="F9:G9"/>
    <mergeCell ref="B9:E10"/>
    <mergeCell ref="A5:E5"/>
    <mergeCell ref="A25:A27"/>
    <mergeCell ref="B26:B27"/>
    <mergeCell ref="C26:E27"/>
  </mergeCells>
  <phoneticPr fontId="37"/>
  <conditionalFormatting sqref="A15:H29">
    <cfRule type="expression" dxfId="6" priority="2">
      <formula>$F$5="個人事業主"</formula>
    </cfRule>
  </conditionalFormatting>
  <conditionalFormatting sqref="A8:H12">
    <cfRule type="expression" dxfId="5" priority="1">
      <formula>$F$5="法人"</formula>
    </cfRule>
  </conditionalFormatting>
  <printOptions horizontalCentered="1"/>
  <pageMargins left="0.70866141732283472" right="0.70866141732283472" top="0.74803149606299213" bottom="0.74803149606299213" header="0.31496062992125984" footer="0.31496062992125984"/>
  <pageSetup paperSize="9" scale="76"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B1:BM33"/>
  <sheetViews>
    <sheetView view="pageBreakPreview" zoomScale="90" zoomScaleNormal="100" zoomScaleSheetLayoutView="90" workbookViewId="0"/>
  </sheetViews>
  <sheetFormatPr defaultColWidth="2.08203125" defaultRowHeight="18" x14ac:dyDescent="0.55000000000000004"/>
  <cols>
    <col min="1" max="1" width="0.83203125" style="110" customWidth="1"/>
    <col min="2" max="65" width="2.08203125" style="110"/>
    <col min="66" max="66" width="0.83203125" style="110" customWidth="1"/>
    <col min="67" max="83" width="2.08203125" style="110"/>
    <col min="84" max="84" width="2.08203125" style="110" customWidth="1"/>
    <col min="85" max="16384" width="2.08203125" style="110"/>
  </cols>
  <sheetData>
    <row r="1" spans="2:65" x14ac:dyDescent="0.55000000000000004">
      <c r="B1" s="147" t="s">
        <v>495</v>
      </c>
      <c r="C1" s="155"/>
    </row>
    <row r="2" spans="2:65" x14ac:dyDescent="0.55000000000000004">
      <c r="B2" s="111"/>
      <c r="C2" s="110" t="s">
        <v>268</v>
      </c>
    </row>
    <row r="3" spans="2:65" x14ac:dyDescent="0.55000000000000004">
      <c r="B3" s="114" t="s">
        <v>332</v>
      </c>
      <c r="C3" s="112" t="s">
        <v>558</v>
      </c>
    </row>
    <row r="4" spans="2:65" x14ac:dyDescent="0.55000000000000004">
      <c r="B4" s="121" t="s">
        <v>333</v>
      </c>
      <c r="C4" s="112" t="s">
        <v>445</v>
      </c>
    </row>
    <row r="5" spans="2:65" x14ac:dyDescent="0.55000000000000004">
      <c r="B5" s="121" t="s">
        <v>354</v>
      </c>
      <c r="C5" s="119"/>
    </row>
    <row r="7" spans="2:65" x14ac:dyDescent="0.55000000000000004">
      <c r="B7" s="115"/>
      <c r="C7" s="115"/>
      <c r="D7" s="115"/>
      <c r="E7" s="115"/>
      <c r="F7" s="115"/>
      <c r="G7" s="115"/>
      <c r="H7" s="115"/>
      <c r="I7" s="115"/>
      <c r="J7" s="115"/>
      <c r="K7" s="115"/>
      <c r="L7" s="115"/>
      <c r="M7" s="115"/>
      <c r="N7" s="115"/>
      <c r="O7" s="115"/>
      <c r="P7" s="115"/>
      <c r="Q7" s="115"/>
      <c r="R7" s="115"/>
      <c r="S7" s="115"/>
      <c r="T7" s="115"/>
      <c r="U7" s="115"/>
      <c r="V7" s="115"/>
      <c r="W7" s="115"/>
      <c r="X7" s="115"/>
      <c r="Y7" s="115"/>
      <c r="Z7" s="115"/>
      <c r="AA7" s="115"/>
      <c r="AB7" s="115"/>
      <c r="AC7" s="115"/>
      <c r="AD7" s="115"/>
      <c r="AE7" s="115"/>
      <c r="AF7" s="115"/>
      <c r="AG7" s="115"/>
      <c r="AH7" s="115"/>
      <c r="AI7" s="115"/>
      <c r="AJ7" s="115"/>
      <c r="AK7" s="115"/>
      <c r="AL7" s="115"/>
      <c r="AM7" s="844" t="s">
        <v>269</v>
      </c>
      <c r="AN7" s="844"/>
      <c r="AO7" s="844"/>
      <c r="AP7" s="844"/>
      <c r="AQ7" s="844"/>
      <c r="AR7" s="844"/>
      <c r="AS7" s="844" t="s">
        <v>269</v>
      </c>
      <c r="AT7" s="844"/>
      <c r="AU7" s="844"/>
      <c r="AV7" s="844"/>
      <c r="AW7" s="844"/>
      <c r="AX7" s="844"/>
      <c r="AY7" s="844" t="s">
        <v>270</v>
      </c>
      <c r="AZ7" s="844"/>
      <c r="BA7" s="844"/>
      <c r="BB7" s="844"/>
      <c r="BC7" s="844"/>
      <c r="BD7" s="844"/>
      <c r="BE7" s="115"/>
      <c r="BF7" s="115"/>
      <c r="BG7" s="115"/>
      <c r="BH7" s="116"/>
      <c r="BI7" s="116"/>
      <c r="BJ7" s="115"/>
      <c r="BK7" s="115"/>
      <c r="BL7" s="115"/>
      <c r="BM7" s="117" t="s">
        <v>271</v>
      </c>
    </row>
    <row r="8" spans="2:65" x14ac:dyDescent="0.55000000000000004">
      <c r="B8" s="845" t="s">
        <v>272</v>
      </c>
      <c r="C8" s="832"/>
      <c r="D8" s="832"/>
      <c r="E8" s="833"/>
      <c r="F8" s="845" t="s">
        <v>273</v>
      </c>
      <c r="G8" s="832"/>
      <c r="H8" s="832"/>
      <c r="I8" s="832"/>
      <c r="J8" s="832"/>
      <c r="K8" s="832"/>
      <c r="L8" s="832"/>
      <c r="M8" s="832"/>
      <c r="N8" s="832"/>
      <c r="O8" s="833"/>
      <c r="P8" s="845" t="s">
        <v>274</v>
      </c>
      <c r="Q8" s="832"/>
      <c r="R8" s="832"/>
      <c r="S8" s="832"/>
      <c r="T8" s="832"/>
      <c r="U8" s="832"/>
      <c r="V8" s="832"/>
      <c r="W8" s="832"/>
      <c r="X8" s="832"/>
      <c r="Y8" s="832"/>
      <c r="Z8" s="832"/>
      <c r="AA8" s="832"/>
      <c r="AB8" s="832"/>
      <c r="AC8" s="833"/>
      <c r="AD8" s="845" t="s">
        <v>275</v>
      </c>
      <c r="AE8" s="832"/>
      <c r="AF8" s="833"/>
      <c r="AG8" s="845" t="s">
        <v>276</v>
      </c>
      <c r="AH8" s="832"/>
      <c r="AI8" s="832"/>
      <c r="AJ8" s="832"/>
      <c r="AK8" s="832"/>
      <c r="AL8" s="833"/>
      <c r="AM8" s="846" t="s">
        <v>277</v>
      </c>
      <c r="AN8" s="846"/>
      <c r="AO8" s="846"/>
      <c r="AP8" s="846"/>
      <c r="AQ8" s="846"/>
      <c r="AR8" s="846"/>
      <c r="AS8" s="845" t="s">
        <v>278</v>
      </c>
      <c r="AT8" s="832"/>
      <c r="AU8" s="832"/>
      <c r="AV8" s="832"/>
      <c r="AW8" s="832"/>
      <c r="AX8" s="833"/>
      <c r="AY8" s="845" t="s">
        <v>279</v>
      </c>
      <c r="AZ8" s="832"/>
      <c r="BA8" s="832"/>
      <c r="BB8" s="832"/>
      <c r="BC8" s="832"/>
      <c r="BD8" s="833"/>
      <c r="BE8" s="832" t="s">
        <v>280</v>
      </c>
      <c r="BF8" s="832"/>
      <c r="BG8" s="832"/>
      <c r="BH8" s="832"/>
      <c r="BI8" s="832"/>
      <c r="BJ8" s="832"/>
      <c r="BK8" s="832"/>
      <c r="BL8" s="832"/>
      <c r="BM8" s="833"/>
    </row>
    <row r="9" spans="2:65" x14ac:dyDescent="0.55000000000000004">
      <c r="B9" s="834" t="s">
        <v>281</v>
      </c>
      <c r="C9" s="835"/>
      <c r="D9" s="835"/>
      <c r="E9" s="836"/>
      <c r="F9" s="837"/>
      <c r="G9" s="838"/>
      <c r="H9" s="838"/>
      <c r="I9" s="838"/>
      <c r="J9" s="838"/>
      <c r="K9" s="838"/>
      <c r="L9" s="838"/>
      <c r="M9" s="838"/>
      <c r="N9" s="838"/>
      <c r="O9" s="839"/>
      <c r="P9" s="840" t="s">
        <v>282</v>
      </c>
      <c r="Q9" s="840"/>
      <c r="R9" s="840"/>
      <c r="S9" s="840"/>
      <c r="T9" s="840"/>
      <c r="U9" s="840"/>
      <c r="V9" s="840"/>
      <c r="W9" s="840"/>
      <c r="X9" s="840"/>
      <c r="Y9" s="840"/>
      <c r="Z9" s="840"/>
      <c r="AA9" s="840"/>
      <c r="AB9" s="840"/>
      <c r="AC9" s="840"/>
      <c r="AD9" s="840" t="s">
        <v>283</v>
      </c>
      <c r="AE9" s="840"/>
      <c r="AF9" s="840"/>
      <c r="AG9" s="840" t="s">
        <v>284</v>
      </c>
      <c r="AH9" s="840"/>
      <c r="AI9" s="840"/>
      <c r="AJ9" s="840"/>
      <c r="AK9" s="840"/>
      <c r="AL9" s="840"/>
      <c r="AM9" s="840" t="s">
        <v>285</v>
      </c>
      <c r="AN9" s="840"/>
      <c r="AO9" s="840"/>
      <c r="AP9" s="840"/>
      <c r="AQ9" s="840"/>
      <c r="AR9" s="840"/>
      <c r="AS9" s="840" t="s">
        <v>286</v>
      </c>
      <c r="AT9" s="840"/>
      <c r="AU9" s="840"/>
      <c r="AV9" s="840"/>
      <c r="AW9" s="840"/>
      <c r="AX9" s="840"/>
      <c r="AY9" s="840" t="s">
        <v>287</v>
      </c>
      <c r="AZ9" s="840"/>
      <c r="BA9" s="840"/>
      <c r="BB9" s="840"/>
      <c r="BC9" s="840"/>
      <c r="BD9" s="840"/>
      <c r="BE9" s="841" t="s">
        <v>288</v>
      </c>
      <c r="BF9" s="841"/>
      <c r="BG9" s="841"/>
      <c r="BH9" s="842" t="s">
        <v>289</v>
      </c>
      <c r="BI9" s="842"/>
      <c r="BJ9" s="842"/>
      <c r="BK9" s="843" t="s">
        <v>277</v>
      </c>
      <c r="BL9" s="843"/>
      <c r="BM9" s="843"/>
    </row>
    <row r="10" spans="2:65" ht="32.15" customHeight="1" x14ac:dyDescent="0.55000000000000004">
      <c r="B10" s="829" t="s">
        <v>417</v>
      </c>
      <c r="C10" s="829"/>
      <c r="D10" s="829"/>
      <c r="E10" s="829"/>
      <c r="F10" s="830"/>
      <c r="G10" s="830"/>
      <c r="H10" s="830"/>
      <c r="I10" s="830"/>
      <c r="J10" s="830"/>
      <c r="K10" s="830"/>
      <c r="L10" s="830"/>
      <c r="M10" s="830"/>
      <c r="N10" s="830"/>
      <c r="O10" s="830"/>
      <c r="P10" s="830"/>
      <c r="Q10" s="830"/>
      <c r="R10" s="830"/>
      <c r="S10" s="830"/>
      <c r="T10" s="830"/>
      <c r="U10" s="830"/>
      <c r="V10" s="830"/>
      <c r="W10" s="830"/>
      <c r="X10" s="830"/>
      <c r="Y10" s="830"/>
      <c r="Z10" s="830"/>
      <c r="AA10" s="830"/>
      <c r="AB10" s="830"/>
      <c r="AC10" s="830"/>
      <c r="AD10" s="875" t="s">
        <v>224</v>
      </c>
      <c r="AE10" s="875"/>
      <c r="AF10" s="875"/>
      <c r="AG10" s="825"/>
      <c r="AH10" s="825"/>
      <c r="AI10" s="825"/>
      <c r="AJ10" s="825"/>
      <c r="AK10" s="825"/>
      <c r="AL10" s="825"/>
      <c r="AM10" s="825"/>
      <c r="AN10" s="825"/>
      <c r="AO10" s="825"/>
      <c r="AP10" s="825"/>
      <c r="AQ10" s="825"/>
      <c r="AR10" s="825"/>
      <c r="AS10" s="826" t="str">
        <f>IF(AM10="","",AG10*AM10)</f>
        <v/>
      </c>
      <c r="AT10" s="826"/>
      <c r="AU10" s="826"/>
      <c r="AV10" s="826"/>
      <c r="AW10" s="826"/>
      <c r="AX10" s="826"/>
      <c r="AY10" s="826" t="str">
        <f>IF(AM10="","",ROUNDDOWN(AG10*AM10*1.1,0))</f>
        <v/>
      </c>
      <c r="AZ10" s="826"/>
      <c r="BA10" s="826"/>
      <c r="BB10" s="826"/>
      <c r="BC10" s="826"/>
      <c r="BD10" s="826"/>
      <c r="BE10" s="827" t="str">
        <f>IF(AS10="","","必要")</f>
        <v/>
      </c>
      <c r="BF10" s="827"/>
      <c r="BG10" s="827"/>
      <c r="BH10" s="827" t="str">
        <f>IF(AS10="","",IF(AS10&gt;=1000000,"必要",""))</f>
        <v/>
      </c>
      <c r="BI10" s="827"/>
      <c r="BJ10" s="827"/>
      <c r="BK10" s="827" t="str">
        <f>IF(AM10="","",IF(AM10&lt;100000,"×","〇"))</f>
        <v/>
      </c>
      <c r="BL10" s="827"/>
      <c r="BM10" s="827"/>
    </row>
    <row r="11" spans="2:65" ht="32.15" customHeight="1" x14ac:dyDescent="0.55000000000000004">
      <c r="B11" s="829" t="s">
        <v>418</v>
      </c>
      <c r="C11" s="829"/>
      <c r="D11" s="829"/>
      <c r="E11" s="829"/>
      <c r="F11" s="830"/>
      <c r="G11" s="830"/>
      <c r="H11" s="830"/>
      <c r="I11" s="830"/>
      <c r="J11" s="830"/>
      <c r="K11" s="830"/>
      <c r="L11" s="830"/>
      <c r="M11" s="830"/>
      <c r="N11" s="830"/>
      <c r="O11" s="830"/>
      <c r="P11" s="830"/>
      <c r="Q11" s="830"/>
      <c r="R11" s="830"/>
      <c r="S11" s="830"/>
      <c r="T11" s="830"/>
      <c r="U11" s="830"/>
      <c r="V11" s="830"/>
      <c r="W11" s="830"/>
      <c r="X11" s="830"/>
      <c r="Y11" s="830"/>
      <c r="Z11" s="830"/>
      <c r="AA11" s="830"/>
      <c r="AB11" s="830"/>
      <c r="AC11" s="830"/>
      <c r="AD11" s="875" t="s">
        <v>224</v>
      </c>
      <c r="AE11" s="875"/>
      <c r="AF11" s="875"/>
      <c r="AG11" s="825"/>
      <c r="AH11" s="825"/>
      <c r="AI11" s="825"/>
      <c r="AJ11" s="825"/>
      <c r="AK11" s="825"/>
      <c r="AL11" s="825"/>
      <c r="AM11" s="825"/>
      <c r="AN11" s="825"/>
      <c r="AO11" s="825"/>
      <c r="AP11" s="825"/>
      <c r="AQ11" s="825"/>
      <c r="AR11" s="825"/>
      <c r="AS11" s="826" t="str">
        <f t="shared" ref="AS11:AS19" si="0">IF(AM11="","",AG11*AM11)</f>
        <v/>
      </c>
      <c r="AT11" s="826"/>
      <c r="AU11" s="826"/>
      <c r="AV11" s="826"/>
      <c r="AW11" s="826"/>
      <c r="AX11" s="826"/>
      <c r="AY11" s="826" t="str">
        <f t="shared" ref="AY11:AY19" si="1">IF(AM11="","",ROUNDDOWN(AG11*AM11*1.1,0))</f>
        <v/>
      </c>
      <c r="AZ11" s="826"/>
      <c r="BA11" s="826"/>
      <c r="BB11" s="826"/>
      <c r="BC11" s="826"/>
      <c r="BD11" s="826"/>
      <c r="BE11" s="827" t="str">
        <f t="shared" ref="BE11:BE19" si="2">IF(AS11="","","必要")</f>
        <v/>
      </c>
      <c r="BF11" s="827"/>
      <c r="BG11" s="827"/>
      <c r="BH11" s="827" t="str">
        <f t="shared" ref="BH11:BH19" si="3">IF(AS11="","",IF(AS11&gt;=1000000,"必要",""))</f>
        <v/>
      </c>
      <c r="BI11" s="827"/>
      <c r="BJ11" s="827"/>
      <c r="BK11" s="827" t="str">
        <f t="shared" ref="BK11:BK19" si="4">IF(AM11="","",IF(AM11&lt;100000,"×","〇"))</f>
        <v/>
      </c>
      <c r="BL11" s="827"/>
      <c r="BM11" s="827"/>
    </row>
    <row r="12" spans="2:65" ht="32.15" customHeight="1" x14ac:dyDescent="0.55000000000000004">
      <c r="B12" s="829" t="s">
        <v>419</v>
      </c>
      <c r="C12" s="829"/>
      <c r="D12" s="829"/>
      <c r="E12" s="829"/>
      <c r="F12" s="830"/>
      <c r="G12" s="830"/>
      <c r="H12" s="830"/>
      <c r="I12" s="830"/>
      <c r="J12" s="830"/>
      <c r="K12" s="830"/>
      <c r="L12" s="830"/>
      <c r="M12" s="830"/>
      <c r="N12" s="830"/>
      <c r="O12" s="830"/>
      <c r="P12" s="830"/>
      <c r="Q12" s="830"/>
      <c r="R12" s="830"/>
      <c r="S12" s="830"/>
      <c r="T12" s="830"/>
      <c r="U12" s="830"/>
      <c r="V12" s="830"/>
      <c r="W12" s="830"/>
      <c r="X12" s="830"/>
      <c r="Y12" s="830"/>
      <c r="Z12" s="830"/>
      <c r="AA12" s="830"/>
      <c r="AB12" s="830"/>
      <c r="AC12" s="830"/>
      <c r="AD12" s="875" t="s">
        <v>224</v>
      </c>
      <c r="AE12" s="875"/>
      <c r="AF12" s="875"/>
      <c r="AG12" s="825"/>
      <c r="AH12" s="825"/>
      <c r="AI12" s="825"/>
      <c r="AJ12" s="825"/>
      <c r="AK12" s="825"/>
      <c r="AL12" s="825"/>
      <c r="AM12" s="825"/>
      <c r="AN12" s="825"/>
      <c r="AO12" s="825"/>
      <c r="AP12" s="825"/>
      <c r="AQ12" s="825"/>
      <c r="AR12" s="825"/>
      <c r="AS12" s="826" t="str">
        <f t="shared" si="0"/>
        <v/>
      </c>
      <c r="AT12" s="826"/>
      <c r="AU12" s="826"/>
      <c r="AV12" s="826"/>
      <c r="AW12" s="826"/>
      <c r="AX12" s="826"/>
      <c r="AY12" s="826" t="str">
        <f t="shared" si="1"/>
        <v/>
      </c>
      <c r="AZ12" s="826"/>
      <c r="BA12" s="826"/>
      <c r="BB12" s="826"/>
      <c r="BC12" s="826"/>
      <c r="BD12" s="826"/>
      <c r="BE12" s="827" t="str">
        <f t="shared" si="2"/>
        <v/>
      </c>
      <c r="BF12" s="827"/>
      <c r="BG12" s="827"/>
      <c r="BH12" s="827" t="str">
        <f t="shared" si="3"/>
        <v/>
      </c>
      <c r="BI12" s="827"/>
      <c r="BJ12" s="827"/>
      <c r="BK12" s="827" t="str">
        <f t="shared" si="4"/>
        <v/>
      </c>
      <c r="BL12" s="827"/>
      <c r="BM12" s="827"/>
    </row>
    <row r="13" spans="2:65" ht="32.15" customHeight="1" x14ac:dyDescent="0.55000000000000004">
      <c r="B13" s="829" t="s">
        <v>420</v>
      </c>
      <c r="C13" s="829"/>
      <c r="D13" s="829"/>
      <c r="E13" s="829"/>
      <c r="F13" s="830"/>
      <c r="G13" s="830"/>
      <c r="H13" s="830"/>
      <c r="I13" s="830"/>
      <c r="J13" s="830"/>
      <c r="K13" s="830"/>
      <c r="L13" s="830"/>
      <c r="M13" s="830"/>
      <c r="N13" s="830"/>
      <c r="O13" s="830"/>
      <c r="P13" s="830"/>
      <c r="Q13" s="830"/>
      <c r="R13" s="830"/>
      <c r="S13" s="830"/>
      <c r="T13" s="830"/>
      <c r="U13" s="830"/>
      <c r="V13" s="830"/>
      <c r="W13" s="830"/>
      <c r="X13" s="830"/>
      <c r="Y13" s="830"/>
      <c r="Z13" s="830"/>
      <c r="AA13" s="830"/>
      <c r="AB13" s="830"/>
      <c r="AC13" s="830"/>
      <c r="AD13" s="875" t="s">
        <v>224</v>
      </c>
      <c r="AE13" s="875"/>
      <c r="AF13" s="875"/>
      <c r="AG13" s="825"/>
      <c r="AH13" s="825"/>
      <c r="AI13" s="825"/>
      <c r="AJ13" s="825"/>
      <c r="AK13" s="825"/>
      <c r="AL13" s="825"/>
      <c r="AM13" s="825"/>
      <c r="AN13" s="825"/>
      <c r="AO13" s="825"/>
      <c r="AP13" s="825"/>
      <c r="AQ13" s="825"/>
      <c r="AR13" s="825"/>
      <c r="AS13" s="826" t="str">
        <f t="shared" si="0"/>
        <v/>
      </c>
      <c r="AT13" s="826"/>
      <c r="AU13" s="826"/>
      <c r="AV13" s="826"/>
      <c r="AW13" s="826"/>
      <c r="AX13" s="826"/>
      <c r="AY13" s="826" t="str">
        <f t="shared" si="1"/>
        <v/>
      </c>
      <c r="AZ13" s="826"/>
      <c r="BA13" s="826"/>
      <c r="BB13" s="826"/>
      <c r="BC13" s="826"/>
      <c r="BD13" s="826"/>
      <c r="BE13" s="827" t="str">
        <f t="shared" si="2"/>
        <v/>
      </c>
      <c r="BF13" s="827"/>
      <c r="BG13" s="827"/>
      <c r="BH13" s="827" t="str">
        <f t="shared" si="3"/>
        <v/>
      </c>
      <c r="BI13" s="827"/>
      <c r="BJ13" s="827"/>
      <c r="BK13" s="827" t="str">
        <f t="shared" si="4"/>
        <v/>
      </c>
      <c r="BL13" s="827"/>
      <c r="BM13" s="827"/>
    </row>
    <row r="14" spans="2:65" ht="32.15" customHeight="1" x14ac:dyDescent="0.55000000000000004">
      <c r="B14" s="829" t="s">
        <v>421</v>
      </c>
      <c r="C14" s="829"/>
      <c r="D14" s="829"/>
      <c r="E14" s="829"/>
      <c r="F14" s="830"/>
      <c r="G14" s="830"/>
      <c r="H14" s="830"/>
      <c r="I14" s="830"/>
      <c r="J14" s="830"/>
      <c r="K14" s="830"/>
      <c r="L14" s="830"/>
      <c r="M14" s="830"/>
      <c r="N14" s="830"/>
      <c r="O14" s="830"/>
      <c r="P14" s="830"/>
      <c r="Q14" s="830"/>
      <c r="R14" s="830"/>
      <c r="S14" s="830"/>
      <c r="T14" s="830"/>
      <c r="U14" s="830"/>
      <c r="V14" s="830"/>
      <c r="W14" s="830"/>
      <c r="X14" s="830"/>
      <c r="Y14" s="830"/>
      <c r="Z14" s="830"/>
      <c r="AA14" s="830"/>
      <c r="AB14" s="830"/>
      <c r="AC14" s="830"/>
      <c r="AD14" s="875" t="s">
        <v>224</v>
      </c>
      <c r="AE14" s="875"/>
      <c r="AF14" s="875"/>
      <c r="AG14" s="825"/>
      <c r="AH14" s="825"/>
      <c r="AI14" s="825"/>
      <c r="AJ14" s="825"/>
      <c r="AK14" s="825"/>
      <c r="AL14" s="825"/>
      <c r="AM14" s="825"/>
      <c r="AN14" s="825"/>
      <c r="AO14" s="825"/>
      <c r="AP14" s="825"/>
      <c r="AQ14" s="825"/>
      <c r="AR14" s="825"/>
      <c r="AS14" s="826" t="str">
        <f t="shared" si="0"/>
        <v/>
      </c>
      <c r="AT14" s="826"/>
      <c r="AU14" s="826"/>
      <c r="AV14" s="826"/>
      <c r="AW14" s="826"/>
      <c r="AX14" s="826"/>
      <c r="AY14" s="826" t="str">
        <f t="shared" si="1"/>
        <v/>
      </c>
      <c r="AZ14" s="826"/>
      <c r="BA14" s="826"/>
      <c r="BB14" s="826"/>
      <c r="BC14" s="826"/>
      <c r="BD14" s="826"/>
      <c r="BE14" s="827" t="str">
        <f t="shared" si="2"/>
        <v/>
      </c>
      <c r="BF14" s="827"/>
      <c r="BG14" s="827"/>
      <c r="BH14" s="827" t="str">
        <f t="shared" si="3"/>
        <v/>
      </c>
      <c r="BI14" s="827"/>
      <c r="BJ14" s="827"/>
      <c r="BK14" s="827" t="str">
        <f t="shared" si="4"/>
        <v/>
      </c>
      <c r="BL14" s="827"/>
      <c r="BM14" s="827"/>
    </row>
    <row r="15" spans="2:65" ht="32.15" customHeight="1" x14ac:dyDescent="0.55000000000000004">
      <c r="B15" s="829" t="s">
        <v>422</v>
      </c>
      <c r="C15" s="829"/>
      <c r="D15" s="829"/>
      <c r="E15" s="829"/>
      <c r="F15" s="830"/>
      <c r="G15" s="830"/>
      <c r="H15" s="830"/>
      <c r="I15" s="830"/>
      <c r="J15" s="830"/>
      <c r="K15" s="830"/>
      <c r="L15" s="830"/>
      <c r="M15" s="830"/>
      <c r="N15" s="830"/>
      <c r="O15" s="830"/>
      <c r="P15" s="830"/>
      <c r="Q15" s="830"/>
      <c r="R15" s="830"/>
      <c r="S15" s="830"/>
      <c r="T15" s="830"/>
      <c r="U15" s="830"/>
      <c r="V15" s="830"/>
      <c r="W15" s="830"/>
      <c r="X15" s="830"/>
      <c r="Y15" s="830"/>
      <c r="Z15" s="830"/>
      <c r="AA15" s="830"/>
      <c r="AB15" s="830"/>
      <c r="AC15" s="830"/>
      <c r="AD15" s="875" t="s">
        <v>224</v>
      </c>
      <c r="AE15" s="875"/>
      <c r="AF15" s="875"/>
      <c r="AG15" s="825"/>
      <c r="AH15" s="825"/>
      <c r="AI15" s="825"/>
      <c r="AJ15" s="825"/>
      <c r="AK15" s="825"/>
      <c r="AL15" s="825"/>
      <c r="AM15" s="825"/>
      <c r="AN15" s="825"/>
      <c r="AO15" s="825"/>
      <c r="AP15" s="825"/>
      <c r="AQ15" s="825"/>
      <c r="AR15" s="825"/>
      <c r="AS15" s="826" t="str">
        <f t="shared" si="0"/>
        <v/>
      </c>
      <c r="AT15" s="826"/>
      <c r="AU15" s="826"/>
      <c r="AV15" s="826"/>
      <c r="AW15" s="826"/>
      <c r="AX15" s="826"/>
      <c r="AY15" s="826" t="str">
        <f t="shared" si="1"/>
        <v/>
      </c>
      <c r="AZ15" s="826"/>
      <c r="BA15" s="826"/>
      <c r="BB15" s="826"/>
      <c r="BC15" s="826"/>
      <c r="BD15" s="826"/>
      <c r="BE15" s="827" t="str">
        <f t="shared" si="2"/>
        <v/>
      </c>
      <c r="BF15" s="827"/>
      <c r="BG15" s="827"/>
      <c r="BH15" s="827" t="str">
        <f t="shared" si="3"/>
        <v/>
      </c>
      <c r="BI15" s="827"/>
      <c r="BJ15" s="827"/>
      <c r="BK15" s="827" t="str">
        <f t="shared" si="4"/>
        <v/>
      </c>
      <c r="BL15" s="827"/>
      <c r="BM15" s="827"/>
    </row>
    <row r="16" spans="2:65" ht="32.15" customHeight="1" x14ac:dyDescent="0.55000000000000004">
      <c r="B16" s="829" t="s">
        <v>423</v>
      </c>
      <c r="C16" s="829"/>
      <c r="D16" s="829"/>
      <c r="E16" s="829"/>
      <c r="F16" s="830"/>
      <c r="G16" s="830"/>
      <c r="H16" s="830"/>
      <c r="I16" s="830"/>
      <c r="J16" s="830"/>
      <c r="K16" s="830"/>
      <c r="L16" s="830"/>
      <c r="M16" s="830"/>
      <c r="N16" s="830"/>
      <c r="O16" s="830"/>
      <c r="P16" s="830"/>
      <c r="Q16" s="830"/>
      <c r="R16" s="830"/>
      <c r="S16" s="830"/>
      <c r="T16" s="830"/>
      <c r="U16" s="830"/>
      <c r="V16" s="830"/>
      <c r="W16" s="830"/>
      <c r="X16" s="830"/>
      <c r="Y16" s="830"/>
      <c r="Z16" s="830"/>
      <c r="AA16" s="830"/>
      <c r="AB16" s="830"/>
      <c r="AC16" s="830"/>
      <c r="AD16" s="875" t="s">
        <v>224</v>
      </c>
      <c r="AE16" s="875"/>
      <c r="AF16" s="875"/>
      <c r="AG16" s="825"/>
      <c r="AH16" s="825"/>
      <c r="AI16" s="825"/>
      <c r="AJ16" s="825"/>
      <c r="AK16" s="825"/>
      <c r="AL16" s="825"/>
      <c r="AM16" s="825"/>
      <c r="AN16" s="825"/>
      <c r="AO16" s="825"/>
      <c r="AP16" s="825"/>
      <c r="AQ16" s="825"/>
      <c r="AR16" s="825"/>
      <c r="AS16" s="826" t="str">
        <f t="shared" si="0"/>
        <v/>
      </c>
      <c r="AT16" s="826"/>
      <c r="AU16" s="826"/>
      <c r="AV16" s="826"/>
      <c r="AW16" s="826"/>
      <c r="AX16" s="826"/>
      <c r="AY16" s="826" t="str">
        <f t="shared" si="1"/>
        <v/>
      </c>
      <c r="AZ16" s="826"/>
      <c r="BA16" s="826"/>
      <c r="BB16" s="826"/>
      <c r="BC16" s="826"/>
      <c r="BD16" s="826"/>
      <c r="BE16" s="827" t="str">
        <f t="shared" si="2"/>
        <v/>
      </c>
      <c r="BF16" s="827"/>
      <c r="BG16" s="827"/>
      <c r="BH16" s="827" t="str">
        <f t="shared" si="3"/>
        <v/>
      </c>
      <c r="BI16" s="827"/>
      <c r="BJ16" s="827"/>
      <c r="BK16" s="827" t="str">
        <f t="shared" si="4"/>
        <v/>
      </c>
      <c r="BL16" s="827"/>
      <c r="BM16" s="827"/>
    </row>
    <row r="17" spans="2:65" ht="32.15" customHeight="1" x14ac:dyDescent="0.55000000000000004">
      <c r="B17" s="829" t="s">
        <v>424</v>
      </c>
      <c r="C17" s="829"/>
      <c r="D17" s="829"/>
      <c r="E17" s="829"/>
      <c r="F17" s="830"/>
      <c r="G17" s="830"/>
      <c r="H17" s="830"/>
      <c r="I17" s="830"/>
      <c r="J17" s="830"/>
      <c r="K17" s="830"/>
      <c r="L17" s="830"/>
      <c r="M17" s="830"/>
      <c r="N17" s="830"/>
      <c r="O17" s="830"/>
      <c r="P17" s="830"/>
      <c r="Q17" s="830"/>
      <c r="R17" s="830"/>
      <c r="S17" s="830"/>
      <c r="T17" s="830"/>
      <c r="U17" s="830"/>
      <c r="V17" s="830"/>
      <c r="W17" s="830"/>
      <c r="X17" s="830"/>
      <c r="Y17" s="830"/>
      <c r="Z17" s="830"/>
      <c r="AA17" s="830"/>
      <c r="AB17" s="830"/>
      <c r="AC17" s="830"/>
      <c r="AD17" s="875" t="s">
        <v>224</v>
      </c>
      <c r="AE17" s="875"/>
      <c r="AF17" s="875"/>
      <c r="AG17" s="825"/>
      <c r="AH17" s="825"/>
      <c r="AI17" s="825"/>
      <c r="AJ17" s="825"/>
      <c r="AK17" s="825"/>
      <c r="AL17" s="825"/>
      <c r="AM17" s="825"/>
      <c r="AN17" s="825"/>
      <c r="AO17" s="825"/>
      <c r="AP17" s="825"/>
      <c r="AQ17" s="825"/>
      <c r="AR17" s="825"/>
      <c r="AS17" s="826" t="str">
        <f t="shared" si="0"/>
        <v/>
      </c>
      <c r="AT17" s="826"/>
      <c r="AU17" s="826"/>
      <c r="AV17" s="826"/>
      <c r="AW17" s="826"/>
      <c r="AX17" s="826"/>
      <c r="AY17" s="826" t="str">
        <f t="shared" si="1"/>
        <v/>
      </c>
      <c r="AZ17" s="826"/>
      <c r="BA17" s="826"/>
      <c r="BB17" s="826"/>
      <c r="BC17" s="826"/>
      <c r="BD17" s="826"/>
      <c r="BE17" s="827" t="str">
        <f t="shared" si="2"/>
        <v/>
      </c>
      <c r="BF17" s="827"/>
      <c r="BG17" s="827"/>
      <c r="BH17" s="827" t="str">
        <f t="shared" si="3"/>
        <v/>
      </c>
      <c r="BI17" s="827"/>
      <c r="BJ17" s="827"/>
      <c r="BK17" s="827" t="str">
        <f t="shared" si="4"/>
        <v/>
      </c>
      <c r="BL17" s="827"/>
      <c r="BM17" s="827"/>
    </row>
    <row r="18" spans="2:65" ht="32.15" customHeight="1" x14ac:dyDescent="0.55000000000000004">
      <c r="B18" s="829" t="s">
        <v>425</v>
      </c>
      <c r="C18" s="829"/>
      <c r="D18" s="829"/>
      <c r="E18" s="829"/>
      <c r="F18" s="830"/>
      <c r="G18" s="830"/>
      <c r="H18" s="830"/>
      <c r="I18" s="830"/>
      <c r="J18" s="830"/>
      <c r="K18" s="830"/>
      <c r="L18" s="830"/>
      <c r="M18" s="830"/>
      <c r="N18" s="830"/>
      <c r="O18" s="830"/>
      <c r="P18" s="830"/>
      <c r="Q18" s="830"/>
      <c r="R18" s="830"/>
      <c r="S18" s="830"/>
      <c r="T18" s="830"/>
      <c r="U18" s="830"/>
      <c r="V18" s="830"/>
      <c r="W18" s="830"/>
      <c r="X18" s="830"/>
      <c r="Y18" s="830"/>
      <c r="Z18" s="830"/>
      <c r="AA18" s="830"/>
      <c r="AB18" s="830"/>
      <c r="AC18" s="830"/>
      <c r="AD18" s="875" t="s">
        <v>224</v>
      </c>
      <c r="AE18" s="875"/>
      <c r="AF18" s="875"/>
      <c r="AG18" s="825"/>
      <c r="AH18" s="825"/>
      <c r="AI18" s="825"/>
      <c r="AJ18" s="825"/>
      <c r="AK18" s="825"/>
      <c r="AL18" s="825"/>
      <c r="AM18" s="825"/>
      <c r="AN18" s="825"/>
      <c r="AO18" s="825"/>
      <c r="AP18" s="825"/>
      <c r="AQ18" s="825"/>
      <c r="AR18" s="825"/>
      <c r="AS18" s="826" t="str">
        <f t="shared" si="0"/>
        <v/>
      </c>
      <c r="AT18" s="826"/>
      <c r="AU18" s="826"/>
      <c r="AV18" s="826"/>
      <c r="AW18" s="826"/>
      <c r="AX18" s="826"/>
      <c r="AY18" s="826" t="str">
        <f t="shared" si="1"/>
        <v/>
      </c>
      <c r="AZ18" s="826"/>
      <c r="BA18" s="826"/>
      <c r="BB18" s="826"/>
      <c r="BC18" s="826"/>
      <c r="BD18" s="826"/>
      <c r="BE18" s="827" t="str">
        <f t="shared" si="2"/>
        <v/>
      </c>
      <c r="BF18" s="827"/>
      <c r="BG18" s="827"/>
      <c r="BH18" s="827" t="str">
        <f t="shared" si="3"/>
        <v/>
      </c>
      <c r="BI18" s="827"/>
      <c r="BJ18" s="827"/>
      <c r="BK18" s="827" t="str">
        <f t="shared" si="4"/>
        <v/>
      </c>
      <c r="BL18" s="827"/>
      <c r="BM18" s="827"/>
    </row>
    <row r="19" spans="2:65" ht="32.15" customHeight="1" x14ac:dyDescent="0.55000000000000004">
      <c r="B19" s="829" t="s">
        <v>426</v>
      </c>
      <c r="C19" s="829"/>
      <c r="D19" s="829"/>
      <c r="E19" s="829"/>
      <c r="F19" s="830"/>
      <c r="G19" s="830"/>
      <c r="H19" s="830"/>
      <c r="I19" s="830"/>
      <c r="J19" s="830"/>
      <c r="K19" s="830"/>
      <c r="L19" s="830"/>
      <c r="M19" s="830"/>
      <c r="N19" s="830"/>
      <c r="O19" s="830"/>
      <c r="P19" s="830"/>
      <c r="Q19" s="830"/>
      <c r="R19" s="830"/>
      <c r="S19" s="830"/>
      <c r="T19" s="830"/>
      <c r="U19" s="830"/>
      <c r="V19" s="830"/>
      <c r="W19" s="830"/>
      <c r="X19" s="830"/>
      <c r="Y19" s="830"/>
      <c r="Z19" s="830"/>
      <c r="AA19" s="830"/>
      <c r="AB19" s="830"/>
      <c r="AC19" s="830"/>
      <c r="AD19" s="875" t="s">
        <v>224</v>
      </c>
      <c r="AE19" s="875"/>
      <c r="AF19" s="875"/>
      <c r="AG19" s="825"/>
      <c r="AH19" s="825"/>
      <c r="AI19" s="825"/>
      <c r="AJ19" s="825"/>
      <c r="AK19" s="825"/>
      <c r="AL19" s="825"/>
      <c r="AM19" s="825"/>
      <c r="AN19" s="825"/>
      <c r="AO19" s="825"/>
      <c r="AP19" s="825"/>
      <c r="AQ19" s="825"/>
      <c r="AR19" s="825"/>
      <c r="AS19" s="826" t="str">
        <f t="shared" si="0"/>
        <v/>
      </c>
      <c r="AT19" s="826"/>
      <c r="AU19" s="826"/>
      <c r="AV19" s="826"/>
      <c r="AW19" s="826"/>
      <c r="AX19" s="826"/>
      <c r="AY19" s="826" t="str">
        <f t="shared" si="1"/>
        <v/>
      </c>
      <c r="AZ19" s="826"/>
      <c r="BA19" s="826"/>
      <c r="BB19" s="826"/>
      <c r="BC19" s="826"/>
      <c r="BD19" s="826"/>
      <c r="BE19" s="827" t="str">
        <f t="shared" si="2"/>
        <v/>
      </c>
      <c r="BF19" s="827"/>
      <c r="BG19" s="827"/>
      <c r="BH19" s="827" t="str">
        <f t="shared" si="3"/>
        <v/>
      </c>
      <c r="BI19" s="827"/>
      <c r="BJ19" s="827"/>
      <c r="BK19" s="827" t="str">
        <f t="shared" si="4"/>
        <v/>
      </c>
      <c r="BL19" s="827"/>
      <c r="BM19" s="827"/>
    </row>
    <row r="20" spans="2:65" ht="32.15" customHeight="1" x14ac:dyDescent="0.55000000000000004">
      <c r="AM20" s="822" t="s">
        <v>34</v>
      </c>
      <c r="AN20" s="822"/>
      <c r="AO20" s="822"/>
      <c r="AP20" s="822"/>
      <c r="AQ20" s="822"/>
      <c r="AR20" s="823"/>
      <c r="AS20" s="824">
        <f>SUM(AS10:AX19)</f>
        <v>0</v>
      </c>
      <c r="AT20" s="824"/>
      <c r="AU20" s="824"/>
      <c r="AV20" s="824"/>
      <c r="AW20" s="824"/>
      <c r="AX20" s="824"/>
      <c r="AY20" s="824">
        <f>SUM(AY10:BD19)</f>
        <v>0</v>
      </c>
      <c r="AZ20" s="824"/>
      <c r="BA20" s="824"/>
      <c r="BB20" s="824"/>
      <c r="BC20" s="824"/>
      <c r="BD20" s="824"/>
    </row>
    <row r="22" spans="2:65" x14ac:dyDescent="0.55000000000000004">
      <c r="B22" s="110" t="s">
        <v>427</v>
      </c>
    </row>
    <row r="23" spans="2:65" ht="23.5" customHeight="1" x14ac:dyDescent="0.55000000000000004">
      <c r="B23" s="977" t="s">
        <v>326</v>
      </c>
      <c r="C23" s="978"/>
      <c r="D23" s="978"/>
      <c r="E23" s="979"/>
      <c r="F23" s="977" t="s">
        <v>428</v>
      </c>
      <c r="G23" s="978"/>
      <c r="H23" s="978"/>
      <c r="I23" s="978"/>
      <c r="J23" s="978"/>
      <c r="K23" s="978"/>
      <c r="L23" s="978"/>
      <c r="M23" s="978"/>
      <c r="N23" s="978"/>
      <c r="O23" s="979"/>
      <c r="P23" s="977" t="s">
        <v>429</v>
      </c>
      <c r="Q23" s="978"/>
      <c r="R23" s="978"/>
      <c r="S23" s="978"/>
      <c r="T23" s="978"/>
      <c r="U23" s="978"/>
      <c r="V23" s="978"/>
      <c r="W23" s="978"/>
      <c r="X23" s="978"/>
      <c r="Y23" s="978"/>
      <c r="Z23" s="978"/>
      <c r="AA23" s="978"/>
      <c r="AB23" s="978"/>
      <c r="AC23" s="978"/>
      <c r="AD23" s="978"/>
      <c r="AE23" s="978"/>
      <c r="AF23" s="978"/>
      <c r="AG23" s="978"/>
      <c r="AH23" s="978"/>
      <c r="AI23" s="978"/>
      <c r="AJ23" s="978"/>
      <c r="AK23" s="978"/>
      <c r="AL23" s="978"/>
      <c r="AM23" s="978"/>
      <c r="AN23" s="978"/>
      <c r="AO23" s="978"/>
      <c r="AP23" s="978"/>
      <c r="AQ23" s="978"/>
      <c r="AR23" s="978"/>
      <c r="AS23" s="978"/>
      <c r="AT23" s="978"/>
      <c r="AU23" s="978"/>
      <c r="AV23" s="978"/>
      <c r="AW23" s="978"/>
      <c r="AX23" s="978"/>
      <c r="AY23" s="978"/>
      <c r="AZ23" s="978"/>
      <c r="BA23" s="978"/>
      <c r="BB23" s="978"/>
      <c r="BC23" s="978"/>
      <c r="BD23" s="978"/>
      <c r="BE23" s="978"/>
      <c r="BF23" s="978"/>
      <c r="BG23" s="978"/>
      <c r="BH23" s="978"/>
      <c r="BI23" s="978"/>
      <c r="BJ23" s="978"/>
      <c r="BK23" s="978"/>
      <c r="BL23" s="978"/>
      <c r="BM23" s="979"/>
    </row>
    <row r="24" spans="2:65" ht="24.75" customHeight="1" x14ac:dyDescent="0.55000000000000004">
      <c r="B24" s="829" t="s">
        <v>417</v>
      </c>
      <c r="C24" s="829"/>
      <c r="D24" s="829"/>
      <c r="E24" s="829"/>
      <c r="F24" s="976" t="s">
        <v>224</v>
      </c>
      <c r="G24" s="976"/>
      <c r="H24" s="976"/>
      <c r="I24" s="976"/>
      <c r="J24" s="976"/>
      <c r="K24" s="976"/>
      <c r="L24" s="976"/>
      <c r="M24" s="976"/>
      <c r="N24" s="976"/>
      <c r="O24" s="976"/>
      <c r="P24" s="976" t="str">
        <f>IF(F24="(選択)","",IF(F24="有","カラー写真２～３枚(現物の個数、設置場所等が複数の画角から確認できるもの","履行完了届や報告書など、購入等先が発行する契約の履行を証明する書類"))</f>
        <v/>
      </c>
      <c r="Q24" s="976"/>
      <c r="R24" s="976"/>
      <c r="S24" s="976"/>
      <c r="T24" s="976"/>
      <c r="U24" s="976"/>
      <c r="V24" s="976"/>
      <c r="W24" s="976"/>
      <c r="X24" s="976"/>
      <c r="Y24" s="976"/>
      <c r="Z24" s="976"/>
      <c r="AA24" s="976"/>
      <c r="AB24" s="976"/>
      <c r="AC24" s="976"/>
      <c r="AD24" s="976"/>
      <c r="AE24" s="976"/>
      <c r="AF24" s="976"/>
      <c r="AG24" s="976"/>
      <c r="AH24" s="976"/>
      <c r="AI24" s="976"/>
      <c r="AJ24" s="976"/>
      <c r="AK24" s="976"/>
      <c r="AL24" s="976"/>
      <c r="AM24" s="976"/>
      <c r="AN24" s="976"/>
      <c r="AO24" s="976"/>
      <c r="AP24" s="976"/>
      <c r="AQ24" s="976"/>
      <c r="AR24" s="976"/>
      <c r="AS24" s="976"/>
      <c r="AT24" s="976"/>
      <c r="AU24" s="976"/>
      <c r="AV24" s="976"/>
      <c r="AW24" s="976"/>
      <c r="AX24" s="976"/>
      <c r="AY24" s="976"/>
      <c r="AZ24" s="976"/>
      <c r="BA24" s="976"/>
      <c r="BB24" s="976"/>
      <c r="BC24" s="976"/>
      <c r="BD24" s="976"/>
      <c r="BE24" s="976"/>
      <c r="BF24" s="976"/>
      <c r="BG24" s="976"/>
      <c r="BH24" s="976"/>
      <c r="BI24" s="976"/>
      <c r="BJ24" s="976"/>
      <c r="BK24" s="976"/>
      <c r="BL24" s="976"/>
      <c r="BM24" s="976"/>
    </row>
    <row r="25" spans="2:65" ht="24.65" customHeight="1" x14ac:dyDescent="0.55000000000000004">
      <c r="B25" s="829" t="s">
        <v>418</v>
      </c>
      <c r="C25" s="829"/>
      <c r="D25" s="829"/>
      <c r="E25" s="829"/>
      <c r="F25" s="976" t="s">
        <v>224</v>
      </c>
      <c r="G25" s="976"/>
      <c r="H25" s="976"/>
      <c r="I25" s="976"/>
      <c r="J25" s="976"/>
      <c r="K25" s="976"/>
      <c r="L25" s="976"/>
      <c r="M25" s="976"/>
      <c r="N25" s="976"/>
      <c r="O25" s="976"/>
      <c r="P25" s="976" t="str">
        <f t="shared" ref="P25:P33" si="5">IF(F25="(選択)","",IF(F25="有","カラー写真２～３枚(現物の個数、設置場所等が複数の画角から確認できるもの","履行完了届や報告書など、購入等先が発行する契約の履行を証明する書類"))</f>
        <v/>
      </c>
      <c r="Q25" s="976"/>
      <c r="R25" s="976"/>
      <c r="S25" s="976"/>
      <c r="T25" s="976"/>
      <c r="U25" s="976"/>
      <c r="V25" s="976"/>
      <c r="W25" s="976"/>
      <c r="X25" s="976"/>
      <c r="Y25" s="976"/>
      <c r="Z25" s="976"/>
      <c r="AA25" s="976"/>
      <c r="AB25" s="976"/>
      <c r="AC25" s="976"/>
      <c r="AD25" s="976"/>
      <c r="AE25" s="976"/>
      <c r="AF25" s="976"/>
      <c r="AG25" s="976"/>
      <c r="AH25" s="976"/>
      <c r="AI25" s="976"/>
      <c r="AJ25" s="976"/>
      <c r="AK25" s="976"/>
      <c r="AL25" s="976"/>
      <c r="AM25" s="976"/>
      <c r="AN25" s="976"/>
      <c r="AO25" s="976"/>
      <c r="AP25" s="976"/>
      <c r="AQ25" s="976"/>
      <c r="AR25" s="976"/>
      <c r="AS25" s="976"/>
      <c r="AT25" s="976"/>
      <c r="AU25" s="976"/>
      <c r="AV25" s="976"/>
      <c r="AW25" s="976"/>
      <c r="AX25" s="976"/>
      <c r="AY25" s="976"/>
      <c r="AZ25" s="976"/>
      <c r="BA25" s="976"/>
      <c r="BB25" s="976"/>
      <c r="BC25" s="976"/>
      <c r="BD25" s="976"/>
      <c r="BE25" s="976"/>
      <c r="BF25" s="976"/>
      <c r="BG25" s="976"/>
      <c r="BH25" s="976"/>
      <c r="BI25" s="976"/>
      <c r="BJ25" s="976"/>
      <c r="BK25" s="976"/>
      <c r="BL25" s="976"/>
      <c r="BM25" s="976"/>
    </row>
    <row r="26" spans="2:65" ht="24.65" customHeight="1" x14ac:dyDescent="0.55000000000000004">
      <c r="B26" s="829" t="s">
        <v>419</v>
      </c>
      <c r="C26" s="829"/>
      <c r="D26" s="829"/>
      <c r="E26" s="829"/>
      <c r="F26" s="976" t="s">
        <v>224</v>
      </c>
      <c r="G26" s="976"/>
      <c r="H26" s="976"/>
      <c r="I26" s="976"/>
      <c r="J26" s="976"/>
      <c r="K26" s="976"/>
      <c r="L26" s="976"/>
      <c r="M26" s="976"/>
      <c r="N26" s="976"/>
      <c r="O26" s="976"/>
      <c r="P26" s="976" t="str">
        <f t="shared" si="5"/>
        <v/>
      </c>
      <c r="Q26" s="976"/>
      <c r="R26" s="976"/>
      <c r="S26" s="976"/>
      <c r="T26" s="976"/>
      <c r="U26" s="976"/>
      <c r="V26" s="976"/>
      <c r="W26" s="976"/>
      <c r="X26" s="976"/>
      <c r="Y26" s="976"/>
      <c r="Z26" s="976"/>
      <c r="AA26" s="976"/>
      <c r="AB26" s="976"/>
      <c r="AC26" s="976"/>
      <c r="AD26" s="976"/>
      <c r="AE26" s="976"/>
      <c r="AF26" s="976"/>
      <c r="AG26" s="976"/>
      <c r="AH26" s="976"/>
      <c r="AI26" s="976"/>
      <c r="AJ26" s="976"/>
      <c r="AK26" s="976"/>
      <c r="AL26" s="976"/>
      <c r="AM26" s="976"/>
      <c r="AN26" s="976"/>
      <c r="AO26" s="976"/>
      <c r="AP26" s="976"/>
      <c r="AQ26" s="976"/>
      <c r="AR26" s="976"/>
      <c r="AS26" s="976"/>
      <c r="AT26" s="976"/>
      <c r="AU26" s="976"/>
      <c r="AV26" s="976"/>
      <c r="AW26" s="976"/>
      <c r="AX26" s="976"/>
      <c r="AY26" s="976"/>
      <c r="AZ26" s="976"/>
      <c r="BA26" s="976"/>
      <c r="BB26" s="976"/>
      <c r="BC26" s="976"/>
      <c r="BD26" s="976"/>
      <c r="BE26" s="976"/>
      <c r="BF26" s="976"/>
      <c r="BG26" s="976"/>
      <c r="BH26" s="976"/>
      <c r="BI26" s="976"/>
      <c r="BJ26" s="976"/>
      <c r="BK26" s="976"/>
      <c r="BL26" s="976"/>
      <c r="BM26" s="976"/>
    </row>
    <row r="27" spans="2:65" ht="24.65" customHeight="1" x14ac:dyDescent="0.55000000000000004">
      <c r="B27" s="829" t="s">
        <v>420</v>
      </c>
      <c r="C27" s="829"/>
      <c r="D27" s="829"/>
      <c r="E27" s="829"/>
      <c r="F27" s="976" t="s">
        <v>224</v>
      </c>
      <c r="G27" s="976"/>
      <c r="H27" s="976"/>
      <c r="I27" s="976"/>
      <c r="J27" s="976"/>
      <c r="K27" s="976"/>
      <c r="L27" s="976"/>
      <c r="M27" s="976"/>
      <c r="N27" s="976"/>
      <c r="O27" s="976"/>
      <c r="P27" s="976" t="str">
        <f t="shared" si="5"/>
        <v/>
      </c>
      <c r="Q27" s="976"/>
      <c r="R27" s="976"/>
      <c r="S27" s="976"/>
      <c r="T27" s="976"/>
      <c r="U27" s="976"/>
      <c r="V27" s="976"/>
      <c r="W27" s="976"/>
      <c r="X27" s="976"/>
      <c r="Y27" s="976"/>
      <c r="Z27" s="976"/>
      <c r="AA27" s="976"/>
      <c r="AB27" s="976"/>
      <c r="AC27" s="976"/>
      <c r="AD27" s="976"/>
      <c r="AE27" s="976"/>
      <c r="AF27" s="976"/>
      <c r="AG27" s="976"/>
      <c r="AH27" s="976"/>
      <c r="AI27" s="976"/>
      <c r="AJ27" s="976"/>
      <c r="AK27" s="976"/>
      <c r="AL27" s="976"/>
      <c r="AM27" s="976"/>
      <c r="AN27" s="976"/>
      <c r="AO27" s="976"/>
      <c r="AP27" s="976"/>
      <c r="AQ27" s="976"/>
      <c r="AR27" s="976"/>
      <c r="AS27" s="976"/>
      <c r="AT27" s="976"/>
      <c r="AU27" s="976"/>
      <c r="AV27" s="976"/>
      <c r="AW27" s="976"/>
      <c r="AX27" s="976"/>
      <c r="AY27" s="976"/>
      <c r="AZ27" s="976"/>
      <c r="BA27" s="976"/>
      <c r="BB27" s="976"/>
      <c r="BC27" s="976"/>
      <c r="BD27" s="976"/>
      <c r="BE27" s="976"/>
      <c r="BF27" s="976"/>
      <c r="BG27" s="976"/>
      <c r="BH27" s="976"/>
      <c r="BI27" s="976"/>
      <c r="BJ27" s="976"/>
      <c r="BK27" s="976"/>
      <c r="BL27" s="976"/>
      <c r="BM27" s="976"/>
    </row>
    <row r="28" spans="2:65" ht="24.65" customHeight="1" x14ac:dyDescent="0.55000000000000004">
      <c r="B28" s="829" t="s">
        <v>421</v>
      </c>
      <c r="C28" s="829"/>
      <c r="D28" s="829"/>
      <c r="E28" s="829"/>
      <c r="F28" s="976" t="s">
        <v>224</v>
      </c>
      <c r="G28" s="976"/>
      <c r="H28" s="976"/>
      <c r="I28" s="976"/>
      <c r="J28" s="976"/>
      <c r="K28" s="976"/>
      <c r="L28" s="976"/>
      <c r="M28" s="976"/>
      <c r="N28" s="976"/>
      <c r="O28" s="976"/>
      <c r="P28" s="976" t="str">
        <f t="shared" si="5"/>
        <v/>
      </c>
      <c r="Q28" s="976"/>
      <c r="R28" s="976"/>
      <c r="S28" s="976"/>
      <c r="T28" s="976"/>
      <c r="U28" s="976"/>
      <c r="V28" s="976"/>
      <c r="W28" s="976"/>
      <c r="X28" s="976"/>
      <c r="Y28" s="976"/>
      <c r="Z28" s="976"/>
      <c r="AA28" s="976"/>
      <c r="AB28" s="976"/>
      <c r="AC28" s="976"/>
      <c r="AD28" s="976"/>
      <c r="AE28" s="976"/>
      <c r="AF28" s="976"/>
      <c r="AG28" s="976"/>
      <c r="AH28" s="976"/>
      <c r="AI28" s="976"/>
      <c r="AJ28" s="976"/>
      <c r="AK28" s="976"/>
      <c r="AL28" s="976"/>
      <c r="AM28" s="976"/>
      <c r="AN28" s="976"/>
      <c r="AO28" s="976"/>
      <c r="AP28" s="976"/>
      <c r="AQ28" s="976"/>
      <c r="AR28" s="976"/>
      <c r="AS28" s="976"/>
      <c r="AT28" s="976"/>
      <c r="AU28" s="976"/>
      <c r="AV28" s="976"/>
      <c r="AW28" s="976"/>
      <c r="AX28" s="976"/>
      <c r="AY28" s="976"/>
      <c r="AZ28" s="976"/>
      <c r="BA28" s="976"/>
      <c r="BB28" s="976"/>
      <c r="BC28" s="976"/>
      <c r="BD28" s="976"/>
      <c r="BE28" s="976"/>
      <c r="BF28" s="976"/>
      <c r="BG28" s="976"/>
      <c r="BH28" s="976"/>
      <c r="BI28" s="976"/>
      <c r="BJ28" s="976"/>
      <c r="BK28" s="976"/>
      <c r="BL28" s="976"/>
      <c r="BM28" s="976"/>
    </row>
    <row r="29" spans="2:65" ht="24.65" customHeight="1" x14ac:dyDescent="0.55000000000000004">
      <c r="B29" s="829" t="s">
        <v>422</v>
      </c>
      <c r="C29" s="829"/>
      <c r="D29" s="829"/>
      <c r="E29" s="829"/>
      <c r="F29" s="976" t="s">
        <v>224</v>
      </c>
      <c r="G29" s="976"/>
      <c r="H29" s="976"/>
      <c r="I29" s="976"/>
      <c r="J29" s="976"/>
      <c r="K29" s="976"/>
      <c r="L29" s="976"/>
      <c r="M29" s="976"/>
      <c r="N29" s="976"/>
      <c r="O29" s="976"/>
      <c r="P29" s="976" t="str">
        <f t="shared" si="5"/>
        <v/>
      </c>
      <c r="Q29" s="976"/>
      <c r="R29" s="976"/>
      <c r="S29" s="976"/>
      <c r="T29" s="976"/>
      <c r="U29" s="976"/>
      <c r="V29" s="976"/>
      <c r="W29" s="976"/>
      <c r="X29" s="976"/>
      <c r="Y29" s="976"/>
      <c r="Z29" s="976"/>
      <c r="AA29" s="976"/>
      <c r="AB29" s="976"/>
      <c r="AC29" s="976"/>
      <c r="AD29" s="976"/>
      <c r="AE29" s="976"/>
      <c r="AF29" s="976"/>
      <c r="AG29" s="976"/>
      <c r="AH29" s="976"/>
      <c r="AI29" s="976"/>
      <c r="AJ29" s="976"/>
      <c r="AK29" s="976"/>
      <c r="AL29" s="976"/>
      <c r="AM29" s="976"/>
      <c r="AN29" s="976"/>
      <c r="AO29" s="976"/>
      <c r="AP29" s="976"/>
      <c r="AQ29" s="976"/>
      <c r="AR29" s="976"/>
      <c r="AS29" s="976"/>
      <c r="AT29" s="976"/>
      <c r="AU29" s="976"/>
      <c r="AV29" s="976"/>
      <c r="AW29" s="976"/>
      <c r="AX29" s="976"/>
      <c r="AY29" s="976"/>
      <c r="AZ29" s="976"/>
      <c r="BA29" s="976"/>
      <c r="BB29" s="976"/>
      <c r="BC29" s="976"/>
      <c r="BD29" s="976"/>
      <c r="BE29" s="976"/>
      <c r="BF29" s="976"/>
      <c r="BG29" s="976"/>
      <c r="BH29" s="976"/>
      <c r="BI29" s="976"/>
      <c r="BJ29" s="976"/>
      <c r="BK29" s="976"/>
      <c r="BL29" s="976"/>
      <c r="BM29" s="976"/>
    </row>
    <row r="30" spans="2:65" ht="24.65" customHeight="1" x14ac:dyDescent="0.55000000000000004">
      <c r="B30" s="829" t="s">
        <v>423</v>
      </c>
      <c r="C30" s="829"/>
      <c r="D30" s="829"/>
      <c r="E30" s="829"/>
      <c r="F30" s="976" t="s">
        <v>224</v>
      </c>
      <c r="G30" s="976"/>
      <c r="H30" s="976"/>
      <c r="I30" s="976"/>
      <c r="J30" s="976"/>
      <c r="K30" s="976"/>
      <c r="L30" s="976"/>
      <c r="M30" s="976"/>
      <c r="N30" s="976"/>
      <c r="O30" s="976"/>
      <c r="P30" s="976" t="str">
        <f t="shared" si="5"/>
        <v/>
      </c>
      <c r="Q30" s="976"/>
      <c r="R30" s="976"/>
      <c r="S30" s="976"/>
      <c r="T30" s="976"/>
      <c r="U30" s="976"/>
      <c r="V30" s="976"/>
      <c r="W30" s="976"/>
      <c r="X30" s="976"/>
      <c r="Y30" s="976"/>
      <c r="Z30" s="976"/>
      <c r="AA30" s="976"/>
      <c r="AB30" s="976"/>
      <c r="AC30" s="976"/>
      <c r="AD30" s="976"/>
      <c r="AE30" s="976"/>
      <c r="AF30" s="976"/>
      <c r="AG30" s="976"/>
      <c r="AH30" s="976"/>
      <c r="AI30" s="976"/>
      <c r="AJ30" s="976"/>
      <c r="AK30" s="976"/>
      <c r="AL30" s="976"/>
      <c r="AM30" s="976"/>
      <c r="AN30" s="976"/>
      <c r="AO30" s="976"/>
      <c r="AP30" s="976"/>
      <c r="AQ30" s="976"/>
      <c r="AR30" s="976"/>
      <c r="AS30" s="976"/>
      <c r="AT30" s="976"/>
      <c r="AU30" s="976"/>
      <c r="AV30" s="976"/>
      <c r="AW30" s="976"/>
      <c r="AX30" s="976"/>
      <c r="AY30" s="976"/>
      <c r="AZ30" s="976"/>
      <c r="BA30" s="976"/>
      <c r="BB30" s="976"/>
      <c r="BC30" s="976"/>
      <c r="BD30" s="976"/>
      <c r="BE30" s="976"/>
      <c r="BF30" s="976"/>
      <c r="BG30" s="976"/>
      <c r="BH30" s="976"/>
      <c r="BI30" s="976"/>
      <c r="BJ30" s="976"/>
      <c r="BK30" s="976"/>
      <c r="BL30" s="976"/>
      <c r="BM30" s="976"/>
    </row>
    <row r="31" spans="2:65" ht="24.65" customHeight="1" x14ac:dyDescent="0.55000000000000004">
      <c r="B31" s="829" t="s">
        <v>424</v>
      </c>
      <c r="C31" s="829"/>
      <c r="D31" s="829"/>
      <c r="E31" s="829"/>
      <c r="F31" s="976" t="s">
        <v>224</v>
      </c>
      <c r="G31" s="976"/>
      <c r="H31" s="976"/>
      <c r="I31" s="976"/>
      <c r="J31" s="976"/>
      <c r="K31" s="976"/>
      <c r="L31" s="976"/>
      <c r="M31" s="976"/>
      <c r="N31" s="976"/>
      <c r="O31" s="976"/>
      <c r="P31" s="976" t="str">
        <f t="shared" si="5"/>
        <v/>
      </c>
      <c r="Q31" s="976"/>
      <c r="R31" s="976"/>
      <c r="S31" s="976"/>
      <c r="T31" s="976"/>
      <c r="U31" s="976"/>
      <c r="V31" s="976"/>
      <c r="W31" s="976"/>
      <c r="X31" s="976"/>
      <c r="Y31" s="976"/>
      <c r="Z31" s="976"/>
      <c r="AA31" s="976"/>
      <c r="AB31" s="976"/>
      <c r="AC31" s="976"/>
      <c r="AD31" s="976"/>
      <c r="AE31" s="976"/>
      <c r="AF31" s="976"/>
      <c r="AG31" s="976"/>
      <c r="AH31" s="976"/>
      <c r="AI31" s="976"/>
      <c r="AJ31" s="976"/>
      <c r="AK31" s="976"/>
      <c r="AL31" s="976"/>
      <c r="AM31" s="976"/>
      <c r="AN31" s="976"/>
      <c r="AO31" s="976"/>
      <c r="AP31" s="976"/>
      <c r="AQ31" s="976"/>
      <c r="AR31" s="976"/>
      <c r="AS31" s="976"/>
      <c r="AT31" s="976"/>
      <c r="AU31" s="976"/>
      <c r="AV31" s="976"/>
      <c r="AW31" s="976"/>
      <c r="AX31" s="976"/>
      <c r="AY31" s="976"/>
      <c r="AZ31" s="976"/>
      <c r="BA31" s="976"/>
      <c r="BB31" s="976"/>
      <c r="BC31" s="976"/>
      <c r="BD31" s="976"/>
      <c r="BE31" s="976"/>
      <c r="BF31" s="976"/>
      <c r="BG31" s="976"/>
      <c r="BH31" s="976"/>
      <c r="BI31" s="976"/>
      <c r="BJ31" s="976"/>
      <c r="BK31" s="976"/>
      <c r="BL31" s="976"/>
      <c r="BM31" s="976"/>
    </row>
    <row r="32" spans="2:65" ht="24.65" customHeight="1" x14ac:dyDescent="0.55000000000000004">
      <c r="B32" s="829" t="s">
        <v>425</v>
      </c>
      <c r="C32" s="829"/>
      <c r="D32" s="829"/>
      <c r="E32" s="829"/>
      <c r="F32" s="976" t="s">
        <v>224</v>
      </c>
      <c r="G32" s="976"/>
      <c r="H32" s="976"/>
      <c r="I32" s="976"/>
      <c r="J32" s="976"/>
      <c r="K32" s="976"/>
      <c r="L32" s="976"/>
      <c r="M32" s="976"/>
      <c r="N32" s="976"/>
      <c r="O32" s="976"/>
      <c r="P32" s="976" t="str">
        <f t="shared" si="5"/>
        <v/>
      </c>
      <c r="Q32" s="976"/>
      <c r="R32" s="976"/>
      <c r="S32" s="976"/>
      <c r="T32" s="976"/>
      <c r="U32" s="976"/>
      <c r="V32" s="976"/>
      <c r="W32" s="976"/>
      <c r="X32" s="976"/>
      <c r="Y32" s="976"/>
      <c r="Z32" s="976"/>
      <c r="AA32" s="976"/>
      <c r="AB32" s="976"/>
      <c r="AC32" s="976"/>
      <c r="AD32" s="976"/>
      <c r="AE32" s="976"/>
      <c r="AF32" s="976"/>
      <c r="AG32" s="976"/>
      <c r="AH32" s="976"/>
      <c r="AI32" s="976"/>
      <c r="AJ32" s="976"/>
      <c r="AK32" s="976"/>
      <c r="AL32" s="976"/>
      <c r="AM32" s="976"/>
      <c r="AN32" s="976"/>
      <c r="AO32" s="976"/>
      <c r="AP32" s="976"/>
      <c r="AQ32" s="976"/>
      <c r="AR32" s="976"/>
      <c r="AS32" s="976"/>
      <c r="AT32" s="976"/>
      <c r="AU32" s="976"/>
      <c r="AV32" s="976"/>
      <c r="AW32" s="976"/>
      <c r="AX32" s="976"/>
      <c r="AY32" s="976"/>
      <c r="AZ32" s="976"/>
      <c r="BA32" s="976"/>
      <c r="BB32" s="976"/>
      <c r="BC32" s="976"/>
      <c r="BD32" s="976"/>
      <c r="BE32" s="976"/>
      <c r="BF32" s="976"/>
      <c r="BG32" s="976"/>
      <c r="BH32" s="976"/>
      <c r="BI32" s="976"/>
      <c r="BJ32" s="976"/>
      <c r="BK32" s="976"/>
      <c r="BL32" s="976"/>
      <c r="BM32" s="976"/>
    </row>
    <row r="33" spans="2:65" ht="24.65" customHeight="1" x14ac:dyDescent="0.55000000000000004">
      <c r="B33" s="829" t="s">
        <v>426</v>
      </c>
      <c r="C33" s="829"/>
      <c r="D33" s="829"/>
      <c r="E33" s="829"/>
      <c r="F33" s="976" t="s">
        <v>224</v>
      </c>
      <c r="G33" s="976"/>
      <c r="H33" s="976"/>
      <c r="I33" s="976"/>
      <c r="J33" s="976"/>
      <c r="K33" s="976"/>
      <c r="L33" s="976"/>
      <c r="M33" s="976"/>
      <c r="N33" s="976"/>
      <c r="O33" s="976"/>
      <c r="P33" s="976" t="str">
        <f t="shared" si="5"/>
        <v/>
      </c>
      <c r="Q33" s="976"/>
      <c r="R33" s="976"/>
      <c r="S33" s="976"/>
      <c r="T33" s="976"/>
      <c r="U33" s="976"/>
      <c r="V33" s="976"/>
      <c r="W33" s="976"/>
      <c r="X33" s="976"/>
      <c r="Y33" s="976"/>
      <c r="Z33" s="976"/>
      <c r="AA33" s="976"/>
      <c r="AB33" s="976"/>
      <c r="AC33" s="976"/>
      <c r="AD33" s="976"/>
      <c r="AE33" s="976"/>
      <c r="AF33" s="976"/>
      <c r="AG33" s="976"/>
      <c r="AH33" s="976"/>
      <c r="AI33" s="976"/>
      <c r="AJ33" s="976"/>
      <c r="AK33" s="976"/>
      <c r="AL33" s="976"/>
      <c r="AM33" s="976"/>
      <c r="AN33" s="976"/>
      <c r="AO33" s="976"/>
      <c r="AP33" s="976"/>
      <c r="AQ33" s="976"/>
      <c r="AR33" s="976"/>
      <c r="AS33" s="976"/>
      <c r="AT33" s="976"/>
      <c r="AU33" s="976"/>
      <c r="AV33" s="976"/>
      <c r="AW33" s="976"/>
      <c r="AX33" s="976"/>
      <c r="AY33" s="976"/>
      <c r="AZ33" s="976"/>
      <c r="BA33" s="976"/>
      <c r="BB33" s="976"/>
      <c r="BC33" s="976"/>
      <c r="BD33" s="976"/>
      <c r="BE33" s="976"/>
      <c r="BF33" s="976"/>
      <c r="BG33" s="976"/>
      <c r="BH33" s="976"/>
      <c r="BI33" s="976"/>
      <c r="BJ33" s="976"/>
      <c r="BK33" s="976"/>
      <c r="BL33" s="976"/>
      <c r="BM33" s="976"/>
    </row>
  </sheetData>
  <mergeCells count="169">
    <mergeCell ref="AM7:AR7"/>
    <mergeCell ref="AS7:AX7"/>
    <mergeCell ref="AY7:BD7"/>
    <mergeCell ref="B8:E8"/>
    <mergeCell ref="F8:O8"/>
    <mergeCell ref="P8:AC8"/>
    <mergeCell ref="AD8:AF8"/>
    <mergeCell ref="AG8:AL8"/>
    <mergeCell ref="AM8:AR8"/>
    <mergeCell ref="AS8:AX8"/>
    <mergeCell ref="AY8:BD8"/>
    <mergeCell ref="B12:E12"/>
    <mergeCell ref="F12:O12"/>
    <mergeCell ref="P12:AC12"/>
    <mergeCell ref="AD12:AF12"/>
    <mergeCell ref="AG12:AL12"/>
    <mergeCell ref="AM12:AR12"/>
    <mergeCell ref="AS12:AX12"/>
    <mergeCell ref="BE8:BM8"/>
    <mergeCell ref="B9:E9"/>
    <mergeCell ref="F9:O9"/>
    <mergeCell ref="P9:AC9"/>
    <mergeCell ref="AD9:AF9"/>
    <mergeCell ref="AG9:AL9"/>
    <mergeCell ref="AM9:AR9"/>
    <mergeCell ref="AS9:AX9"/>
    <mergeCell ref="AY9:BD9"/>
    <mergeCell ref="BE9:BG9"/>
    <mergeCell ref="BH9:BJ9"/>
    <mergeCell ref="BK9:BM9"/>
    <mergeCell ref="AY10:BD10"/>
    <mergeCell ref="BE10:BG10"/>
    <mergeCell ref="BH10:BJ10"/>
    <mergeCell ref="BK10:BM10"/>
    <mergeCell ref="B11:E11"/>
    <mergeCell ref="F11:O11"/>
    <mergeCell ref="P11:AC11"/>
    <mergeCell ref="AD11:AF11"/>
    <mergeCell ref="AG11:AL11"/>
    <mergeCell ref="AM11:AR11"/>
    <mergeCell ref="B10:E10"/>
    <mergeCell ref="F10:O10"/>
    <mergeCell ref="P10:AC10"/>
    <mergeCell ref="AD10:AF10"/>
    <mergeCell ref="AG10:AL10"/>
    <mergeCell ref="AM10:AR10"/>
    <mergeCell ref="AS10:AX10"/>
    <mergeCell ref="AY12:BD12"/>
    <mergeCell ref="BE12:BG12"/>
    <mergeCell ref="BH12:BJ12"/>
    <mergeCell ref="BK12:BM12"/>
    <mergeCell ref="AS11:AX11"/>
    <mergeCell ref="AY11:BD11"/>
    <mergeCell ref="BE11:BG11"/>
    <mergeCell ref="BH11:BJ11"/>
    <mergeCell ref="BK11:BM11"/>
    <mergeCell ref="B14:E14"/>
    <mergeCell ref="F14:O14"/>
    <mergeCell ref="P14:AC14"/>
    <mergeCell ref="AD14:AF14"/>
    <mergeCell ref="AG14:AL14"/>
    <mergeCell ref="B13:E13"/>
    <mergeCell ref="F13:O13"/>
    <mergeCell ref="P13:AC13"/>
    <mergeCell ref="AD13:AF13"/>
    <mergeCell ref="AG13:AL13"/>
    <mergeCell ref="AM14:AR14"/>
    <mergeCell ref="AS14:AX14"/>
    <mergeCell ref="AY14:BD14"/>
    <mergeCell ref="BE14:BG14"/>
    <mergeCell ref="BH14:BJ14"/>
    <mergeCell ref="BK14:BM14"/>
    <mergeCell ref="AS13:AX13"/>
    <mergeCell ref="AY13:BD13"/>
    <mergeCell ref="BE13:BG13"/>
    <mergeCell ref="BH13:BJ13"/>
    <mergeCell ref="BK13:BM13"/>
    <mergeCell ref="AM13:AR13"/>
    <mergeCell ref="B16:E16"/>
    <mergeCell ref="F16:O16"/>
    <mergeCell ref="P16:AC16"/>
    <mergeCell ref="AD16:AF16"/>
    <mergeCell ref="AG16:AL16"/>
    <mergeCell ref="B15:E15"/>
    <mergeCell ref="F15:O15"/>
    <mergeCell ref="P15:AC15"/>
    <mergeCell ref="AD15:AF15"/>
    <mergeCell ref="AG15:AL15"/>
    <mergeCell ref="AM16:AR16"/>
    <mergeCell ref="AS16:AX16"/>
    <mergeCell ref="AY16:BD16"/>
    <mergeCell ref="BE16:BG16"/>
    <mergeCell ref="BH16:BJ16"/>
    <mergeCell ref="BK16:BM16"/>
    <mergeCell ref="AS15:AX15"/>
    <mergeCell ref="AY15:BD15"/>
    <mergeCell ref="BE15:BG15"/>
    <mergeCell ref="BH15:BJ15"/>
    <mergeCell ref="BK15:BM15"/>
    <mergeCell ref="AM15:AR15"/>
    <mergeCell ref="B18:E18"/>
    <mergeCell ref="F18:O18"/>
    <mergeCell ref="P18:AC18"/>
    <mergeCell ref="AD18:AF18"/>
    <mergeCell ref="AG18:AL18"/>
    <mergeCell ref="B17:E17"/>
    <mergeCell ref="F17:O17"/>
    <mergeCell ref="P17:AC17"/>
    <mergeCell ref="AD17:AF17"/>
    <mergeCell ref="AG17:AL17"/>
    <mergeCell ref="AM18:AR18"/>
    <mergeCell ref="AS18:AX18"/>
    <mergeCell ref="AY18:BD18"/>
    <mergeCell ref="BE18:BG18"/>
    <mergeCell ref="BH18:BJ18"/>
    <mergeCell ref="BK18:BM18"/>
    <mergeCell ref="AS17:AX17"/>
    <mergeCell ref="AY17:BD17"/>
    <mergeCell ref="BE17:BG17"/>
    <mergeCell ref="BH17:BJ17"/>
    <mergeCell ref="BK17:BM17"/>
    <mergeCell ref="AM17:AR17"/>
    <mergeCell ref="AS19:AX19"/>
    <mergeCell ref="AY19:BD19"/>
    <mergeCell ref="BE19:BG19"/>
    <mergeCell ref="BH19:BJ19"/>
    <mergeCell ref="BK19:BM19"/>
    <mergeCell ref="AM20:AR20"/>
    <mergeCell ref="AS20:AX20"/>
    <mergeCell ref="AY20:BD20"/>
    <mergeCell ref="B19:E19"/>
    <mergeCell ref="F19:O19"/>
    <mergeCell ref="P19:AC19"/>
    <mergeCell ref="AD19:AF19"/>
    <mergeCell ref="AG19:AL19"/>
    <mergeCell ref="AM19:AR19"/>
    <mergeCell ref="B25:E25"/>
    <mergeCell ref="F25:O25"/>
    <mergeCell ref="P25:BM25"/>
    <mergeCell ref="B26:E26"/>
    <mergeCell ref="F26:O26"/>
    <mergeCell ref="P26:BM26"/>
    <mergeCell ref="B23:E23"/>
    <mergeCell ref="F23:O23"/>
    <mergeCell ref="P23:BM23"/>
    <mergeCell ref="B24:E24"/>
    <mergeCell ref="F24:O24"/>
    <mergeCell ref="P24:BM24"/>
    <mergeCell ref="B29:E29"/>
    <mergeCell ref="F29:O29"/>
    <mergeCell ref="P29:BM29"/>
    <mergeCell ref="B30:E30"/>
    <mergeCell ref="F30:O30"/>
    <mergeCell ref="P30:BM30"/>
    <mergeCell ref="B27:E27"/>
    <mergeCell ref="F27:O27"/>
    <mergeCell ref="P27:BM27"/>
    <mergeCell ref="B28:E28"/>
    <mergeCell ref="F28:O28"/>
    <mergeCell ref="P28:BM28"/>
    <mergeCell ref="B33:E33"/>
    <mergeCell ref="F33:O33"/>
    <mergeCell ref="P33:BM33"/>
    <mergeCell ref="B31:E31"/>
    <mergeCell ref="F31:O31"/>
    <mergeCell ref="P31:BM31"/>
    <mergeCell ref="B32:E32"/>
    <mergeCell ref="F32:O32"/>
    <mergeCell ref="P32:BM32"/>
  </mergeCells>
  <phoneticPr fontId="37"/>
  <dataValidations count="2">
    <dataValidation type="list" allowBlank="1" showInputMessage="1" showErrorMessage="1" sqref="F24:O33">
      <formula1>"(選択),有,無"</formula1>
    </dataValidation>
    <dataValidation type="list" allowBlank="1" showInputMessage="1" showErrorMessage="1" sqref="AD10:AD19">
      <formula1>"(選択),購入,リース,レンタル"</formula1>
    </dataValidation>
  </dataValidations>
  <pageMargins left="0.7" right="0.7" top="0.75" bottom="0.75" header="0.3" footer="0.3"/>
  <pageSetup paperSize="9" scale="57"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B1:BK15"/>
  <sheetViews>
    <sheetView view="pageBreakPreview" zoomScale="90" zoomScaleNormal="100" zoomScaleSheetLayoutView="90" workbookViewId="0"/>
  </sheetViews>
  <sheetFormatPr defaultColWidth="2.08203125" defaultRowHeight="18" x14ac:dyDescent="0.55000000000000004"/>
  <cols>
    <col min="1" max="1" width="0.83203125" style="110" customWidth="1"/>
    <col min="2" max="63" width="2.08203125" style="110"/>
    <col min="64" max="64" width="0.83203125" style="110" customWidth="1"/>
    <col min="65" max="81" width="2.08203125" style="110"/>
    <col min="82" max="82" width="2.08203125" style="110" customWidth="1"/>
    <col min="83" max="16384" width="2.08203125" style="110"/>
  </cols>
  <sheetData>
    <row r="1" spans="2:63" x14ac:dyDescent="0.55000000000000004">
      <c r="B1" s="147" t="s">
        <v>430</v>
      </c>
      <c r="C1" s="155"/>
    </row>
    <row r="2" spans="2:63" x14ac:dyDescent="0.55000000000000004">
      <c r="B2" s="111"/>
      <c r="C2" s="112" t="s">
        <v>443</v>
      </c>
    </row>
    <row r="3" spans="2:63" x14ac:dyDescent="0.55000000000000004">
      <c r="C3" s="110" t="s">
        <v>431</v>
      </c>
    </row>
    <row r="5" spans="2:63" x14ac:dyDescent="0.55000000000000004">
      <c r="B5" s="115"/>
      <c r="C5" s="115"/>
      <c r="D5" s="115"/>
      <c r="E5" s="115"/>
      <c r="F5" s="115"/>
      <c r="G5" s="115"/>
      <c r="H5" s="115"/>
      <c r="I5" s="115"/>
      <c r="J5" s="115"/>
      <c r="K5" s="115"/>
      <c r="L5" s="115"/>
      <c r="M5" s="115"/>
      <c r="N5" s="115"/>
      <c r="O5" s="115"/>
      <c r="P5" s="115"/>
      <c r="Q5" s="115"/>
      <c r="R5" s="115"/>
      <c r="S5" s="115"/>
      <c r="T5" s="115"/>
      <c r="U5" s="115"/>
      <c r="V5" s="115"/>
      <c r="W5" s="115"/>
      <c r="X5" s="115"/>
      <c r="Y5" s="115"/>
      <c r="Z5" s="115"/>
      <c r="AA5" s="115"/>
      <c r="AB5" s="115"/>
      <c r="AC5" s="115"/>
      <c r="AD5" s="115"/>
      <c r="AE5" s="115"/>
      <c r="AF5" s="115"/>
      <c r="AG5" s="115"/>
      <c r="AH5" s="115"/>
      <c r="AI5" s="115"/>
      <c r="AJ5" s="115"/>
      <c r="AK5" s="115"/>
      <c r="AL5" s="115"/>
      <c r="AM5" s="115"/>
      <c r="AN5" s="115"/>
      <c r="AO5" s="844"/>
      <c r="AP5" s="844"/>
      <c r="AQ5" s="844"/>
      <c r="AR5" s="844"/>
      <c r="AS5" s="844"/>
      <c r="AT5" s="844"/>
      <c r="AU5" s="844"/>
      <c r="AV5" s="844"/>
      <c r="AW5" s="844"/>
      <c r="AX5" s="844"/>
      <c r="AY5" s="844"/>
      <c r="AZ5" s="844"/>
      <c r="BA5" s="844"/>
      <c r="BB5" s="844"/>
      <c r="BC5" s="115"/>
      <c r="BD5" s="115"/>
      <c r="BE5" s="115"/>
      <c r="BF5" s="116"/>
      <c r="BG5" s="116"/>
      <c r="BH5" s="115"/>
      <c r="BI5" s="115"/>
      <c r="BJ5" s="115"/>
      <c r="BK5" s="117"/>
    </row>
    <row r="6" spans="2:63" ht="23.5" customHeight="1" x14ac:dyDescent="0.55000000000000004">
      <c r="B6" s="845" t="s">
        <v>272</v>
      </c>
      <c r="C6" s="832"/>
      <c r="D6" s="832"/>
      <c r="E6" s="833"/>
      <c r="F6" s="994" t="s">
        <v>501</v>
      </c>
      <c r="G6" s="978"/>
      <c r="H6" s="978"/>
      <c r="I6" s="978"/>
      <c r="J6" s="978"/>
      <c r="K6" s="978"/>
      <c r="L6" s="978"/>
      <c r="M6" s="978"/>
      <c r="N6" s="978"/>
      <c r="O6" s="978"/>
      <c r="P6" s="978"/>
      <c r="Q6" s="978"/>
      <c r="R6" s="978"/>
      <c r="S6" s="978"/>
      <c r="T6" s="978"/>
      <c r="U6" s="978"/>
      <c r="V6" s="978"/>
      <c r="W6" s="978"/>
      <c r="X6" s="978"/>
      <c r="Y6" s="978"/>
      <c r="Z6" s="978"/>
      <c r="AA6" s="978"/>
      <c r="AB6" s="978"/>
      <c r="AC6" s="978"/>
      <c r="AD6" s="978"/>
      <c r="AE6" s="979"/>
      <c r="AF6" s="845" t="s">
        <v>432</v>
      </c>
      <c r="AG6" s="832"/>
      <c r="AH6" s="832"/>
      <c r="AI6" s="832"/>
      <c r="AJ6" s="832"/>
      <c r="AK6" s="832"/>
      <c r="AL6" s="832"/>
      <c r="AM6" s="832"/>
      <c r="AN6" s="832"/>
      <c r="AO6" s="832"/>
      <c r="AP6" s="832"/>
      <c r="AQ6" s="832"/>
      <c r="AR6" s="832"/>
      <c r="AS6" s="832"/>
      <c r="AT6" s="832"/>
      <c r="AU6" s="832"/>
      <c r="AV6" s="832"/>
      <c r="AW6" s="832"/>
      <c r="AX6" s="832"/>
      <c r="AY6" s="832"/>
      <c r="AZ6" s="832"/>
      <c r="BA6" s="832"/>
      <c r="BB6" s="832"/>
      <c r="BC6" s="832"/>
      <c r="BD6" s="832"/>
      <c r="BE6" s="832"/>
      <c r="BF6" s="832"/>
      <c r="BG6" s="832"/>
      <c r="BH6" s="832"/>
      <c r="BI6" s="832"/>
      <c r="BJ6" s="832"/>
      <c r="BK6" s="833"/>
    </row>
    <row r="7" spans="2:63" ht="23.5" customHeight="1" x14ac:dyDescent="0.55000000000000004">
      <c r="B7" s="982" t="s">
        <v>281</v>
      </c>
      <c r="C7" s="983"/>
      <c r="D7" s="983"/>
      <c r="E7" s="984"/>
      <c r="F7" s="985" t="s">
        <v>542</v>
      </c>
      <c r="G7" s="832"/>
      <c r="H7" s="832"/>
      <c r="I7" s="832"/>
      <c r="J7" s="832"/>
      <c r="K7" s="832"/>
      <c r="L7" s="832"/>
      <c r="M7" s="832"/>
      <c r="N7" s="832"/>
      <c r="O7" s="832"/>
      <c r="P7" s="832"/>
      <c r="Q7" s="832"/>
      <c r="R7" s="833"/>
      <c r="S7" s="984" t="s">
        <v>433</v>
      </c>
      <c r="T7" s="986"/>
      <c r="U7" s="986"/>
      <c r="V7" s="986"/>
      <c r="W7" s="986"/>
      <c r="X7" s="986"/>
      <c r="Y7" s="986"/>
      <c r="Z7" s="986"/>
      <c r="AA7" s="986"/>
      <c r="AB7" s="986"/>
      <c r="AC7" s="986"/>
      <c r="AD7" s="986"/>
      <c r="AE7" s="986"/>
      <c r="AF7" s="987" t="s">
        <v>541</v>
      </c>
      <c r="AG7" s="983"/>
      <c r="AH7" s="983"/>
      <c r="AI7" s="983"/>
      <c r="AJ7" s="983"/>
      <c r="AK7" s="983"/>
      <c r="AL7" s="983"/>
      <c r="AM7" s="983"/>
      <c r="AN7" s="983"/>
      <c r="AO7" s="983"/>
      <c r="AP7" s="983"/>
      <c r="AQ7" s="983"/>
      <c r="AR7" s="983"/>
      <c r="AS7" s="983"/>
      <c r="AT7" s="983"/>
      <c r="AU7" s="983"/>
      <c r="AV7" s="983"/>
      <c r="AW7" s="983"/>
      <c r="AX7" s="983"/>
      <c r="AY7" s="983"/>
      <c r="AZ7" s="983"/>
      <c r="BA7" s="983"/>
      <c r="BB7" s="983"/>
      <c r="BC7" s="983"/>
      <c r="BD7" s="983"/>
      <c r="BE7" s="983"/>
      <c r="BF7" s="983"/>
      <c r="BG7" s="983"/>
      <c r="BH7" s="983"/>
      <c r="BI7" s="983"/>
      <c r="BJ7" s="983"/>
      <c r="BK7" s="984"/>
    </row>
    <row r="8" spans="2:63" ht="34" customHeight="1" x14ac:dyDescent="0.55000000000000004">
      <c r="B8" s="988"/>
      <c r="C8" s="981"/>
      <c r="D8" s="981"/>
      <c r="E8" s="981"/>
      <c r="F8" s="981"/>
      <c r="G8" s="981"/>
      <c r="H8" s="981"/>
      <c r="I8" s="981"/>
      <c r="J8" s="981"/>
      <c r="K8" s="981"/>
      <c r="L8" s="981"/>
      <c r="M8" s="981"/>
      <c r="N8" s="981"/>
      <c r="O8" s="981"/>
      <c r="P8" s="981"/>
      <c r="Q8" s="981"/>
      <c r="R8" s="981"/>
      <c r="S8" s="989"/>
      <c r="T8" s="990"/>
      <c r="U8" s="990"/>
      <c r="V8" s="990"/>
      <c r="W8" s="990"/>
      <c r="X8" s="990"/>
      <c r="Y8" s="990"/>
      <c r="Z8" s="990"/>
      <c r="AA8" s="990"/>
      <c r="AB8" s="990"/>
      <c r="AC8" s="990"/>
      <c r="AD8" s="990"/>
      <c r="AE8" s="991"/>
      <c r="AF8" s="992"/>
      <c r="AG8" s="993"/>
      <c r="AH8" s="993"/>
      <c r="AI8" s="993"/>
      <c r="AJ8" s="993"/>
      <c r="AK8" s="993"/>
      <c r="AL8" s="993"/>
      <c r="AM8" s="993"/>
      <c r="AN8" s="993"/>
      <c r="AO8" s="993"/>
      <c r="AP8" s="993"/>
      <c r="AQ8" s="993"/>
      <c r="AR8" s="993"/>
      <c r="AS8" s="993"/>
      <c r="AT8" s="993"/>
      <c r="AU8" s="993"/>
      <c r="AV8" s="993"/>
      <c r="AW8" s="993"/>
      <c r="AX8" s="993"/>
      <c r="AY8" s="993"/>
      <c r="AZ8" s="993"/>
      <c r="BA8" s="993"/>
      <c r="BB8" s="993"/>
      <c r="BC8" s="993"/>
      <c r="BD8" s="993"/>
      <c r="BE8" s="993"/>
      <c r="BF8" s="993"/>
      <c r="BG8" s="993"/>
      <c r="BH8" s="993"/>
      <c r="BI8" s="993"/>
      <c r="BJ8" s="993"/>
      <c r="BK8" s="993"/>
    </row>
    <row r="9" spans="2:63" ht="34" customHeight="1" x14ac:dyDescent="0.55000000000000004">
      <c r="B9" s="980"/>
      <c r="C9" s="981"/>
      <c r="D9" s="981"/>
      <c r="E9" s="981"/>
      <c r="F9" s="981"/>
      <c r="G9" s="981"/>
      <c r="H9" s="981"/>
      <c r="I9" s="981"/>
      <c r="J9" s="981"/>
      <c r="K9" s="981"/>
      <c r="L9" s="981"/>
      <c r="M9" s="981"/>
      <c r="N9" s="981"/>
      <c r="O9" s="981"/>
      <c r="P9" s="981"/>
      <c r="Q9" s="981"/>
      <c r="R9" s="981"/>
      <c r="S9" s="981"/>
      <c r="T9" s="981"/>
      <c r="U9" s="981"/>
      <c r="V9" s="981"/>
      <c r="W9" s="981"/>
      <c r="X9" s="981"/>
      <c r="Y9" s="981"/>
      <c r="Z9" s="981"/>
      <c r="AA9" s="981"/>
      <c r="AB9" s="981"/>
      <c r="AC9" s="981"/>
      <c r="AD9" s="981"/>
      <c r="AE9" s="981"/>
      <c r="AF9" s="981"/>
      <c r="AG9" s="981"/>
      <c r="AH9" s="981"/>
      <c r="AI9" s="981"/>
      <c r="AJ9" s="981"/>
      <c r="AK9" s="981"/>
      <c r="AL9" s="981"/>
      <c r="AM9" s="981"/>
      <c r="AN9" s="981"/>
      <c r="AO9" s="981"/>
      <c r="AP9" s="981"/>
      <c r="AQ9" s="981"/>
      <c r="AR9" s="981"/>
      <c r="AS9" s="981"/>
      <c r="AT9" s="981"/>
      <c r="AU9" s="981"/>
      <c r="AV9" s="981"/>
      <c r="AW9" s="981"/>
      <c r="AX9" s="981"/>
      <c r="AY9" s="981"/>
      <c r="AZ9" s="981"/>
      <c r="BA9" s="981"/>
      <c r="BB9" s="981"/>
      <c r="BC9" s="981"/>
      <c r="BD9" s="981"/>
      <c r="BE9" s="981"/>
      <c r="BF9" s="981"/>
      <c r="BG9" s="981"/>
      <c r="BH9" s="981"/>
      <c r="BI9" s="981"/>
      <c r="BJ9" s="981"/>
      <c r="BK9" s="981"/>
    </row>
    <row r="10" spans="2:63" ht="34" customHeight="1" x14ac:dyDescent="0.55000000000000004">
      <c r="B10" s="981"/>
      <c r="C10" s="981"/>
      <c r="D10" s="981"/>
      <c r="E10" s="981"/>
      <c r="F10" s="981"/>
      <c r="G10" s="981"/>
      <c r="H10" s="981"/>
      <c r="I10" s="981"/>
      <c r="J10" s="981"/>
      <c r="K10" s="981"/>
      <c r="L10" s="981"/>
      <c r="M10" s="981"/>
      <c r="N10" s="981"/>
      <c r="O10" s="981"/>
      <c r="P10" s="981"/>
      <c r="Q10" s="981"/>
      <c r="R10" s="981"/>
      <c r="S10" s="981"/>
      <c r="T10" s="981"/>
      <c r="U10" s="981"/>
      <c r="V10" s="981"/>
      <c r="W10" s="981"/>
      <c r="X10" s="981"/>
      <c r="Y10" s="981"/>
      <c r="Z10" s="981"/>
      <c r="AA10" s="981"/>
      <c r="AB10" s="981"/>
      <c r="AC10" s="981"/>
      <c r="AD10" s="981"/>
      <c r="AE10" s="981"/>
      <c r="AF10" s="981"/>
      <c r="AG10" s="981"/>
      <c r="AH10" s="981"/>
      <c r="AI10" s="981"/>
      <c r="AJ10" s="981"/>
      <c r="AK10" s="981"/>
      <c r="AL10" s="981"/>
      <c r="AM10" s="981"/>
      <c r="AN10" s="981"/>
      <c r="AO10" s="981"/>
      <c r="AP10" s="981"/>
      <c r="AQ10" s="981"/>
      <c r="AR10" s="981"/>
      <c r="AS10" s="981"/>
      <c r="AT10" s="981"/>
      <c r="AU10" s="981"/>
      <c r="AV10" s="981"/>
      <c r="AW10" s="981"/>
      <c r="AX10" s="981"/>
      <c r="AY10" s="981"/>
      <c r="AZ10" s="981"/>
      <c r="BA10" s="981"/>
      <c r="BB10" s="981"/>
      <c r="BC10" s="981"/>
      <c r="BD10" s="981"/>
      <c r="BE10" s="981"/>
      <c r="BF10" s="981"/>
      <c r="BG10" s="981"/>
      <c r="BH10" s="981"/>
      <c r="BI10" s="981"/>
      <c r="BJ10" s="981"/>
      <c r="BK10" s="981"/>
    </row>
    <row r="11" spans="2:63" ht="34" customHeight="1" x14ac:dyDescent="0.55000000000000004">
      <c r="B11" s="976"/>
      <c r="C11" s="976"/>
      <c r="D11" s="976"/>
      <c r="E11" s="976"/>
      <c r="F11" s="976"/>
      <c r="G11" s="976"/>
      <c r="H11" s="976"/>
      <c r="I11" s="976"/>
      <c r="J11" s="976"/>
      <c r="K11" s="976"/>
      <c r="L11" s="976"/>
      <c r="M11" s="976"/>
      <c r="N11" s="976"/>
      <c r="O11" s="976"/>
      <c r="P11" s="976"/>
      <c r="Q11" s="976"/>
      <c r="R11" s="976"/>
      <c r="S11" s="976"/>
      <c r="T11" s="976"/>
      <c r="U11" s="976"/>
      <c r="V11" s="976"/>
      <c r="W11" s="976"/>
      <c r="X11" s="976"/>
      <c r="Y11" s="976"/>
      <c r="Z11" s="976"/>
      <c r="AA11" s="976"/>
      <c r="AB11" s="976"/>
      <c r="AC11" s="976"/>
      <c r="AD11" s="976"/>
      <c r="AE11" s="976"/>
      <c r="AF11" s="976"/>
      <c r="AG11" s="976"/>
      <c r="AH11" s="976"/>
      <c r="AI11" s="976"/>
      <c r="AJ11" s="976"/>
      <c r="AK11" s="976"/>
      <c r="AL11" s="976"/>
      <c r="AM11" s="976"/>
      <c r="AN11" s="976"/>
      <c r="AO11" s="976"/>
      <c r="AP11" s="976"/>
      <c r="AQ11" s="976"/>
      <c r="AR11" s="976"/>
      <c r="AS11" s="976"/>
      <c r="AT11" s="976"/>
      <c r="AU11" s="976"/>
      <c r="AV11" s="976"/>
      <c r="AW11" s="976"/>
      <c r="AX11" s="976"/>
      <c r="AY11" s="976"/>
      <c r="AZ11" s="976"/>
      <c r="BA11" s="976"/>
      <c r="BB11" s="976"/>
      <c r="BC11" s="976"/>
      <c r="BD11" s="976"/>
      <c r="BE11" s="976"/>
      <c r="BF11" s="976"/>
      <c r="BG11" s="976"/>
      <c r="BH11" s="976"/>
      <c r="BI11" s="976"/>
      <c r="BJ11" s="976"/>
      <c r="BK11" s="976"/>
    </row>
    <row r="12" spans="2:63" ht="34" customHeight="1" x14ac:dyDescent="0.55000000000000004">
      <c r="B12" s="976"/>
      <c r="C12" s="976"/>
      <c r="D12" s="976"/>
      <c r="E12" s="976"/>
      <c r="F12" s="976"/>
      <c r="G12" s="976"/>
      <c r="H12" s="976"/>
      <c r="I12" s="976"/>
      <c r="J12" s="976"/>
      <c r="K12" s="976"/>
      <c r="L12" s="976"/>
      <c r="M12" s="976"/>
      <c r="N12" s="976"/>
      <c r="O12" s="976"/>
      <c r="P12" s="976"/>
      <c r="Q12" s="976"/>
      <c r="R12" s="976"/>
      <c r="S12" s="976"/>
      <c r="T12" s="976"/>
      <c r="U12" s="976"/>
      <c r="V12" s="976"/>
      <c r="W12" s="976"/>
      <c r="X12" s="976"/>
      <c r="Y12" s="976"/>
      <c r="Z12" s="976"/>
      <c r="AA12" s="976"/>
      <c r="AB12" s="976"/>
      <c r="AC12" s="976"/>
      <c r="AD12" s="976"/>
      <c r="AE12" s="976"/>
      <c r="AF12" s="976"/>
      <c r="AG12" s="976"/>
      <c r="AH12" s="976"/>
      <c r="AI12" s="976"/>
      <c r="AJ12" s="976"/>
      <c r="AK12" s="976"/>
      <c r="AL12" s="976"/>
      <c r="AM12" s="976"/>
      <c r="AN12" s="976"/>
      <c r="AO12" s="976"/>
      <c r="AP12" s="976"/>
      <c r="AQ12" s="976"/>
      <c r="AR12" s="976"/>
      <c r="AS12" s="976"/>
      <c r="AT12" s="976"/>
      <c r="AU12" s="976"/>
      <c r="AV12" s="976"/>
      <c r="AW12" s="976"/>
      <c r="AX12" s="976"/>
      <c r="AY12" s="976"/>
      <c r="AZ12" s="976"/>
      <c r="BA12" s="976"/>
      <c r="BB12" s="976"/>
      <c r="BC12" s="976"/>
      <c r="BD12" s="976"/>
      <c r="BE12" s="976"/>
      <c r="BF12" s="976"/>
      <c r="BG12" s="976"/>
      <c r="BH12" s="976"/>
      <c r="BI12" s="976"/>
      <c r="BJ12" s="976"/>
      <c r="BK12" s="976"/>
    </row>
    <row r="13" spans="2:63" ht="34" customHeight="1" x14ac:dyDescent="0.55000000000000004">
      <c r="B13" s="976"/>
      <c r="C13" s="976"/>
      <c r="D13" s="976"/>
      <c r="E13" s="976"/>
      <c r="F13" s="976"/>
      <c r="G13" s="976"/>
      <c r="H13" s="976"/>
      <c r="I13" s="976"/>
      <c r="J13" s="976"/>
      <c r="K13" s="976"/>
      <c r="L13" s="976"/>
      <c r="M13" s="976"/>
      <c r="N13" s="976"/>
      <c r="O13" s="976"/>
      <c r="P13" s="976"/>
      <c r="Q13" s="976"/>
      <c r="R13" s="976"/>
      <c r="S13" s="976"/>
      <c r="T13" s="976"/>
      <c r="U13" s="976"/>
      <c r="V13" s="976"/>
      <c r="W13" s="976"/>
      <c r="X13" s="976"/>
      <c r="Y13" s="976"/>
      <c r="Z13" s="976"/>
      <c r="AA13" s="976"/>
      <c r="AB13" s="976"/>
      <c r="AC13" s="976"/>
      <c r="AD13" s="976"/>
      <c r="AE13" s="976"/>
      <c r="AF13" s="976"/>
      <c r="AG13" s="976"/>
      <c r="AH13" s="976"/>
      <c r="AI13" s="976"/>
      <c r="AJ13" s="976"/>
      <c r="AK13" s="976"/>
      <c r="AL13" s="976"/>
      <c r="AM13" s="976"/>
      <c r="AN13" s="976"/>
      <c r="AO13" s="976"/>
      <c r="AP13" s="976"/>
      <c r="AQ13" s="976"/>
      <c r="AR13" s="976"/>
      <c r="AS13" s="976"/>
      <c r="AT13" s="976"/>
      <c r="AU13" s="976"/>
      <c r="AV13" s="976"/>
      <c r="AW13" s="976"/>
      <c r="AX13" s="976"/>
      <c r="AY13" s="976"/>
      <c r="AZ13" s="976"/>
      <c r="BA13" s="976"/>
      <c r="BB13" s="976"/>
      <c r="BC13" s="976"/>
      <c r="BD13" s="976"/>
      <c r="BE13" s="976"/>
      <c r="BF13" s="976"/>
      <c r="BG13" s="976"/>
      <c r="BH13" s="976"/>
      <c r="BI13" s="976"/>
      <c r="BJ13" s="976"/>
      <c r="BK13" s="976"/>
    </row>
    <row r="14" spans="2:63" ht="34" customHeight="1" x14ac:dyDescent="0.55000000000000004">
      <c r="B14" s="976"/>
      <c r="C14" s="976"/>
      <c r="D14" s="976"/>
      <c r="E14" s="976"/>
      <c r="F14" s="976"/>
      <c r="G14" s="976"/>
      <c r="H14" s="976"/>
      <c r="I14" s="976"/>
      <c r="J14" s="976"/>
      <c r="K14" s="976"/>
      <c r="L14" s="976"/>
      <c r="M14" s="976"/>
      <c r="N14" s="976"/>
      <c r="O14" s="976"/>
      <c r="P14" s="976"/>
      <c r="Q14" s="976"/>
      <c r="R14" s="976"/>
      <c r="S14" s="976"/>
      <c r="T14" s="976"/>
      <c r="U14" s="976"/>
      <c r="V14" s="976"/>
      <c r="W14" s="976"/>
      <c r="X14" s="976"/>
      <c r="Y14" s="976"/>
      <c r="Z14" s="976"/>
      <c r="AA14" s="976"/>
      <c r="AB14" s="976"/>
      <c r="AC14" s="976"/>
      <c r="AD14" s="976"/>
      <c r="AE14" s="976"/>
      <c r="AF14" s="976"/>
      <c r="AG14" s="976"/>
      <c r="AH14" s="976"/>
      <c r="AI14" s="976"/>
      <c r="AJ14" s="976"/>
      <c r="AK14" s="976"/>
      <c r="AL14" s="976"/>
      <c r="AM14" s="976"/>
      <c r="AN14" s="976"/>
      <c r="AO14" s="976"/>
      <c r="AP14" s="976"/>
      <c r="AQ14" s="976"/>
      <c r="AR14" s="976"/>
      <c r="AS14" s="976"/>
      <c r="AT14" s="976"/>
      <c r="AU14" s="976"/>
      <c r="AV14" s="976"/>
      <c r="AW14" s="976"/>
      <c r="AX14" s="976"/>
      <c r="AY14" s="976"/>
      <c r="AZ14" s="976"/>
      <c r="BA14" s="976"/>
      <c r="BB14" s="976"/>
      <c r="BC14" s="976"/>
      <c r="BD14" s="976"/>
      <c r="BE14" s="976"/>
      <c r="BF14" s="976"/>
      <c r="BG14" s="976"/>
      <c r="BH14" s="976"/>
      <c r="BI14" s="976"/>
      <c r="BJ14" s="976"/>
      <c r="BK14" s="976"/>
    </row>
    <row r="15" spans="2:63" ht="34" customHeight="1" x14ac:dyDescent="0.55000000000000004">
      <c r="B15" s="976"/>
      <c r="C15" s="976"/>
      <c r="D15" s="976"/>
      <c r="E15" s="976"/>
      <c r="F15" s="976"/>
      <c r="G15" s="976"/>
      <c r="H15" s="976"/>
      <c r="I15" s="976"/>
      <c r="J15" s="976"/>
      <c r="K15" s="976"/>
      <c r="L15" s="976"/>
      <c r="M15" s="976"/>
      <c r="N15" s="976"/>
      <c r="O15" s="976"/>
      <c r="P15" s="976"/>
      <c r="Q15" s="976"/>
      <c r="R15" s="976"/>
      <c r="S15" s="976"/>
      <c r="T15" s="976"/>
      <c r="U15" s="976"/>
      <c r="V15" s="976"/>
      <c r="W15" s="976"/>
      <c r="X15" s="976"/>
      <c r="Y15" s="976"/>
      <c r="Z15" s="976"/>
      <c r="AA15" s="976"/>
      <c r="AB15" s="976"/>
      <c r="AC15" s="976"/>
      <c r="AD15" s="976"/>
      <c r="AE15" s="976"/>
      <c r="AF15" s="976"/>
      <c r="AG15" s="976"/>
      <c r="AH15" s="976"/>
      <c r="AI15" s="976"/>
      <c r="AJ15" s="976"/>
      <c r="AK15" s="976"/>
      <c r="AL15" s="976"/>
      <c r="AM15" s="976"/>
      <c r="AN15" s="976"/>
      <c r="AO15" s="976"/>
      <c r="AP15" s="976"/>
      <c r="AQ15" s="976"/>
      <c r="AR15" s="976"/>
      <c r="AS15" s="976"/>
      <c r="AT15" s="976"/>
      <c r="AU15" s="976"/>
      <c r="AV15" s="976"/>
      <c r="AW15" s="976"/>
      <c r="AX15" s="976"/>
      <c r="AY15" s="976"/>
      <c r="AZ15" s="976"/>
      <c r="BA15" s="976"/>
      <c r="BB15" s="976"/>
      <c r="BC15" s="976"/>
      <c r="BD15" s="976"/>
      <c r="BE15" s="976"/>
      <c r="BF15" s="976"/>
      <c r="BG15" s="976"/>
      <c r="BH15" s="976"/>
      <c r="BI15" s="976"/>
      <c r="BJ15" s="976"/>
      <c r="BK15" s="976"/>
    </row>
  </sheetData>
  <mergeCells count="42">
    <mergeCell ref="AO5:AT5"/>
    <mergeCell ref="AU5:AW5"/>
    <mergeCell ref="AX5:BB5"/>
    <mergeCell ref="B6:E6"/>
    <mergeCell ref="F6:AE6"/>
    <mergeCell ref="AF6:BK6"/>
    <mergeCell ref="B7:E7"/>
    <mergeCell ref="F7:R7"/>
    <mergeCell ref="S7:AE7"/>
    <mergeCell ref="AF7:BK7"/>
    <mergeCell ref="B8:E8"/>
    <mergeCell ref="F8:R8"/>
    <mergeCell ref="S8:AE8"/>
    <mergeCell ref="AF8:BK8"/>
    <mergeCell ref="B9:E9"/>
    <mergeCell ref="F9:R9"/>
    <mergeCell ref="S9:AE9"/>
    <mergeCell ref="AF9:BK9"/>
    <mergeCell ref="B10:E10"/>
    <mergeCell ref="F10:R10"/>
    <mergeCell ref="S10:AE10"/>
    <mergeCell ref="AF10:BK10"/>
    <mergeCell ref="B11:E11"/>
    <mergeCell ref="F11:R11"/>
    <mergeCell ref="S11:AE11"/>
    <mergeCell ref="AF11:BK11"/>
    <mergeCell ref="B12:E12"/>
    <mergeCell ref="F12:R12"/>
    <mergeCell ref="S12:AE12"/>
    <mergeCell ref="AF12:BK12"/>
    <mergeCell ref="B15:E15"/>
    <mergeCell ref="F15:R15"/>
    <mergeCell ref="S15:AE15"/>
    <mergeCell ref="AF15:BK15"/>
    <mergeCell ref="B13:E13"/>
    <mergeCell ref="F13:R13"/>
    <mergeCell ref="S13:AE13"/>
    <mergeCell ref="AF13:BK13"/>
    <mergeCell ref="B14:E14"/>
    <mergeCell ref="F14:R14"/>
    <mergeCell ref="S14:AE14"/>
    <mergeCell ref="AF14:BK14"/>
  </mergeCells>
  <phoneticPr fontId="37"/>
  <dataValidations count="1">
    <dataValidation type="whole" operator="greaterThanOrEqual" allowBlank="1" showInputMessage="1" showErrorMessage="1" errorTitle="エラー" error="0以上の整数を入力してください" sqref="F8:AE15">
      <formula1>0</formula1>
    </dataValidation>
  </dataValidations>
  <pageMargins left="0.7" right="0.7" top="0.75" bottom="0.75" header="0.3" footer="0.3"/>
  <pageSetup paperSize="9" scale="5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BA42"/>
  <sheetViews>
    <sheetView view="pageBreakPreview" zoomScale="90" zoomScaleNormal="100" zoomScaleSheetLayoutView="90" workbookViewId="0"/>
  </sheetViews>
  <sheetFormatPr defaultColWidth="8.58203125" defaultRowHeight="18" x14ac:dyDescent="0.55000000000000004"/>
  <cols>
    <col min="1" max="1" width="2" style="78" customWidth="1"/>
    <col min="2" max="12" width="2.25" style="78" customWidth="1"/>
    <col min="13" max="13" width="5.83203125" style="78" bestFit="1" customWidth="1"/>
    <col min="14" max="45" width="1.83203125" style="78" customWidth="1"/>
    <col min="46" max="46" width="0.9140625" style="78" customWidth="1"/>
    <col min="47" max="51" width="8.58203125" style="78"/>
    <col min="52" max="52" width="26.83203125" style="78" customWidth="1"/>
    <col min="53" max="53" width="8.58203125" style="271"/>
    <col min="54" max="16384" width="8.58203125" style="78"/>
  </cols>
  <sheetData>
    <row r="1" spans="1:53" ht="20" x14ac:dyDescent="0.55000000000000004">
      <c r="A1" s="75" t="s">
        <v>552</v>
      </c>
      <c r="B1" s="75"/>
      <c r="C1" s="76"/>
      <c r="D1" s="76"/>
      <c r="E1" s="76"/>
      <c r="F1" s="76"/>
      <c r="G1" s="76"/>
      <c r="H1" s="76"/>
      <c r="I1" s="76"/>
      <c r="J1" s="76"/>
      <c r="K1" s="76"/>
      <c r="L1" s="76"/>
      <c r="M1" s="77"/>
      <c r="N1" s="77"/>
      <c r="O1" s="77"/>
      <c r="P1" s="77"/>
      <c r="Q1" s="77"/>
      <c r="R1" s="77"/>
      <c r="S1" s="77"/>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Z1" s="269"/>
      <c r="BA1" s="267" t="s">
        <v>553</v>
      </c>
    </row>
    <row r="2" spans="1:53" ht="20" x14ac:dyDescent="0.55000000000000004">
      <c r="A2" s="76"/>
      <c r="B2" s="79" t="s">
        <v>156</v>
      </c>
      <c r="C2" s="77"/>
      <c r="D2" s="77"/>
      <c r="E2" s="77"/>
      <c r="F2" s="80"/>
      <c r="G2" s="76"/>
      <c r="H2" s="76"/>
      <c r="I2" s="76"/>
      <c r="J2" s="76"/>
      <c r="K2" s="76"/>
      <c r="L2" s="76"/>
      <c r="M2" s="76"/>
      <c r="N2" s="76"/>
      <c r="O2" s="76"/>
      <c r="P2" s="76"/>
      <c r="Q2" s="76"/>
      <c r="R2" s="76"/>
      <c r="S2" s="76"/>
      <c r="T2" s="76"/>
      <c r="U2" s="76"/>
      <c r="V2" s="76"/>
      <c r="W2" s="76"/>
      <c r="X2" s="76"/>
      <c r="Y2" s="76"/>
      <c r="Z2" s="1042" t="s">
        <v>554</v>
      </c>
      <c r="AA2" s="1043"/>
      <c r="AB2" s="1043"/>
      <c r="AC2" s="1043"/>
      <c r="AD2" s="1043"/>
      <c r="AE2" s="1044"/>
      <c r="AF2" s="1045" t="str">
        <f>IF(OR(表紙!J8="",表紙!J8="(選択)"),"",表紙!J8)</f>
        <v/>
      </c>
      <c r="AG2" s="1046"/>
      <c r="AH2" s="1046"/>
      <c r="AI2" s="1046"/>
      <c r="AJ2" s="1046"/>
      <c r="AK2" s="1046"/>
      <c r="AL2" s="1046"/>
      <c r="AM2" s="1046"/>
      <c r="AN2" s="1046"/>
      <c r="AO2" s="1046"/>
      <c r="AP2" s="1046"/>
      <c r="AQ2" s="1046"/>
      <c r="AR2" s="1046"/>
      <c r="AS2" s="1047"/>
      <c r="AZ2" s="270" t="s">
        <v>593</v>
      </c>
      <c r="BA2" s="268">
        <v>0.66666666666666663</v>
      </c>
    </row>
    <row r="3" spans="1:53" x14ac:dyDescent="0.55000000000000004">
      <c r="A3" s="81"/>
      <c r="B3" s="81"/>
      <c r="C3" s="81"/>
      <c r="D3" s="81"/>
      <c r="E3" s="81"/>
      <c r="F3" s="82"/>
      <c r="G3" s="83"/>
      <c r="H3" s="83"/>
      <c r="I3" s="83"/>
      <c r="J3" s="83"/>
      <c r="K3" s="83"/>
      <c r="L3" s="83"/>
      <c r="M3" s="83"/>
      <c r="N3" s="83"/>
      <c r="O3" s="83"/>
      <c r="P3" s="83"/>
      <c r="Q3" s="83"/>
      <c r="R3" s="83"/>
      <c r="S3" s="83"/>
      <c r="T3" s="83"/>
      <c r="U3" s="83"/>
      <c r="V3" s="83"/>
      <c r="W3" s="83"/>
      <c r="X3" s="83"/>
      <c r="Y3" s="83"/>
      <c r="Z3" s="996" t="s">
        <v>553</v>
      </c>
      <c r="AA3" s="996"/>
      <c r="AB3" s="996"/>
      <c r="AC3" s="996"/>
      <c r="AD3" s="996"/>
      <c r="AE3" s="996"/>
      <c r="AF3" s="1048" t="str">
        <f>IF(AF2="","",VLOOKUP(AF2,$AZ$1:$BA$4,2,FALSE))</f>
        <v/>
      </c>
      <c r="AG3" s="1048"/>
      <c r="AH3" s="1048"/>
      <c r="AI3" s="1048"/>
      <c r="AJ3" s="1048"/>
      <c r="AK3" s="1048"/>
      <c r="AL3" s="1048"/>
      <c r="AM3" s="1048"/>
      <c r="AN3" s="1048"/>
      <c r="AO3" s="1048"/>
      <c r="AP3" s="1048"/>
      <c r="AQ3" s="1048"/>
      <c r="AR3" s="1048"/>
      <c r="AS3" s="1048"/>
      <c r="AZ3" s="270" t="s">
        <v>555</v>
      </c>
      <c r="BA3" s="268">
        <v>0.75</v>
      </c>
    </row>
    <row r="4" spans="1:53" s="85" customFormat="1" ht="31" customHeight="1" x14ac:dyDescent="0.55000000000000004">
      <c r="A4" s="79" t="s">
        <v>250</v>
      </c>
      <c r="B4" s="83"/>
      <c r="C4" s="83"/>
      <c r="D4" s="76"/>
      <c r="E4" s="76"/>
      <c r="F4" s="76"/>
      <c r="G4" s="76"/>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4"/>
      <c r="AN4" s="262" t="s">
        <v>157</v>
      </c>
      <c r="AO4" s="84"/>
      <c r="AP4" s="84"/>
      <c r="AQ4" s="84"/>
      <c r="AR4" s="84"/>
      <c r="AS4" s="84"/>
      <c r="AZ4" s="270" t="s">
        <v>601</v>
      </c>
      <c r="BA4" s="268">
        <v>0.8</v>
      </c>
    </row>
    <row r="5" spans="1:53" ht="18" customHeight="1" x14ac:dyDescent="0.55000000000000004">
      <c r="A5" s="1036" t="s">
        <v>158</v>
      </c>
      <c r="B5" s="1036"/>
      <c r="C5" s="1036"/>
      <c r="D5" s="1036"/>
      <c r="E5" s="1036"/>
      <c r="F5" s="1036"/>
      <c r="G5" s="1036"/>
      <c r="H5" s="1036"/>
      <c r="I5" s="1036"/>
      <c r="J5" s="1036"/>
      <c r="K5" s="1036"/>
      <c r="L5" s="1036"/>
      <c r="M5" s="1036"/>
      <c r="N5" s="1036"/>
      <c r="O5" s="1036"/>
      <c r="P5" s="1037" t="s">
        <v>251</v>
      </c>
      <c r="Q5" s="1038"/>
      <c r="R5" s="1038"/>
      <c r="S5" s="1038"/>
      <c r="T5" s="1038"/>
      <c r="U5" s="1038"/>
      <c r="V5" s="1038"/>
      <c r="W5" s="1038"/>
      <c r="X5" s="1038"/>
      <c r="Y5" s="1039"/>
      <c r="Z5" s="1037" t="s">
        <v>252</v>
      </c>
      <c r="AA5" s="1038"/>
      <c r="AB5" s="1038"/>
      <c r="AC5" s="1038"/>
      <c r="AD5" s="1038"/>
      <c r="AE5" s="1038"/>
      <c r="AF5" s="1038"/>
      <c r="AG5" s="1038"/>
      <c r="AH5" s="1038"/>
      <c r="AI5" s="1039"/>
      <c r="AJ5" s="1037" t="s">
        <v>187</v>
      </c>
      <c r="AK5" s="1038"/>
      <c r="AL5" s="1038"/>
      <c r="AM5" s="1038"/>
      <c r="AN5" s="1038"/>
      <c r="AO5" s="1038"/>
      <c r="AP5" s="1038"/>
      <c r="AQ5" s="1038"/>
      <c r="AR5" s="1038"/>
      <c r="AS5" s="1039"/>
      <c r="AT5" s="86"/>
    </row>
    <row r="6" spans="1:53" ht="18" customHeight="1" x14ac:dyDescent="0.55000000000000004">
      <c r="A6" s="1036"/>
      <c r="B6" s="1036"/>
      <c r="C6" s="1036"/>
      <c r="D6" s="1036"/>
      <c r="E6" s="1036"/>
      <c r="F6" s="1036"/>
      <c r="G6" s="1036"/>
      <c r="H6" s="1036"/>
      <c r="I6" s="1036"/>
      <c r="J6" s="1036"/>
      <c r="K6" s="1036"/>
      <c r="L6" s="1036"/>
      <c r="M6" s="1036"/>
      <c r="N6" s="1036"/>
      <c r="O6" s="1036"/>
      <c r="P6" s="87" t="s">
        <v>253</v>
      </c>
      <c r="Q6" s="88"/>
      <c r="R6" s="88"/>
      <c r="S6" s="88"/>
      <c r="T6" s="88"/>
      <c r="U6" s="88"/>
      <c r="V6" s="88"/>
      <c r="W6" s="88"/>
      <c r="X6" s="88"/>
      <c r="Y6" s="89"/>
      <c r="Z6" s="87" t="s">
        <v>254</v>
      </c>
      <c r="AA6" s="90"/>
      <c r="AB6" s="90"/>
      <c r="AC6" s="90"/>
      <c r="AD6" s="90"/>
      <c r="AE6" s="90"/>
      <c r="AF6" s="90"/>
      <c r="AG6" s="90"/>
      <c r="AH6" s="90"/>
      <c r="AI6" s="91"/>
      <c r="AJ6" s="1040" t="s">
        <v>186</v>
      </c>
      <c r="AK6" s="1041"/>
      <c r="AL6" s="1041"/>
      <c r="AM6" s="1041"/>
      <c r="AN6" s="1041"/>
      <c r="AO6" s="1041"/>
      <c r="AP6" s="1041"/>
      <c r="AQ6" s="241"/>
      <c r="AR6" s="241"/>
      <c r="AS6" s="242"/>
      <c r="AT6" s="86"/>
    </row>
    <row r="7" spans="1:53" x14ac:dyDescent="0.55000000000000004">
      <c r="A7" s="1031" t="s">
        <v>159</v>
      </c>
      <c r="B7" s="1031"/>
      <c r="C7" s="1032" t="s">
        <v>255</v>
      </c>
      <c r="D7" s="1032"/>
      <c r="E7" s="1032"/>
      <c r="F7" s="1032"/>
      <c r="G7" s="1032"/>
      <c r="H7" s="1032"/>
      <c r="I7" s="1032"/>
      <c r="J7" s="1032"/>
      <c r="K7" s="1032"/>
      <c r="L7" s="1032"/>
      <c r="M7" s="1032"/>
      <c r="N7" s="1032"/>
      <c r="O7" s="1032"/>
      <c r="P7" s="1021" t="str">
        <f>IF(原材料!AY25=0,"",原材料!AY25)</f>
        <v/>
      </c>
      <c r="Q7" s="1021"/>
      <c r="R7" s="1021"/>
      <c r="S7" s="1021"/>
      <c r="T7" s="1021"/>
      <c r="U7" s="1021"/>
      <c r="V7" s="1021"/>
      <c r="W7" s="1021"/>
      <c r="X7" s="1021"/>
      <c r="Y7" s="1021"/>
      <c r="Z7" s="1021" t="str">
        <f>IF(原材料!AS25=0,"",原材料!AS25)</f>
        <v/>
      </c>
      <c r="AA7" s="1021"/>
      <c r="AB7" s="1021"/>
      <c r="AC7" s="1021"/>
      <c r="AD7" s="1021"/>
      <c r="AE7" s="1021"/>
      <c r="AF7" s="1021"/>
      <c r="AG7" s="1021"/>
      <c r="AH7" s="1021"/>
      <c r="AI7" s="1018"/>
      <c r="AJ7" s="1021" t="str">
        <f>IFERROR(IF(Z7="","",IF(ROUNDDOWN(Z7*$AF$3,-3)&gt;=8000000,8000000,ROUNDDOWN(Z7*$AF$3,-3))),"")</f>
        <v/>
      </c>
      <c r="AK7" s="1021"/>
      <c r="AL7" s="1021"/>
      <c r="AM7" s="1021"/>
      <c r="AN7" s="1021"/>
      <c r="AO7" s="1021"/>
      <c r="AP7" s="1021"/>
      <c r="AQ7" s="1021"/>
      <c r="AR7" s="1021"/>
      <c r="AS7" s="1021"/>
      <c r="AT7" s="86"/>
    </row>
    <row r="8" spans="1:53" x14ac:dyDescent="0.55000000000000004">
      <c r="A8" s="1031"/>
      <c r="B8" s="1031"/>
      <c r="C8" s="1032" t="s">
        <v>256</v>
      </c>
      <c r="D8" s="1032"/>
      <c r="E8" s="1032"/>
      <c r="F8" s="1032"/>
      <c r="G8" s="1032"/>
      <c r="H8" s="1032"/>
      <c r="I8" s="1032"/>
      <c r="J8" s="1032"/>
      <c r="K8" s="1032"/>
      <c r="L8" s="1032"/>
      <c r="M8" s="1032"/>
      <c r="N8" s="1032"/>
      <c r="O8" s="1032"/>
      <c r="P8" s="1021" t="str">
        <f>IF(機械!AY16=0,"",機械!AY16)</f>
        <v/>
      </c>
      <c r="Q8" s="1021"/>
      <c r="R8" s="1021"/>
      <c r="S8" s="1021"/>
      <c r="T8" s="1021"/>
      <c r="U8" s="1021"/>
      <c r="V8" s="1021"/>
      <c r="W8" s="1021"/>
      <c r="X8" s="1021"/>
      <c r="Y8" s="1021"/>
      <c r="Z8" s="1021" t="str">
        <f>IF(機械!AS16=0,"",機械!AS16)</f>
        <v/>
      </c>
      <c r="AA8" s="1021"/>
      <c r="AB8" s="1021"/>
      <c r="AC8" s="1021"/>
      <c r="AD8" s="1021"/>
      <c r="AE8" s="1021"/>
      <c r="AF8" s="1021"/>
      <c r="AG8" s="1021"/>
      <c r="AH8" s="1021"/>
      <c r="AI8" s="1018"/>
      <c r="AJ8" s="1021" t="str">
        <f t="shared" ref="AJ8:AJ17" si="0">IFERROR(IF(Z8="","",IF(ROUNDDOWN(Z8*$AF$3,-3)&gt;=8000000,8000000,ROUNDDOWN(Z8*$AF$3,-3))),"")</f>
        <v/>
      </c>
      <c r="AK8" s="1021"/>
      <c r="AL8" s="1021"/>
      <c r="AM8" s="1021"/>
      <c r="AN8" s="1021"/>
      <c r="AO8" s="1021"/>
      <c r="AP8" s="1021"/>
      <c r="AQ8" s="1021"/>
      <c r="AR8" s="1021"/>
      <c r="AS8" s="1021"/>
      <c r="AT8" s="86"/>
    </row>
    <row r="9" spans="1:53" x14ac:dyDescent="0.55000000000000004">
      <c r="A9" s="1031"/>
      <c r="B9" s="1031"/>
      <c r="C9" s="1035" t="s">
        <v>257</v>
      </c>
      <c r="D9" s="1035"/>
      <c r="E9" s="1035"/>
      <c r="F9" s="1035"/>
      <c r="G9" s="1035"/>
      <c r="H9" s="1035"/>
      <c r="I9" s="1035"/>
      <c r="J9" s="1035"/>
      <c r="K9" s="1035"/>
      <c r="L9" s="1035"/>
      <c r="M9" s="1035"/>
      <c r="N9" s="1035"/>
      <c r="O9" s="1035"/>
      <c r="P9" s="1021" t="str">
        <f>IF(委託!AY15=0,"",委託!AY15)</f>
        <v/>
      </c>
      <c r="Q9" s="1021"/>
      <c r="R9" s="1021"/>
      <c r="S9" s="1021"/>
      <c r="T9" s="1021"/>
      <c r="U9" s="1021"/>
      <c r="V9" s="1021"/>
      <c r="W9" s="1021"/>
      <c r="X9" s="1021"/>
      <c r="Y9" s="1021"/>
      <c r="Z9" s="1021" t="str">
        <f>IF(委託!AS15=0,"",委託!AS15)</f>
        <v/>
      </c>
      <c r="AA9" s="1021"/>
      <c r="AB9" s="1021"/>
      <c r="AC9" s="1021"/>
      <c r="AD9" s="1021"/>
      <c r="AE9" s="1021"/>
      <c r="AF9" s="1021"/>
      <c r="AG9" s="1021"/>
      <c r="AH9" s="1021"/>
      <c r="AI9" s="1018"/>
      <c r="AJ9" s="1021" t="str">
        <f t="shared" si="0"/>
        <v/>
      </c>
      <c r="AK9" s="1021"/>
      <c r="AL9" s="1021"/>
      <c r="AM9" s="1021"/>
      <c r="AN9" s="1021"/>
      <c r="AO9" s="1021"/>
      <c r="AP9" s="1021"/>
      <c r="AQ9" s="1021"/>
      <c r="AR9" s="1021"/>
      <c r="AS9" s="1021"/>
      <c r="AT9" s="86"/>
    </row>
    <row r="10" spans="1:53" x14ac:dyDescent="0.55000000000000004">
      <c r="A10" s="1031"/>
      <c r="B10" s="1031"/>
      <c r="C10" s="1032" t="s">
        <v>258</v>
      </c>
      <c r="D10" s="1032"/>
      <c r="E10" s="1032"/>
      <c r="F10" s="1032"/>
      <c r="G10" s="1032"/>
      <c r="H10" s="1032"/>
      <c r="I10" s="1032"/>
      <c r="J10" s="1032"/>
      <c r="K10" s="1032"/>
      <c r="L10" s="1032"/>
      <c r="M10" s="1032"/>
      <c r="N10" s="1032"/>
      <c r="O10" s="1032"/>
      <c r="P10" s="1021" t="str">
        <f>IF(財産権!AY15=0,"",財産権!AY15)</f>
        <v/>
      </c>
      <c r="Q10" s="1021"/>
      <c r="R10" s="1021"/>
      <c r="S10" s="1021"/>
      <c r="T10" s="1021"/>
      <c r="U10" s="1021"/>
      <c r="V10" s="1021"/>
      <c r="W10" s="1021"/>
      <c r="X10" s="1021"/>
      <c r="Y10" s="1021"/>
      <c r="Z10" s="1021" t="str">
        <f>IF(財産権!AS15=0,"",財産権!AS15)</f>
        <v/>
      </c>
      <c r="AA10" s="1021"/>
      <c r="AB10" s="1021"/>
      <c r="AC10" s="1021"/>
      <c r="AD10" s="1021"/>
      <c r="AE10" s="1021"/>
      <c r="AF10" s="1021"/>
      <c r="AG10" s="1021"/>
      <c r="AH10" s="1021"/>
      <c r="AI10" s="1018"/>
      <c r="AJ10" s="1021" t="str">
        <f t="shared" si="0"/>
        <v/>
      </c>
      <c r="AK10" s="1021"/>
      <c r="AL10" s="1021"/>
      <c r="AM10" s="1021"/>
      <c r="AN10" s="1021"/>
      <c r="AO10" s="1021"/>
      <c r="AP10" s="1021"/>
      <c r="AQ10" s="1021"/>
      <c r="AR10" s="1021"/>
      <c r="AS10" s="1021"/>
      <c r="AT10" s="86"/>
    </row>
    <row r="11" spans="1:53" x14ac:dyDescent="0.55000000000000004">
      <c r="A11" s="1031"/>
      <c r="B11" s="1031"/>
      <c r="C11" s="1032" t="s">
        <v>259</v>
      </c>
      <c r="D11" s="1032"/>
      <c r="E11" s="1032"/>
      <c r="F11" s="1032"/>
      <c r="G11" s="1032"/>
      <c r="H11" s="1032"/>
      <c r="I11" s="1032"/>
      <c r="J11" s="1032"/>
      <c r="K11" s="1032"/>
      <c r="L11" s="1032"/>
      <c r="M11" s="1032"/>
      <c r="N11" s="1032"/>
      <c r="O11" s="1032"/>
      <c r="P11" s="1021" t="str">
        <f>IF(規格!AY15=0,"",規格!AY15)</f>
        <v/>
      </c>
      <c r="Q11" s="1021"/>
      <c r="R11" s="1021"/>
      <c r="S11" s="1021"/>
      <c r="T11" s="1021"/>
      <c r="U11" s="1021"/>
      <c r="V11" s="1021"/>
      <c r="W11" s="1021"/>
      <c r="X11" s="1021"/>
      <c r="Y11" s="1021"/>
      <c r="Z11" s="1021" t="str">
        <f>IF(規格!AS15=0,"",規格!AS15)</f>
        <v/>
      </c>
      <c r="AA11" s="1021"/>
      <c r="AB11" s="1021"/>
      <c r="AC11" s="1021"/>
      <c r="AD11" s="1021"/>
      <c r="AE11" s="1021"/>
      <c r="AF11" s="1021"/>
      <c r="AG11" s="1021"/>
      <c r="AH11" s="1021"/>
      <c r="AI11" s="1018"/>
      <c r="AJ11" s="1021" t="str">
        <f t="shared" si="0"/>
        <v/>
      </c>
      <c r="AK11" s="1021"/>
      <c r="AL11" s="1021"/>
      <c r="AM11" s="1021"/>
      <c r="AN11" s="1021"/>
      <c r="AO11" s="1021"/>
      <c r="AP11" s="1021"/>
      <c r="AQ11" s="1021"/>
      <c r="AR11" s="1021"/>
      <c r="AS11" s="1021"/>
      <c r="AT11" s="86"/>
    </row>
    <row r="12" spans="1:53" x14ac:dyDescent="0.55000000000000004">
      <c r="A12" s="1031"/>
      <c r="B12" s="1031"/>
      <c r="C12" s="1032" t="s">
        <v>260</v>
      </c>
      <c r="D12" s="1032"/>
      <c r="E12" s="1032"/>
      <c r="F12" s="1032"/>
      <c r="G12" s="1032"/>
      <c r="H12" s="1032"/>
      <c r="I12" s="1032"/>
      <c r="J12" s="1032"/>
      <c r="K12" s="1032"/>
      <c r="L12" s="1032"/>
      <c r="M12" s="1032"/>
      <c r="N12" s="1032"/>
      <c r="O12" s="1032"/>
      <c r="P12" s="1021" t="str">
        <f>IF(設備!AY20=0,"",設備!AY20)</f>
        <v/>
      </c>
      <c r="Q12" s="1021"/>
      <c r="R12" s="1021"/>
      <c r="S12" s="1021"/>
      <c r="T12" s="1021"/>
      <c r="U12" s="1021"/>
      <c r="V12" s="1021"/>
      <c r="W12" s="1021"/>
      <c r="X12" s="1021"/>
      <c r="Y12" s="1021"/>
      <c r="Z12" s="1021" t="str">
        <f>IF(設備!AS20=0,"",設備!AS20)</f>
        <v/>
      </c>
      <c r="AA12" s="1021"/>
      <c r="AB12" s="1021"/>
      <c r="AC12" s="1021"/>
      <c r="AD12" s="1021"/>
      <c r="AE12" s="1021"/>
      <c r="AF12" s="1021"/>
      <c r="AG12" s="1021"/>
      <c r="AH12" s="1021"/>
      <c r="AI12" s="1018"/>
      <c r="AJ12" s="1021" t="str">
        <f t="shared" si="0"/>
        <v/>
      </c>
      <c r="AK12" s="1021"/>
      <c r="AL12" s="1021"/>
      <c r="AM12" s="1021"/>
      <c r="AN12" s="1021"/>
      <c r="AO12" s="1021"/>
      <c r="AP12" s="1021"/>
      <c r="AQ12" s="1021"/>
      <c r="AR12" s="1021"/>
      <c r="AS12" s="1021"/>
      <c r="AT12" s="86"/>
    </row>
    <row r="13" spans="1:53" x14ac:dyDescent="0.55000000000000004">
      <c r="A13" s="1031"/>
      <c r="B13" s="1031"/>
      <c r="C13" s="1032" t="s">
        <v>261</v>
      </c>
      <c r="D13" s="1032"/>
      <c r="E13" s="1032"/>
      <c r="F13" s="1032"/>
      <c r="G13" s="1032"/>
      <c r="H13" s="1032"/>
      <c r="I13" s="1032"/>
      <c r="J13" s="1032"/>
      <c r="K13" s="1032"/>
      <c r="L13" s="1032"/>
      <c r="M13" s="1032"/>
      <c r="N13" s="1032"/>
      <c r="O13" s="1032"/>
      <c r="P13" s="1021" t="str">
        <f>IF(システム!AY21=0,"",システム!AY21)</f>
        <v/>
      </c>
      <c r="Q13" s="1021"/>
      <c r="R13" s="1021"/>
      <c r="S13" s="1021"/>
      <c r="T13" s="1021"/>
      <c r="U13" s="1021"/>
      <c r="V13" s="1021"/>
      <c r="W13" s="1021"/>
      <c r="X13" s="1021"/>
      <c r="Y13" s="1021"/>
      <c r="Z13" s="1021" t="str">
        <f>IF(システム!AS21=0,"",システム!AS21)</f>
        <v/>
      </c>
      <c r="AA13" s="1021"/>
      <c r="AB13" s="1021"/>
      <c r="AC13" s="1021"/>
      <c r="AD13" s="1021"/>
      <c r="AE13" s="1021"/>
      <c r="AF13" s="1021"/>
      <c r="AG13" s="1021"/>
      <c r="AH13" s="1021"/>
      <c r="AI13" s="1018"/>
      <c r="AJ13" s="1021" t="str">
        <f t="shared" si="0"/>
        <v/>
      </c>
      <c r="AK13" s="1021"/>
      <c r="AL13" s="1021"/>
      <c r="AM13" s="1021"/>
      <c r="AN13" s="1021"/>
      <c r="AO13" s="1021"/>
      <c r="AP13" s="1021"/>
      <c r="AQ13" s="1021"/>
      <c r="AR13" s="1021"/>
      <c r="AS13" s="1021"/>
      <c r="AT13" s="86"/>
    </row>
    <row r="14" spans="1:53" x14ac:dyDescent="0.55000000000000004">
      <c r="A14" s="1031"/>
      <c r="B14" s="1031"/>
      <c r="C14" s="1032" t="s">
        <v>262</v>
      </c>
      <c r="D14" s="1032"/>
      <c r="E14" s="1032"/>
      <c r="F14" s="1032"/>
      <c r="G14" s="1032"/>
      <c r="H14" s="1032"/>
      <c r="I14" s="1032"/>
      <c r="J14" s="1032"/>
      <c r="K14" s="1032"/>
      <c r="L14" s="1032"/>
      <c r="M14" s="1032"/>
      <c r="N14" s="1032"/>
      <c r="O14" s="1032"/>
      <c r="P14" s="1021" t="str">
        <f>IF(専門!AY15=0,"",専門!AY15)</f>
        <v/>
      </c>
      <c r="Q14" s="1021"/>
      <c r="R14" s="1021"/>
      <c r="S14" s="1021"/>
      <c r="T14" s="1021"/>
      <c r="U14" s="1021"/>
      <c r="V14" s="1021"/>
      <c r="W14" s="1021"/>
      <c r="X14" s="1021"/>
      <c r="Y14" s="1021"/>
      <c r="Z14" s="1021" t="str">
        <f>IF(専門!AS15=0,"",専門!AS15)</f>
        <v/>
      </c>
      <c r="AA14" s="1021"/>
      <c r="AB14" s="1021"/>
      <c r="AC14" s="1021"/>
      <c r="AD14" s="1021"/>
      <c r="AE14" s="1021"/>
      <c r="AF14" s="1021"/>
      <c r="AG14" s="1021"/>
      <c r="AH14" s="1021"/>
      <c r="AI14" s="1018"/>
      <c r="AJ14" s="1021" t="str">
        <f t="shared" si="0"/>
        <v/>
      </c>
      <c r="AK14" s="1021"/>
      <c r="AL14" s="1021"/>
      <c r="AM14" s="1021"/>
      <c r="AN14" s="1021"/>
      <c r="AO14" s="1021"/>
      <c r="AP14" s="1021"/>
      <c r="AQ14" s="1021"/>
      <c r="AR14" s="1021"/>
      <c r="AS14" s="1021"/>
      <c r="AT14" s="86"/>
    </row>
    <row r="15" spans="1:53" x14ac:dyDescent="0.55000000000000004">
      <c r="A15" s="1031"/>
      <c r="B15" s="1031"/>
      <c r="C15" s="1032" t="s">
        <v>263</v>
      </c>
      <c r="D15" s="1032"/>
      <c r="E15" s="1032"/>
      <c r="F15" s="1032"/>
      <c r="G15" s="1032"/>
      <c r="H15" s="1032"/>
      <c r="I15" s="1032"/>
      <c r="J15" s="1032"/>
      <c r="K15" s="1032"/>
      <c r="L15" s="1032"/>
      <c r="M15" s="1032"/>
      <c r="N15" s="1032"/>
      <c r="O15" s="1032"/>
      <c r="P15" s="1021" t="str">
        <f>IF(賃借!AY15=0,"",賃借!AY15)</f>
        <v/>
      </c>
      <c r="Q15" s="1021"/>
      <c r="R15" s="1021"/>
      <c r="S15" s="1021"/>
      <c r="T15" s="1021"/>
      <c r="U15" s="1021"/>
      <c r="V15" s="1021"/>
      <c r="W15" s="1021"/>
      <c r="X15" s="1021"/>
      <c r="Y15" s="1021"/>
      <c r="Z15" s="1021" t="str">
        <f>IF(賃借!AS15=0,"",賃借!AS15)</f>
        <v/>
      </c>
      <c r="AA15" s="1021"/>
      <c r="AB15" s="1021"/>
      <c r="AC15" s="1021"/>
      <c r="AD15" s="1021"/>
      <c r="AE15" s="1021"/>
      <c r="AF15" s="1021"/>
      <c r="AG15" s="1021"/>
      <c r="AH15" s="1021"/>
      <c r="AI15" s="1018"/>
      <c r="AJ15" s="1021" t="str">
        <f t="shared" si="0"/>
        <v/>
      </c>
      <c r="AK15" s="1021"/>
      <c r="AL15" s="1021"/>
      <c r="AM15" s="1021"/>
      <c r="AN15" s="1021"/>
      <c r="AO15" s="1021"/>
      <c r="AP15" s="1021"/>
      <c r="AQ15" s="1021"/>
      <c r="AR15" s="1021"/>
      <c r="AS15" s="1021"/>
      <c r="AT15" s="86"/>
    </row>
    <row r="16" spans="1:53" x14ac:dyDescent="0.55000000000000004">
      <c r="A16" s="1031"/>
      <c r="B16" s="1031"/>
      <c r="C16" s="1015" t="s">
        <v>264</v>
      </c>
      <c r="D16" s="1016"/>
      <c r="E16" s="1016"/>
      <c r="F16" s="1016"/>
      <c r="G16" s="1016"/>
      <c r="H16" s="1016"/>
      <c r="I16" s="1016"/>
      <c r="J16" s="1016"/>
      <c r="K16" s="1016"/>
      <c r="L16" s="1016"/>
      <c r="M16" s="1016"/>
      <c r="N16" s="1016"/>
      <c r="O16" s="1017"/>
      <c r="P16" s="1018" t="str">
        <f>IF(販売!AY20=0,"",販売!AY20)</f>
        <v/>
      </c>
      <c r="Q16" s="1019"/>
      <c r="R16" s="1019"/>
      <c r="S16" s="1019"/>
      <c r="T16" s="1019"/>
      <c r="U16" s="1019"/>
      <c r="V16" s="1019"/>
      <c r="W16" s="1019"/>
      <c r="X16" s="1019"/>
      <c r="Y16" s="1020"/>
      <c r="Z16" s="1018" t="str">
        <f>IF(販売!AS20=0,"",販売!AS20)</f>
        <v/>
      </c>
      <c r="AA16" s="1019"/>
      <c r="AB16" s="1019"/>
      <c r="AC16" s="1019"/>
      <c r="AD16" s="1019"/>
      <c r="AE16" s="1019"/>
      <c r="AF16" s="1019"/>
      <c r="AG16" s="1019"/>
      <c r="AH16" s="1019"/>
      <c r="AI16" s="1019"/>
      <c r="AJ16" s="1021" t="str">
        <f t="shared" si="0"/>
        <v/>
      </c>
      <c r="AK16" s="1021"/>
      <c r="AL16" s="1021"/>
      <c r="AM16" s="1021"/>
      <c r="AN16" s="1021"/>
      <c r="AO16" s="1021"/>
      <c r="AP16" s="1021"/>
      <c r="AQ16" s="1021"/>
      <c r="AR16" s="1021"/>
      <c r="AS16" s="1021"/>
      <c r="AT16" s="86"/>
    </row>
    <row r="17" spans="1:53" x14ac:dyDescent="0.55000000000000004">
      <c r="A17" s="1031"/>
      <c r="B17" s="1031"/>
      <c r="C17" s="1015" t="s">
        <v>265</v>
      </c>
      <c r="D17" s="1016"/>
      <c r="E17" s="1016"/>
      <c r="F17" s="1016"/>
      <c r="G17" s="1016"/>
      <c r="H17" s="1016"/>
      <c r="I17" s="1016"/>
      <c r="J17" s="1016"/>
      <c r="K17" s="1016"/>
      <c r="L17" s="1016"/>
      <c r="M17" s="1016"/>
      <c r="N17" s="1016"/>
      <c r="O17" s="1017"/>
      <c r="P17" s="1021" t="str">
        <f>IF(他!AY20=0,"",他!AY20)</f>
        <v/>
      </c>
      <c r="Q17" s="1021"/>
      <c r="R17" s="1021"/>
      <c r="S17" s="1021"/>
      <c r="T17" s="1021"/>
      <c r="U17" s="1021"/>
      <c r="V17" s="1021"/>
      <c r="W17" s="1021"/>
      <c r="X17" s="1021"/>
      <c r="Y17" s="1021"/>
      <c r="Z17" s="1021" t="str">
        <f>IF(他!AS20=0,"",他!AS20)</f>
        <v/>
      </c>
      <c r="AA17" s="1021"/>
      <c r="AB17" s="1021"/>
      <c r="AC17" s="1021"/>
      <c r="AD17" s="1021"/>
      <c r="AE17" s="1021"/>
      <c r="AF17" s="1021"/>
      <c r="AG17" s="1021"/>
      <c r="AH17" s="1021"/>
      <c r="AI17" s="1018"/>
      <c r="AJ17" s="1021" t="str">
        <f t="shared" si="0"/>
        <v/>
      </c>
      <c r="AK17" s="1021"/>
      <c r="AL17" s="1021"/>
      <c r="AM17" s="1021"/>
      <c r="AN17" s="1021"/>
      <c r="AO17" s="1021"/>
      <c r="AP17" s="1021"/>
      <c r="AQ17" s="1021"/>
      <c r="AR17" s="1021"/>
      <c r="AS17" s="1021"/>
      <c r="AT17" s="86"/>
    </row>
    <row r="18" spans="1:53" ht="18.5" thickBot="1" x14ac:dyDescent="0.6">
      <c r="A18" s="1031"/>
      <c r="B18" s="1031"/>
      <c r="C18" s="1015" t="s">
        <v>266</v>
      </c>
      <c r="D18" s="1016"/>
      <c r="E18" s="1016"/>
      <c r="F18" s="1016"/>
      <c r="G18" s="1016"/>
      <c r="H18" s="1016"/>
      <c r="I18" s="1016"/>
      <c r="J18" s="1016"/>
      <c r="K18" s="1016"/>
      <c r="L18" s="1016"/>
      <c r="M18" s="1016"/>
      <c r="N18" s="1016"/>
      <c r="O18" s="1017"/>
      <c r="P18" s="1023"/>
      <c r="Q18" s="1023"/>
      <c r="R18" s="1023"/>
      <c r="S18" s="1023"/>
      <c r="T18" s="1023"/>
      <c r="U18" s="1023"/>
      <c r="V18" s="1023"/>
      <c r="W18" s="1023"/>
      <c r="X18" s="1023"/>
      <c r="Y18" s="1023"/>
      <c r="Z18" s="1024"/>
      <c r="AA18" s="1024"/>
      <c r="AB18" s="1024"/>
      <c r="AC18" s="1024"/>
      <c r="AD18" s="1024"/>
      <c r="AE18" s="1024"/>
      <c r="AF18" s="1024"/>
      <c r="AG18" s="1024"/>
      <c r="AH18" s="1024"/>
      <c r="AI18" s="1024"/>
      <c r="AJ18" s="1025"/>
      <c r="AK18" s="1025"/>
      <c r="AL18" s="1025"/>
      <c r="AM18" s="1025"/>
      <c r="AN18" s="1025"/>
      <c r="AO18" s="1025"/>
      <c r="AP18" s="1025"/>
      <c r="AQ18" s="1025"/>
      <c r="AR18" s="1025"/>
      <c r="AS18" s="1025"/>
      <c r="AT18" s="86"/>
    </row>
    <row r="19" spans="1:53" ht="18.5" thickBot="1" x14ac:dyDescent="0.6">
      <c r="A19" s="1031"/>
      <c r="B19" s="1031"/>
      <c r="C19" s="1034" t="s">
        <v>160</v>
      </c>
      <c r="D19" s="1034"/>
      <c r="E19" s="1034"/>
      <c r="F19" s="1034"/>
      <c r="G19" s="1034"/>
      <c r="H19" s="1034"/>
      <c r="I19" s="1034"/>
      <c r="J19" s="1034"/>
      <c r="K19" s="1034"/>
      <c r="L19" s="1034"/>
      <c r="M19" s="1034"/>
      <c r="N19" s="1034"/>
      <c r="O19" s="1034"/>
      <c r="P19" s="1000">
        <f>SUM(P7:Y18)</f>
        <v>0</v>
      </c>
      <c r="Q19" s="1000"/>
      <c r="R19" s="1000"/>
      <c r="S19" s="1000"/>
      <c r="T19" s="1000"/>
      <c r="U19" s="1000"/>
      <c r="V19" s="1000"/>
      <c r="W19" s="1000"/>
      <c r="X19" s="1000"/>
      <c r="Y19" s="1000"/>
      <c r="Z19" s="1021">
        <f>SUM(Z7:AI17)</f>
        <v>0</v>
      </c>
      <c r="AA19" s="1021"/>
      <c r="AB19" s="1021"/>
      <c r="AC19" s="1021"/>
      <c r="AD19" s="1021"/>
      <c r="AE19" s="1021"/>
      <c r="AF19" s="1021"/>
      <c r="AG19" s="1021"/>
      <c r="AH19" s="1021"/>
      <c r="AI19" s="1018"/>
      <c r="AJ19" s="1026">
        <f>IF(SUM(AJ7:AS17)&lt;=8000000,SUM(AJ7:AS17),8000000)</f>
        <v>0</v>
      </c>
      <c r="AK19" s="1027"/>
      <c r="AL19" s="1027"/>
      <c r="AM19" s="1027"/>
      <c r="AN19" s="1027"/>
      <c r="AO19" s="1027"/>
      <c r="AP19" s="1027"/>
      <c r="AQ19" s="1027"/>
      <c r="AR19" s="1027"/>
      <c r="AS19" s="1028"/>
      <c r="AT19" s="86"/>
    </row>
    <row r="20" spans="1:53" s="85" customFormat="1" x14ac:dyDescent="0.55000000000000004">
      <c r="A20" s="83"/>
      <c r="B20" s="83"/>
      <c r="C20" s="83"/>
      <c r="D20" s="92"/>
      <c r="E20" s="83"/>
      <c r="F20" s="83"/>
      <c r="G20" s="83"/>
      <c r="H20" s="83"/>
      <c r="I20" s="83"/>
      <c r="J20" s="83"/>
      <c r="K20" s="83"/>
      <c r="L20" s="83"/>
      <c r="M20" s="83"/>
      <c r="N20" s="83"/>
      <c r="O20" s="83"/>
      <c r="P20" s="93"/>
      <c r="Q20" s="93"/>
      <c r="R20" s="93"/>
      <c r="S20" s="93"/>
      <c r="T20" s="93"/>
      <c r="U20" s="93"/>
      <c r="V20" s="93"/>
      <c r="W20" s="93"/>
      <c r="X20" s="94"/>
      <c r="Y20" s="94"/>
      <c r="Z20" s="83"/>
      <c r="AA20" s="83"/>
      <c r="AB20" s="83"/>
      <c r="AC20" s="83"/>
      <c r="AD20" s="83"/>
      <c r="AE20" s="83"/>
      <c r="AF20" s="83"/>
      <c r="AG20" s="83"/>
      <c r="AH20" s="83"/>
      <c r="AI20" s="83"/>
      <c r="AJ20" s="243"/>
      <c r="AK20" s="243"/>
      <c r="AL20" s="243"/>
      <c r="AM20" s="243"/>
      <c r="AN20" s="243"/>
      <c r="AO20" s="243"/>
      <c r="AP20" s="243"/>
      <c r="AQ20" s="83"/>
      <c r="AR20" s="83"/>
      <c r="AS20" s="83"/>
      <c r="BA20" s="272"/>
    </row>
    <row r="21" spans="1:53" s="85" customFormat="1" x14ac:dyDescent="0.55000000000000004">
      <c r="A21" s="83"/>
      <c r="B21" s="83"/>
      <c r="C21" s="83"/>
      <c r="D21" s="92"/>
      <c r="E21" s="83"/>
      <c r="F21" s="83"/>
      <c r="G21" s="83"/>
      <c r="H21" s="83"/>
      <c r="I21" s="83"/>
      <c r="J21" s="83"/>
      <c r="K21" s="83"/>
      <c r="L21" s="83"/>
      <c r="M21" s="83"/>
      <c r="N21" s="83"/>
      <c r="O21" s="83"/>
      <c r="P21" s="83"/>
      <c r="Q21" s="83"/>
      <c r="R21" s="83"/>
      <c r="S21" s="83"/>
      <c r="T21" s="83"/>
      <c r="U21" s="83"/>
      <c r="V21" s="83"/>
      <c r="W21" s="83"/>
      <c r="X21" s="95"/>
      <c r="Y21" s="95"/>
      <c r="Z21" s="95"/>
      <c r="AA21" s="95"/>
      <c r="AB21" s="95"/>
      <c r="AC21" s="95"/>
      <c r="AD21" s="95"/>
      <c r="AE21" s="95"/>
      <c r="AF21" s="95"/>
      <c r="AG21" s="83"/>
      <c r="AH21" s="83"/>
      <c r="AI21" s="83"/>
      <c r="AJ21" s="96"/>
      <c r="AK21" s="96"/>
      <c r="AL21" s="96"/>
      <c r="AM21" s="96"/>
      <c r="AN21" s="96"/>
      <c r="AO21" s="96"/>
      <c r="AP21" s="96"/>
      <c r="AQ21" s="83"/>
      <c r="AR21" s="83"/>
      <c r="AS21" s="83"/>
      <c r="BA21" s="272"/>
    </row>
    <row r="22" spans="1:53" s="85" customFormat="1" x14ac:dyDescent="0.55000000000000004">
      <c r="A22" s="83" t="s">
        <v>267</v>
      </c>
      <c r="B22" s="83"/>
      <c r="C22" s="83"/>
      <c r="D22" s="92"/>
      <c r="E22" s="83"/>
      <c r="F22" s="83"/>
      <c r="G22" s="83"/>
      <c r="H22" s="83"/>
      <c r="I22" s="83"/>
      <c r="J22" s="83"/>
      <c r="K22" s="83"/>
      <c r="L22" s="83"/>
      <c r="M22" s="83"/>
      <c r="N22" s="83"/>
      <c r="O22" s="83"/>
      <c r="P22" s="83"/>
      <c r="Q22" s="83"/>
      <c r="R22" s="83"/>
      <c r="S22" s="83"/>
      <c r="T22" s="83"/>
      <c r="U22" s="83"/>
      <c r="V22" s="83"/>
      <c r="W22" s="83"/>
      <c r="X22" s="97"/>
      <c r="Y22" s="97"/>
      <c r="Z22" s="83"/>
      <c r="AA22" s="83"/>
      <c r="AB22" s="83"/>
      <c r="AC22" s="83"/>
      <c r="AD22" s="83"/>
      <c r="AE22" s="83"/>
      <c r="AF22" s="83"/>
      <c r="AG22" s="83"/>
      <c r="AH22" s="83"/>
      <c r="AI22" s="83"/>
      <c r="AJ22" s="83"/>
      <c r="AK22" s="83"/>
      <c r="AL22" s="83"/>
      <c r="AM22" s="1029" t="s">
        <v>161</v>
      </c>
      <c r="AN22" s="1029"/>
      <c r="AO22" s="1029"/>
      <c r="AP22" s="1029"/>
      <c r="AQ22" s="1029"/>
      <c r="AR22" s="1029"/>
      <c r="AS22" s="1029"/>
      <c r="BA22" s="272"/>
    </row>
    <row r="23" spans="1:53" x14ac:dyDescent="0.55000000000000004">
      <c r="A23" s="996" t="s">
        <v>162</v>
      </c>
      <c r="B23" s="996"/>
      <c r="C23" s="996"/>
      <c r="D23" s="996"/>
      <c r="E23" s="996"/>
      <c r="F23" s="996"/>
      <c r="G23" s="996"/>
      <c r="H23" s="996"/>
      <c r="I23" s="996"/>
      <c r="J23" s="996"/>
      <c r="K23" s="996"/>
      <c r="L23" s="996"/>
      <c r="M23" s="996" t="s">
        <v>163</v>
      </c>
      <c r="N23" s="996"/>
      <c r="O23" s="996"/>
      <c r="P23" s="996"/>
      <c r="Q23" s="996"/>
      <c r="R23" s="996"/>
      <c r="S23" s="996"/>
      <c r="T23" s="996"/>
      <c r="U23" s="996"/>
      <c r="V23" s="996"/>
      <c r="W23" s="996"/>
      <c r="X23" s="1030" t="s">
        <v>164</v>
      </c>
      <c r="Y23" s="1030"/>
      <c r="Z23" s="1030"/>
      <c r="AA23" s="1030"/>
      <c r="AB23" s="1030"/>
      <c r="AC23" s="1030"/>
      <c r="AD23" s="1030"/>
      <c r="AE23" s="1030"/>
      <c r="AF23" s="1030"/>
      <c r="AG23" s="1030"/>
      <c r="AH23" s="1030"/>
      <c r="AI23" s="1030"/>
      <c r="AJ23" s="1030"/>
      <c r="AK23" s="996" t="s">
        <v>165</v>
      </c>
      <c r="AL23" s="996"/>
      <c r="AM23" s="996"/>
      <c r="AN23" s="996"/>
      <c r="AO23" s="996"/>
      <c r="AP23" s="996"/>
      <c r="AQ23" s="996"/>
      <c r="AR23" s="996"/>
      <c r="AS23" s="996"/>
      <c r="AT23" s="86"/>
    </row>
    <row r="24" spans="1:53" ht="21.5" x14ac:dyDescent="0.55000000000000004">
      <c r="A24" s="1031" t="s">
        <v>166</v>
      </c>
      <c r="B24" s="1031"/>
      <c r="C24" s="996" t="s">
        <v>167</v>
      </c>
      <c r="D24" s="996"/>
      <c r="E24" s="996"/>
      <c r="F24" s="996"/>
      <c r="G24" s="996"/>
      <c r="H24" s="996"/>
      <c r="I24" s="996"/>
      <c r="J24" s="996"/>
      <c r="K24" s="996"/>
      <c r="L24" s="996"/>
      <c r="M24" s="995"/>
      <c r="N24" s="995"/>
      <c r="O24" s="995"/>
      <c r="P24" s="995"/>
      <c r="Q24" s="995"/>
      <c r="R24" s="995"/>
      <c r="S24" s="995"/>
      <c r="T24" s="995"/>
      <c r="U24" s="995"/>
      <c r="V24" s="995"/>
      <c r="W24" s="995"/>
      <c r="X24" s="1033"/>
      <c r="Y24" s="1033"/>
      <c r="Z24" s="1033"/>
      <c r="AA24" s="1033"/>
      <c r="AB24" s="1033"/>
      <c r="AC24" s="1033"/>
      <c r="AD24" s="1033"/>
      <c r="AE24" s="1033"/>
      <c r="AF24" s="1033"/>
      <c r="AG24" s="1033"/>
      <c r="AH24" s="1033"/>
      <c r="AI24" s="1033"/>
      <c r="AJ24" s="1033"/>
      <c r="AK24" s="998" t="s">
        <v>224</v>
      </c>
      <c r="AL24" s="998"/>
      <c r="AM24" s="998"/>
      <c r="AN24" s="998"/>
      <c r="AO24" s="998"/>
      <c r="AP24" s="998"/>
      <c r="AQ24" s="998"/>
      <c r="AR24" s="998"/>
      <c r="AS24" s="998"/>
      <c r="AT24" s="86"/>
    </row>
    <row r="25" spans="1:53" x14ac:dyDescent="0.55000000000000004">
      <c r="A25" s="1031"/>
      <c r="B25" s="1031"/>
      <c r="C25" s="996" t="s">
        <v>168</v>
      </c>
      <c r="D25" s="996"/>
      <c r="E25" s="996"/>
      <c r="F25" s="996"/>
      <c r="G25" s="996"/>
      <c r="H25" s="996"/>
      <c r="I25" s="996"/>
      <c r="J25" s="996"/>
      <c r="K25" s="996"/>
      <c r="L25" s="996"/>
      <c r="M25" s="995"/>
      <c r="N25" s="995"/>
      <c r="O25" s="995"/>
      <c r="P25" s="995"/>
      <c r="Q25" s="995"/>
      <c r="R25" s="995"/>
      <c r="S25" s="995"/>
      <c r="T25" s="995"/>
      <c r="U25" s="995"/>
      <c r="V25" s="995"/>
      <c r="W25" s="995"/>
      <c r="X25" s="997"/>
      <c r="Y25" s="997"/>
      <c r="Z25" s="997"/>
      <c r="AA25" s="997"/>
      <c r="AB25" s="997"/>
      <c r="AC25" s="997"/>
      <c r="AD25" s="997"/>
      <c r="AE25" s="997"/>
      <c r="AF25" s="997"/>
      <c r="AG25" s="997"/>
      <c r="AH25" s="997"/>
      <c r="AI25" s="997"/>
      <c r="AJ25" s="997"/>
      <c r="AK25" s="998" t="s">
        <v>224</v>
      </c>
      <c r="AL25" s="998"/>
      <c r="AM25" s="998"/>
      <c r="AN25" s="998"/>
      <c r="AO25" s="998"/>
      <c r="AP25" s="998"/>
      <c r="AQ25" s="998"/>
      <c r="AR25" s="998"/>
      <c r="AS25" s="998"/>
      <c r="AT25" s="86"/>
    </row>
    <row r="26" spans="1:53" x14ac:dyDescent="0.55000000000000004">
      <c r="A26" s="1031"/>
      <c r="B26" s="1031"/>
      <c r="C26" s="996" t="s">
        <v>169</v>
      </c>
      <c r="D26" s="996"/>
      <c r="E26" s="996"/>
      <c r="F26" s="996"/>
      <c r="G26" s="996"/>
      <c r="H26" s="996"/>
      <c r="I26" s="996"/>
      <c r="J26" s="996"/>
      <c r="K26" s="996"/>
      <c r="L26" s="996"/>
      <c r="M26" s="995"/>
      <c r="N26" s="995"/>
      <c r="O26" s="995"/>
      <c r="P26" s="995"/>
      <c r="Q26" s="995"/>
      <c r="R26" s="995"/>
      <c r="S26" s="995"/>
      <c r="T26" s="995"/>
      <c r="U26" s="995"/>
      <c r="V26" s="995"/>
      <c r="W26" s="995"/>
      <c r="X26" s="997"/>
      <c r="Y26" s="997"/>
      <c r="Z26" s="997"/>
      <c r="AA26" s="997"/>
      <c r="AB26" s="997"/>
      <c r="AC26" s="997"/>
      <c r="AD26" s="997"/>
      <c r="AE26" s="997"/>
      <c r="AF26" s="997"/>
      <c r="AG26" s="997"/>
      <c r="AH26" s="997"/>
      <c r="AI26" s="997"/>
      <c r="AJ26" s="997"/>
      <c r="AK26" s="998" t="s">
        <v>224</v>
      </c>
      <c r="AL26" s="998"/>
      <c r="AM26" s="998"/>
      <c r="AN26" s="998"/>
      <c r="AO26" s="998"/>
      <c r="AP26" s="998"/>
      <c r="AQ26" s="998"/>
      <c r="AR26" s="998"/>
      <c r="AS26" s="998"/>
      <c r="AT26" s="86"/>
    </row>
    <row r="27" spans="1:53" x14ac:dyDescent="0.55000000000000004">
      <c r="A27" s="1031"/>
      <c r="B27" s="1031"/>
      <c r="C27" s="1002" t="s">
        <v>170</v>
      </c>
      <c r="D27" s="1002"/>
      <c r="E27" s="1003"/>
      <c r="F27" s="1003"/>
      <c r="G27" s="1003"/>
      <c r="H27" s="1003"/>
      <c r="I27" s="1003"/>
      <c r="J27" s="1003"/>
      <c r="K27" s="1003"/>
      <c r="L27" s="1003"/>
      <c r="M27" s="995"/>
      <c r="N27" s="995"/>
      <c r="O27" s="995"/>
      <c r="P27" s="995"/>
      <c r="Q27" s="995"/>
      <c r="R27" s="995"/>
      <c r="S27" s="995"/>
      <c r="T27" s="995"/>
      <c r="U27" s="995"/>
      <c r="V27" s="995"/>
      <c r="W27" s="995"/>
      <c r="X27" s="997"/>
      <c r="Y27" s="997"/>
      <c r="Z27" s="997"/>
      <c r="AA27" s="997"/>
      <c r="AB27" s="997"/>
      <c r="AC27" s="997"/>
      <c r="AD27" s="997"/>
      <c r="AE27" s="997"/>
      <c r="AF27" s="997"/>
      <c r="AG27" s="997"/>
      <c r="AH27" s="997"/>
      <c r="AI27" s="997"/>
      <c r="AJ27" s="997"/>
      <c r="AK27" s="998" t="s">
        <v>224</v>
      </c>
      <c r="AL27" s="998"/>
      <c r="AM27" s="998"/>
      <c r="AN27" s="998"/>
      <c r="AO27" s="998"/>
      <c r="AP27" s="998"/>
      <c r="AQ27" s="998"/>
      <c r="AR27" s="998"/>
      <c r="AS27" s="998"/>
      <c r="AT27" s="86"/>
    </row>
    <row r="28" spans="1:53" x14ac:dyDescent="0.55000000000000004">
      <c r="A28" s="1031"/>
      <c r="B28" s="1031"/>
      <c r="C28" s="1002"/>
      <c r="D28" s="1002"/>
      <c r="E28" s="1003"/>
      <c r="F28" s="1003"/>
      <c r="G28" s="1003"/>
      <c r="H28" s="1003"/>
      <c r="I28" s="1003"/>
      <c r="J28" s="1003"/>
      <c r="K28" s="1003"/>
      <c r="L28" s="1003"/>
      <c r="M28" s="995"/>
      <c r="N28" s="995"/>
      <c r="O28" s="995"/>
      <c r="P28" s="995"/>
      <c r="Q28" s="995"/>
      <c r="R28" s="995"/>
      <c r="S28" s="995"/>
      <c r="T28" s="995"/>
      <c r="U28" s="995"/>
      <c r="V28" s="995"/>
      <c r="W28" s="995"/>
      <c r="X28" s="997"/>
      <c r="Y28" s="997"/>
      <c r="Z28" s="997"/>
      <c r="AA28" s="997"/>
      <c r="AB28" s="997"/>
      <c r="AC28" s="997"/>
      <c r="AD28" s="997"/>
      <c r="AE28" s="997"/>
      <c r="AF28" s="997"/>
      <c r="AG28" s="997"/>
      <c r="AH28" s="997"/>
      <c r="AI28" s="997"/>
      <c r="AJ28" s="997"/>
      <c r="AK28" s="998" t="s">
        <v>224</v>
      </c>
      <c r="AL28" s="998"/>
      <c r="AM28" s="998"/>
      <c r="AN28" s="998"/>
      <c r="AO28" s="998"/>
      <c r="AP28" s="998"/>
      <c r="AQ28" s="998"/>
      <c r="AR28" s="998"/>
      <c r="AS28" s="998"/>
      <c r="AT28" s="86"/>
    </row>
    <row r="29" spans="1:53" ht="21.5" x14ac:dyDescent="0.55000000000000004">
      <c r="A29" s="1031"/>
      <c r="B29" s="1031"/>
      <c r="C29" s="999" t="s">
        <v>177</v>
      </c>
      <c r="D29" s="999"/>
      <c r="E29" s="999"/>
      <c r="F29" s="999"/>
      <c r="G29" s="999"/>
      <c r="H29" s="999"/>
      <c r="I29" s="999"/>
      <c r="J29" s="999"/>
      <c r="K29" s="999"/>
      <c r="L29" s="999"/>
      <c r="M29" s="1000">
        <f>SUM(M24:W28)</f>
        <v>0</v>
      </c>
      <c r="N29" s="1000"/>
      <c r="O29" s="1000"/>
      <c r="P29" s="1000"/>
      <c r="Q29" s="1000"/>
      <c r="R29" s="1000"/>
      <c r="S29" s="1000"/>
      <c r="T29" s="1000"/>
      <c r="U29" s="1000"/>
      <c r="V29" s="1000"/>
      <c r="W29" s="1000"/>
      <c r="X29" s="1022"/>
      <c r="Y29" s="1022"/>
      <c r="Z29" s="1022"/>
      <c r="AA29" s="1022"/>
      <c r="AB29" s="1022"/>
      <c r="AC29" s="1022"/>
      <c r="AD29" s="1022"/>
      <c r="AE29" s="1022"/>
      <c r="AF29" s="1022"/>
      <c r="AG29" s="1022"/>
      <c r="AH29" s="1022"/>
      <c r="AI29" s="1022"/>
      <c r="AJ29" s="1022"/>
      <c r="AK29" s="1001"/>
      <c r="AL29" s="1001"/>
      <c r="AM29" s="1001"/>
      <c r="AN29" s="1001"/>
      <c r="AO29" s="1001"/>
      <c r="AP29" s="1001"/>
      <c r="AQ29" s="1001"/>
      <c r="AR29" s="1001"/>
      <c r="AS29" s="1001"/>
      <c r="AT29" s="86"/>
    </row>
    <row r="30" spans="1:53" s="85" customFormat="1" x14ac:dyDescent="0.55000000000000004">
      <c r="A30" s="1005"/>
      <c r="B30" s="1005"/>
      <c r="C30" s="98"/>
      <c r="D30" s="98"/>
      <c r="E30" s="98"/>
      <c r="F30" s="98"/>
      <c r="G30" s="98"/>
      <c r="H30" s="98"/>
      <c r="I30" s="98"/>
      <c r="J30" s="98"/>
      <c r="K30" s="98"/>
      <c r="L30" s="98"/>
      <c r="M30" s="99"/>
      <c r="N30" s="99"/>
      <c r="O30" s="99"/>
      <c r="P30" s="99"/>
      <c r="Q30" s="99"/>
      <c r="R30" s="99"/>
      <c r="S30" s="99"/>
      <c r="T30" s="99"/>
      <c r="U30" s="99"/>
      <c r="V30" s="94"/>
      <c r="W30" s="94"/>
      <c r="X30" s="98"/>
      <c r="Y30" s="98"/>
      <c r="Z30" s="98"/>
      <c r="AA30" s="98"/>
      <c r="AB30" s="98"/>
      <c r="AC30" s="98"/>
      <c r="AD30" s="98"/>
      <c r="AE30" s="98"/>
      <c r="AF30" s="98"/>
      <c r="AG30" s="98"/>
      <c r="AH30" s="98"/>
      <c r="AI30" s="98"/>
      <c r="AJ30" s="98"/>
      <c r="AK30" s="98"/>
      <c r="AL30" s="98"/>
      <c r="AM30" s="98"/>
      <c r="AN30" s="98"/>
      <c r="AO30" s="98"/>
      <c r="AP30" s="98"/>
      <c r="AQ30" s="98"/>
      <c r="AR30" s="98"/>
      <c r="AS30" s="98"/>
      <c r="BA30" s="272"/>
    </row>
    <row r="31" spans="1:53" x14ac:dyDescent="0.55000000000000004">
      <c r="A31" s="100"/>
      <c r="B31" s="1006" t="s">
        <v>171</v>
      </c>
      <c r="C31" s="1007"/>
      <c r="D31" s="101"/>
      <c r="E31" s="1008" t="s">
        <v>178</v>
      </c>
      <c r="F31" s="1008"/>
      <c r="G31" s="1008"/>
      <c r="H31" s="1008"/>
      <c r="I31" s="1008"/>
      <c r="J31" s="1008"/>
      <c r="K31" s="1008"/>
      <c r="L31" s="1008"/>
      <c r="M31" s="1008"/>
      <c r="N31" s="1008"/>
      <c r="O31" s="1008"/>
      <c r="P31" s="1008"/>
      <c r="Q31" s="1008"/>
      <c r="R31" s="1008"/>
      <c r="S31" s="1008"/>
      <c r="T31" s="1008"/>
      <c r="U31" s="1008"/>
      <c r="V31" s="1008"/>
      <c r="W31" s="1008"/>
      <c r="X31" s="1008"/>
      <c r="Y31" s="1008"/>
      <c r="Z31" s="1008"/>
      <c r="AA31" s="1008"/>
      <c r="AB31" s="1008"/>
      <c r="AC31" s="1008"/>
      <c r="AD31" s="1008"/>
      <c r="AE31" s="1008"/>
      <c r="AF31" s="1008"/>
      <c r="AG31" s="1008"/>
      <c r="AH31" s="1008"/>
      <c r="AI31" s="1008"/>
      <c r="AJ31" s="1008"/>
      <c r="AK31" s="1008"/>
      <c r="AL31" s="1008"/>
      <c r="AM31" s="1008"/>
      <c r="AN31" s="1008"/>
      <c r="AO31" s="1008"/>
      <c r="AP31" s="1008"/>
      <c r="AQ31" s="1008"/>
      <c r="AR31" s="1008"/>
      <c r="AS31" s="1008"/>
    </row>
    <row r="32" spans="1:53" ht="13.5" customHeight="1" x14ac:dyDescent="0.55000000000000004">
      <c r="A32" s="102"/>
      <c r="B32" s="102"/>
      <c r="C32" s="103"/>
      <c r="D32" s="103"/>
      <c r="E32" s="103"/>
      <c r="F32" s="103"/>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c r="AD32" s="103"/>
      <c r="AE32" s="103"/>
      <c r="AF32" s="103"/>
      <c r="AG32" s="103"/>
      <c r="AH32" s="103"/>
      <c r="AI32" s="103"/>
      <c r="AJ32" s="103"/>
      <c r="AK32" s="103"/>
      <c r="AL32" s="103"/>
      <c r="AM32" s="103"/>
      <c r="AN32" s="103"/>
      <c r="AO32" s="103"/>
      <c r="AP32" s="103"/>
      <c r="AQ32" s="103"/>
      <c r="AR32" s="103"/>
      <c r="AS32" s="103"/>
    </row>
    <row r="33" spans="1:45" ht="5.15" customHeight="1" x14ac:dyDescent="0.55000000000000004">
      <c r="A33" s="81"/>
      <c r="B33" s="81"/>
      <c r="C33" s="104"/>
      <c r="D33" s="104"/>
      <c r="E33" s="1008" t="s">
        <v>172</v>
      </c>
      <c r="F33" s="1008"/>
      <c r="G33" s="1008"/>
      <c r="H33" s="1008"/>
      <c r="I33" s="1008"/>
      <c r="J33" s="1008"/>
      <c r="K33" s="1008"/>
      <c r="L33" s="1008"/>
      <c r="M33" s="1008"/>
      <c r="N33" s="1008"/>
      <c r="O33" s="1008"/>
      <c r="P33" s="1008"/>
      <c r="Q33" s="1008"/>
      <c r="R33" s="1008"/>
      <c r="S33" s="1008"/>
      <c r="T33" s="1008"/>
      <c r="U33" s="1008"/>
      <c r="V33" s="1008"/>
      <c r="W33" s="1008"/>
      <c r="X33" s="1008"/>
      <c r="Y33" s="1008"/>
      <c r="Z33" s="1008"/>
      <c r="AA33" s="1008"/>
      <c r="AB33" s="1008"/>
      <c r="AC33" s="1008"/>
      <c r="AD33" s="1008"/>
      <c r="AE33" s="1008"/>
      <c r="AF33" s="1008"/>
      <c r="AG33" s="1008"/>
      <c r="AH33" s="1008"/>
      <c r="AI33" s="1008"/>
      <c r="AJ33" s="1008"/>
      <c r="AK33" s="1008"/>
      <c r="AL33" s="1008"/>
      <c r="AM33" s="1008"/>
      <c r="AN33" s="1008"/>
      <c r="AO33" s="1008"/>
      <c r="AP33" s="1008"/>
      <c r="AQ33" s="1008"/>
      <c r="AR33" s="1008"/>
      <c r="AS33" s="1008"/>
    </row>
    <row r="34" spans="1:45" x14ac:dyDescent="0.55000000000000004">
      <c r="A34" s="100"/>
      <c r="B34" s="1009" t="s">
        <v>173</v>
      </c>
      <c r="C34" s="1010"/>
      <c r="D34" s="101"/>
      <c r="E34" s="1008"/>
      <c r="F34" s="1008"/>
      <c r="G34" s="1008"/>
      <c r="H34" s="1008"/>
      <c r="I34" s="1008"/>
      <c r="J34" s="1008"/>
      <c r="K34" s="1008"/>
      <c r="L34" s="1008"/>
      <c r="M34" s="1008"/>
      <c r="N34" s="1008"/>
      <c r="O34" s="1008"/>
      <c r="P34" s="1008"/>
      <c r="Q34" s="1008"/>
      <c r="R34" s="1008"/>
      <c r="S34" s="1008"/>
      <c r="T34" s="1008"/>
      <c r="U34" s="1008"/>
      <c r="V34" s="1008"/>
      <c r="W34" s="1008"/>
      <c r="X34" s="1008"/>
      <c r="Y34" s="1008"/>
      <c r="Z34" s="1008"/>
      <c r="AA34" s="1008"/>
      <c r="AB34" s="1008"/>
      <c r="AC34" s="1008"/>
      <c r="AD34" s="1008"/>
      <c r="AE34" s="1008"/>
      <c r="AF34" s="1008"/>
      <c r="AG34" s="1008"/>
      <c r="AH34" s="1008"/>
      <c r="AI34" s="1008"/>
      <c r="AJ34" s="1008"/>
      <c r="AK34" s="1008"/>
      <c r="AL34" s="1008"/>
      <c r="AM34" s="1008"/>
      <c r="AN34" s="1008"/>
      <c r="AO34" s="1008"/>
      <c r="AP34" s="1008"/>
      <c r="AQ34" s="1008"/>
      <c r="AR34" s="1008"/>
      <c r="AS34" s="1008"/>
    </row>
    <row r="35" spans="1:45" ht="15.65" customHeight="1" x14ac:dyDescent="0.55000000000000004">
      <c r="A35" s="81"/>
      <c r="B35" s="81"/>
      <c r="C35" s="101"/>
      <c r="D35" s="101"/>
      <c r="E35" s="1008"/>
      <c r="F35" s="1008"/>
      <c r="G35" s="1008"/>
      <c r="H35" s="1008"/>
      <c r="I35" s="1008"/>
      <c r="J35" s="1008"/>
      <c r="K35" s="1008"/>
      <c r="L35" s="1008"/>
      <c r="M35" s="1008"/>
      <c r="N35" s="1008"/>
      <c r="O35" s="1008"/>
      <c r="P35" s="1008"/>
      <c r="Q35" s="1008"/>
      <c r="R35" s="1008"/>
      <c r="S35" s="1008"/>
      <c r="T35" s="1008"/>
      <c r="U35" s="1008"/>
      <c r="V35" s="1008"/>
      <c r="W35" s="1008"/>
      <c r="X35" s="1008"/>
      <c r="Y35" s="1008"/>
      <c r="Z35" s="1008"/>
      <c r="AA35" s="1008"/>
      <c r="AB35" s="1008"/>
      <c r="AC35" s="1008"/>
      <c r="AD35" s="1008"/>
      <c r="AE35" s="1008"/>
      <c r="AF35" s="1008"/>
      <c r="AG35" s="1008"/>
      <c r="AH35" s="1008"/>
      <c r="AI35" s="1008"/>
      <c r="AJ35" s="1008"/>
      <c r="AK35" s="1008"/>
      <c r="AL35" s="1008"/>
      <c r="AM35" s="1008"/>
      <c r="AN35" s="1008"/>
      <c r="AO35" s="1008"/>
      <c r="AP35" s="1008"/>
      <c r="AQ35" s="1008"/>
      <c r="AR35" s="1008"/>
      <c r="AS35" s="1008"/>
    </row>
    <row r="36" spans="1:45" ht="12.65" customHeight="1" x14ac:dyDescent="0.55000000000000004">
      <c r="A36" s="100"/>
      <c r="B36" s="100"/>
      <c r="C36" s="105"/>
      <c r="D36" s="105"/>
      <c r="E36" s="1011" t="s">
        <v>179</v>
      </c>
      <c r="F36" s="1011"/>
      <c r="G36" s="1011"/>
      <c r="H36" s="1011"/>
      <c r="I36" s="1011"/>
      <c r="J36" s="1011"/>
      <c r="K36" s="1011"/>
      <c r="L36" s="1011"/>
      <c r="M36" s="1011"/>
      <c r="N36" s="1011"/>
      <c r="O36" s="1011"/>
      <c r="P36" s="1011"/>
      <c r="Q36" s="1011"/>
      <c r="R36" s="1011"/>
      <c r="S36" s="1011"/>
      <c r="T36" s="1011"/>
      <c r="U36" s="1011"/>
      <c r="V36" s="1011"/>
      <c r="W36" s="1011"/>
      <c r="X36" s="1011"/>
      <c r="Y36" s="1011"/>
      <c r="Z36" s="1011"/>
      <c r="AA36" s="1011"/>
      <c r="AB36" s="1011"/>
      <c r="AC36" s="1011"/>
      <c r="AD36" s="1011"/>
      <c r="AE36" s="1011"/>
      <c r="AF36" s="1011"/>
      <c r="AG36" s="1011"/>
      <c r="AH36" s="1011"/>
      <c r="AI36" s="1011"/>
      <c r="AJ36" s="1011"/>
      <c r="AK36" s="1011"/>
      <c r="AL36" s="1011"/>
      <c r="AM36" s="1011"/>
      <c r="AN36" s="1011"/>
      <c r="AO36" s="1011"/>
      <c r="AP36" s="1011"/>
      <c r="AQ36" s="1011"/>
      <c r="AR36" s="1011"/>
      <c r="AS36" s="1011"/>
    </row>
    <row r="37" spans="1:45" x14ac:dyDescent="0.55000000000000004">
      <c r="A37" s="81"/>
      <c r="B37" s="1012" t="s">
        <v>174</v>
      </c>
      <c r="C37" s="1013"/>
      <c r="D37" s="101"/>
      <c r="E37" s="1011"/>
      <c r="F37" s="1011"/>
      <c r="G37" s="1011"/>
      <c r="H37" s="1011"/>
      <c r="I37" s="1011"/>
      <c r="J37" s="1011"/>
      <c r="K37" s="1011"/>
      <c r="L37" s="1011"/>
      <c r="M37" s="1011"/>
      <c r="N37" s="1011"/>
      <c r="O37" s="1011"/>
      <c r="P37" s="1011"/>
      <c r="Q37" s="1011"/>
      <c r="R37" s="1011"/>
      <c r="S37" s="1011"/>
      <c r="T37" s="1011"/>
      <c r="U37" s="1011"/>
      <c r="V37" s="1011"/>
      <c r="W37" s="1011"/>
      <c r="X37" s="1011"/>
      <c r="Y37" s="1011"/>
      <c r="Z37" s="1011"/>
      <c r="AA37" s="1011"/>
      <c r="AB37" s="1011"/>
      <c r="AC37" s="1011"/>
      <c r="AD37" s="1011"/>
      <c r="AE37" s="1011"/>
      <c r="AF37" s="1011"/>
      <c r="AG37" s="1011"/>
      <c r="AH37" s="1011"/>
      <c r="AI37" s="1011"/>
      <c r="AJ37" s="1011"/>
      <c r="AK37" s="1011"/>
      <c r="AL37" s="1011"/>
      <c r="AM37" s="1011"/>
      <c r="AN37" s="1011"/>
      <c r="AO37" s="1011"/>
      <c r="AP37" s="1011"/>
      <c r="AQ37" s="1011"/>
      <c r="AR37" s="1011"/>
      <c r="AS37" s="1011"/>
    </row>
    <row r="38" spans="1:45" ht="16" customHeight="1" x14ac:dyDescent="0.55000000000000004">
      <c r="A38" s="81"/>
      <c r="B38" s="81"/>
      <c r="C38" s="101"/>
      <c r="D38" s="101"/>
      <c r="E38" s="1011"/>
      <c r="F38" s="1011"/>
      <c r="G38" s="1011"/>
      <c r="H38" s="1011"/>
      <c r="I38" s="1011"/>
      <c r="J38" s="1011"/>
      <c r="K38" s="1011"/>
      <c r="L38" s="1011"/>
      <c r="M38" s="1011"/>
      <c r="N38" s="1011"/>
      <c r="O38" s="1011"/>
      <c r="P38" s="1011"/>
      <c r="Q38" s="1011"/>
      <c r="R38" s="1011"/>
      <c r="S38" s="1011"/>
      <c r="T38" s="1011"/>
      <c r="U38" s="1011"/>
      <c r="V38" s="1011"/>
      <c r="W38" s="1011"/>
      <c r="X38" s="1011"/>
      <c r="Y38" s="1011"/>
      <c r="Z38" s="1011"/>
      <c r="AA38" s="1011"/>
      <c r="AB38" s="1011"/>
      <c r="AC38" s="1011"/>
      <c r="AD38" s="1011"/>
      <c r="AE38" s="1011"/>
      <c r="AF38" s="1011"/>
      <c r="AG38" s="1011"/>
      <c r="AH38" s="1011"/>
      <c r="AI38" s="1011"/>
      <c r="AJ38" s="1011"/>
      <c r="AK38" s="1011"/>
      <c r="AL38" s="1011"/>
      <c r="AM38" s="1011"/>
      <c r="AN38" s="1011"/>
      <c r="AO38" s="1011"/>
      <c r="AP38" s="1011"/>
      <c r="AQ38" s="1011"/>
      <c r="AR38" s="1011"/>
      <c r="AS38" s="1011"/>
    </row>
    <row r="39" spans="1:45" ht="4.5" customHeight="1" x14ac:dyDescent="0.55000000000000004">
      <c r="A39" s="100"/>
      <c r="B39" s="100"/>
      <c r="C39" s="105"/>
      <c r="D39" s="105"/>
      <c r="E39" s="1014" t="s">
        <v>176</v>
      </c>
      <c r="F39" s="1014"/>
      <c r="G39" s="1014"/>
      <c r="H39" s="1014"/>
      <c r="I39" s="1014"/>
      <c r="J39" s="1014"/>
      <c r="K39" s="1014"/>
      <c r="L39" s="1014"/>
      <c r="M39" s="1014"/>
      <c r="N39" s="1014"/>
      <c r="O39" s="1014"/>
      <c r="P39" s="1014"/>
      <c r="Q39" s="1014"/>
      <c r="R39" s="1014"/>
      <c r="S39" s="1014"/>
      <c r="T39" s="1014"/>
      <c r="U39" s="1014"/>
      <c r="V39" s="1014"/>
      <c r="W39" s="1014"/>
      <c r="X39" s="1014"/>
      <c r="Y39" s="1014"/>
      <c r="Z39" s="1014"/>
      <c r="AA39" s="1014"/>
      <c r="AB39" s="1014"/>
      <c r="AC39" s="1014"/>
      <c r="AD39" s="1014"/>
      <c r="AE39" s="1014"/>
      <c r="AF39" s="1014"/>
      <c r="AG39" s="1014"/>
      <c r="AH39" s="1014"/>
      <c r="AI39" s="1014"/>
      <c r="AJ39" s="1014"/>
      <c r="AK39" s="1014"/>
      <c r="AL39" s="1014"/>
      <c r="AM39" s="1014"/>
      <c r="AN39" s="1014"/>
      <c r="AO39" s="1014"/>
      <c r="AP39" s="1014"/>
      <c r="AQ39" s="1014"/>
      <c r="AR39" s="1014"/>
      <c r="AS39" s="1014"/>
    </row>
    <row r="40" spans="1:45" x14ac:dyDescent="0.55000000000000004">
      <c r="A40" s="81"/>
      <c r="B40" s="1012" t="s">
        <v>175</v>
      </c>
      <c r="C40" s="1013"/>
      <c r="D40" s="101"/>
      <c r="E40" s="1014"/>
      <c r="F40" s="1014"/>
      <c r="G40" s="1014"/>
      <c r="H40" s="1014"/>
      <c r="I40" s="1014"/>
      <c r="J40" s="1014"/>
      <c r="K40" s="1014"/>
      <c r="L40" s="1014"/>
      <c r="M40" s="1014"/>
      <c r="N40" s="1014"/>
      <c r="O40" s="1014"/>
      <c r="P40" s="1014"/>
      <c r="Q40" s="1014"/>
      <c r="R40" s="1014"/>
      <c r="S40" s="1014"/>
      <c r="T40" s="1014"/>
      <c r="U40" s="1014"/>
      <c r="V40" s="1014"/>
      <c r="W40" s="1014"/>
      <c r="X40" s="1014"/>
      <c r="Y40" s="1014"/>
      <c r="Z40" s="1014"/>
      <c r="AA40" s="1014"/>
      <c r="AB40" s="1014"/>
      <c r="AC40" s="1014"/>
      <c r="AD40" s="1014"/>
      <c r="AE40" s="1014"/>
      <c r="AF40" s="1014"/>
      <c r="AG40" s="1014"/>
      <c r="AH40" s="1014"/>
      <c r="AI40" s="1014"/>
      <c r="AJ40" s="1014"/>
      <c r="AK40" s="1014"/>
      <c r="AL40" s="1014"/>
      <c r="AM40" s="1014"/>
      <c r="AN40" s="1014"/>
      <c r="AO40" s="1014"/>
      <c r="AP40" s="1014"/>
      <c r="AQ40" s="1014"/>
      <c r="AR40" s="1014"/>
      <c r="AS40" s="1014"/>
    </row>
    <row r="41" spans="1:45" ht="9.65" customHeight="1" x14ac:dyDescent="0.55000000000000004">
      <c r="A41" s="81"/>
      <c r="B41" s="81"/>
      <c r="C41" s="101"/>
      <c r="D41" s="101"/>
      <c r="E41" s="1014"/>
      <c r="F41" s="1014"/>
      <c r="G41" s="1014"/>
      <c r="H41" s="1014"/>
      <c r="I41" s="1014"/>
      <c r="J41" s="1014"/>
      <c r="K41" s="1014"/>
      <c r="L41" s="1014"/>
      <c r="M41" s="1014"/>
      <c r="N41" s="1014"/>
      <c r="O41" s="1014"/>
      <c r="P41" s="1014"/>
      <c r="Q41" s="1014"/>
      <c r="R41" s="1014"/>
      <c r="S41" s="1014"/>
      <c r="T41" s="1014"/>
      <c r="U41" s="1014"/>
      <c r="V41" s="1014"/>
      <c r="W41" s="1014"/>
      <c r="X41" s="1014"/>
      <c r="Y41" s="1014"/>
      <c r="Z41" s="1014"/>
      <c r="AA41" s="1014"/>
      <c r="AB41" s="1014"/>
      <c r="AC41" s="1014"/>
      <c r="AD41" s="1014"/>
      <c r="AE41" s="1014"/>
      <c r="AF41" s="1014"/>
      <c r="AG41" s="1014"/>
      <c r="AH41" s="1014"/>
      <c r="AI41" s="1014"/>
      <c r="AJ41" s="1014"/>
      <c r="AK41" s="1014"/>
      <c r="AL41" s="1014"/>
      <c r="AM41" s="1014"/>
      <c r="AN41" s="1014"/>
      <c r="AO41" s="1014"/>
      <c r="AP41" s="1014"/>
      <c r="AQ41" s="1014"/>
      <c r="AR41" s="1014"/>
      <c r="AS41" s="1014"/>
    </row>
    <row r="42" spans="1:45" ht="13.5" customHeight="1" x14ac:dyDescent="0.55000000000000004">
      <c r="A42" s="81"/>
      <c r="B42" s="81"/>
      <c r="C42" s="101"/>
      <c r="D42" s="101"/>
      <c r="E42" s="1004"/>
      <c r="F42" s="1004"/>
      <c r="G42" s="1004"/>
      <c r="H42" s="1004"/>
      <c r="I42" s="1004"/>
      <c r="J42" s="1004"/>
      <c r="K42" s="1004"/>
      <c r="L42" s="1004"/>
      <c r="M42" s="1004"/>
      <c r="N42" s="1004"/>
      <c r="O42" s="1004"/>
      <c r="P42" s="1004"/>
      <c r="Q42" s="1004"/>
      <c r="R42" s="1004"/>
      <c r="S42" s="1004"/>
      <c r="T42" s="1004"/>
      <c r="U42" s="1004"/>
      <c r="V42" s="1004"/>
      <c r="W42" s="1004"/>
      <c r="X42" s="1004"/>
      <c r="Y42" s="1004"/>
      <c r="Z42" s="1004"/>
      <c r="AA42" s="1004"/>
      <c r="AB42" s="1004"/>
      <c r="AC42" s="1004"/>
      <c r="AD42" s="1004"/>
      <c r="AE42" s="1004"/>
      <c r="AF42" s="1004"/>
      <c r="AG42" s="1004"/>
      <c r="AH42" s="1004"/>
      <c r="AI42" s="1004"/>
      <c r="AJ42" s="1004"/>
      <c r="AK42" s="1004"/>
      <c r="AL42" s="1004"/>
      <c r="AM42" s="1004"/>
      <c r="AN42" s="1004"/>
      <c r="AO42" s="1004"/>
      <c r="AP42" s="1004"/>
      <c r="AQ42" s="1004"/>
      <c r="AR42" s="1004"/>
      <c r="AS42" s="1004"/>
    </row>
  </sheetData>
  <sheetProtection algorithmName="SHA-512" hashValue="0Pa8Ih3UJ4BIC2hRi0hLzQAQiFToK8d/TpoJvzzC/SZ3UacMBGU8OGYHqAi8RGmlNnCL/yw+fAleJaF9ccw3tw==" saltValue="IJLdj4gZcsGaPl4TU3fKUw==" spinCount="100000" sheet="1" objects="1" scenarios="1"/>
  <mergeCells count="103">
    <mergeCell ref="A5:O6"/>
    <mergeCell ref="P5:Y5"/>
    <mergeCell ref="Z5:AI5"/>
    <mergeCell ref="AJ5:AS5"/>
    <mergeCell ref="AJ6:AP6"/>
    <mergeCell ref="Z2:AE2"/>
    <mergeCell ref="AF2:AS2"/>
    <mergeCell ref="Z3:AE3"/>
    <mergeCell ref="AF3:AS3"/>
    <mergeCell ref="C14:O14"/>
    <mergeCell ref="P14:Y14"/>
    <mergeCell ref="P9:Y9"/>
    <mergeCell ref="Z9:AI9"/>
    <mergeCell ref="AJ9:AS9"/>
    <mergeCell ref="C10:O10"/>
    <mergeCell ref="P10:Y10"/>
    <mergeCell ref="Z10:AI10"/>
    <mergeCell ref="AJ10:AS10"/>
    <mergeCell ref="C9:O9"/>
    <mergeCell ref="C13:O13"/>
    <mergeCell ref="P13:Y13"/>
    <mergeCell ref="Z13:AI13"/>
    <mergeCell ref="AJ13:AS13"/>
    <mergeCell ref="Z14:AI14"/>
    <mergeCell ref="AJ14:AS14"/>
    <mergeCell ref="Z7:AI7"/>
    <mergeCell ref="AJ7:AS7"/>
    <mergeCell ref="C8:O8"/>
    <mergeCell ref="P8:Y8"/>
    <mergeCell ref="Z8:AI8"/>
    <mergeCell ref="AJ8:AS8"/>
    <mergeCell ref="C11:O11"/>
    <mergeCell ref="P11:Y11"/>
    <mergeCell ref="A24:B29"/>
    <mergeCell ref="Z11:AI11"/>
    <mergeCell ref="AJ11:AS11"/>
    <mergeCell ref="C12:O12"/>
    <mergeCell ref="P12:Y12"/>
    <mergeCell ref="Z12:AI12"/>
    <mergeCell ref="AJ12:AS12"/>
    <mergeCell ref="C17:O17"/>
    <mergeCell ref="P17:Y17"/>
    <mergeCell ref="Z17:AI17"/>
    <mergeCell ref="AJ17:AS17"/>
    <mergeCell ref="C19:O19"/>
    <mergeCell ref="C15:O15"/>
    <mergeCell ref="P15:Y15"/>
    <mergeCell ref="Z15:AI15"/>
    <mergeCell ref="AJ15:AS15"/>
    <mergeCell ref="C16:O16"/>
    <mergeCell ref="P16:Y16"/>
    <mergeCell ref="Z16:AI16"/>
    <mergeCell ref="AJ16:AS16"/>
    <mergeCell ref="X29:AJ29"/>
    <mergeCell ref="C18:O18"/>
    <mergeCell ref="P18:Y18"/>
    <mergeCell ref="Z18:AI18"/>
    <mergeCell ref="AJ18:AS18"/>
    <mergeCell ref="P19:Y19"/>
    <mergeCell ref="Z19:AI19"/>
    <mergeCell ref="AJ19:AS19"/>
    <mergeCell ref="AM22:AS22"/>
    <mergeCell ref="A23:L23"/>
    <mergeCell ref="M23:W23"/>
    <mergeCell ref="X23:AJ23"/>
    <mergeCell ref="AK23:AS23"/>
    <mergeCell ref="A7:B19"/>
    <mergeCell ref="C7:O7"/>
    <mergeCell ref="P7:Y7"/>
    <mergeCell ref="C24:L24"/>
    <mergeCell ref="M24:W24"/>
    <mergeCell ref="X24:AJ24"/>
    <mergeCell ref="AK24:AS24"/>
    <mergeCell ref="E42:AS42"/>
    <mergeCell ref="A30:B30"/>
    <mergeCell ref="B31:C31"/>
    <mergeCell ref="E31:AS31"/>
    <mergeCell ref="E33:AS35"/>
    <mergeCell ref="B34:C34"/>
    <mergeCell ref="E36:AS38"/>
    <mergeCell ref="B37:C37"/>
    <mergeCell ref="E39:AS41"/>
    <mergeCell ref="B40:C40"/>
    <mergeCell ref="M28:W28"/>
    <mergeCell ref="C26:L26"/>
    <mergeCell ref="X28:AJ28"/>
    <mergeCell ref="AK28:AS28"/>
    <mergeCell ref="C29:L29"/>
    <mergeCell ref="M29:W29"/>
    <mergeCell ref="C25:L25"/>
    <mergeCell ref="M25:W25"/>
    <mergeCell ref="X25:AJ25"/>
    <mergeCell ref="AK25:AS25"/>
    <mergeCell ref="AK29:AS29"/>
    <mergeCell ref="M26:W26"/>
    <mergeCell ref="X26:AJ26"/>
    <mergeCell ref="AK26:AS26"/>
    <mergeCell ref="C27:D28"/>
    <mergeCell ref="E27:L27"/>
    <mergeCell ref="M27:W27"/>
    <mergeCell ref="X27:AJ27"/>
    <mergeCell ref="AK27:AS27"/>
    <mergeCell ref="E28:L28"/>
  </mergeCells>
  <phoneticPr fontId="37"/>
  <dataValidations count="3">
    <dataValidation type="whole" imeMode="disabled" operator="greaterThanOrEqual" allowBlank="1" showInputMessage="1" showErrorMessage="1" error="数字のみで入力してください" prompt="数字のみで入力してください" sqref="M24:W28">
      <formula1>0</formula1>
    </dataValidation>
    <dataValidation type="list" allowBlank="1" showInputMessage="1" showErrorMessage="1" error="プルダウンより選択してください" prompt="プルダウンより選択してください" sqref="AK24:AS28">
      <formula1>"(選択),調達済,内諾済,折衝中,相談前"</formula1>
    </dataValidation>
    <dataValidation type="whole" operator="greaterThanOrEqual" allowBlank="1" showInputMessage="1" showErrorMessage="1" errorTitle="エラー" error="整数を入力してください。単位は「円」です。" sqref="P18:Y18">
      <formula1>-10000000000000000</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AA62"/>
  <sheetViews>
    <sheetView view="pageBreakPreview" zoomScale="90" zoomScaleNormal="100" zoomScaleSheetLayoutView="90" workbookViewId="0">
      <selection activeCell="I15" sqref="I15:L15"/>
    </sheetView>
  </sheetViews>
  <sheetFormatPr defaultColWidth="8.58203125" defaultRowHeight="18" x14ac:dyDescent="0.55000000000000004"/>
  <cols>
    <col min="1" max="1" width="6.33203125" style="4" customWidth="1"/>
    <col min="2" max="7" width="8.58203125" style="4"/>
    <col min="8" max="8" width="12.5" style="4" customWidth="1"/>
    <col min="9" max="9" width="15.33203125" style="4" customWidth="1"/>
    <col min="10" max="10" width="13.08203125" style="4" customWidth="1"/>
    <col min="11" max="11" width="6.58203125" style="4" customWidth="1"/>
    <col min="12" max="12" width="4.33203125" style="4" customWidth="1"/>
    <col min="13" max="13" width="4.33203125" style="4" hidden="1" customWidth="1"/>
    <col min="14" max="17" width="8.58203125" style="4" hidden="1" customWidth="1"/>
    <col min="18" max="20" width="8.58203125" style="4" customWidth="1"/>
    <col min="21" max="16384" width="8.58203125" style="4"/>
  </cols>
  <sheetData>
    <row r="1" spans="1:27" ht="30" customHeight="1" x14ac:dyDescent="0.55000000000000004">
      <c r="A1" s="414" t="s">
        <v>25</v>
      </c>
      <c r="B1" s="415"/>
      <c r="C1" s="170" t="s">
        <v>26</v>
      </c>
      <c r="D1" s="418" t="s">
        <v>469</v>
      </c>
      <c r="E1" s="419"/>
      <c r="F1" s="419"/>
      <c r="G1" s="420"/>
      <c r="H1" s="403" t="s">
        <v>27</v>
      </c>
      <c r="I1" s="426"/>
      <c r="J1" s="427"/>
      <c r="K1" s="428"/>
      <c r="L1" s="432" t="s">
        <v>38</v>
      </c>
      <c r="M1" s="224"/>
    </row>
    <row r="2" spans="1:27" ht="30" customHeight="1" x14ac:dyDescent="0.55000000000000004">
      <c r="A2" s="416"/>
      <c r="B2" s="417"/>
      <c r="C2" s="171" t="s">
        <v>28</v>
      </c>
      <c r="D2" s="418" t="s">
        <v>469</v>
      </c>
      <c r="E2" s="419"/>
      <c r="F2" s="419"/>
      <c r="G2" s="420"/>
      <c r="H2" s="404"/>
      <c r="I2" s="429"/>
      <c r="J2" s="430"/>
      <c r="K2" s="431"/>
      <c r="L2" s="433"/>
      <c r="M2" s="224"/>
    </row>
    <row r="3" spans="1:27" ht="27" customHeight="1" x14ac:dyDescent="0.55000000000000004">
      <c r="A3" s="405" t="s">
        <v>29</v>
      </c>
      <c r="B3" s="406"/>
      <c r="C3" s="408"/>
      <c r="D3" s="412"/>
      <c r="E3" s="413"/>
      <c r="F3" s="410" t="s">
        <v>35</v>
      </c>
      <c r="G3" s="411"/>
      <c r="H3" s="172" t="s">
        <v>30</v>
      </c>
      <c r="I3" s="210"/>
      <c r="J3" s="173" t="s">
        <v>36</v>
      </c>
      <c r="K3" s="211"/>
      <c r="L3" s="174" t="s">
        <v>37</v>
      </c>
      <c r="M3" s="180"/>
    </row>
    <row r="4" spans="1:27" ht="105" customHeight="1" x14ac:dyDescent="0.55000000000000004">
      <c r="A4" s="434" t="s">
        <v>449</v>
      </c>
      <c r="B4" s="435"/>
      <c r="C4" s="170" t="s">
        <v>40</v>
      </c>
      <c r="D4" s="408" t="s">
        <v>475</v>
      </c>
      <c r="E4" s="409"/>
      <c r="F4" s="171" t="s">
        <v>41</v>
      </c>
      <c r="G4" s="421" t="s">
        <v>475</v>
      </c>
      <c r="H4" s="422"/>
      <c r="I4" s="175" t="s">
        <v>39</v>
      </c>
      <c r="J4" s="447"/>
      <c r="K4" s="448"/>
      <c r="L4" s="176" t="s">
        <v>38</v>
      </c>
      <c r="M4" s="180" t="s">
        <v>475</v>
      </c>
      <c r="N4" s="4" t="s">
        <v>42</v>
      </c>
      <c r="O4" s="4" t="s">
        <v>43</v>
      </c>
      <c r="P4" s="4" t="s">
        <v>44</v>
      </c>
      <c r="Q4" s="4" t="s">
        <v>45</v>
      </c>
      <c r="S4" s="16"/>
      <c r="T4" s="64"/>
      <c r="U4" s="64"/>
      <c r="V4" s="64"/>
      <c r="W4" s="64"/>
      <c r="X4" s="64"/>
      <c r="Y4" s="64"/>
      <c r="Z4" s="64"/>
      <c r="AA4" s="64"/>
    </row>
    <row r="5" spans="1:27" ht="150.65" customHeight="1" x14ac:dyDescent="0.55000000000000004">
      <c r="A5" s="434" t="s">
        <v>31</v>
      </c>
      <c r="B5" s="436"/>
      <c r="C5" s="423"/>
      <c r="D5" s="424"/>
      <c r="E5" s="424"/>
      <c r="F5" s="424"/>
      <c r="G5" s="424"/>
      <c r="H5" s="424"/>
      <c r="I5" s="424"/>
      <c r="J5" s="424"/>
      <c r="K5" s="424"/>
      <c r="L5" s="425"/>
      <c r="M5" s="225"/>
      <c r="N5" s="229" t="s">
        <v>475</v>
      </c>
      <c r="O5" s="229" t="s">
        <v>475</v>
      </c>
      <c r="P5" s="229" t="s">
        <v>475</v>
      </c>
      <c r="Q5" s="229" t="s">
        <v>475</v>
      </c>
    </row>
    <row r="6" spans="1:27" ht="22" customHeight="1" x14ac:dyDescent="0.55000000000000004">
      <c r="A6" s="405" t="s">
        <v>32</v>
      </c>
      <c r="B6" s="406"/>
      <c r="C6" s="406"/>
      <c r="D6" s="406"/>
      <c r="E6" s="406"/>
      <c r="F6" s="406"/>
      <c r="G6" s="406"/>
      <c r="H6" s="407"/>
      <c r="I6" s="450" t="s">
        <v>470</v>
      </c>
      <c r="J6" s="450"/>
      <c r="K6" s="450"/>
      <c r="L6" s="450"/>
      <c r="M6" s="172"/>
      <c r="N6" s="4" t="s">
        <v>46</v>
      </c>
      <c r="O6" s="4" t="s">
        <v>47</v>
      </c>
      <c r="P6" s="4" t="s">
        <v>48</v>
      </c>
      <c r="Q6" s="4" t="s">
        <v>49</v>
      </c>
      <c r="S6" s="20"/>
    </row>
    <row r="7" spans="1:27" ht="22" customHeight="1" x14ac:dyDescent="0.55000000000000004">
      <c r="A7" s="177">
        <v>1</v>
      </c>
      <c r="B7" s="408"/>
      <c r="C7" s="412"/>
      <c r="D7" s="412"/>
      <c r="E7" s="412"/>
      <c r="F7" s="412"/>
      <c r="G7" s="412"/>
      <c r="H7" s="409"/>
      <c r="I7" s="447"/>
      <c r="J7" s="449"/>
      <c r="K7" s="448"/>
      <c r="L7" s="212" t="s">
        <v>471</v>
      </c>
      <c r="M7" s="226"/>
      <c r="N7" s="4" t="s">
        <v>50</v>
      </c>
      <c r="O7" s="4" t="s">
        <v>51</v>
      </c>
      <c r="P7" s="4" t="s">
        <v>52</v>
      </c>
      <c r="Q7" s="4" t="s">
        <v>53</v>
      </c>
      <c r="S7" s="21"/>
    </row>
    <row r="8" spans="1:27" ht="22" customHeight="1" x14ac:dyDescent="0.55000000000000004">
      <c r="A8" s="177">
        <v>2</v>
      </c>
      <c r="B8" s="408"/>
      <c r="C8" s="412"/>
      <c r="D8" s="412"/>
      <c r="E8" s="412"/>
      <c r="F8" s="412"/>
      <c r="G8" s="412"/>
      <c r="H8" s="409"/>
      <c r="I8" s="447"/>
      <c r="J8" s="449"/>
      <c r="K8" s="448"/>
      <c r="L8" s="212" t="s">
        <v>471</v>
      </c>
      <c r="M8" s="226"/>
      <c r="N8" s="4" t="s">
        <v>54</v>
      </c>
      <c r="O8" s="4" t="s">
        <v>55</v>
      </c>
      <c r="P8" s="4" t="s">
        <v>56</v>
      </c>
      <c r="Q8" s="4" t="s">
        <v>57</v>
      </c>
      <c r="S8" s="21"/>
    </row>
    <row r="9" spans="1:27" ht="22" customHeight="1" x14ac:dyDescent="0.55000000000000004">
      <c r="A9" s="177">
        <v>3</v>
      </c>
      <c r="B9" s="408"/>
      <c r="C9" s="412"/>
      <c r="D9" s="412"/>
      <c r="E9" s="412"/>
      <c r="F9" s="412"/>
      <c r="G9" s="412"/>
      <c r="H9" s="409"/>
      <c r="I9" s="447"/>
      <c r="J9" s="449"/>
      <c r="K9" s="448"/>
      <c r="L9" s="212" t="s">
        <v>471</v>
      </c>
      <c r="M9" s="226"/>
      <c r="N9" s="4" t="s">
        <v>58</v>
      </c>
      <c r="O9" s="4" t="s">
        <v>59</v>
      </c>
      <c r="P9" s="4" t="s">
        <v>60</v>
      </c>
      <c r="Q9" s="4" t="s">
        <v>61</v>
      </c>
      <c r="S9" s="21"/>
    </row>
    <row r="10" spans="1:27" ht="22" customHeight="1" x14ac:dyDescent="0.55000000000000004">
      <c r="A10" s="443" t="s">
        <v>33</v>
      </c>
      <c r="B10" s="444"/>
      <c r="C10" s="444"/>
      <c r="D10" s="444"/>
      <c r="E10" s="444"/>
      <c r="F10" s="444"/>
      <c r="G10" s="444"/>
      <c r="H10" s="445"/>
      <c r="I10" s="447"/>
      <c r="J10" s="449"/>
      <c r="K10" s="448"/>
      <c r="L10" s="212" t="s">
        <v>471</v>
      </c>
      <c r="M10" s="226"/>
      <c r="N10" s="4" t="s">
        <v>62</v>
      </c>
      <c r="O10" s="4" t="s">
        <v>63</v>
      </c>
      <c r="P10" s="4" t="s">
        <v>64</v>
      </c>
      <c r="Q10" s="4" t="s">
        <v>65</v>
      </c>
      <c r="S10" s="21"/>
    </row>
    <row r="11" spans="1:27" ht="22" customHeight="1" x14ac:dyDescent="0.55000000000000004">
      <c r="A11" s="446" t="s">
        <v>34</v>
      </c>
      <c r="B11" s="410"/>
      <c r="C11" s="410"/>
      <c r="D11" s="410"/>
      <c r="E11" s="410"/>
      <c r="F11" s="410"/>
      <c r="G11" s="410"/>
      <c r="H11" s="411"/>
      <c r="I11" s="439">
        <f>SUM(I7:K10)</f>
        <v>0</v>
      </c>
      <c r="J11" s="440"/>
      <c r="K11" s="441"/>
      <c r="L11" s="212" t="s">
        <v>471</v>
      </c>
      <c r="M11" s="226"/>
      <c r="N11" s="4" t="s">
        <v>66</v>
      </c>
      <c r="O11" s="4" t="s">
        <v>67</v>
      </c>
      <c r="P11" s="4" t="s">
        <v>68</v>
      </c>
      <c r="Q11" s="4" t="s">
        <v>69</v>
      </c>
      <c r="S11" s="22"/>
    </row>
    <row r="12" spans="1:27" x14ac:dyDescent="0.55000000000000004">
      <c r="A12" s="178"/>
      <c r="B12" s="178"/>
      <c r="C12" s="178"/>
      <c r="D12" s="178"/>
      <c r="E12" s="178"/>
      <c r="F12" s="178"/>
      <c r="G12" s="178"/>
      <c r="H12" s="178"/>
      <c r="I12" s="178"/>
      <c r="J12" s="178"/>
      <c r="K12" s="178"/>
      <c r="L12" s="178"/>
      <c r="M12" s="180"/>
      <c r="N12" s="4" t="s">
        <v>70</v>
      </c>
      <c r="O12" s="4" t="s">
        <v>71</v>
      </c>
      <c r="P12" s="4" t="s">
        <v>72</v>
      </c>
      <c r="Q12" s="4" t="s">
        <v>73</v>
      </c>
    </row>
    <row r="13" spans="1:27" ht="20" x14ac:dyDescent="0.55000000000000004">
      <c r="A13" s="179" t="s">
        <v>199</v>
      </c>
      <c r="B13" s="180"/>
      <c r="C13" s="180"/>
      <c r="D13" s="180"/>
      <c r="E13" s="180"/>
      <c r="F13" s="180"/>
      <c r="G13" s="180"/>
      <c r="H13" s="180"/>
      <c r="I13" s="180"/>
      <c r="J13" s="180"/>
      <c r="K13" s="180"/>
      <c r="L13" s="180"/>
      <c r="M13" s="180"/>
      <c r="N13" s="4" t="s">
        <v>74</v>
      </c>
      <c r="O13" s="4" t="s">
        <v>75</v>
      </c>
      <c r="P13" s="4" t="s">
        <v>76</v>
      </c>
    </row>
    <row r="14" spans="1:27" ht="38.5" customHeight="1" x14ac:dyDescent="0.55000000000000004">
      <c r="A14" s="438" t="s">
        <v>146</v>
      </c>
      <c r="B14" s="438"/>
      <c r="C14" s="438"/>
      <c r="D14" s="438"/>
      <c r="E14" s="438"/>
      <c r="F14" s="438"/>
      <c r="G14" s="438"/>
      <c r="H14" s="438"/>
      <c r="I14" s="438"/>
      <c r="J14" s="438"/>
      <c r="K14" s="438"/>
      <c r="L14" s="438"/>
      <c r="M14" s="206"/>
      <c r="N14" s="4" t="s">
        <v>77</v>
      </c>
      <c r="O14" s="4" t="s">
        <v>78</v>
      </c>
      <c r="P14" s="4" t="s">
        <v>79</v>
      </c>
      <c r="X14" s="14"/>
    </row>
    <row r="15" spans="1:27" ht="27" customHeight="1" x14ac:dyDescent="0.55000000000000004">
      <c r="A15" s="405" t="s">
        <v>138</v>
      </c>
      <c r="B15" s="406"/>
      <c r="C15" s="408"/>
      <c r="D15" s="412"/>
      <c r="E15" s="412"/>
      <c r="F15" s="409"/>
      <c r="G15" s="405" t="s">
        <v>139</v>
      </c>
      <c r="H15" s="407"/>
      <c r="I15" s="408"/>
      <c r="J15" s="412"/>
      <c r="K15" s="412"/>
      <c r="L15" s="409"/>
      <c r="M15" s="227"/>
      <c r="N15" s="4" t="s">
        <v>80</v>
      </c>
      <c r="O15" s="4" t="s">
        <v>81</v>
      </c>
      <c r="P15" s="4" t="s">
        <v>82</v>
      </c>
      <c r="S15" s="16"/>
      <c r="T15" s="16"/>
    </row>
    <row r="16" spans="1:27" ht="27" customHeight="1" x14ac:dyDescent="0.55000000000000004">
      <c r="A16" s="405" t="s">
        <v>140</v>
      </c>
      <c r="B16" s="407"/>
      <c r="C16" s="408" t="s">
        <v>448</v>
      </c>
      <c r="D16" s="412"/>
      <c r="E16" s="437" t="s">
        <v>224</v>
      </c>
      <c r="F16" s="412"/>
      <c r="G16" s="437"/>
      <c r="H16" s="412"/>
      <c r="I16" s="412"/>
      <c r="J16" s="412"/>
      <c r="K16" s="412"/>
      <c r="L16" s="409"/>
      <c r="M16" s="227"/>
      <c r="N16" s="4" t="s">
        <v>83</v>
      </c>
      <c r="O16" s="4" t="s">
        <v>84</v>
      </c>
      <c r="P16" s="4" t="s">
        <v>85</v>
      </c>
      <c r="S16" s="23"/>
    </row>
    <row r="17" spans="1:16" ht="25.5" customHeight="1" x14ac:dyDescent="0.55000000000000004">
      <c r="A17" s="405" t="s">
        <v>143</v>
      </c>
      <c r="B17" s="407"/>
      <c r="C17" s="177" t="s">
        <v>144</v>
      </c>
      <c r="D17" s="408"/>
      <c r="E17" s="412"/>
      <c r="F17" s="181" t="s">
        <v>145</v>
      </c>
      <c r="G17" s="405" t="s">
        <v>142</v>
      </c>
      <c r="H17" s="407"/>
      <c r="I17" s="408"/>
      <c r="J17" s="412"/>
      <c r="K17" s="442" t="s">
        <v>141</v>
      </c>
      <c r="L17" s="411"/>
      <c r="M17" s="228"/>
      <c r="N17" s="4" t="s">
        <v>86</v>
      </c>
      <c r="O17" s="4" t="s">
        <v>87</v>
      </c>
      <c r="P17" s="4" t="s">
        <v>88</v>
      </c>
    </row>
    <row r="18" spans="1:16" x14ac:dyDescent="0.55000000000000004">
      <c r="A18" s="180"/>
      <c r="B18" s="180"/>
      <c r="C18" s="180"/>
      <c r="D18" s="180"/>
      <c r="E18" s="180"/>
      <c r="F18" s="180"/>
      <c r="G18" s="180"/>
      <c r="H18" s="180"/>
      <c r="I18" s="180"/>
      <c r="J18" s="180"/>
      <c r="K18" s="180"/>
      <c r="L18" s="180"/>
      <c r="M18" s="180"/>
      <c r="N18" s="4" t="s">
        <v>89</v>
      </c>
      <c r="P18" s="4" t="s">
        <v>90</v>
      </c>
    </row>
    <row r="19" spans="1:16" x14ac:dyDescent="0.55000000000000004">
      <c r="A19" s="180"/>
      <c r="B19" s="180"/>
      <c r="C19" s="180"/>
      <c r="D19" s="180"/>
      <c r="E19" s="180"/>
      <c r="F19" s="180"/>
      <c r="G19" s="180"/>
      <c r="H19" s="180"/>
      <c r="I19" s="180"/>
      <c r="J19" s="180"/>
      <c r="K19" s="180"/>
      <c r="L19" s="180"/>
      <c r="M19" s="180"/>
      <c r="N19" s="4" t="s">
        <v>91</v>
      </c>
      <c r="P19" s="4" t="s">
        <v>92</v>
      </c>
    </row>
    <row r="20" spans="1:16" ht="20" x14ac:dyDescent="0.55000000000000004">
      <c r="A20" s="245" t="s">
        <v>505</v>
      </c>
      <c r="M20" s="4" t="s">
        <v>503</v>
      </c>
      <c r="O20" s="4" t="s">
        <v>504</v>
      </c>
    </row>
    <row r="21" spans="1:16" x14ac:dyDescent="0.55000000000000004">
      <c r="A21" s="451" t="s">
        <v>539</v>
      </c>
      <c r="B21" s="451"/>
      <c r="C21" s="451"/>
      <c r="D21" s="451"/>
      <c r="E21" s="451"/>
      <c r="F21" s="451"/>
      <c r="G21" s="451"/>
      <c r="H21" s="451"/>
      <c r="I21" s="451"/>
      <c r="J21" s="451"/>
      <c r="K21" s="451"/>
      <c r="L21" s="451"/>
      <c r="M21" s="206"/>
      <c r="N21" s="4" t="s">
        <v>503</v>
      </c>
      <c r="P21" s="4" t="s">
        <v>504</v>
      </c>
    </row>
    <row r="22" spans="1:16" x14ac:dyDescent="0.55000000000000004">
      <c r="A22" s="451"/>
      <c r="B22" s="451"/>
      <c r="C22" s="451"/>
      <c r="D22" s="451"/>
      <c r="E22" s="451"/>
      <c r="F22" s="451"/>
      <c r="G22" s="451"/>
      <c r="H22" s="451"/>
      <c r="I22" s="451"/>
      <c r="J22" s="451"/>
      <c r="K22" s="451"/>
      <c r="L22" s="451"/>
      <c r="M22" s="206"/>
      <c r="N22" s="4" t="s">
        <v>509</v>
      </c>
      <c r="P22" s="4" t="s">
        <v>510</v>
      </c>
    </row>
    <row r="23" spans="1:16" x14ac:dyDescent="0.55000000000000004">
      <c r="A23" s="451"/>
      <c r="B23" s="451"/>
      <c r="C23" s="451"/>
      <c r="D23" s="451"/>
      <c r="E23" s="451"/>
      <c r="F23" s="451"/>
      <c r="G23" s="451"/>
      <c r="H23" s="451"/>
      <c r="I23" s="451"/>
      <c r="J23" s="451"/>
      <c r="K23" s="451"/>
      <c r="L23" s="451"/>
      <c r="M23" s="206"/>
      <c r="N23" s="4" t="s">
        <v>529</v>
      </c>
      <c r="P23" s="4" t="s">
        <v>511</v>
      </c>
    </row>
    <row r="24" spans="1:16" x14ac:dyDescent="0.55000000000000004">
      <c r="A24" s="451"/>
      <c r="B24" s="451"/>
      <c r="C24" s="451"/>
      <c r="D24" s="451"/>
      <c r="E24" s="451"/>
      <c r="F24" s="451"/>
      <c r="G24" s="451"/>
      <c r="H24" s="451"/>
      <c r="I24" s="451"/>
      <c r="J24" s="451"/>
      <c r="K24" s="451"/>
      <c r="L24" s="451"/>
      <c r="M24" s="206"/>
      <c r="N24" s="4" t="s">
        <v>512</v>
      </c>
      <c r="P24" s="4" t="s">
        <v>513</v>
      </c>
    </row>
    <row r="25" spans="1:16" ht="22" customHeight="1" x14ac:dyDescent="0.55000000000000004">
      <c r="A25" s="246" t="s">
        <v>530</v>
      </c>
      <c r="B25" s="452" t="s">
        <v>15</v>
      </c>
      <c r="C25" s="453"/>
      <c r="D25" s="454"/>
      <c r="E25" s="247" t="s">
        <v>531</v>
      </c>
      <c r="F25" s="247" t="s">
        <v>532</v>
      </c>
      <c r="G25" s="452" t="s">
        <v>533</v>
      </c>
      <c r="H25" s="453"/>
      <c r="I25" s="454"/>
      <c r="J25" s="247" t="s">
        <v>534</v>
      </c>
      <c r="K25" s="452" t="s">
        <v>535</v>
      </c>
      <c r="L25" s="455"/>
      <c r="M25" s="172"/>
      <c r="N25" s="4" t="s">
        <v>514</v>
      </c>
      <c r="P25" s="4" t="s">
        <v>515</v>
      </c>
    </row>
    <row r="26" spans="1:16" ht="22" customHeight="1" x14ac:dyDescent="0.55000000000000004">
      <c r="A26" s="248">
        <v>1</v>
      </c>
      <c r="B26" s="456"/>
      <c r="C26" s="457"/>
      <c r="D26" s="458"/>
      <c r="E26" s="249"/>
      <c r="F26" s="249"/>
      <c r="G26" s="456"/>
      <c r="H26" s="457"/>
      <c r="I26" s="458"/>
      <c r="J26" s="250"/>
      <c r="K26" s="459"/>
      <c r="L26" s="460"/>
      <c r="M26" s="251"/>
      <c r="N26" s="4" t="s">
        <v>516</v>
      </c>
      <c r="P26" s="4" t="s">
        <v>517</v>
      </c>
    </row>
    <row r="27" spans="1:16" ht="22" customHeight="1" x14ac:dyDescent="0.55000000000000004">
      <c r="A27" s="248">
        <v>2</v>
      </c>
      <c r="B27" s="456"/>
      <c r="C27" s="457"/>
      <c r="D27" s="458"/>
      <c r="E27" s="249"/>
      <c r="F27" s="249"/>
      <c r="G27" s="456"/>
      <c r="H27" s="457"/>
      <c r="I27" s="458"/>
      <c r="J27" s="250"/>
      <c r="K27" s="461"/>
      <c r="L27" s="462"/>
      <c r="M27" s="252"/>
      <c r="N27" s="4" t="s">
        <v>518</v>
      </c>
      <c r="P27" s="4" t="s">
        <v>519</v>
      </c>
    </row>
    <row r="28" spans="1:16" ht="22" customHeight="1" x14ac:dyDescent="0.55000000000000004">
      <c r="A28" s="248">
        <v>3</v>
      </c>
      <c r="B28" s="456"/>
      <c r="C28" s="457"/>
      <c r="D28" s="458"/>
      <c r="E28" s="249"/>
      <c r="F28" s="249"/>
      <c r="G28" s="456"/>
      <c r="H28" s="457"/>
      <c r="I28" s="458"/>
      <c r="J28" s="250"/>
      <c r="K28" s="461"/>
      <c r="L28" s="462"/>
      <c r="M28" s="252"/>
      <c r="N28" s="4" t="s">
        <v>520</v>
      </c>
      <c r="P28" s="4" t="s">
        <v>521</v>
      </c>
    </row>
    <row r="29" spans="1:16" ht="22" customHeight="1" x14ac:dyDescent="0.55000000000000004">
      <c r="A29" s="248">
        <v>4</v>
      </c>
      <c r="B29" s="456"/>
      <c r="C29" s="457"/>
      <c r="D29" s="458"/>
      <c r="E29" s="249"/>
      <c r="F29" s="249"/>
      <c r="G29" s="456"/>
      <c r="H29" s="457"/>
      <c r="I29" s="458"/>
      <c r="J29" s="250"/>
      <c r="K29" s="461"/>
      <c r="L29" s="462"/>
      <c r="M29" s="252"/>
      <c r="N29" s="4" t="s">
        <v>522</v>
      </c>
      <c r="P29" s="4" t="s">
        <v>523</v>
      </c>
    </row>
    <row r="30" spans="1:16" ht="22" customHeight="1" x14ac:dyDescent="0.55000000000000004">
      <c r="A30" s="248">
        <v>5</v>
      </c>
      <c r="B30" s="456"/>
      <c r="C30" s="457"/>
      <c r="D30" s="458"/>
      <c r="E30" s="249"/>
      <c r="F30" s="249"/>
      <c r="G30" s="456"/>
      <c r="H30" s="457"/>
      <c r="I30" s="458"/>
      <c r="J30" s="250"/>
      <c r="K30" s="461"/>
      <c r="L30" s="462"/>
      <c r="M30" s="252"/>
      <c r="N30" s="4" t="s">
        <v>524</v>
      </c>
      <c r="P30" s="4" t="s">
        <v>525</v>
      </c>
    </row>
    <row r="31" spans="1:16" ht="22" customHeight="1" x14ac:dyDescent="0.55000000000000004">
      <c r="A31" s="248" t="s">
        <v>536</v>
      </c>
      <c r="B31" s="467" t="s">
        <v>537</v>
      </c>
      <c r="C31" s="468"/>
      <c r="D31" s="468"/>
      <c r="E31" s="456"/>
      <c r="F31" s="457"/>
      <c r="G31" s="457"/>
      <c r="H31" s="457"/>
      <c r="I31" s="458"/>
      <c r="J31" s="250"/>
      <c r="K31" s="461"/>
      <c r="L31" s="462"/>
      <c r="M31" s="252"/>
      <c r="N31" s="4" t="s">
        <v>526</v>
      </c>
    </row>
    <row r="32" spans="1:16" ht="22" customHeight="1" x14ac:dyDescent="0.55000000000000004">
      <c r="A32" s="469" t="s">
        <v>34</v>
      </c>
      <c r="B32" s="470"/>
      <c r="C32" s="470"/>
      <c r="D32" s="470"/>
      <c r="E32" s="470"/>
      <c r="F32" s="470"/>
      <c r="G32" s="470"/>
      <c r="H32" s="470"/>
      <c r="I32" s="471"/>
      <c r="J32" s="253">
        <f>SUM(J26:J31)</f>
        <v>0</v>
      </c>
      <c r="K32" s="472">
        <f>SUM(K26:L31)</f>
        <v>0</v>
      </c>
      <c r="L32" s="473"/>
      <c r="M32" s="254"/>
      <c r="N32" s="4" t="s">
        <v>527</v>
      </c>
    </row>
    <row r="33" spans="1:14" ht="109.5" customHeight="1" x14ac:dyDescent="0.55000000000000004">
      <c r="A33" s="463" t="s">
        <v>538</v>
      </c>
      <c r="B33" s="464"/>
      <c r="C33" s="464"/>
      <c r="D33" s="465"/>
      <c r="E33" s="466"/>
      <c r="F33" s="424"/>
      <c r="G33" s="424"/>
      <c r="H33" s="424"/>
      <c r="I33" s="424"/>
      <c r="J33" s="424"/>
      <c r="K33" s="424"/>
      <c r="L33" s="425"/>
      <c r="M33" s="225"/>
      <c r="N33" s="4" t="s">
        <v>528</v>
      </c>
    </row>
    <row r="34" spans="1:14" x14ac:dyDescent="0.55000000000000004">
      <c r="N34" s="4" t="s">
        <v>93</v>
      </c>
    </row>
    <row r="35" spans="1:14" x14ac:dyDescent="0.55000000000000004">
      <c r="N35" s="4" t="s">
        <v>94</v>
      </c>
    </row>
    <row r="36" spans="1:14" x14ac:dyDescent="0.55000000000000004">
      <c r="N36" s="4" t="s">
        <v>95</v>
      </c>
    </row>
    <row r="37" spans="1:14" x14ac:dyDescent="0.55000000000000004">
      <c r="N37" s="4" t="s">
        <v>96</v>
      </c>
    </row>
    <row r="38" spans="1:14" ht="22" customHeight="1" x14ac:dyDescent="0.55000000000000004">
      <c r="N38" s="4" t="s">
        <v>97</v>
      </c>
    </row>
    <row r="39" spans="1:14" ht="22" customHeight="1" x14ac:dyDescent="0.55000000000000004">
      <c r="N39" s="4" t="s">
        <v>98</v>
      </c>
    </row>
    <row r="40" spans="1:14" ht="22" customHeight="1" x14ac:dyDescent="0.55000000000000004">
      <c r="N40" s="4" t="s">
        <v>99</v>
      </c>
    </row>
    <row r="41" spans="1:14" ht="22" customHeight="1" x14ac:dyDescent="0.55000000000000004">
      <c r="N41" s="4" t="s">
        <v>100</v>
      </c>
    </row>
    <row r="42" spans="1:14" ht="22" customHeight="1" x14ac:dyDescent="0.55000000000000004">
      <c r="N42" s="4" t="s">
        <v>101</v>
      </c>
    </row>
    <row r="43" spans="1:14" ht="22" customHeight="1" x14ac:dyDescent="0.55000000000000004">
      <c r="N43" s="4" t="s">
        <v>102</v>
      </c>
    </row>
    <row r="44" spans="1:14" ht="22" customHeight="1" x14ac:dyDescent="0.55000000000000004">
      <c r="N44" s="4" t="s">
        <v>103</v>
      </c>
    </row>
    <row r="45" spans="1:14" ht="22" customHeight="1" x14ac:dyDescent="0.55000000000000004">
      <c r="N45" s="4" t="s">
        <v>104</v>
      </c>
    </row>
    <row r="46" spans="1:14" ht="109.5" customHeight="1" x14ac:dyDescent="0.55000000000000004">
      <c r="N46" s="4" t="s">
        <v>105</v>
      </c>
    </row>
    <row r="47" spans="1:14" x14ac:dyDescent="0.55000000000000004">
      <c r="N47" s="4" t="s">
        <v>106</v>
      </c>
    </row>
    <row r="48" spans="1:14" x14ac:dyDescent="0.55000000000000004">
      <c r="N48" s="4" t="s">
        <v>107</v>
      </c>
    </row>
    <row r="49" spans="14:14" x14ac:dyDescent="0.55000000000000004">
      <c r="N49" s="4" t="s">
        <v>108</v>
      </c>
    </row>
    <row r="50" spans="14:14" x14ac:dyDescent="0.55000000000000004">
      <c r="N50" s="4" t="s">
        <v>109</v>
      </c>
    </row>
    <row r="51" spans="14:14" x14ac:dyDescent="0.55000000000000004">
      <c r="N51" s="4" t="s">
        <v>110</v>
      </c>
    </row>
    <row r="52" spans="14:14" x14ac:dyDescent="0.55000000000000004">
      <c r="N52" s="4" t="s">
        <v>111</v>
      </c>
    </row>
    <row r="53" spans="14:14" x14ac:dyDescent="0.55000000000000004">
      <c r="N53" s="4" t="s">
        <v>112</v>
      </c>
    </row>
    <row r="54" spans="14:14" x14ac:dyDescent="0.55000000000000004">
      <c r="N54" s="4" t="s">
        <v>113</v>
      </c>
    </row>
    <row r="55" spans="14:14" x14ac:dyDescent="0.55000000000000004">
      <c r="N55" s="4" t="s">
        <v>114</v>
      </c>
    </row>
    <row r="56" spans="14:14" x14ac:dyDescent="0.55000000000000004">
      <c r="N56" s="4" t="s">
        <v>115</v>
      </c>
    </row>
    <row r="57" spans="14:14" x14ac:dyDescent="0.55000000000000004">
      <c r="N57" s="4" t="s">
        <v>116</v>
      </c>
    </row>
    <row r="58" spans="14:14" x14ac:dyDescent="0.55000000000000004">
      <c r="N58" s="4" t="s">
        <v>117</v>
      </c>
    </row>
    <row r="59" spans="14:14" x14ac:dyDescent="0.55000000000000004">
      <c r="N59" s="4" t="s">
        <v>118</v>
      </c>
    </row>
    <row r="60" spans="14:14" x14ac:dyDescent="0.55000000000000004">
      <c r="N60" s="4" t="s">
        <v>119</v>
      </c>
    </row>
    <row r="61" spans="14:14" x14ac:dyDescent="0.55000000000000004">
      <c r="N61" s="4" t="s">
        <v>120</v>
      </c>
    </row>
    <row r="62" spans="14:14" x14ac:dyDescent="0.55000000000000004">
      <c r="N62" s="4" t="s">
        <v>121</v>
      </c>
    </row>
  </sheetData>
  <sheetProtection algorithmName="SHA-512" hashValue="KRzDGNoOs3epjKR294IYiVpwxPHV/RH6v89EArBDKw4Zf/+yTwhlPCvie331PXOXA6JVkrLFR1sE541SYyp/eA==" saltValue="f7wOC2ZKeN7bykhjnvKtxA==" spinCount="100000" sheet="1" scenarios="1" formatCells="0" insertRows="0"/>
  <mergeCells count="67">
    <mergeCell ref="A33:D33"/>
    <mergeCell ref="E33:L33"/>
    <mergeCell ref="B31:D31"/>
    <mergeCell ref="E31:I31"/>
    <mergeCell ref="K31:L31"/>
    <mergeCell ref="A32:I32"/>
    <mergeCell ref="K32:L32"/>
    <mergeCell ref="B29:D29"/>
    <mergeCell ref="G29:I29"/>
    <mergeCell ref="K29:L29"/>
    <mergeCell ref="B30:D30"/>
    <mergeCell ref="G30:I30"/>
    <mergeCell ref="K30:L30"/>
    <mergeCell ref="B27:D27"/>
    <mergeCell ref="G27:I27"/>
    <mergeCell ref="K27:L27"/>
    <mergeCell ref="B28:D28"/>
    <mergeCell ref="G28:I28"/>
    <mergeCell ref="K28:L28"/>
    <mergeCell ref="A21:L24"/>
    <mergeCell ref="B25:D25"/>
    <mergeCell ref="G25:I25"/>
    <mergeCell ref="K25:L25"/>
    <mergeCell ref="B26:D26"/>
    <mergeCell ref="G26:I26"/>
    <mergeCell ref="K26:L26"/>
    <mergeCell ref="A11:H11"/>
    <mergeCell ref="B7:H7"/>
    <mergeCell ref="B8:H8"/>
    <mergeCell ref="I15:L15"/>
    <mergeCell ref="J4:K4"/>
    <mergeCell ref="I7:K7"/>
    <mergeCell ref="I8:K8"/>
    <mergeCell ref="I9:K9"/>
    <mergeCell ref="I10:K10"/>
    <mergeCell ref="I6:L6"/>
    <mergeCell ref="G16:L16"/>
    <mergeCell ref="B9:H9"/>
    <mergeCell ref="A14:L14"/>
    <mergeCell ref="I11:K11"/>
    <mergeCell ref="G17:H17"/>
    <mergeCell ref="A15:B15"/>
    <mergeCell ref="C15:F15"/>
    <mergeCell ref="C16:D16"/>
    <mergeCell ref="E16:F16"/>
    <mergeCell ref="A16:B16"/>
    <mergeCell ref="A17:B17"/>
    <mergeCell ref="D17:E17"/>
    <mergeCell ref="I17:J17"/>
    <mergeCell ref="K17:L17"/>
    <mergeCell ref="G15:H15"/>
    <mergeCell ref="A10:H10"/>
    <mergeCell ref="H1:H2"/>
    <mergeCell ref="A6:H6"/>
    <mergeCell ref="D4:E4"/>
    <mergeCell ref="A3:B3"/>
    <mergeCell ref="F3:G3"/>
    <mergeCell ref="C3:E3"/>
    <mergeCell ref="A1:B2"/>
    <mergeCell ref="D1:G1"/>
    <mergeCell ref="D2:G2"/>
    <mergeCell ref="G4:H4"/>
    <mergeCell ref="C5:L5"/>
    <mergeCell ref="I1:K2"/>
    <mergeCell ref="L1:L2"/>
    <mergeCell ref="A4:B4"/>
    <mergeCell ref="A5:B5"/>
  </mergeCells>
  <phoneticPr fontId="37"/>
  <dataValidations count="8">
    <dataValidation type="list" allowBlank="1" showInputMessage="1" showErrorMessage="1" sqref="D4:E4">
      <formula1>$M$4:$Q$4</formula1>
    </dataValidation>
    <dataValidation type="list" allowBlank="1" showInputMessage="1" showErrorMessage="1" sqref="G4:H4">
      <formula1>INDIRECT($D$4)</formula1>
    </dataValidation>
    <dataValidation type="list" allowBlank="1" showInputMessage="1" showErrorMessage="1" sqref="E16:F16">
      <formula1>"(選択),東京都,神奈川県,埼玉県,千葉県,群馬県,栃木県,茨城県,山梨県"</formula1>
    </dataValidation>
    <dataValidation type="whole" operator="greaterThanOrEqual" allowBlank="1" showInputMessage="1" showErrorMessage="1" sqref="D1:G1">
      <formula1>-10000000000000000</formula1>
    </dataValidation>
    <dataValidation type="whole" operator="greaterThanOrEqual" allowBlank="1" showInputMessage="1" showErrorMessage="1" errorTitle="エラー" error="0以上の整数を入力してください。単位は「円」です。" sqref="I1:K2">
      <formula1>0</formula1>
    </dataValidation>
    <dataValidation type="whole" operator="greaterThanOrEqual" allowBlank="1" showInputMessage="1" showErrorMessage="1" errorTitle="エラー" error="0以上の整数を入力してください" sqref="C3:E3 I3 K3 I7:K10">
      <formula1>0</formula1>
    </dataValidation>
    <dataValidation type="whole" operator="greaterThanOrEqual" allowBlank="1" showInputMessage="1" showErrorMessage="1" errorTitle="エラー" error="整数を入力してください。単位は「円」です。" sqref="J4:K4">
      <formula1>-10000000000000000</formula1>
    </dataValidation>
    <dataValidation type="list" allowBlank="1" showInputMessage="1" showErrorMessage="1" sqref="E26:F30">
      <formula1>"○"</formula1>
    </dataValidation>
  </dataValidations>
  <printOptions horizontalCentered="1"/>
  <pageMargins left="0.70866141732283472" right="0.70866141732283472" top="0.74803149606299213" bottom="0.74803149606299213" header="0.31496062992125984" footer="0.31496062992125984"/>
  <pageSetup paperSize="9" scale="6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B1:Z47"/>
  <sheetViews>
    <sheetView view="pageBreakPreview" zoomScale="90" zoomScaleNormal="100" zoomScaleSheetLayoutView="90" workbookViewId="0"/>
  </sheetViews>
  <sheetFormatPr defaultColWidth="8.58203125" defaultRowHeight="18" x14ac:dyDescent="0.55000000000000004"/>
  <cols>
    <col min="1" max="1" width="0.58203125" style="5" customWidth="1"/>
    <col min="2" max="2" width="9.83203125" style="5" customWidth="1"/>
    <col min="3" max="9" width="8.58203125" style="5"/>
    <col min="10" max="10" width="12.58203125" style="5" customWidth="1"/>
    <col min="11" max="11" width="4.58203125" style="5" customWidth="1"/>
    <col min="12" max="12" width="9.83203125" style="5" customWidth="1"/>
    <col min="13" max="13" width="9.58203125" style="5" customWidth="1"/>
    <col min="14" max="14" width="8.58203125" style="5"/>
    <col min="15" max="15" width="0.83203125" style="5" customWidth="1"/>
    <col min="16" max="25" width="8.58203125" style="5"/>
    <col min="26" max="26" width="8.58203125" style="5" hidden="1" customWidth="1"/>
    <col min="27" max="16384" width="8.58203125" style="5"/>
  </cols>
  <sheetData>
    <row r="1" spans="2:26" ht="20" x14ac:dyDescent="0.55000000000000004">
      <c r="B1" s="15" t="s">
        <v>506</v>
      </c>
      <c r="C1" s="15"/>
      <c r="S1" s="283"/>
      <c r="Z1" s="266" t="s">
        <v>589</v>
      </c>
    </row>
    <row r="2" spans="2:26" ht="36" customHeight="1" x14ac:dyDescent="0.55000000000000004">
      <c r="B2" s="515" t="s">
        <v>122</v>
      </c>
      <c r="C2" s="516"/>
      <c r="D2" s="516"/>
      <c r="E2" s="516"/>
      <c r="F2" s="516"/>
      <c r="G2" s="516"/>
      <c r="H2" s="516"/>
      <c r="I2" s="516"/>
      <c r="J2" s="516"/>
      <c r="K2" s="517"/>
      <c r="L2" s="518" t="s">
        <v>224</v>
      </c>
      <c r="M2" s="519"/>
      <c r="N2" s="520"/>
      <c r="S2" s="283"/>
      <c r="Z2" s="266" t="s">
        <v>590</v>
      </c>
    </row>
    <row r="3" spans="2:26" ht="36" customHeight="1" x14ac:dyDescent="0.55000000000000004">
      <c r="B3" s="521" t="s">
        <v>147</v>
      </c>
      <c r="C3" s="516"/>
      <c r="D3" s="516"/>
      <c r="E3" s="516"/>
      <c r="F3" s="516"/>
      <c r="G3" s="516"/>
      <c r="H3" s="516"/>
      <c r="I3" s="516"/>
      <c r="J3" s="516"/>
      <c r="K3" s="517"/>
      <c r="L3" s="522" t="s">
        <v>224</v>
      </c>
      <c r="M3" s="519"/>
      <c r="N3" s="520"/>
      <c r="O3" s="19"/>
      <c r="S3" s="283"/>
      <c r="T3" s="283"/>
      <c r="Z3" s="266" t="s">
        <v>591</v>
      </c>
    </row>
    <row r="4" spans="2:26" x14ac:dyDescent="0.55000000000000004">
      <c r="B4" s="6"/>
      <c r="C4" s="6"/>
      <c r="D4" s="6"/>
      <c r="E4" s="6"/>
      <c r="F4" s="6"/>
      <c r="G4" s="6"/>
      <c r="H4" s="6"/>
      <c r="I4" s="6"/>
      <c r="J4" s="6"/>
      <c r="K4" s="6"/>
      <c r="L4" s="7"/>
      <c r="M4" s="7"/>
      <c r="N4" s="7"/>
      <c r="S4" s="283"/>
      <c r="T4" s="283"/>
      <c r="Z4" s="266" t="s">
        <v>602</v>
      </c>
    </row>
    <row r="5" spans="2:26" x14ac:dyDescent="0.55000000000000004">
      <c r="B5" s="9" t="s">
        <v>149</v>
      </c>
      <c r="C5" s="9"/>
      <c r="D5" s="10"/>
      <c r="E5" s="10"/>
      <c r="F5" s="10"/>
      <c r="G5" s="10"/>
      <c r="H5" s="10"/>
      <c r="I5" s="10"/>
      <c r="J5" s="10"/>
      <c r="K5" s="10"/>
      <c r="L5" s="10"/>
      <c r="M5" s="10"/>
      <c r="N5" s="10"/>
      <c r="Z5" s="266" t="s">
        <v>603</v>
      </c>
    </row>
    <row r="6" spans="2:26" ht="67.5" customHeight="1" x14ac:dyDescent="0.55000000000000004">
      <c r="B6" s="513" t="s">
        <v>123</v>
      </c>
      <c r="C6" s="514"/>
      <c r="D6" s="523" t="s">
        <v>124</v>
      </c>
      <c r="E6" s="524"/>
      <c r="F6" s="514"/>
      <c r="G6" s="526" t="s">
        <v>125</v>
      </c>
      <c r="H6" s="524"/>
      <c r="I6" s="524"/>
      <c r="J6" s="525" t="s">
        <v>126</v>
      </c>
      <c r="K6" s="514"/>
      <c r="L6" s="27" t="s">
        <v>127</v>
      </c>
      <c r="M6" s="27" t="s">
        <v>128</v>
      </c>
      <c r="N6" s="28" t="s">
        <v>129</v>
      </c>
      <c r="Z6" s="266" t="s">
        <v>604</v>
      </c>
    </row>
    <row r="7" spans="2:26" ht="22" customHeight="1" x14ac:dyDescent="0.55000000000000004">
      <c r="B7" s="532"/>
      <c r="C7" s="533"/>
      <c r="D7" s="527"/>
      <c r="E7" s="528"/>
      <c r="F7" s="533"/>
      <c r="G7" s="527"/>
      <c r="H7" s="528"/>
      <c r="I7" s="528"/>
      <c r="J7" s="215"/>
      <c r="K7" s="218" t="s">
        <v>472</v>
      </c>
      <c r="L7" s="230" t="s">
        <v>224</v>
      </c>
      <c r="M7" s="213" t="s">
        <v>224</v>
      </c>
      <c r="N7" s="214" t="s">
        <v>224</v>
      </c>
      <c r="Z7" s="266" t="s">
        <v>605</v>
      </c>
    </row>
    <row r="8" spans="2:26" ht="22" customHeight="1" x14ac:dyDescent="0.55000000000000004">
      <c r="B8" s="532"/>
      <c r="C8" s="533"/>
      <c r="D8" s="527"/>
      <c r="E8" s="528"/>
      <c r="F8" s="533"/>
      <c r="G8" s="527"/>
      <c r="H8" s="528"/>
      <c r="I8" s="528"/>
      <c r="J8" s="215"/>
      <c r="K8" s="218" t="s">
        <v>472</v>
      </c>
      <c r="L8" s="213" t="s">
        <v>224</v>
      </c>
      <c r="M8" s="213" t="s">
        <v>224</v>
      </c>
      <c r="N8" s="214" t="s">
        <v>224</v>
      </c>
      <c r="Z8" s="266" t="s">
        <v>606</v>
      </c>
    </row>
    <row r="9" spans="2:26" ht="22" customHeight="1" x14ac:dyDescent="0.55000000000000004">
      <c r="B9" s="534"/>
      <c r="C9" s="533"/>
      <c r="D9" s="527"/>
      <c r="E9" s="528"/>
      <c r="F9" s="533"/>
      <c r="G9" s="527"/>
      <c r="H9" s="528"/>
      <c r="I9" s="528"/>
      <c r="J9" s="216"/>
      <c r="K9" s="218" t="s">
        <v>472</v>
      </c>
      <c r="L9" s="231" t="s">
        <v>224</v>
      </c>
      <c r="M9" s="231" t="s">
        <v>224</v>
      </c>
      <c r="N9" s="232" t="s">
        <v>224</v>
      </c>
      <c r="Z9" s="266" t="s">
        <v>607</v>
      </c>
    </row>
    <row r="10" spans="2:26" ht="22" customHeight="1" x14ac:dyDescent="0.55000000000000004">
      <c r="B10" s="535"/>
      <c r="C10" s="536"/>
      <c r="D10" s="529"/>
      <c r="E10" s="530"/>
      <c r="F10" s="536"/>
      <c r="G10" s="529"/>
      <c r="H10" s="530"/>
      <c r="I10" s="530"/>
      <c r="J10" s="217"/>
      <c r="K10" s="219" t="s">
        <v>472</v>
      </c>
      <c r="L10" s="233" t="s">
        <v>224</v>
      </c>
      <c r="M10" s="233" t="s">
        <v>224</v>
      </c>
      <c r="N10" s="234" t="s">
        <v>224</v>
      </c>
      <c r="Z10" s="266" t="s">
        <v>608</v>
      </c>
    </row>
    <row r="11" spans="2:26" x14ac:dyDescent="0.55000000000000004">
      <c r="B11" s="157" t="s">
        <v>434</v>
      </c>
      <c r="C11" s="8"/>
      <c r="D11" s="8"/>
      <c r="E11" s="8"/>
      <c r="F11" s="8"/>
      <c r="G11" s="8"/>
      <c r="H11" s="8"/>
      <c r="I11" s="8"/>
      <c r="J11" s="8"/>
      <c r="K11" s="8"/>
      <c r="L11" s="8"/>
      <c r="M11" s="8"/>
      <c r="N11" s="158"/>
      <c r="Z11" s="266" t="s">
        <v>609</v>
      </c>
    </row>
    <row r="12" spans="2:26" x14ac:dyDescent="0.55000000000000004">
      <c r="B12" s="8"/>
      <c r="C12" s="8"/>
      <c r="D12" s="8"/>
      <c r="E12" s="8"/>
      <c r="F12" s="8"/>
      <c r="G12" s="8"/>
      <c r="H12" s="8"/>
      <c r="I12" s="8"/>
      <c r="J12" s="8"/>
      <c r="K12" s="8"/>
      <c r="L12" s="8"/>
      <c r="M12" s="8"/>
      <c r="N12" s="8"/>
      <c r="Z12" s="266" t="s">
        <v>610</v>
      </c>
    </row>
    <row r="13" spans="2:26" ht="29.15" customHeight="1" x14ac:dyDescent="0.55000000000000004">
      <c r="B13" s="244" t="s">
        <v>502</v>
      </c>
      <c r="C13" s="11"/>
      <c r="D13" s="8"/>
      <c r="E13" s="8"/>
      <c r="F13" s="8"/>
      <c r="G13" s="8"/>
      <c r="H13" s="8"/>
      <c r="I13" s="8"/>
      <c r="J13" s="8"/>
      <c r="K13" s="8"/>
      <c r="L13" s="8"/>
      <c r="M13" s="8"/>
      <c r="N13" s="8"/>
      <c r="Z13" s="266" t="s">
        <v>611</v>
      </c>
    </row>
    <row r="14" spans="2:26" x14ac:dyDescent="0.55000000000000004">
      <c r="B14" s="538" t="s">
        <v>484</v>
      </c>
      <c r="C14" s="539"/>
      <c r="D14" s="539"/>
      <c r="E14" s="539"/>
      <c r="F14" s="539"/>
      <c r="G14" s="539"/>
      <c r="H14" s="539"/>
      <c r="I14" s="539"/>
      <c r="J14" s="539"/>
      <c r="K14" s="539"/>
      <c r="L14" s="539"/>
      <c r="M14" s="539"/>
      <c r="N14" s="540"/>
      <c r="Z14" s="266" t="s">
        <v>560</v>
      </c>
    </row>
    <row r="15" spans="2:26" ht="31.5" customHeight="1" x14ac:dyDescent="0.55000000000000004">
      <c r="B15" s="29" t="s">
        <v>148</v>
      </c>
      <c r="C15" s="537"/>
      <c r="D15" s="537"/>
      <c r="E15" s="537"/>
      <c r="F15" s="537"/>
      <c r="G15" s="537"/>
      <c r="H15" s="537"/>
      <c r="I15" s="537"/>
      <c r="J15" s="537"/>
      <c r="K15" s="537"/>
      <c r="L15" s="541"/>
      <c r="M15" s="541"/>
      <c r="N15" s="542"/>
      <c r="O15" s="19"/>
      <c r="Z15" s="266" t="s">
        <v>561</v>
      </c>
    </row>
    <row r="16" spans="2:26" ht="35.15" customHeight="1" x14ac:dyDescent="0.55000000000000004">
      <c r="B16" s="30" t="s">
        <v>130</v>
      </c>
      <c r="C16" s="549"/>
      <c r="D16" s="549"/>
      <c r="E16" s="549"/>
      <c r="F16" s="537"/>
      <c r="G16" s="537"/>
      <c r="H16" s="537"/>
      <c r="I16" s="537"/>
      <c r="J16" s="537"/>
      <c r="K16" s="537"/>
      <c r="L16" s="541"/>
      <c r="M16" s="541"/>
      <c r="N16" s="542"/>
      <c r="Z16" s="266" t="s">
        <v>562</v>
      </c>
    </row>
    <row r="17" spans="2:26" ht="23.15" customHeight="1" x14ac:dyDescent="0.55000000000000004">
      <c r="B17" s="31" t="s">
        <v>131</v>
      </c>
      <c r="C17" s="547" t="s">
        <v>224</v>
      </c>
      <c r="D17" s="531"/>
      <c r="E17" s="531"/>
      <c r="F17" s="531" t="s">
        <v>224</v>
      </c>
      <c r="G17" s="531"/>
      <c r="H17" s="531"/>
      <c r="I17" s="531" t="s">
        <v>224</v>
      </c>
      <c r="J17" s="531"/>
      <c r="K17" s="531"/>
      <c r="L17" s="531" t="s">
        <v>224</v>
      </c>
      <c r="M17" s="531"/>
      <c r="N17" s="531"/>
      <c r="O17" s="72"/>
      <c r="Z17" s="266" t="s">
        <v>563</v>
      </c>
    </row>
    <row r="18" spans="2:26" ht="23.25" customHeight="1" x14ac:dyDescent="0.55000000000000004">
      <c r="B18" s="31" t="s">
        <v>132</v>
      </c>
      <c r="C18" s="531"/>
      <c r="D18" s="531"/>
      <c r="E18" s="531"/>
      <c r="F18" s="531"/>
      <c r="G18" s="531"/>
      <c r="H18" s="531"/>
      <c r="I18" s="531"/>
      <c r="J18" s="531"/>
      <c r="K18" s="531"/>
      <c r="L18" s="543"/>
      <c r="M18" s="543"/>
      <c r="N18" s="544"/>
      <c r="Z18" s="266" t="s">
        <v>564</v>
      </c>
    </row>
    <row r="19" spans="2:26" ht="23.25" customHeight="1" x14ac:dyDescent="0.55000000000000004">
      <c r="B19" s="31" t="s">
        <v>133</v>
      </c>
      <c r="C19" s="546"/>
      <c r="D19" s="546"/>
      <c r="E19" s="546"/>
      <c r="F19" s="546"/>
      <c r="G19" s="546"/>
      <c r="H19" s="546"/>
      <c r="I19" s="546"/>
      <c r="J19" s="546"/>
      <c r="K19" s="546"/>
      <c r="L19" s="553"/>
      <c r="M19" s="553"/>
      <c r="N19" s="554"/>
      <c r="Z19" s="266" t="s">
        <v>565</v>
      </c>
    </row>
    <row r="20" spans="2:26" ht="66" customHeight="1" x14ac:dyDescent="0.55000000000000004">
      <c r="B20" s="32" t="s">
        <v>134</v>
      </c>
      <c r="C20" s="545"/>
      <c r="D20" s="545"/>
      <c r="E20" s="545"/>
      <c r="F20" s="545"/>
      <c r="G20" s="545"/>
      <c r="H20" s="545"/>
      <c r="I20" s="545"/>
      <c r="J20" s="545"/>
      <c r="K20" s="545"/>
      <c r="L20" s="555"/>
      <c r="M20" s="555"/>
      <c r="N20" s="556"/>
      <c r="Z20" s="266" t="s">
        <v>566</v>
      </c>
    </row>
    <row r="21" spans="2:26" ht="76.5" customHeight="1" x14ac:dyDescent="0.55000000000000004">
      <c r="B21" s="31" t="s">
        <v>135</v>
      </c>
      <c r="C21" s="531"/>
      <c r="D21" s="531"/>
      <c r="E21" s="531"/>
      <c r="F21" s="531"/>
      <c r="G21" s="531"/>
      <c r="H21" s="531"/>
      <c r="I21" s="531"/>
      <c r="J21" s="531"/>
      <c r="K21" s="531"/>
      <c r="L21" s="543"/>
      <c r="M21" s="543"/>
      <c r="N21" s="544"/>
      <c r="Z21" s="266" t="s">
        <v>567</v>
      </c>
    </row>
    <row r="22" spans="2:26" ht="76" customHeight="1" x14ac:dyDescent="0.55000000000000004">
      <c r="B22" s="31" t="s">
        <v>136</v>
      </c>
      <c r="C22" s="531"/>
      <c r="D22" s="531"/>
      <c r="E22" s="531"/>
      <c r="F22" s="531"/>
      <c r="G22" s="531"/>
      <c r="H22" s="531"/>
      <c r="I22" s="531"/>
      <c r="J22" s="531"/>
      <c r="K22" s="531"/>
      <c r="L22" s="543"/>
      <c r="M22" s="543"/>
      <c r="N22" s="544"/>
      <c r="Z22" s="266" t="s">
        <v>568</v>
      </c>
    </row>
    <row r="23" spans="2:26" ht="27" customHeight="1" x14ac:dyDescent="0.55000000000000004">
      <c r="B23" s="33" t="s">
        <v>137</v>
      </c>
      <c r="C23" s="548"/>
      <c r="D23" s="548"/>
      <c r="E23" s="548"/>
      <c r="F23" s="548"/>
      <c r="G23" s="548"/>
      <c r="H23" s="548"/>
      <c r="I23" s="548"/>
      <c r="J23" s="548"/>
      <c r="K23" s="548"/>
      <c r="L23" s="567"/>
      <c r="M23" s="567"/>
      <c r="N23" s="568"/>
      <c r="Z23" s="266" t="s">
        <v>569</v>
      </c>
    </row>
    <row r="24" spans="2:26" x14ac:dyDescent="0.55000000000000004">
      <c r="B24" s="36"/>
      <c r="C24" s="13"/>
      <c r="D24" s="11"/>
      <c r="E24" s="11"/>
      <c r="F24" s="11"/>
      <c r="G24" s="11"/>
      <c r="H24" s="11"/>
      <c r="I24" s="11"/>
      <c r="J24" s="11"/>
      <c r="K24" s="11"/>
      <c r="Z24" s="266" t="s">
        <v>570</v>
      </c>
    </row>
    <row r="25" spans="2:26" x14ac:dyDescent="0.55000000000000004">
      <c r="B25" s="12"/>
      <c r="C25" s="12"/>
      <c r="D25" s="11"/>
      <c r="E25" s="11"/>
      <c r="F25" s="11"/>
      <c r="G25" s="11"/>
      <c r="H25" s="11"/>
      <c r="I25" s="11"/>
      <c r="J25" s="11"/>
      <c r="K25" s="11"/>
      <c r="Z25" s="266" t="s">
        <v>571</v>
      </c>
    </row>
    <row r="26" spans="2:26" ht="20" x14ac:dyDescent="0.55000000000000004">
      <c r="B26" s="15" t="s">
        <v>507</v>
      </c>
      <c r="C26" s="15"/>
      <c r="E26" s="284"/>
      <c r="Z26" s="266" t="s">
        <v>572</v>
      </c>
    </row>
    <row r="27" spans="2:26" s="40" customFormat="1" ht="36" customHeight="1" x14ac:dyDescent="0.55000000000000004">
      <c r="B27" s="65" t="s">
        <v>225</v>
      </c>
      <c r="C27" s="58"/>
      <c r="D27" s="58"/>
      <c r="E27" s="58"/>
      <c r="F27" s="58"/>
      <c r="G27" s="58"/>
      <c r="H27" s="58"/>
      <c r="I27" s="58"/>
      <c r="J27" s="58"/>
      <c r="K27" s="58"/>
      <c r="L27" s="58"/>
      <c r="M27" s="58"/>
      <c r="N27" s="59"/>
      <c r="Z27" s="266" t="s">
        <v>573</v>
      </c>
    </row>
    <row r="28" spans="2:26" x14ac:dyDescent="0.55000000000000004">
      <c r="B28" s="479" t="s">
        <v>226</v>
      </c>
      <c r="C28" s="482" t="s">
        <v>224</v>
      </c>
      <c r="D28" s="557" t="s">
        <v>508</v>
      </c>
      <c r="E28" s="558"/>
      <c r="F28" s="558"/>
      <c r="G28" s="558"/>
      <c r="H28" s="558"/>
      <c r="I28" s="558"/>
      <c r="J28" s="558"/>
      <c r="K28" s="558"/>
      <c r="L28" s="558"/>
      <c r="M28" s="558"/>
      <c r="N28" s="559"/>
      <c r="Z28" s="266" t="s">
        <v>574</v>
      </c>
    </row>
    <row r="29" spans="2:26" x14ac:dyDescent="0.55000000000000004">
      <c r="B29" s="480"/>
      <c r="C29" s="483"/>
      <c r="D29" s="560"/>
      <c r="E29" s="561"/>
      <c r="F29" s="561"/>
      <c r="G29" s="561"/>
      <c r="H29" s="561"/>
      <c r="I29" s="561"/>
      <c r="J29" s="561"/>
      <c r="K29" s="561"/>
      <c r="L29" s="561"/>
      <c r="M29" s="561"/>
      <c r="N29" s="562"/>
      <c r="Z29" s="266" t="s">
        <v>575</v>
      </c>
    </row>
    <row r="30" spans="2:26" ht="18" customHeight="1" x14ac:dyDescent="0.55000000000000004">
      <c r="B30" s="480"/>
      <c r="C30" s="483"/>
      <c r="D30" s="563" t="s">
        <v>227</v>
      </c>
      <c r="E30" s="564"/>
      <c r="F30" s="564"/>
      <c r="G30" s="564"/>
      <c r="H30" s="564"/>
      <c r="I30" s="564"/>
      <c r="J30" s="564"/>
      <c r="K30" s="564"/>
      <c r="L30" s="564"/>
      <c r="M30" s="564"/>
      <c r="N30" s="565"/>
      <c r="Z30" s="266" t="s">
        <v>576</v>
      </c>
    </row>
    <row r="31" spans="2:26" x14ac:dyDescent="0.55000000000000004">
      <c r="B31" s="480"/>
      <c r="C31" s="483"/>
      <c r="D31" s="566"/>
      <c r="E31" s="564"/>
      <c r="F31" s="564"/>
      <c r="G31" s="564"/>
      <c r="H31" s="564"/>
      <c r="I31" s="564"/>
      <c r="J31" s="564"/>
      <c r="K31" s="564"/>
      <c r="L31" s="564"/>
      <c r="M31" s="564"/>
      <c r="N31" s="565"/>
      <c r="Z31" s="266" t="s">
        <v>577</v>
      </c>
    </row>
    <row r="32" spans="2:26" ht="36" customHeight="1" x14ac:dyDescent="0.55000000000000004">
      <c r="B32" s="481"/>
      <c r="C32" s="484"/>
      <c r="D32" s="476" t="s">
        <v>597</v>
      </c>
      <c r="E32" s="477"/>
      <c r="F32" s="477"/>
      <c r="G32" s="477"/>
      <c r="H32" s="477"/>
      <c r="I32" s="477"/>
      <c r="J32" s="477"/>
      <c r="K32" s="477"/>
      <c r="L32" s="477"/>
      <c r="M32" s="477"/>
      <c r="N32" s="478"/>
      <c r="Z32" s="266" t="s">
        <v>578</v>
      </c>
    </row>
    <row r="33" spans="2:26" s="40" customFormat="1" ht="36" customHeight="1" x14ac:dyDescent="0.55000000000000004">
      <c r="B33" s="275" t="s">
        <v>595</v>
      </c>
      <c r="C33" s="58"/>
      <c r="D33" s="58"/>
      <c r="E33" s="58"/>
      <c r="F33" s="58"/>
      <c r="G33" s="58"/>
      <c r="H33" s="58"/>
      <c r="I33" s="58"/>
      <c r="J33" s="58"/>
      <c r="K33" s="58"/>
      <c r="L33" s="58"/>
      <c r="M33" s="58"/>
      <c r="N33" s="59"/>
      <c r="Z33" s="266" t="s">
        <v>579</v>
      </c>
    </row>
    <row r="34" spans="2:26" x14ac:dyDescent="0.55000000000000004">
      <c r="B34" s="69" t="s">
        <v>230</v>
      </c>
      <c r="C34" s="569" t="s">
        <v>232</v>
      </c>
      <c r="D34" s="570"/>
      <c r="E34" s="569" t="s">
        <v>236</v>
      </c>
      <c r="F34" s="570"/>
      <c r="G34" s="569" t="s">
        <v>231</v>
      </c>
      <c r="H34" s="573"/>
      <c r="I34" s="573"/>
      <c r="J34" s="573"/>
      <c r="K34" s="570"/>
      <c r="L34" s="569" t="s">
        <v>233</v>
      </c>
      <c r="M34" s="573"/>
      <c r="N34" s="574"/>
      <c r="Z34" s="266" t="s">
        <v>580</v>
      </c>
    </row>
    <row r="35" spans="2:26" ht="24.5" customHeight="1" x14ac:dyDescent="0.55000000000000004">
      <c r="B35" s="550" t="s">
        <v>234</v>
      </c>
      <c r="C35" s="488" t="s">
        <v>228</v>
      </c>
      <c r="D35" s="489"/>
      <c r="E35" s="492" t="s">
        <v>589</v>
      </c>
      <c r="F35" s="493"/>
      <c r="G35" s="496" t="s">
        <v>196</v>
      </c>
      <c r="H35" s="497"/>
      <c r="I35" s="497"/>
      <c r="J35" s="497"/>
      <c r="K35" s="498"/>
      <c r="L35" s="499"/>
      <c r="M35" s="500"/>
      <c r="N35" s="209" t="s">
        <v>235</v>
      </c>
      <c r="V35" s="66"/>
      <c r="Z35" s="266" t="s">
        <v>581</v>
      </c>
    </row>
    <row r="36" spans="2:26" ht="24.5" customHeight="1" x14ac:dyDescent="0.55000000000000004">
      <c r="B36" s="486"/>
      <c r="C36" s="490"/>
      <c r="D36" s="491"/>
      <c r="E36" s="494"/>
      <c r="F36" s="495"/>
      <c r="G36" s="496" t="s">
        <v>587</v>
      </c>
      <c r="H36" s="501"/>
      <c r="I36" s="501"/>
      <c r="J36" s="501"/>
      <c r="K36" s="502"/>
      <c r="L36" s="499"/>
      <c r="M36" s="503"/>
      <c r="N36" s="264" t="s">
        <v>588</v>
      </c>
      <c r="V36" s="66"/>
      <c r="Z36" s="266" t="s">
        <v>582</v>
      </c>
    </row>
    <row r="37" spans="2:26" ht="24.65" customHeight="1" x14ac:dyDescent="0.55000000000000004">
      <c r="B37" s="486"/>
      <c r="C37" s="488" t="s">
        <v>229</v>
      </c>
      <c r="D37" s="489"/>
      <c r="E37" s="507" t="s">
        <v>589</v>
      </c>
      <c r="F37" s="493"/>
      <c r="G37" s="496" t="s">
        <v>196</v>
      </c>
      <c r="H37" s="497"/>
      <c r="I37" s="497"/>
      <c r="J37" s="497"/>
      <c r="K37" s="498"/>
      <c r="L37" s="499"/>
      <c r="M37" s="500"/>
      <c r="N37" s="282" t="s">
        <v>38</v>
      </c>
      <c r="Z37" s="266" t="s">
        <v>583</v>
      </c>
    </row>
    <row r="38" spans="2:26" ht="24.65" customHeight="1" x14ac:dyDescent="0.55000000000000004">
      <c r="B38" s="551"/>
      <c r="C38" s="490"/>
      <c r="D38" s="491"/>
      <c r="E38" s="494"/>
      <c r="F38" s="495"/>
      <c r="G38" s="496" t="s">
        <v>587</v>
      </c>
      <c r="H38" s="501"/>
      <c r="I38" s="501"/>
      <c r="J38" s="501"/>
      <c r="K38" s="502"/>
      <c r="L38" s="499"/>
      <c r="M38" s="500"/>
      <c r="N38" s="265" t="s">
        <v>588</v>
      </c>
      <c r="Z38" s="266" t="s">
        <v>584</v>
      </c>
    </row>
    <row r="39" spans="2:26" ht="24.65" customHeight="1" x14ac:dyDescent="0.55000000000000004">
      <c r="B39" s="486" t="s">
        <v>498</v>
      </c>
      <c r="C39" s="488" t="s">
        <v>228</v>
      </c>
      <c r="D39" s="489"/>
      <c r="E39" s="492" t="s">
        <v>589</v>
      </c>
      <c r="F39" s="493"/>
      <c r="G39" s="496" t="s">
        <v>196</v>
      </c>
      <c r="H39" s="497"/>
      <c r="I39" s="497"/>
      <c r="J39" s="497"/>
      <c r="K39" s="498"/>
      <c r="L39" s="499"/>
      <c r="M39" s="500"/>
      <c r="N39" s="67" t="s">
        <v>235</v>
      </c>
      <c r="Z39" s="266" t="s">
        <v>585</v>
      </c>
    </row>
    <row r="40" spans="2:26" ht="24.65" customHeight="1" x14ac:dyDescent="0.55000000000000004">
      <c r="B40" s="552"/>
      <c r="C40" s="505"/>
      <c r="D40" s="506"/>
      <c r="E40" s="494"/>
      <c r="F40" s="495"/>
      <c r="G40" s="575" t="s">
        <v>224</v>
      </c>
      <c r="H40" s="575"/>
      <c r="I40" s="575"/>
      <c r="J40" s="575"/>
      <c r="K40" s="576"/>
      <c r="L40" s="571"/>
      <c r="M40" s="572"/>
      <c r="N40" s="273" t="s">
        <v>235</v>
      </c>
      <c r="Z40" s="266" t="s">
        <v>586</v>
      </c>
    </row>
    <row r="41" spans="2:26" ht="24.5" customHeight="1" x14ac:dyDescent="0.55000000000000004">
      <c r="B41" s="485" t="s">
        <v>594</v>
      </c>
      <c r="C41" s="488" t="s">
        <v>228</v>
      </c>
      <c r="D41" s="489"/>
      <c r="E41" s="492" t="s">
        <v>589</v>
      </c>
      <c r="F41" s="493"/>
      <c r="G41" s="496" t="s">
        <v>196</v>
      </c>
      <c r="H41" s="497"/>
      <c r="I41" s="497"/>
      <c r="J41" s="497"/>
      <c r="K41" s="498"/>
      <c r="L41" s="499"/>
      <c r="M41" s="500"/>
      <c r="N41" s="209" t="s">
        <v>38</v>
      </c>
      <c r="V41" s="66"/>
      <c r="Z41" s="266"/>
    </row>
    <row r="42" spans="2:26" ht="24.5" customHeight="1" x14ac:dyDescent="0.55000000000000004">
      <c r="B42" s="486"/>
      <c r="C42" s="490"/>
      <c r="D42" s="491"/>
      <c r="E42" s="494"/>
      <c r="F42" s="495"/>
      <c r="G42" s="496" t="s">
        <v>587</v>
      </c>
      <c r="H42" s="501"/>
      <c r="I42" s="501"/>
      <c r="J42" s="501"/>
      <c r="K42" s="502"/>
      <c r="L42" s="499"/>
      <c r="M42" s="503"/>
      <c r="N42" s="264" t="s">
        <v>38</v>
      </c>
      <c r="V42" s="66"/>
      <c r="Z42" s="266"/>
    </row>
    <row r="43" spans="2:26" ht="24.65" customHeight="1" x14ac:dyDescent="0.55000000000000004">
      <c r="B43" s="486"/>
      <c r="C43" s="504" t="s">
        <v>598</v>
      </c>
      <c r="D43" s="489"/>
      <c r="E43" s="507" t="s">
        <v>589</v>
      </c>
      <c r="F43" s="493"/>
      <c r="G43" s="496" t="s">
        <v>196</v>
      </c>
      <c r="H43" s="497"/>
      <c r="I43" s="497"/>
      <c r="J43" s="497"/>
      <c r="K43" s="498"/>
      <c r="L43" s="499"/>
      <c r="M43" s="500"/>
      <c r="N43" s="68" t="s">
        <v>38</v>
      </c>
      <c r="Z43" s="266"/>
    </row>
    <row r="44" spans="2:26" ht="24.65" customHeight="1" x14ac:dyDescent="0.55000000000000004">
      <c r="B44" s="487"/>
      <c r="C44" s="505"/>
      <c r="D44" s="506"/>
      <c r="E44" s="508"/>
      <c r="F44" s="509"/>
      <c r="G44" s="510" t="s">
        <v>587</v>
      </c>
      <c r="H44" s="511"/>
      <c r="I44" s="511"/>
      <c r="J44" s="511"/>
      <c r="K44" s="512"/>
      <c r="L44" s="474"/>
      <c r="M44" s="475"/>
      <c r="N44" s="274" t="s">
        <v>38</v>
      </c>
      <c r="Z44" s="266"/>
    </row>
    <row r="45" spans="2:26" x14ac:dyDescent="0.55000000000000004">
      <c r="C45" s="158"/>
      <c r="D45" s="158"/>
      <c r="E45" s="158"/>
      <c r="F45" s="158"/>
      <c r="G45" s="8"/>
      <c r="H45" s="8"/>
      <c r="I45" s="8"/>
      <c r="J45" s="8"/>
      <c r="L45" s="158"/>
      <c r="M45" s="158"/>
      <c r="N45" s="158"/>
      <c r="Z45" s="266"/>
    </row>
    <row r="47" spans="2:26" x14ac:dyDescent="0.55000000000000004">
      <c r="X47" s="263"/>
    </row>
  </sheetData>
  <sheetProtection algorithmName="SHA-512" hashValue="kqFJAbTw4wFl8q6FijS+fFCrM066F6T9YcEQj8tb2J3q4DpAlqBrLwgbC3mEEE4L7YpFlDNfbKGW8GLLElz8Dw==" saltValue="+2bIBAtcuOoICoLiRqmmlQ==" spinCount="100000" sheet="1" formatCells="0" autoFilter="0"/>
  <mergeCells count="99">
    <mergeCell ref="L39:M39"/>
    <mergeCell ref="L40:M40"/>
    <mergeCell ref="G34:K34"/>
    <mergeCell ref="L34:N34"/>
    <mergeCell ref="L36:M36"/>
    <mergeCell ref="L38:M38"/>
    <mergeCell ref="G36:K36"/>
    <mergeCell ref="G38:K38"/>
    <mergeCell ref="G40:K40"/>
    <mergeCell ref="G35:K35"/>
    <mergeCell ref="G37:K37"/>
    <mergeCell ref="G39:K39"/>
    <mergeCell ref="E34:F34"/>
    <mergeCell ref="C35:D36"/>
    <mergeCell ref="E35:F36"/>
    <mergeCell ref="E37:F38"/>
    <mergeCell ref="L35:M35"/>
    <mergeCell ref="L37:M37"/>
    <mergeCell ref="B35:B38"/>
    <mergeCell ref="B39:B40"/>
    <mergeCell ref="C39:D40"/>
    <mergeCell ref="E39:F40"/>
    <mergeCell ref="L19:N19"/>
    <mergeCell ref="L20:N20"/>
    <mergeCell ref="L21:N21"/>
    <mergeCell ref="D28:N29"/>
    <mergeCell ref="D30:N31"/>
    <mergeCell ref="L22:N22"/>
    <mergeCell ref="L23:N23"/>
    <mergeCell ref="C22:E22"/>
    <mergeCell ref="C23:E23"/>
    <mergeCell ref="F22:H22"/>
    <mergeCell ref="C34:D34"/>
    <mergeCell ref="C37:D38"/>
    <mergeCell ref="F23:H23"/>
    <mergeCell ref="I22:K22"/>
    <mergeCell ref="I23:K23"/>
    <mergeCell ref="C20:E20"/>
    <mergeCell ref="L15:N15"/>
    <mergeCell ref="I17:K17"/>
    <mergeCell ref="I18:K18"/>
    <mergeCell ref="C16:E16"/>
    <mergeCell ref="F16:H16"/>
    <mergeCell ref="D9:F9"/>
    <mergeCell ref="D10:F10"/>
    <mergeCell ref="L17:N17"/>
    <mergeCell ref="L18:N18"/>
    <mergeCell ref="C21:E21"/>
    <mergeCell ref="I20:K20"/>
    <mergeCell ref="F20:H20"/>
    <mergeCell ref="F21:H21"/>
    <mergeCell ref="I21:K21"/>
    <mergeCell ref="C19:E19"/>
    <mergeCell ref="I19:K19"/>
    <mergeCell ref="I16:K16"/>
    <mergeCell ref="C17:E17"/>
    <mergeCell ref="F17:H17"/>
    <mergeCell ref="F18:H18"/>
    <mergeCell ref="F19:H19"/>
    <mergeCell ref="G7:I7"/>
    <mergeCell ref="G8:I8"/>
    <mergeCell ref="G9:I9"/>
    <mergeCell ref="G10:I10"/>
    <mergeCell ref="C18:E18"/>
    <mergeCell ref="B7:C7"/>
    <mergeCell ref="B8:C8"/>
    <mergeCell ref="B9:C9"/>
    <mergeCell ref="B10:C10"/>
    <mergeCell ref="D7:F7"/>
    <mergeCell ref="D8:F8"/>
    <mergeCell ref="C15:E15"/>
    <mergeCell ref="B14:N14"/>
    <mergeCell ref="L16:N16"/>
    <mergeCell ref="F15:H15"/>
    <mergeCell ref="I15:K15"/>
    <mergeCell ref="B6:C6"/>
    <mergeCell ref="B2:K2"/>
    <mergeCell ref="L2:N2"/>
    <mergeCell ref="B3:K3"/>
    <mergeCell ref="L3:N3"/>
    <mergeCell ref="D6:F6"/>
    <mergeCell ref="J6:K6"/>
    <mergeCell ref="G6:I6"/>
    <mergeCell ref="L44:M44"/>
    <mergeCell ref="D32:N32"/>
    <mergeCell ref="B28:B32"/>
    <mergeCell ref="C28:C32"/>
    <mergeCell ref="B41:B44"/>
    <mergeCell ref="C41:D42"/>
    <mergeCell ref="E41:F42"/>
    <mergeCell ref="G41:K41"/>
    <mergeCell ref="L41:M41"/>
    <mergeCell ref="G42:K42"/>
    <mergeCell ref="L42:M42"/>
    <mergeCell ref="C43:D44"/>
    <mergeCell ref="E43:F44"/>
    <mergeCell ref="G43:K43"/>
    <mergeCell ref="L43:M43"/>
    <mergeCell ref="G44:K44"/>
  </mergeCells>
  <phoneticPr fontId="37"/>
  <conditionalFormatting sqref="B39:N44">
    <cfRule type="expression" dxfId="4" priority="8">
      <formula>$C$28="ａ"</formula>
    </cfRule>
  </conditionalFormatting>
  <conditionalFormatting sqref="B41:N44 B35:N38">
    <cfRule type="expression" dxfId="3" priority="3">
      <formula>$C$28="ｂ"</formula>
    </cfRule>
  </conditionalFormatting>
  <conditionalFormatting sqref="B35:N40">
    <cfRule type="expression" dxfId="2" priority="2">
      <formula>$C$28="ｃ"</formula>
    </cfRule>
  </conditionalFormatting>
  <conditionalFormatting sqref="B34:N44">
    <cfRule type="expression" dxfId="1" priority="1">
      <formula>$C$28="(選択)"</formula>
    </cfRule>
  </conditionalFormatting>
  <dataValidations count="8">
    <dataValidation type="list" allowBlank="1" showInputMessage="1" showErrorMessage="1" sqref="L2:N3">
      <formula1>"(選択),はい,いいえ"</formula1>
    </dataValidation>
    <dataValidation type="list" allowBlank="1" showInputMessage="1" showErrorMessage="1" sqref="L7:M10">
      <formula1>"(選択),有,無"</formula1>
    </dataValidation>
    <dataValidation type="list" allowBlank="1" showInputMessage="1" showErrorMessage="1" sqref="N7:N10">
      <formula1>"(選択),交付済,実施中,申請中,申請予定"</formula1>
    </dataValidation>
    <dataValidation type="list" allowBlank="1" showInputMessage="1" showErrorMessage="1" sqref="C17:N17">
      <formula1>"(選択),実施中,申請中,申請予定"</formula1>
    </dataValidation>
    <dataValidation type="list" allowBlank="1" showInputMessage="1" showErrorMessage="1" sqref="G40:K40">
      <formula1>"(選択),法人:営業利益,個人事業主:収支内訳書の所得金額（一般㉑、農業⑰、不動産⑮）,個人事業主:青色申告決算書の差引金額（一般㉝、農業㊱、不動産⑲）"</formula1>
    </dataValidation>
    <dataValidation type="whole" operator="greaterThanOrEqual" allowBlank="1" showInputMessage="1" showErrorMessage="1" errorTitle="エラー" error="整数を入力してください。単位は「円」です。マイナスの場合は「-(金額)」と入力願います。" sqref="L35:M44">
      <formula1>-10000000000000000</formula1>
    </dataValidation>
    <dataValidation type="list" allowBlank="1" showInputMessage="1" showErrorMessage="1" sqref="C28:C32">
      <formula1>"(選択),ａ,ｂ,ｃ"</formula1>
    </dataValidation>
    <dataValidation type="list" allowBlank="1" showInputMessage="1" showErrorMessage="1" sqref="E35:F36 E37:F38 E39:F40 E41:F42 E43:F44">
      <formula1>$Z$1:$Z$40</formula1>
    </dataValidation>
  </dataValidations>
  <printOptions horizontalCentered="1"/>
  <pageMargins left="0.70866141732283472" right="0.70866141732283472" top="0.74803149606299213" bottom="0.74803149606299213" header="0.31496062992125984" footer="0.31496062992125984"/>
  <pageSetup paperSize="9" scale="6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X35"/>
  <sheetViews>
    <sheetView view="pageBreakPreview" zoomScale="90" zoomScaleNormal="100" zoomScaleSheetLayoutView="90" workbookViewId="0"/>
  </sheetViews>
  <sheetFormatPr defaultColWidth="8.58203125" defaultRowHeight="18" x14ac:dyDescent="0.55000000000000004"/>
  <cols>
    <col min="1" max="1" width="0.58203125" style="40" customWidth="1"/>
    <col min="2" max="20" width="4.58203125" style="40" customWidth="1"/>
    <col min="21" max="21" width="0.83203125" style="40" customWidth="1"/>
    <col min="22" max="16384" width="8.58203125" style="40"/>
  </cols>
  <sheetData>
    <row r="1" spans="1:24" s="37" customFormat="1" ht="18" customHeight="1" x14ac:dyDescent="0.55000000000000004"/>
    <row r="2" spans="1:24" s="39" customFormat="1" ht="29" customHeight="1" x14ac:dyDescent="0.55000000000000004">
      <c r="A2" s="38"/>
      <c r="B2" s="619" t="s">
        <v>197</v>
      </c>
      <c r="C2" s="619"/>
      <c r="D2" s="619"/>
      <c r="E2" s="619"/>
      <c r="F2" s="619"/>
      <c r="G2" s="619"/>
      <c r="H2" s="619"/>
      <c r="I2" s="619"/>
      <c r="J2" s="619"/>
      <c r="K2" s="619"/>
      <c r="L2" s="619"/>
      <c r="M2" s="619"/>
      <c r="N2" s="619"/>
      <c r="O2" s="619"/>
      <c r="P2" s="619"/>
      <c r="Q2" s="619"/>
      <c r="R2" s="619"/>
      <c r="S2" s="619"/>
      <c r="T2" s="619"/>
      <c r="U2" s="619"/>
    </row>
    <row r="3" spans="1:24" s="50" customFormat="1" ht="32.25" customHeight="1" x14ac:dyDescent="0.6">
      <c r="B3" s="48" t="s">
        <v>242</v>
      </c>
      <c r="C3" s="49"/>
      <c r="D3" s="49"/>
      <c r="E3" s="49"/>
      <c r="F3" s="49"/>
      <c r="G3" s="49"/>
      <c r="H3" s="49"/>
      <c r="I3" s="49"/>
      <c r="J3" s="49"/>
      <c r="K3" s="49"/>
      <c r="L3" s="49"/>
      <c r="M3" s="49"/>
      <c r="N3" s="49"/>
      <c r="O3" s="49"/>
      <c r="P3" s="49"/>
      <c r="Q3" s="49"/>
      <c r="R3" s="49"/>
      <c r="S3" s="49"/>
      <c r="T3" s="49"/>
      <c r="U3" s="49"/>
      <c r="V3" s="49"/>
      <c r="W3" s="49"/>
      <c r="X3" s="49"/>
    </row>
    <row r="4" spans="1:24" s="50" customFormat="1" ht="30" customHeight="1" x14ac:dyDescent="0.55000000000000004">
      <c r="B4" s="51" t="s">
        <v>212</v>
      </c>
      <c r="C4" s="52"/>
      <c r="D4" s="73"/>
      <c r="E4" s="52"/>
      <c r="F4" s="52"/>
      <c r="G4" s="52"/>
      <c r="H4" s="52"/>
      <c r="I4" s="52"/>
      <c r="J4" s="52"/>
      <c r="K4" s="52"/>
      <c r="L4" s="73"/>
      <c r="M4" s="73"/>
      <c r="N4" s="52"/>
      <c r="O4" s="52"/>
      <c r="P4" s="52"/>
      <c r="Q4" s="52"/>
      <c r="R4" s="52"/>
      <c r="S4" s="52"/>
      <c r="T4" s="53"/>
      <c r="U4" s="54"/>
      <c r="V4" s="55"/>
      <c r="W4" s="55"/>
    </row>
    <row r="5" spans="1:24" s="50" customFormat="1" ht="18" customHeight="1" x14ac:dyDescent="0.55000000000000004">
      <c r="B5" s="613" t="s">
        <v>150</v>
      </c>
      <c r="C5" s="623" t="s">
        <v>151</v>
      </c>
      <c r="D5" s="624"/>
      <c r="E5" s="624"/>
      <c r="F5" s="624"/>
      <c r="G5" s="624"/>
      <c r="H5" s="624"/>
      <c r="I5" s="624"/>
      <c r="J5" s="624"/>
      <c r="K5" s="625"/>
      <c r="L5" s="626" t="s">
        <v>155</v>
      </c>
      <c r="M5" s="627"/>
      <c r="N5" s="627"/>
      <c r="O5" s="627"/>
      <c r="P5" s="627"/>
      <c r="Q5" s="627"/>
      <c r="R5" s="627"/>
      <c r="S5" s="627"/>
      <c r="T5" s="628"/>
      <c r="U5" s="56"/>
      <c r="V5" s="55"/>
      <c r="W5" s="55"/>
    </row>
    <row r="6" spans="1:24" s="50" customFormat="1" x14ac:dyDescent="0.55000000000000004">
      <c r="B6" s="614"/>
      <c r="C6" s="616"/>
      <c r="D6" s="617"/>
      <c r="E6" s="617"/>
      <c r="F6" s="617"/>
      <c r="G6" s="617"/>
      <c r="H6" s="617"/>
      <c r="I6" s="617"/>
      <c r="J6" s="617"/>
      <c r="K6" s="618"/>
      <c r="L6" s="616"/>
      <c r="M6" s="617"/>
      <c r="N6" s="617"/>
      <c r="O6" s="617"/>
      <c r="P6" s="617"/>
      <c r="Q6" s="617"/>
      <c r="R6" s="617"/>
      <c r="S6" s="617"/>
      <c r="T6" s="618"/>
      <c r="U6" s="57"/>
    </row>
    <row r="7" spans="1:24" s="50" customFormat="1" x14ac:dyDescent="0.55000000000000004">
      <c r="B7" s="614"/>
      <c r="C7" s="607"/>
      <c r="D7" s="608"/>
      <c r="E7" s="608"/>
      <c r="F7" s="608"/>
      <c r="G7" s="608"/>
      <c r="H7" s="608"/>
      <c r="I7" s="608"/>
      <c r="J7" s="608"/>
      <c r="K7" s="609"/>
      <c r="L7" s="607"/>
      <c r="M7" s="608"/>
      <c r="N7" s="608"/>
      <c r="O7" s="608"/>
      <c r="P7" s="608"/>
      <c r="Q7" s="608"/>
      <c r="R7" s="608"/>
      <c r="S7" s="608"/>
      <c r="T7" s="609"/>
      <c r="U7" s="57"/>
    </row>
    <row r="8" spans="1:24" s="50" customFormat="1" x14ac:dyDescent="0.55000000000000004">
      <c r="B8" s="614"/>
      <c r="C8" s="607"/>
      <c r="D8" s="608"/>
      <c r="E8" s="608"/>
      <c r="F8" s="608"/>
      <c r="G8" s="608"/>
      <c r="H8" s="608"/>
      <c r="I8" s="608"/>
      <c r="J8" s="608"/>
      <c r="K8" s="609"/>
      <c r="L8" s="607"/>
      <c r="M8" s="608"/>
      <c r="N8" s="608"/>
      <c r="O8" s="608"/>
      <c r="P8" s="608"/>
      <c r="Q8" s="608"/>
      <c r="R8" s="608"/>
      <c r="S8" s="608"/>
      <c r="T8" s="609"/>
      <c r="U8" s="57"/>
    </row>
    <row r="9" spans="1:24" s="50" customFormat="1" x14ac:dyDescent="0.55000000000000004">
      <c r="B9" s="614"/>
      <c r="C9" s="607"/>
      <c r="D9" s="608"/>
      <c r="E9" s="608"/>
      <c r="F9" s="608"/>
      <c r="G9" s="608"/>
      <c r="H9" s="608"/>
      <c r="I9" s="608"/>
      <c r="J9" s="608"/>
      <c r="K9" s="609"/>
      <c r="L9" s="607"/>
      <c r="M9" s="608"/>
      <c r="N9" s="608"/>
      <c r="O9" s="608"/>
      <c r="P9" s="608"/>
      <c r="Q9" s="608"/>
      <c r="R9" s="608"/>
      <c r="S9" s="608"/>
      <c r="T9" s="609"/>
      <c r="U9" s="57"/>
    </row>
    <row r="10" spans="1:24" s="50" customFormat="1" x14ac:dyDescent="0.55000000000000004">
      <c r="B10" s="615"/>
      <c r="C10" s="610"/>
      <c r="D10" s="611"/>
      <c r="E10" s="611"/>
      <c r="F10" s="611"/>
      <c r="G10" s="611"/>
      <c r="H10" s="611"/>
      <c r="I10" s="611"/>
      <c r="J10" s="611"/>
      <c r="K10" s="612"/>
      <c r="L10" s="610"/>
      <c r="M10" s="611"/>
      <c r="N10" s="611"/>
      <c r="O10" s="611"/>
      <c r="P10" s="611"/>
      <c r="Q10" s="611"/>
      <c r="R10" s="611"/>
      <c r="S10" s="611"/>
      <c r="T10" s="612"/>
      <c r="U10" s="57"/>
    </row>
    <row r="11" spans="1:24" s="50" customFormat="1" ht="18" customHeight="1" x14ac:dyDescent="0.55000000000000004">
      <c r="B11" s="613" t="s">
        <v>152</v>
      </c>
      <c r="C11" s="629" t="s">
        <v>153</v>
      </c>
      <c r="D11" s="630"/>
      <c r="E11" s="630"/>
      <c r="F11" s="630"/>
      <c r="G11" s="630"/>
      <c r="H11" s="630"/>
      <c r="I11" s="630"/>
      <c r="J11" s="630"/>
      <c r="K11" s="631"/>
      <c r="L11" s="626" t="s">
        <v>154</v>
      </c>
      <c r="M11" s="627"/>
      <c r="N11" s="627"/>
      <c r="O11" s="627"/>
      <c r="P11" s="627"/>
      <c r="Q11" s="627"/>
      <c r="R11" s="627"/>
      <c r="S11" s="627"/>
      <c r="T11" s="628"/>
      <c r="U11" s="56"/>
    </row>
    <row r="12" spans="1:24" s="50" customFormat="1" x14ac:dyDescent="0.55000000000000004">
      <c r="B12" s="614"/>
      <c r="C12" s="616"/>
      <c r="D12" s="617"/>
      <c r="E12" s="617"/>
      <c r="F12" s="617"/>
      <c r="G12" s="617"/>
      <c r="H12" s="617"/>
      <c r="I12" s="617"/>
      <c r="J12" s="617"/>
      <c r="K12" s="618"/>
      <c r="L12" s="616"/>
      <c r="M12" s="617"/>
      <c r="N12" s="617"/>
      <c r="O12" s="617"/>
      <c r="P12" s="617"/>
      <c r="Q12" s="617"/>
      <c r="R12" s="617"/>
      <c r="S12" s="617"/>
      <c r="T12" s="618"/>
      <c r="U12" s="56"/>
    </row>
    <row r="13" spans="1:24" s="50" customFormat="1" x14ac:dyDescent="0.55000000000000004">
      <c r="B13" s="614"/>
      <c r="C13" s="607"/>
      <c r="D13" s="608"/>
      <c r="E13" s="608"/>
      <c r="F13" s="608"/>
      <c r="G13" s="608"/>
      <c r="H13" s="608"/>
      <c r="I13" s="608"/>
      <c r="J13" s="608"/>
      <c r="K13" s="609"/>
      <c r="L13" s="607"/>
      <c r="M13" s="608"/>
      <c r="N13" s="608"/>
      <c r="O13" s="608"/>
      <c r="P13" s="608"/>
      <c r="Q13" s="608"/>
      <c r="R13" s="608"/>
      <c r="S13" s="608"/>
      <c r="T13" s="609"/>
      <c r="U13" s="56"/>
    </row>
    <row r="14" spans="1:24" s="50" customFormat="1" x14ac:dyDescent="0.55000000000000004">
      <c r="B14" s="614"/>
      <c r="C14" s="607"/>
      <c r="D14" s="608"/>
      <c r="E14" s="608"/>
      <c r="F14" s="608"/>
      <c r="G14" s="608"/>
      <c r="H14" s="608"/>
      <c r="I14" s="608"/>
      <c r="J14" s="608"/>
      <c r="K14" s="609"/>
      <c r="L14" s="607"/>
      <c r="M14" s="608"/>
      <c r="N14" s="608"/>
      <c r="O14" s="608"/>
      <c r="P14" s="608"/>
      <c r="Q14" s="608"/>
      <c r="R14" s="608"/>
      <c r="S14" s="608"/>
      <c r="T14" s="609"/>
      <c r="U14" s="56"/>
    </row>
    <row r="15" spans="1:24" s="50" customFormat="1" x14ac:dyDescent="0.55000000000000004">
      <c r="B15" s="614"/>
      <c r="C15" s="607"/>
      <c r="D15" s="608"/>
      <c r="E15" s="608"/>
      <c r="F15" s="608"/>
      <c r="G15" s="608"/>
      <c r="H15" s="608"/>
      <c r="I15" s="608"/>
      <c r="J15" s="608"/>
      <c r="K15" s="609"/>
      <c r="L15" s="607"/>
      <c r="M15" s="608"/>
      <c r="N15" s="608"/>
      <c r="O15" s="608"/>
      <c r="P15" s="608"/>
      <c r="Q15" s="608"/>
      <c r="R15" s="608"/>
      <c r="S15" s="608"/>
      <c r="T15" s="609"/>
      <c r="U15" s="56"/>
    </row>
    <row r="16" spans="1:24" s="50" customFormat="1" x14ac:dyDescent="0.55000000000000004">
      <c r="B16" s="615"/>
      <c r="C16" s="610"/>
      <c r="D16" s="611"/>
      <c r="E16" s="611"/>
      <c r="F16" s="611"/>
      <c r="G16" s="611"/>
      <c r="H16" s="611"/>
      <c r="I16" s="611"/>
      <c r="J16" s="611"/>
      <c r="K16" s="612"/>
      <c r="L16" s="610"/>
      <c r="M16" s="611"/>
      <c r="N16" s="611"/>
      <c r="O16" s="611"/>
      <c r="P16" s="611"/>
      <c r="Q16" s="611"/>
      <c r="R16" s="611"/>
      <c r="S16" s="611"/>
      <c r="T16" s="612"/>
      <c r="U16" s="56"/>
    </row>
    <row r="17" spans="2:24" ht="30" customHeight="1" x14ac:dyDescent="0.55000000000000004">
      <c r="B17" s="159" t="s">
        <v>437</v>
      </c>
      <c r="C17" s="160"/>
      <c r="D17" s="160"/>
      <c r="E17" s="160"/>
      <c r="F17" s="160"/>
      <c r="G17" s="160"/>
      <c r="H17" s="160"/>
      <c r="I17" s="160"/>
      <c r="J17" s="160"/>
      <c r="K17" s="160"/>
      <c r="L17" s="160"/>
      <c r="M17" s="160"/>
      <c r="N17" s="160"/>
      <c r="O17" s="160"/>
      <c r="P17" s="160"/>
      <c r="Q17" s="160"/>
      <c r="R17" s="160"/>
      <c r="S17" s="160"/>
      <c r="T17" s="161"/>
      <c r="U17" s="42"/>
      <c r="V17" s="42"/>
      <c r="W17" s="42"/>
    </row>
    <row r="18" spans="2:24" s="50" customFormat="1" ht="24.65" customHeight="1" x14ac:dyDescent="0.55000000000000004">
      <c r="B18" s="604"/>
      <c r="C18" s="605"/>
      <c r="D18" s="605"/>
      <c r="E18" s="605"/>
      <c r="F18" s="605"/>
      <c r="G18" s="605"/>
      <c r="H18" s="605"/>
      <c r="I18" s="605"/>
      <c r="J18" s="605"/>
      <c r="K18" s="605"/>
      <c r="L18" s="605"/>
      <c r="M18" s="605"/>
      <c r="N18" s="605"/>
      <c r="O18" s="605"/>
      <c r="P18" s="605"/>
      <c r="Q18" s="605"/>
      <c r="R18" s="605"/>
      <c r="S18" s="605"/>
      <c r="T18" s="606"/>
      <c r="V18" s="55"/>
      <c r="W18" s="55"/>
    </row>
    <row r="19" spans="2:24" s="50" customFormat="1" ht="24.65" customHeight="1" x14ac:dyDescent="0.55000000000000004">
      <c r="B19" s="607"/>
      <c r="C19" s="608"/>
      <c r="D19" s="608"/>
      <c r="E19" s="608"/>
      <c r="F19" s="608"/>
      <c r="G19" s="608"/>
      <c r="H19" s="608"/>
      <c r="I19" s="608"/>
      <c r="J19" s="608"/>
      <c r="K19" s="608"/>
      <c r="L19" s="608"/>
      <c r="M19" s="608"/>
      <c r="N19" s="608"/>
      <c r="O19" s="608"/>
      <c r="P19" s="608"/>
      <c r="Q19" s="608"/>
      <c r="R19" s="608"/>
      <c r="S19" s="608"/>
      <c r="T19" s="609"/>
      <c r="V19" s="55"/>
      <c r="W19" s="55"/>
    </row>
    <row r="20" spans="2:24" s="50" customFormat="1" ht="24.65" customHeight="1" x14ac:dyDescent="0.55000000000000004">
      <c r="B20" s="607"/>
      <c r="C20" s="608"/>
      <c r="D20" s="608"/>
      <c r="E20" s="608"/>
      <c r="F20" s="608"/>
      <c r="G20" s="608"/>
      <c r="H20" s="608"/>
      <c r="I20" s="608"/>
      <c r="J20" s="608"/>
      <c r="K20" s="608"/>
      <c r="L20" s="608"/>
      <c r="M20" s="608"/>
      <c r="N20" s="608"/>
      <c r="O20" s="608"/>
      <c r="P20" s="608"/>
      <c r="Q20" s="608"/>
      <c r="R20" s="608"/>
      <c r="S20" s="608"/>
      <c r="T20" s="609"/>
      <c r="V20" s="55"/>
      <c r="W20" s="55"/>
    </row>
    <row r="21" spans="2:24" s="50" customFormat="1" ht="24.65" customHeight="1" x14ac:dyDescent="0.55000000000000004">
      <c r="B21" s="610"/>
      <c r="C21" s="611"/>
      <c r="D21" s="611"/>
      <c r="E21" s="611"/>
      <c r="F21" s="611"/>
      <c r="G21" s="611"/>
      <c r="H21" s="611"/>
      <c r="I21" s="611"/>
      <c r="J21" s="611"/>
      <c r="K21" s="611"/>
      <c r="L21" s="611"/>
      <c r="M21" s="611"/>
      <c r="N21" s="611"/>
      <c r="O21" s="611"/>
      <c r="P21" s="611"/>
      <c r="Q21" s="611"/>
      <c r="R21" s="611"/>
      <c r="S21" s="611"/>
      <c r="T21" s="612"/>
    </row>
    <row r="22" spans="2:24" s="50" customFormat="1" ht="24.65" customHeight="1" x14ac:dyDescent="0.55000000000000004">
      <c r="B22" s="74"/>
      <c r="C22" s="61"/>
      <c r="D22" s="61"/>
      <c r="E22" s="61"/>
      <c r="F22" s="61"/>
      <c r="G22" s="61"/>
      <c r="H22" s="61"/>
      <c r="I22" s="61"/>
      <c r="J22" s="61"/>
      <c r="K22" s="61"/>
      <c r="L22" s="61"/>
      <c r="M22" s="61"/>
      <c r="N22" s="61"/>
      <c r="O22" s="61"/>
      <c r="P22" s="61"/>
      <c r="Q22" s="61"/>
      <c r="R22" s="61"/>
      <c r="S22" s="61"/>
      <c r="T22" s="61"/>
      <c r="U22" s="60"/>
    </row>
    <row r="23" spans="2:24" ht="36" customHeight="1" x14ac:dyDescent="0.55000000000000004">
      <c r="B23" s="620" t="s">
        <v>438</v>
      </c>
      <c r="C23" s="621"/>
      <c r="D23" s="621"/>
      <c r="E23" s="621"/>
      <c r="F23" s="621"/>
      <c r="G23" s="621"/>
      <c r="H23" s="621"/>
      <c r="I23" s="621"/>
      <c r="J23" s="621"/>
      <c r="K23" s="621"/>
      <c r="L23" s="621"/>
      <c r="M23" s="621"/>
      <c r="N23" s="621"/>
      <c r="O23" s="621"/>
      <c r="P23" s="621"/>
      <c r="Q23" s="621"/>
      <c r="R23" s="621"/>
      <c r="S23" s="621"/>
      <c r="T23" s="622"/>
      <c r="U23" s="46"/>
      <c r="V23" s="42"/>
      <c r="W23" s="42"/>
    </row>
    <row r="24" spans="2:24" ht="24.65" customHeight="1" x14ac:dyDescent="0.55000000000000004">
      <c r="B24" s="577" t="s">
        <v>200</v>
      </c>
      <c r="C24" s="578"/>
      <c r="D24" s="578"/>
      <c r="E24" s="579"/>
      <c r="F24" s="586"/>
      <c r="G24" s="587"/>
      <c r="H24" s="587"/>
      <c r="I24" s="587"/>
      <c r="J24" s="587"/>
      <c r="K24" s="587"/>
      <c r="L24" s="587"/>
      <c r="M24" s="587"/>
      <c r="N24" s="587"/>
      <c r="O24" s="587"/>
      <c r="P24" s="587"/>
      <c r="Q24" s="587"/>
      <c r="R24" s="587"/>
      <c r="S24" s="587"/>
      <c r="T24" s="588"/>
      <c r="U24" s="44"/>
      <c r="V24" s="42"/>
      <c r="W24" s="42"/>
    </row>
    <row r="25" spans="2:24" ht="24.65" customHeight="1" x14ac:dyDescent="0.55000000000000004">
      <c r="B25" s="580"/>
      <c r="C25" s="581"/>
      <c r="D25" s="581"/>
      <c r="E25" s="582"/>
      <c r="F25" s="589"/>
      <c r="G25" s="590"/>
      <c r="H25" s="590"/>
      <c r="I25" s="590"/>
      <c r="J25" s="590"/>
      <c r="K25" s="590"/>
      <c r="L25" s="590"/>
      <c r="M25" s="590"/>
      <c r="N25" s="590"/>
      <c r="O25" s="590"/>
      <c r="P25" s="590"/>
      <c r="Q25" s="590"/>
      <c r="R25" s="590"/>
      <c r="S25" s="590"/>
      <c r="T25" s="591"/>
      <c r="U25" s="44"/>
      <c r="V25" s="42"/>
      <c r="W25" s="42"/>
    </row>
    <row r="26" spans="2:24" ht="24.65" customHeight="1" x14ac:dyDescent="0.55000000000000004">
      <c r="B26" s="580"/>
      <c r="C26" s="581"/>
      <c r="D26" s="581"/>
      <c r="E26" s="582"/>
      <c r="F26" s="589"/>
      <c r="G26" s="590"/>
      <c r="H26" s="590"/>
      <c r="I26" s="590"/>
      <c r="J26" s="590"/>
      <c r="K26" s="590"/>
      <c r="L26" s="590"/>
      <c r="M26" s="590"/>
      <c r="N26" s="590"/>
      <c r="O26" s="590"/>
      <c r="P26" s="590"/>
      <c r="Q26" s="590"/>
      <c r="R26" s="590"/>
      <c r="S26" s="590"/>
      <c r="T26" s="591"/>
      <c r="U26" s="44"/>
      <c r="V26" s="42"/>
      <c r="W26" s="42"/>
    </row>
    <row r="27" spans="2:24" ht="24.65" customHeight="1" x14ac:dyDescent="0.55000000000000004">
      <c r="B27" s="580"/>
      <c r="C27" s="581"/>
      <c r="D27" s="581"/>
      <c r="E27" s="582"/>
      <c r="F27" s="589"/>
      <c r="G27" s="590"/>
      <c r="H27" s="590"/>
      <c r="I27" s="590"/>
      <c r="J27" s="590"/>
      <c r="K27" s="590"/>
      <c r="L27" s="590"/>
      <c r="M27" s="590"/>
      <c r="N27" s="590"/>
      <c r="O27" s="590"/>
      <c r="P27" s="590"/>
      <c r="Q27" s="590"/>
      <c r="R27" s="590"/>
      <c r="S27" s="590"/>
      <c r="T27" s="591"/>
      <c r="U27" s="44"/>
      <c r="V27" s="42"/>
      <c r="W27" s="42"/>
    </row>
    <row r="28" spans="2:24" ht="24.65" customHeight="1" x14ac:dyDescent="0.55000000000000004">
      <c r="B28" s="580"/>
      <c r="C28" s="581"/>
      <c r="D28" s="581"/>
      <c r="E28" s="582"/>
      <c r="F28" s="589"/>
      <c r="G28" s="590"/>
      <c r="H28" s="590"/>
      <c r="I28" s="590"/>
      <c r="J28" s="590"/>
      <c r="K28" s="590"/>
      <c r="L28" s="590"/>
      <c r="M28" s="590"/>
      <c r="N28" s="590"/>
      <c r="O28" s="590"/>
      <c r="P28" s="590"/>
      <c r="Q28" s="590"/>
      <c r="R28" s="590"/>
      <c r="S28" s="590"/>
      <c r="T28" s="591"/>
      <c r="U28" s="44"/>
      <c r="V28" s="42"/>
      <c r="W28" s="42"/>
    </row>
    <row r="29" spans="2:24" ht="24.65" customHeight="1" x14ac:dyDescent="0.55000000000000004">
      <c r="B29" s="580"/>
      <c r="C29" s="581"/>
      <c r="D29" s="581"/>
      <c r="E29" s="582"/>
      <c r="F29" s="589"/>
      <c r="G29" s="590"/>
      <c r="H29" s="590"/>
      <c r="I29" s="590"/>
      <c r="J29" s="590"/>
      <c r="K29" s="590"/>
      <c r="L29" s="590"/>
      <c r="M29" s="590"/>
      <c r="N29" s="590"/>
      <c r="O29" s="590"/>
      <c r="P29" s="590"/>
      <c r="Q29" s="590"/>
      <c r="R29" s="590"/>
      <c r="S29" s="590"/>
      <c r="T29" s="591"/>
      <c r="U29" s="44"/>
      <c r="V29" s="42"/>
      <c r="W29" s="42"/>
    </row>
    <row r="30" spans="2:24" ht="24.65" customHeight="1" x14ac:dyDescent="0.55000000000000004">
      <c r="B30" s="580"/>
      <c r="C30" s="581"/>
      <c r="D30" s="581"/>
      <c r="E30" s="582"/>
      <c r="F30" s="589"/>
      <c r="G30" s="590"/>
      <c r="H30" s="590"/>
      <c r="I30" s="590"/>
      <c r="J30" s="590"/>
      <c r="K30" s="590"/>
      <c r="L30" s="590"/>
      <c r="M30" s="590"/>
      <c r="N30" s="590"/>
      <c r="O30" s="590"/>
      <c r="P30" s="590"/>
      <c r="Q30" s="590"/>
      <c r="R30" s="590"/>
      <c r="S30" s="590"/>
      <c r="T30" s="591"/>
      <c r="U30" s="44"/>
      <c r="V30" s="42"/>
      <c r="W30" s="42"/>
    </row>
    <row r="31" spans="2:24" ht="24.65" customHeight="1" x14ac:dyDescent="0.55000000000000004">
      <c r="B31" s="583"/>
      <c r="C31" s="584"/>
      <c r="D31" s="584"/>
      <c r="E31" s="585"/>
      <c r="F31" s="592"/>
      <c r="G31" s="593"/>
      <c r="H31" s="593"/>
      <c r="I31" s="593"/>
      <c r="J31" s="593"/>
      <c r="K31" s="593"/>
      <c r="L31" s="593"/>
      <c r="M31" s="593"/>
      <c r="N31" s="593"/>
      <c r="O31" s="593"/>
      <c r="P31" s="593"/>
      <c r="Q31" s="593"/>
      <c r="R31" s="593"/>
      <c r="S31" s="593"/>
      <c r="T31" s="594"/>
      <c r="U31" s="44"/>
      <c r="V31" s="42"/>
      <c r="W31" s="42"/>
    </row>
    <row r="32" spans="2:24" ht="24.65" customHeight="1" x14ac:dyDescent="0.55000000000000004">
      <c r="B32" s="595" t="s">
        <v>246</v>
      </c>
      <c r="C32" s="596"/>
      <c r="D32" s="596"/>
      <c r="E32" s="597"/>
      <c r="F32" s="586"/>
      <c r="G32" s="587"/>
      <c r="H32" s="587"/>
      <c r="I32" s="587"/>
      <c r="J32" s="587"/>
      <c r="K32" s="587"/>
      <c r="L32" s="587"/>
      <c r="M32" s="587"/>
      <c r="N32" s="587"/>
      <c r="O32" s="587"/>
      <c r="P32" s="587"/>
      <c r="Q32" s="587"/>
      <c r="R32" s="587"/>
      <c r="S32" s="587"/>
      <c r="T32" s="588"/>
      <c r="U32" s="44"/>
      <c r="V32" s="42"/>
      <c r="W32" s="42"/>
      <c r="X32" s="42"/>
    </row>
    <row r="33" spans="2:24" ht="24.65" customHeight="1" x14ac:dyDescent="0.55000000000000004">
      <c r="B33" s="598"/>
      <c r="C33" s="599"/>
      <c r="D33" s="599"/>
      <c r="E33" s="600"/>
      <c r="F33" s="589"/>
      <c r="G33" s="590"/>
      <c r="H33" s="590"/>
      <c r="I33" s="590"/>
      <c r="J33" s="590"/>
      <c r="K33" s="590"/>
      <c r="L33" s="590"/>
      <c r="M33" s="590"/>
      <c r="N33" s="590"/>
      <c r="O33" s="590"/>
      <c r="P33" s="590"/>
      <c r="Q33" s="590"/>
      <c r="R33" s="590"/>
      <c r="S33" s="590"/>
      <c r="T33" s="591"/>
      <c r="U33" s="44"/>
      <c r="V33" s="42"/>
      <c r="W33" s="42"/>
      <c r="X33" s="42"/>
    </row>
    <row r="34" spans="2:24" ht="24.65" customHeight="1" x14ac:dyDescent="0.55000000000000004">
      <c r="B34" s="598"/>
      <c r="C34" s="599"/>
      <c r="D34" s="599"/>
      <c r="E34" s="600"/>
      <c r="F34" s="589"/>
      <c r="G34" s="590"/>
      <c r="H34" s="590"/>
      <c r="I34" s="590"/>
      <c r="J34" s="590"/>
      <c r="K34" s="590"/>
      <c r="L34" s="590"/>
      <c r="M34" s="590"/>
      <c r="N34" s="590"/>
      <c r="O34" s="590"/>
      <c r="P34" s="590"/>
      <c r="Q34" s="590"/>
      <c r="R34" s="590"/>
      <c r="S34" s="590"/>
      <c r="T34" s="591"/>
      <c r="U34" s="44"/>
      <c r="V34" s="42"/>
      <c r="W34" s="42"/>
      <c r="X34" s="42"/>
    </row>
    <row r="35" spans="2:24" ht="24.65" customHeight="1" x14ac:dyDescent="0.55000000000000004">
      <c r="B35" s="601"/>
      <c r="C35" s="602"/>
      <c r="D35" s="602"/>
      <c r="E35" s="603"/>
      <c r="F35" s="592"/>
      <c r="G35" s="593"/>
      <c r="H35" s="593"/>
      <c r="I35" s="593"/>
      <c r="J35" s="593"/>
      <c r="K35" s="593"/>
      <c r="L35" s="593"/>
      <c r="M35" s="593"/>
      <c r="N35" s="593"/>
      <c r="O35" s="593"/>
      <c r="P35" s="593"/>
      <c r="Q35" s="593"/>
      <c r="R35" s="593"/>
      <c r="S35" s="593"/>
      <c r="T35" s="594"/>
      <c r="U35" s="44"/>
      <c r="V35" s="42"/>
      <c r="W35" s="42"/>
      <c r="X35" s="42"/>
    </row>
  </sheetData>
  <mergeCells count="17">
    <mergeCell ref="B5:B10"/>
    <mergeCell ref="B11:B16"/>
    <mergeCell ref="C6:K10"/>
    <mergeCell ref="B2:U2"/>
    <mergeCell ref="B23:T23"/>
    <mergeCell ref="L6:T10"/>
    <mergeCell ref="C12:K16"/>
    <mergeCell ref="L12:T16"/>
    <mergeCell ref="C5:K5"/>
    <mergeCell ref="L5:T5"/>
    <mergeCell ref="C11:K11"/>
    <mergeCell ref="L11:T11"/>
    <mergeCell ref="B24:E31"/>
    <mergeCell ref="F24:T31"/>
    <mergeCell ref="B32:E35"/>
    <mergeCell ref="F32:T35"/>
    <mergeCell ref="B18:T21"/>
  </mergeCells>
  <phoneticPr fontId="37"/>
  <printOptions horizontalCentered="1"/>
  <pageMargins left="0.70866141732283472" right="0.70866141732283472" top="0.74803149606299213" bottom="0.74803149606299213" header="0.31496062992125984" footer="0.31496062992125984"/>
  <pageSetup paperSize="9" scale="85" orientation="portrait" r:id="rId1"/>
  <colBreaks count="1" manualBreakCount="1">
    <brk id="21"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X37"/>
  <sheetViews>
    <sheetView view="pageBreakPreview" zoomScale="90" zoomScaleNormal="100" zoomScaleSheetLayoutView="90" workbookViewId="0"/>
  </sheetViews>
  <sheetFormatPr defaultColWidth="8.58203125" defaultRowHeight="18" x14ac:dyDescent="0.55000000000000004"/>
  <cols>
    <col min="1" max="1" width="0.58203125" style="40" customWidth="1"/>
    <col min="2" max="20" width="4.58203125" style="40" customWidth="1"/>
    <col min="21" max="21" width="0.83203125" style="40" customWidth="1"/>
    <col min="22" max="16384" width="8.58203125" style="40"/>
  </cols>
  <sheetData>
    <row r="1" spans="2:24" s="37" customFormat="1" ht="13.5" customHeight="1" x14ac:dyDescent="0.55000000000000004">
      <c r="B1" s="665"/>
      <c r="C1" s="665"/>
      <c r="D1" s="665"/>
      <c r="E1" s="665"/>
      <c r="F1" s="665"/>
      <c r="G1" s="665"/>
      <c r="H1" s="665"/>
      <c r="I1" s="665"/>
      <c r="J1" s="665"/>
      <c r="K1" s="665"/>
      <c r="L1" s="665"/>
      <c r="M1" s="665"/>
      <c r="N1" s="665"/>
      <c r="O1" s="665"/>
      <c r="P1" s="665"/>
      <c r="Q1" s="665"/>
      <c r="R1" s="665"/>
      <c r="S1" s="665"/>
      <c r="T1" s="665"/>
      <c r="U1" s="665"/>
      <c r="X1" s="45"/>
    </row>
    <row r="2" spans="2:24" ht="20" x14ac:dyDescent="0.55000000000000004">
      <c r="B2" s="41"/>
    </row>
    <row r="3" spans="2:24" ht="36" customHeight="1" x14ac:dyDescent="0.55000000000000004">
      <c r="B3" s="620" t="s">
        <v>439</v>
      </c>
      <c r="C3" s="621"/>
      <c r="D3" s="621"/>
      <c r="E3" s="621"/>
      <c r="F3" s="621"/>
      <c r="G3" s="621"/>
      <c r="H3" s="621"/>
      <c r="I3" s="621"/>
      <c r="J3" s="621"/>
      <c r="K3" s="621"/>
      <c r="L3" s="621"/>
      <c r="M3" s="621"/>
      <c r="N3" s="621"/>
      <c r="O3" s="621"/>
      <c r="P3" s="621"/>
      <c r="Q3" s="621"/>
      <c r="R3" s="621"/>
      <c r="S3" s="621"/>
      <c r="T3" s="622"/>
      <c r="U3" s="46"/>
      <c r="V3" s="42"/>
      <c r="W3" s="42"/>
    </row>
    <row r="4" spans="2:24" ht="24.65" customHeight="1" x14ac:dyDescent="0.55000000000000004">
      <c r="B4" s="643" t="s">
        <v>201</v>
      </c>
      <c r="C4" s="596"/>
      <c r="D4" s="596"/>
      <c r="E4" s="597"/>
      <c r="F4" s="656"/>
      <c r="G4" s="657"/>
      <c r="H4" s="657"/>
      <c r="I4" s="657"/>
      <c r="J4" s="657"/>
      <c r="K4" s="657"/>
      <c r="L4" s="657"/>
      <c r="M4" s="657"/>
      <c r="N4" s="657"/>
      <c r="O4" s="657"/>
      <c r="P4" s="657"/>
      <c r="Q4" s="657"/>
      <c r="R4" s="657"/>
      <c r="S4" s="657"/>
      <c r="T4" s="658"/>
      <c r="U4" s="44"/>
      <c r="V4" s="42"/>
      <c r="W4" s="42"/>
    </row>
    <row r="5" spans="2:24" ht="24.65" customHeight="1" x14ac:dyDescent="0.55000000000000004">
      <c r="B5" s="598"/>
      <c r="C5" s="599"/>
      <c r="D5" s="599"/>
      <c r="E5" s="600"/>
      <c r="F5" s="659"/>
      <c r="G5" s="660"/>
      <c r="H5" s="660"/>
      <c r="I5" s="660"/>
      <c r="J5" s="660"/>
      <c r="K5" s="660"/>
      <c r="L5" s="660"/>
      <c r="M5" s="660"/>
      <c r="N5" s="660"/>
      <c r="O5" s="660"/>
      <c r="P5" s="660"/>
      <c r="Q5" s="660"/>
      <c r="R5" s="660"/>
      <c r="S5" s="660"/>
      <c r="T5" s="661"/>
      <c r="U5" s="44"/>
      <c r="V5" s="42"/>
      <c r="W5" s="42"/>
    </row>
    <row r="6" spans="2:24" ht="24.65" customHeight="1" x14ac:dyDescent="0.55000000000000004">
      <c r="B6" s="598"/>
      <c r="C6" s="599"/>
      <c r="D6" s="599"/>
      <c r="E6" s="600"/>
      <c r="F6" s="659"/>
      <c r="G6" s="660"/>
      <c r="H6" s="660"/>
      <c r="I6" s="660"/>
      <c r="J6" s="660"/>
      <c r="K6" s="660"/>
      <c r="L6" s="660"/>
      <c r="M6" s="660"/>
      <c r="N6" s="660"/>
      <c r="O6" s="660"/>
      <c r="P6" s="660"/>
      <c r="Q6" s="660"/>
      <c r="R6" s="660"/>
      <c r="S6" s="660"/>
      <c r="T6" s="661"/>
      <c r="U6" s="44"/>
      <c r="V6" s="42"/>
      <c r="W6" s="42"/>
    </row>
    <row r="7" spans="2:24" ht="24.65" customHeight="1" x14ac:dyDescent="0.55000000000000004">
      <c r="B7" s="598"/>
      <c r="C7" s="599"/>
      <c r="D7" s="599"/>
      <c r="E7" s="600"/>
      <c r="F7" s="659"/>
      <c r="G7" s="660"/>
      <c r="H7" s="660"/>
      <c r="I7" s="660"/>
      <c r="J7" s="660"/>
      <c r="K7" s="660"/>
      <c r="L7" s="660"/>
      <c r="M7" s="660"/>
      <c r="N7" s="660"/>
      <c r="O7" s="660"/>
      <c r="P7" s="660"/>
      <c r="Q7" s="660"/>
      <c r="R7" s="660"/>
      <c r="S7" s="660"/>
      <c r="T7" s="661"/>
      <c r="U7" s="44"/>
      <c r="V7" s="42"/>
      <c r="W7" s="42"/>
    </row>
    <row r="8" spans="2:24" ht="24.65" customHeight="1" x14ac:dyDescent="0.55000000000000004">
      <c r="B8" s="598"/>
      <c r="C8" s="599"/>
      <c r="D8" s="599"/>
      <c r="E8" s="600"/>
      <c r="F8" s="659"/>
      <c r="G8" s="660"/>
      <c r="H8" s="660"/>
      <c r="I8" s="660"/>
      <c r="J8" s="660"/>
      <c r="K8" s="660"/>
      <c r="L8" s="660"/>
      <c r="M8" s="660"/>
      <c r="N8" s="660"/>
      <c r="O8" s="660"/>
      <c r="P8" s="660"/>
      <c r="Q8" s="660"/>
      <c r="R8" s="660"/>
      <c r="S8" s="660"/>
      <c r="T8" s="661"/>
      <c r="U8" s="44"/>
      <c r="V8" s="42"/>
      <c r="W8" s="42"/>
    </row>
    <row r="9" spans="2:24" ht="24.65" customHeight="1" x14ac:dyDescent="0.55000000000000004">
      <c r="B9" s="598"/>
      <c r="C9" s="599"/>
      <c r="D9" s="599"/>
      <c r="E9" s="600"/>
      <c r="F9" s="659"/>
      <c r="G9" s="660"/>
      <c r="H9" s="660"/>
      <c r="I9" s="660"/>
      <c r="J9" s="660"/>
      <c r="K9" s="660"/>
      <c r="L9" s="660"/>
      <c r="M9" s="660"/>
      <c r="N9" s="660"/>
      <c r="O9" s="660"/>
      <c r="P9" s="660"/>
      <c r="Q9" s="660"/>
      <c r="R9" s="660"/>
      <c r="S9" s="660"/>
      <c r="T9" s="661"/>
      <c r="U9" s="44"/>
      <c r="V9" s="42"/>
      <c r="W9" s="42"/>
    </row>
    <row r="10" spans="2:24" ht="24.65" customHeight="1" x14ac:dyDescent="0.55000000000000004">
      <c r="B10" s="598"/>
      <c r="C10" s="599"/>
      <c r="D10" s="599"/>
      <c r="E10" s="600"/>
      <c r="F10" s="659"/>
      <c r="G10" s="660"/>
      <c r="H10" s="660"/>
      <c r="I10" s="660"/>
      <c r="J10" s="660"/>
      <c r="K10" s="660"/>
      <c r="L10" s="660"/>
      <c r="M10" s="660"/>
      <c r="N10" s="660"/>
      <c r="O10" s="660"/>
      <c r="P10" s="660"/>
      <c r="Q10" s="660"/>
      <c r="R10" s="660"/>
      <c r="S10" s="660"/>
      <c r="T10" s="661"/>
      <c r="U10" s="44"/>
      <c r="V10" s="42"/>
      <c r="W10" s="42"/>
    </row>
    <row r="11" spans="2:24" ht="24.65" customHeight="1" x14ac:dyDescent="0.55000000000000004">
      <c r="B11" s="598"/>
      <c r="C11" s="599"/>
      <c r="D11" s="599"/>
      <c r="E11" s="600"/>
      <c r="F11" s="659"/>
      <c r="G11" s="660"/>
      <c r="H11" s="660"/>
      <c r="I11" s="660"/>
      <c r="J11" s="660"/>
      <c r="K11" s="660"/>
      <c r="L11" s="660"/>
      <c r="M11" s="660"/>
      <c r="N11" s="660"/>
      <c r="O11" s="660"/>
      <c r="P11" s="660"/>
      <c r="Q11" s="660"/>
      <c r="R11" s="660"/>
      <c r="S11" s="660"/>
      <c r="T11" s="661"/>
      <c r="U11" s="44"/>
      <c r="V11" s="42"/>
      <c r="W11" s="42"/>
    </row>
    <row r="12" spans="2:24" ht="24.65" customHeight="1" x14ac:dyDescent="0.55000000000000004">
      <c r="B12" s="598"/>
      <c r="C12" s="599"/>
      <c r="D12" s="599"/>
      <c r="E12" s="600"/>
      <c r="F12" s="659"/>
      <c r="G12" s="660"/>
      <c r="H12" s="660"/>
      <c r="I12" s="660"/>
      <c r="J12" s="660"/>
      <c r="K12" s="660"/>
      <c r="L12" s="660"/>
      <c r="M12" s="660"/>
      <c r="N12" s="660"/>
      <c r="O12" s="660"/>
      <c r="P12" s="660"/>
      <c r="Q12" s="660"/>
      <c r="R12" s="660"/>
      <c r="S12" s="660"/>
      <c r="T12" s="661"/>
      <c r="U12" s="44"/>
      <c r="V12" s="42"/>
      <c r="W12" s="42"/>
    </row>
    <row r="13" spans="2:24" ht="24.65" customHeight="1" x14ac:dyDescent="0.55000000000000004">
      <c r="B13" s="601"/>
      <c r="C13" s="602"/>
      <c r="D13" s="602"/>
      <c r="E13" s="603"/>
      <c r="F13" s="662"/>
      <c r="G13" s="663"/>
      <c r="H13" s="663"/>
      <c r="I13" s="663"/>
      <c r="J13" s="663"/>
      <c r="K13" s="663"/>
      <c r="L13" s="663"/>
      <c r="M13" s="663"/>
      <c r="N13" s="663"/>
      <c r="O13" s="663"/>
      <c r="P13" s="663"/>
      <c r="Q13" s="663"/>
      <c r="R13" s="663"/>
      <c r="S13" s="663"/>
      <c r="T13" s="664"/>
      <c r="U13" s="44"/>
      <c r="V13" s="42"/>
      <c r="W13" s="42"/>
    </row>
    <row r="14" spans="2:24" ht="24.65" customHeight="1" x14ac:dyDescent="0.55000000000000004">
      <c r="B14" s="643" t="s">
        <v>202</v>
      </c>
      <c r="C14" s="596"/>
      <c r="D14" s="596"/>
      <c r="E14" s="597"/>
      <c r="F14" s="656"/>
      <c r="G14" s="657"/>
      <c r="H14" s="657"/>
      <c r="I14" s="657"/>
      <c r="J14" s="657"/>
      <c r="K14" s="657"/>
      <c r="L14" s="657"/>
      <c r="M14" s="657"/>
      <c r="N14" s="657"/>
      <c r="O14" s="657"/>
      <c r="P14" s="657"/>
      <c r="Q14" s="657"/>
      <c r="R14" s="657"/>
      <c r="S14" s="657"/>
      <c r="T14" s="658"/>
      <c r="U14" s="44"/>
      <c r="V14" s="42"/>
      <c r="W14" s="42"/>
    </row>
    <row r="15" spans="2:24" ht="24.65" customHeight="1" x14ac:dyDescent="0.55000000000000004">
      <c r="B15" s="598"/>
      <c r="C15" s="599"/>
      <c r="D15" s="599"/>
      <c r="E15" s="600"/>
      <c r="F15" s="659"/>
      <c r="G15" s="660"/>
      <c r="H15" s="660"/>
      <c r="I15" s="660"/>
      <c r="J15" s="660"/>
      <c r="K15" s="660"/>
      <c r="L15" s="660"/>
      <c r="M15" s="660"/>
      <c r="N15" s="660"/>
      <c r="O15" s="660"/>
      <c r="P15" s="660"/>
      <c r="Q15" s="660"/>
      <c r="R15" s="660"/>
      <c r="S15" s="660"/>
      <c r="T15" s="661"/>
      <c r="U15" s="44"/>
      <c r="V15" s="42"/>
      <c r="W15" s="42"/>
    </row>
    <row r="16" spans="2:24" ht="24.65" customHeight="1" x14ac:dyDescent="0.55000000000000004">
      <c r="B16" s="601"/>
      <c r="C16" s="602"/>
      <c r="D16" s="602"/>
      <c r="E16" s="603"/>
      <c r="F16" s="662"/>
      <c r="G16" s="663"/>
      <c r="H16" s="663"/>
      <c r="I16" s="663"/>
      <c r="J16" s="663"/>
      <c r="K16" s="663"/>
      <c r="L16" s="663"/>
      <c r="M16" s="663"/>
      <c r="N16" s="663"/>
      <c r="O16" s="663"/>
      <c r="P16" s="663"/>
      <c r="Q16" s="663"/>
      <c r="R16" s="663"/>
      <c r="S16" s="663"/>
      <c r="T16" s="664"/>
      <c r="U16" s="44"/>
      <c r="V16" s="42"/>
      <c r="W16" s="42"/>
    </row>
    <row r="17" spans="1:23" ht="24.65" customHeight="1" x14ac:dyDescent="0.55000000000000004">
      <c r="A17" s="43"/>
      <c r="B17" s="595" t="s">
        <v>245</v>
      </c>
      <c r="C17" s="596"/>
      <c r="D17" s="596"/>
      <c r="E17" s="597"/>
      <c r="F17" s="669"/>
      <c r="G17" s="669"/>
      <c r="H17" s="669"/>
      <c r="I17" s="669"/>
      <c r="J17" s="669"/>
      <c r="K17" s="669"/>
      <c r="L17" s="669"/>
      <c r="M17" s="669"/>
      <c r="N17" s="669"/>
      <c r="O17" s="669"/>
      <c r="P17" s="669"/>
      <c r="Q17" s="669"/>
      <c r="R17" s="669"/>
      <c r="S17" s="669"/>
      <c r="T17" s="670"/>
      <c r="U17" s="44"/>
      <c r="V17" s="42"/>
      <c r="W17" s="42"/>
    </row>
    <row r="18" spans="1:23" ht="24.65" customHeight="1" x14ac:dyDescent="0.55000000000000004">
      <c r="A18" s="43"/>
      <c r="B18" s="598"/>
      <c r="C18" s="599"/>
      <c r="D18" s="599"/>
      <c r="E18" s="600"/>
      <c r="F18" s="671"/>
      <c r="G18" s="671"/>
      <c r="H18" s="671"/>
      <c r="I18" s="671"/>
      <c r="J18" s="671"/>
      <c r="K18" s="671"/>
      <c r="L18" s="671"/>
      <c r="M18" s="671"/>
      <c r="N18" s="671"/>
      <c r="O18" s="671"/>
      <c r="P18" s="671"/>
      <c r="Q18" s="671"/>
      <c r="R18" s="671"/>
      <c r="S18" s="671"/>
      <c r="T18" s="672"/>
      <c r="U18" s="44"/>
      <c r="V18" s="42"/>
      <c r="W18" s="42"/>
    </row>
    <row r="19" spans="1:23" ht="24.65" customHeight="1" x14ac:dyDescent="0.55000000000000004">
      <c r="A19" s="43"/>
      <c r="B19" s="601"/>
      <c r="C19" s="602"/>
      <c r="D19" s="602"/>
      <c r="E19" s="603"/>
      <c r="F19" s="673"/>
      <c r="G19" s="673"/>
      <c r="H19" s="673"/>
      <c r="I19" s="673"/>
      <c r="J19" s="673"/>
      <c r="K19" s="673"/>
      <c r="L19" s="673"/>
      <c r="M19" s="673"/>
      <c r="N19" s="673"/>
      <c r="O19" s="673"/>
      <c r="P19" s="673"/>
      <c r="Q19" s="673"/>
      <c r="R19" s="673"/>
      <c r="S19" s="673"/>
      <c r="T19" s="674"/>
      <c r="U19" s="44"/>
      <c r="V19" s="42"/>
      <c r="W19" s="42"/>
    </row>
    <row r="20" spans="1:23" ht="24.65" customHeight="1" x14ac:dyDescent="0.55000000000000004">
      <c r="B20" s="182"/>
      <c r="C20" s="183"/>
      <c r="D20" s="183"/>
      <c r="E20" s="183"/>
      <c r="F20" s="184"/>
      <c r="G20" s="184"/>
      <c r="H20" s="184"/>
      <c r="I20" s="184"/>
      <c r="J20" s="184"/>
      <c r="K20" s="184"/>
      <c r="L20" s="184"/>
      <c r="M20" s="184"/>
      <c r="N20" s="184"/>
      <c r="O20" s="184"/>
      <c r="P20" s="184"/>
      <c r="Q20" s="184"/>
      <c r="R20" s="184"/>
      <c r="S20" s="184"/>
      <c r="T20" s="184"/>
      <c r="U20" s="44"/>
      <c r="V20" s="42"/>
      <c r="W20" s="42"/>
    </row>
    <row r="21" spans="1:23" ht="36" customHeight="1" x14ac:dyDescent="0.55000000000000004">
      <c r="B21" s="666" t="s">
        <v>440</v>
      </c>
      <c r="C21" s="667"/>
      <c r="D21" s="667"/>
      <c r="E21" s="667"/>
      <c r="F21" s="667"/>
      <c r="G21" s="667"/>
      <c r="H21" s="667"/>
      <c r="I21" s="667"/>
      <c r="J21" s="667"/>
      <c r="K21" s="667"/>
      <c r="L21" s="667"/>
      <c r="M21" s="667"/>
      <c r="N21" s="667"/>
      <c r="O21" s="667"/>
      <c r="P21" s="667"/>
      <c r="Q21" s="667"/>
      <c r="R21" s="667"/>
      <c r="S21" s="667"/>
      <c r="T21" s="668"/>
      <c r="U21" s="46"/>
      <c r="V21" s="42"/>
      <c r="W21" s="42"/>
    </row>
    <row r="22" spans="1:23" ht="24.65" customHeight="1" x14ac:dyDescent="0.55000000000000004">
      <c r="B22" s="643" t="s">
        <v>203</v>
      </c>
      <c r="C22" s="596"/>
      <c r="D22" s="596"/>
      <c r="E22" s="597"/>
      <c r="F22" s="656"/>
      <c r="G22" s="657"/>
      <c r="H22" s="657"/>
      <c r="I22" s="657"/>
      <c r="J22" s="657"/>
      <c r="K22" s="657"/>
      <c r="L22" s="657"/>
      <c r="M22" s="657"/>
      <c r="N22" s="657"/>
      <c r="O22" s="657"/>
      <c r="P22" s="657"/>
      <c r="Q22" s="657"/>
      <c r="R22" s="657"/>
      <c r="S22" s="657"/>
      <c r="T22" s="658"/>
      <c r="U22" s="44"/>
      <c r="V22" s="42"/>
      <c r="W22" s="42"/>
    </row>
    <row r="23" spans="1:23" ht="24.65" customHeight="1" x14ac:dyDescent="0.55000000000000004">
      <c r="B23" s="598"/>
      <c r="C23" s="599"/>
      <c r="D23" s="599"/>
      <c r="E23" s="600"/>
      <c r="F23" s="659"/>
      <c r="G23" s="660"/>
      <c r="H23" s="660"/>
      <c r="I23" s="660"/>
      <c r="J23" s="660"/>
      <c r="K23" s="660"/>
      <c r="L23" s="660"/>
      <c r="M23" s="660"/>
      <c r="N23" s="660"/>
      <c r="O23" s="660"/>
      <c r="P23" s="660"/>
      <c r="Q23" s="660"/>
      <c r="R23" s="660"/>
      <c r="S23" s="660"/>
      <c r="T23" s="661"/>
      <c r="U23" s="44"/>
      <c r="V23" s="42"/>
      <c r="W23" s="42"/>
    </row>
    <row r="24" spans="1:23" ht="24.65" customHeight="1" x14ac:dyDescent="0.55000000000000004">
      <c r="B24" s="598"/>
      <c r="C24" s="599"/>
      <c r="D24" s="599"/>
      <c r="E24" s="600"/>
      <c r="F24" s="659"/>
      <c r="G24" s="660"/>
      <c r="H24" s="660"/>
      <c r="I24" s="660"/>
      <c r="J24" s="660"/>
      <c r="K24" s="660"/>
      <c r="L24" s="660"/>
      <c r="M24" s="660"/>
      <c r="N24" s="660"/>
      <c r="O24" s="660"/>
      <c r="P24" s="660"/>
      <c r="Q24" s="660"/>
      <c r="R24" s="660"/>
      <c r="S24" s="660"/>
      <c r="T24" s="661"/>
      <c r="U24" s="44"/>
      <c r="V24" s="42"/>
      <c r="W24" s="42"/>
    </row>
    <row r="25" spans="1:23" ht="24.65" customHeight="1" x14ac:dyDescent="0.55000000000000004">
      <c r="B25" s="598"/>
      <c r="C25" s="599"/>
      <c r="D25" s="599"/>
      <c r="E25" s="600"/>
      <c r="F25" s="659"/>
      <c r="G25" s="660"/>
      <c r="H25" s="660"/>
      <c r="I25" s="660"/>
      <c r="J25" s="660"/>
      <c r="K25" s="660"/>
      <c r="L25" s="660"/>
      <c r="M25" s="660"/>
      <c r="N25" s="660"/>
      <c r="O25" s="660"/>
      <c r="P25" s="660"/>
      <c r="Q25" s="660"/>
      <c r="R25" s="660"/>
      <c r="S25" s="660"/>
      <c r="T25" s="661"/>
      <c r="U25" s="44"/>
      <c r="V25" s="42"/>
      <c r="W25" s="42"/>
    </row>
    <row r="26" spans="1:23" ht="24.65" customHeight="1" x14ac:dyDescent="0.55000000000000004">
      <c r="B26" s="598"/>
      <c r="C26" s="599"/>
      <c r="D26" s="599"/>
      <c r="E26" s="600"/>
      <c r="F26" s="659"/>
      <c r="G26" s="660"/>
      <c r="H26" s="660"/>
      <c r="I26" s="660"/>
      <c r="J26" s="660"/>
      <c r="K26" s="660"/>
      <c r="L26" s="660"/>
      <c r="M26" s="660"/>
      <c r="N26" s="660"/>
      <c r="O26" s="660"/>
      <c r="P26" s="660"/>
      <c r="Q26" s="660"/>
      <c r="R26" s="660"/>
      <c r="S26" s="660"/>
      <c r="T26" s="661"/>
      <c r="U26" s="44"/>
      <c r="V26" s="42"/>
      <c r="W26" s="42"/>
    </row>
    <row r="27" spans="1:23" ht="24.65" customHeight="1" x14ac:dyDescent="0.55000000000000004">
      <c r="B27" s="598"/>
      <c r="C27" s="599"/>
      <c r="D27" s="599"/>
      <c r="E27" s="600"/>
      <c r="F27" s="659"/>
      <c r="G27" s="660"/>
      <c r="H27" s="660"/>
      <c r="I27" s="660"/>
      <c r="J27" s="660"/>
      <c r="K27" s="660"/>
      <c r="L27" s="660"/>
      <c r="M27" s="660"/>
      <c r="N27" s="660"/>
      <c r="O27" s="660"/>
      <c r="P27" s="660"/>
      <c r="Q27" s="660"/>
      <c r="R27" s="660"/>
      <c r="S27" s="660"/>
      <c r="T27" s="661"/>
      <c r="U27" s="44"/>
      <c r="V27" s="42"/>
      <c r="W27" s="42"/>
    </row>
    <row r="28" spans="1:23" ht="24.65" customHeight="1" x14ac:dyDescent="0.55000000000000004">
      <c r="B28" s="598"/>
      <c r="C28" s="599"/>
      <c r="D28" s="599"/>
      <c r="E28" s="600"/>
      <c r="F28" s="659"/>
      <c r="G28" s="660"/>
      <c r="H28" s="660"/>
      <c r="I28" s="660"/>
      <c r="J28" s="660"/>
      <c r="K28" s="660"/>
      <c r="L28" s="660"/>
      <c r="M28" s="660"/>
      <c r="N28" s="660"/>
      <c r="O28" s="660"/>
      <c r="P28" s="660"/>
      <c r="Q28" s="660"/>
      <c r="R28" s="660"/>
      <c r="S28" s="660"/>
      <c r="T28" s="661"/>
      <c r="U28" s="44"/>
      <c r="V28" s="42"/>
      <c r="W28" s="42"/>
    </row>
    <row r="29" spans="1:23" ht="24.65" customHeight="1" x14ac:dyDescent="0.55000000000000004">
      <c r="B29" s="598"/>
      <c r="C29" s="599"/>
      <c r="D29" s="599"/>
      <c r="E29" s="600"/>
      <c r="F29" s="659"/>
      <c r="G29" s="660"/>
      <c r="H29" s="660"/>
      <c r="I29" s="660"/>
      <c r="J29" s="660"/>
      <c r="K29" s="660"/>
      <c r="L29" s="660"/>
      <c r="M29" s="660"/>
      <c r="N29" s="660"/>
      <c r="O29" s="660"/>
      <c r="P29" s="660"/>
      <c r="Q29" s="660"/>
      <c r="R29" s="660"/>
      <c r="S29" s="660"/>
      <c r="T29" s="661"/>
      <c r="U29" s="44"/>
      <c r="V29" s="42"/>
      <c r="W29" s="42"/>
    </row>
    <row r="30" spans="1:23" ht="24.65" customHeight="1" x14ac:dyDescent="0.55000000000000004">
      <c r="B30" s="601"/>
      <c r="C30" s="602"/>
      <c r="D30" s="602"/>
      <c r="E30" s="603"/>
      <c r="F30" s="662"/>
      <c r="G30" s="663"/>
      <c r="H30" s="663"/>
      <c r="I30" s="663"/>
      <c r="J30" s="663"/>
      <c r="K30" s="663"/>
      <c r="L30" s="663"/>
      <c r="M30" s="663"/>
      <c r="N30" s="663"/>
      <c r="O30" s="663"/>
      <c r="P30" s="663"/>
      <c r="Q30" s="663"/>
      <c r="R30" s="663"/>
      <c r="S30" s="663"/>
      <c r="T30" s="664"/>
      <c r="U30" s="44"/>
      <c r="V30" s="42"/>
      <c r="W30" s="42"/>
    </row>
    <row r="31" spans="1:23" x14ac:dyDescent="0.55000000000000004">
      <c r="B31" s="643" t="s">
        <v>204</v>
      </c>
      <c r="C31" s="644"/>
      <c r="D31" s="644"/>
      <c r="E31" s="645"/>
      <c r="F31" s="632" t="s">
        <v>205</v>
      </c>
      <c r="G31" s="633"/>
      <c r="H31" s="634"/>
      <c r="I31" s="632" t="s">
        <v>435</v>
      </c>
      <c r="J31" s="633"/>
      <c r="K31" s="634"/>
      <c r="L31" s="632" t="s">
        <v>436</v>
      </c>
      <c r="M31" s="633"/>
      <c r="N31" s="634"/>
      <c r="O31" s="633" t="s">
        <v>206</v>
      </c>
      <c r="P31" s="633"/>
      <c r="Q31" s="633"/>
      <c r="R31" s="633"/>
      <c r="S31" s="633"/>
      <c r="T31" s="641"/>
      <c r="V31" s="42"/>
      <c r="W31" s="42"/>
    </row>
    <row r="32" spans="1:23" x14ac:dyDescent="0.55000000000000004">
      <c r="B32" s="646"/>
      <c r="C32" s="647"/>
      <c r="D32" s="647"/>
      <c r="E32" s="648"/>
      <c r="F32" s="635"/>
      <c r="G32" s="636"/>
      <c r="H32" s="637"/>
      <c r="I32" s="635"/>
      <c r="J32" s="636"/>
      <c r="K32" s="637"/>
      <c r="L32" s="635"/>
      <c r="M32" s="636"/>
      <c r="N32" s="637"/>
      <c r="O32" s="636"/>
      <c r="P32" s="636"/>
      <c r="Q32" s="636"/>
      <c r="R32" s="636"/>
      <c r="S32" s="636"/>
      <c r="T32" s="642"/>
    </row>
    <row r="33" spans="2:20" x14ac:dyDescent="0.55000000000000004">
      <c r="B33" s="646"/>
      <c r="C33" s="647"/>
      <c r="D33" s="647"/>
      <c r="E33" s="648"/>
      <c r="F33" s="635"/>
      <c r="G33" s="636"/>
      <c r="H33" s="637"/>
      <c r="I33" s="635"/>
      <c r="J33" s="636"/>
      <c r="K33" s="637"/>
      <c r="L33" s="635"/>
      <c r="M33" s="636"/>
      <c r="N33" s="637"/>
      <c r="O33" s="636"/>
      <c r="P33" s="636"/>
      <c r="Q33" s="636"/>
      <c r="R33" s="636"/>
      <c r="S33" s="636"/>
      <c r="T33" s="642"/>
    </row>
    <row r="34" spans="2:20" x14ac:dyDescent="0.55000000000000004">
      <c r="B34" s="646"/>
      <c r="C34" s="647"/>
      <c r="D34" s="647"/>
      <c r="E34" s="648"/>
      <c r="F34" s="635"/>
      <c r="G34" s="636"/>
      <c r="H34" s="637"/>
      <c r="I34" s="635"/>
      <c r="J34" s="636"/>
      <c r="K34" s="637"/>
      <c r="L34" s="635"/>
      <c r="M34" s="636"/>
      <c r="N34" s="637"/>
      <c r="O34" s="636"/>
      <c r="P34" s="636"/>
      <c r="Q34" s="636"/>
      <c r="R34" s="636"/>
      <c r="S34" s="636"/>
      <c r="T34" s="642"/>
    </row>
    <row r="35" spans="2:20" x14ac:dyDescent="0.55000000000000004">
      <c r="B35" s="646"/>
      <c r="C35" s="647"/>
      <c r="D35" s="647"/>
      <c r="E35" s="648"/>
      <c r="F35" s="635"/>
      <c r="G35" s="636"/>
      <c r="H35" s="637"/>
      <c r="I35" s="635"/>
      <c r="J35" s="636"/>
      <c r="K35" s="637"/>
      <c r="L35" s="635"/>
      <c r="M35" s="636"/>
      <c r="N35" s="637"/>
      <c r="O35" s="636"/>
      <c r="P35" s="636"/>
      <c r="Q35" s="636"/>
      <c r="R35" s="636"/>
      <c r="S35" s="636"/>
      <c r="T35" s="642"/>
    </row>
    <row r="36" spans="2:20" x14ac:dyDescent="0.55000000000000004">
      <c r="B36" s="649"/>
      <c r="C36" s="650"/>
      <c r="D36" s="650"/>
      <c r="E36" s="651"/>
      <c r="F36" s="638"/>
      <c r="G36" s="639"/>
      <c r="H36" s="652"/>
      <c r="I36" s="653"/>
      <c r="J36" s="654"/>
      <c r="K36" s="655"/>
      <c r="L36" s="653"/>
      <c r="M36" s="654"/>
      <c r="N36" s="655"/>
      <c r="O36" s="638"/>
      <c r="P36" s="639"/>
      <c r="Q36" s="639"/>
      <c r="R36" s="639"/>
      <c r="S36" s="639"/>
      <c r="T36" s="640"/>
    </row>
    <row r="37" spans="2:20" x14ac:dyDescent="0.55000000000000004">
      <c r="N37" s="47"/>
      <c r="O37" s="47"/>
      <c r="P37" s="47"/>
    </row>
  </sheetData>
  <mergeCells count="36">
    <mergeCell ref="F4:T13"/>
    <mergeCell ref="B1:U1"/>
    <mergeCell ref="B21:T21"/>
    <mergeCell ref="B22:E30"/>
    <mergeCell ref="F22:T30"/>
    <mergeCell ref="B14:E16"/>
    <mergeCell ref="F14:T16"/>
    <mergeCell ref="B3:T3"/>
    <mergeCell ref="B4:E13"/>
    <mergeCell ref="B17:E19"/>
    <mergeCell ref="F17:T19"/>
    <mergeCell ref="B31:E36"/>
    <mergeCell ref="L34:N34"/>
    <mergeCell ref="F35:H35"/>
    <mergeCell ref="F36:H36"/>
    <mergeCell ref="I35:K35"/>
    <mergeCell ref="I36:K36"/>
    <mergeCell ref="L35:N35"/>
    <mergeCell ref="L36:N36"/>
    <mergeCell ref="F34:H34"/>
    <mergeCell ref="I31:K31"/>
    <mergeCell ref="L31:N31"/>
    <mergeCell ref="I32:K32"/>
    <mergeCell ref="I33:K33"/>
    <mergeCell ref="I34:K34"/>
    <mergeCell ref="L32:N32"/>
    <mergeCell ref="L33:N33"/>
    <mergeCell ref="F31:H31"/>
    <mergeCell ref="F32:H32"/>
    <mergeCell ref="F33:H33"/>
    <mergeCell ref="O36:T36"/>
    <mergeCell ref="O31:T31"/>
    <mergeCell ref="O32:T32"/>
    <mergeCell ref="O33:T33"/>
    <mergeCell ref="O34:T34"/>
    <mergeCell ref="O35:T35"/>
  </mergeCells>
  <phoneticPr fontId="37"/>
  <printOptions horizontalCentered="1"/>
  <pageMargins left="0.70866141732283472" right="0.70866141732283472" top="0.74803149606299213" bottom="0.74803149606299213" header="0.31496062992125984" footer="0.31496062992125984"/>
  <pageSetup paperSize="9" scale="84" orientation="portrait" r:id="rId1"/>
  <colBreaks count="1" manualBreakCount="1">
    <brk id="21"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B1:Z46"/>
  <sheetViews>
    <sheetView view="pageBreakPreview" zoomScale="90" zoomScaleNormal="100" zoomScaleSheetLayoutView="90" workbookViewId="0"/>
  </sheetViews>
  <sheetFormatPr defaultColWidth="8.58203125" defaultRowHeight="18" x14ac:dyDescent="0.55000000000000004"/>
  <cols>
    <col min="1" max="1" width="0.83203125" style="50" customWidth="1"/>
    <col min="2" max="23" width="4.58203125" style="50" customWidth="1"/>
    <col min="24" max="24" width="1.08203125" style="50" customWidth="1"/>
    <col min="25" max="16384" width="8.58203125" style="50"/>
  </cols>
  <sheetData>
    <row r="1" spans="2:26" ht="21.65" customHeight="1" x14ac:dyDescent="0.55000000000000004">
      <c r="B1" s="60"/>
      <c r="C1" s="60"/>
      <c r="D1" s="60"/>
      <c r="E1" s="60"/>
      <c r="F1" s="60"/>
      <c r="G1" s="60"/>
      <c r="H1" s="60"/>
      <c r="I1" s="60"/>
      <c r="J1" s="60"/>
      <c r="K1" s="60"/>
      <c r="L1" s="60"/>
      <c r="M1" s="60"/>
      <c r="N1" s="60"/>
      <c r="O1" s="60"/>
      <c r="P1" s="60"/>
      <c r="Q1" s="60"/>
      <c r="R1" s="60"/>
      <c r="S1" s="60"/>
      <c r="T1" s="60"/>
      <c r="U1" s="60"/>
      <c r="V1" s="60"/>
      <c r="W1" s="60"/>
    </row>
    <row r="2" spans="2:26" s="40" customFormat="1" ht="27.65" customHeight="1" x14ac:dyDescent="0.55000000000000004">
      <c r="B2" s="739" t="s">
        <v>441</v>
      </c>
      <c r="C2" s="740"/>
      <c r="D2" s="740"/>
      <c r="E2" s="740"/>
      <c r="F2" s="740"/>
      <c r="G2" s="740"/>
      <c r="H2" s="740"/>
      <c r="I2" s="740"/>
      <c r="J2" s="740"/>
      <c r="K2" s="740"/>
      <c r="L2" s="740"/>
      <c r="M2" s="740"/>
      <c r="N2" s="740"/>
      <c r="O2" s="740"/>
      <c r="P2" s="740"/>
      <c r="Q2" s="740"/>
      <c r="R2" s="740"/>
      <c r="S2" s="740"/>
      <c r="T2" s="740"/>
      <c r="U2" s="740"/>
      <c r="V2" s="740"/>
      <c r="W2" s="741"/>
      <c r="X2" s="46"/>
      <c r="Y2" s="42"/>
      <c r="Z2" s="42"/>
    </row>
    <row r="3" spans="2:26" s="40" customFormat="1" x14ac:dyDescent="0.55000000000000004">
      <c r="B3" s="675"/>
      <c r="C3" s="676"/>
      <c r="D3" s="676"/>
      <c r="E3" s="676"/>
      <c r="F3" s="676"/>
      <c r="G3" s="676"/>
      <c r="H3" s="676"/>
      <c r="I3" s="676"/>
      <c r="J3" s="676"/>
      <c r="K3" s="676"/>
      <c r="L3" s="676"/>
      <c r="M3" s="676"/>
      <c r="N3" s="676"/>
      <c r="O3" s="676"/>
      <c r="P3" s="676"/>
      <c r="Q3" s="676"/>
      <c r="R3" s="676"/>
      <c r="S3" s="676"/>
      <c r="T3" s="676"/>
      <c r="U3" s="676"/>
      <c r="V3" s="676"/>
      <c r="W3" s="677"/>
    </row>
    <row r="4" spans="2:26" s="40" customFormat="1" x14ac:dyDescent="0.55000000000000004">
      <c r="B4" s="678"/>
      <c r="C4" s="679"/>
      <c r="D4" s="679"/>
      <c r="E4" s="679"/>
      <c r="F4" s="679"/>
      <c r="G4" s="679"/>
      <c r="H4" s="679"/>
      <c r="I4" s="679"/>
      <c r="J4" s="679"/>
      <c r="K4" s="679"/>
      <c r="L4" s="679"/>
      <c r="M4" s="679"/>
      <c r="N4" s="679"/>
      <c r="O4" s="679"/>
      <c r="P4" s="679"/>
      <c r="Q4" s="679"/>
      <c r="R4" s="679"/>
      <c r="S4" s="679"/>
      <c r="T4" s="679"/>
      <c r="U4" s="679"/>
      <c r="V4" s="679"/>
      <c r="W4" s="680"/>
    </row>
    <row r="5" spans="2:26" s="40" customFormat="1" x14ac:dyDescent="0.55000000000000004">
      <c r="B5" s="678"/>
      <c r="C5" s="679"/>
      <c r="D5" s="679"/>
      <c r="E5" s="679"/>
      <c r="F5" s="679"/>
      <c r="G5" s="679"/>
      <c r="H5" s="679"/>
      <c r="I5" s="679"/>
      <c r="J5" s="679"/>
      <c r="K5" s="679"/>
      <c r="L5" s="679"/>
      <c r="M5" s="679"/>
      <c r="N5" s="679"/>
      <c r="O5" s="679"/>
      <c r="P5" s="679"/>
      <c r="Q5" s="679"/>
      <c r="R5" s="679"/>
      <c r="S5" s="679"/>
      <c r="T5" s="679"/>
      <c r="U5" s="679"/>
      <c r="V5" s="679"/>
      <c r="W5" s="680"/>
    </row>
    <row r="6" spans="2:26" s="40" customFormat="1" x14ac:dyDescent="0.55000000000000004">
      <c r="B6" s="678"/>
      <c r="C6" s="679"/>
      <c r="D6" s="679"/>
      <c r="E6" s="679"/>
      <c r="F6" s="679"/>
      <c r="G6" s="679"/>
      <c r="H6" s="679"/>
      <c r="I6" s="679"/>
      <c r="J6" s="679"/>
      <c r="K6" s="679"/>
      <c r="L6" s="679"/>
      <c r="M6" s="679"/>
      <c r="N6" s="679"/>
      <c r="O6" s="679"/>
      <c r="P6" s="679"/>
      <c r="Q6" s="679"/>
      <c r="R6" s="679"/>
      <c r="S6" s="679"/>
      <c r="T6" s="679"/>
      <c r="U6" s="679"/>
      <c r="V6" s="679"/>
      <c r="W6" s="680"/>
    </row>
    <row r="7" spans="2:26" s="40" customFormat="1" x14ac:dyDescent="0.55000000000000004">
      <c r="B7" s="678"/>
      <c r="C7" s="679"/>
      <c r="D7" s="679"/>
      <c r="E7" s="679"/>
      <c r="F7" s="679"/>
      <c r="G7" s="679"/>
      <c r="H7" s="679"/>
      <c r="I7" s="679"/>
      <c r="J7" s="679"/>
      <c r="K7" s="679"/>
      <c r="L7" s="679"/>
      <c r="M7" s="679"/>
      <c r="N7" s="679"/>
      <c r="O7" s="679"/>
      <c r="P7" s="679"/>
      <c r="Q7" s="679"/>
      <c r="R7" s="679"/>
      <c r="S7" s="679"/>
      <c r="T7" s="679"/>
      <c r="U7" s="679"/>
      <c r="V7" s="679"/>
      <c r="W7" s="680"/>
    </row>
    <row r="8" spans="2:26" s="40" customFormat="1" x14ac:dyDescent="0.55000000000000004">
      <c r="B8" s="678"/>
      <c r="C8" s="679"/>
      <c r="D8" s="679"/>
      <c r="E8" s="679"/>
      <c r="F8" s="679"/>
      <c r="G8" s="679"/>
      <c r="H8" s="679"/>
      <c r="I8" s="679"/>
      <c r="J8" s="679"/>
      <c r="K8" s="679"/>
      <c r="L8" s="679"/>
      <c r="M8" s="679"/>
      <c r="N8" s="679"/>
      <c r="O8" s="679"/>
      <c r="P8" s="679"/>
      <c r="Q8" s="679"/>
      <c r="R8" s="679"/>
      <c r="S8" s="679"/>
      <c r="T8" s="679"/>
      <c r="U8" s="679"/>
      <c r="V8" s="679"/>
      <c r="W8" s="680"/>
    </row>
    <row r="9" spans="2:26" s="40" customFormat="1" x14ac:dyDescent="0.55000000000000004">
      <c r="B9" s="678"/>
      <c r="C9" s="679"/>
      <c r="D9" s="679"/>
      <c r="E9" s="679"/>
      <c r="F9" s="679"/>
      <c r="G9" s="679"/>
      <c r="H9" s="679"/>
      <c r="I9" s="679"/>
      <c r="J9" s="679"/>
      <c r="K9" s="679"/>
      <c r="L9" s="679"/>
      <c r="M9" s="679"/>
      <c r="N9" s="679"/>
      <c r="O9" s="679"/>
      <c r="P9" s="679"/>
      <c r="Q9" s="679"/>
      <c r="R9" s="679"/>
      <c r="S9" s="679"/>
      <c r="T9" s="679"/>
      <c r="U9" s="679"/>
      <c r="V9" s="679"/>
      <c r="W9" s="680"/>
    </row>
    <row r="10" spans="2:26" s="40" customFormat="1" x14ac:dyDescent="0.55000000000000004">
      <c r="B10" s="678"/>
      <c r="C10" s="679"/>
      <c r="D10" s="679"/>
      <c r="E10" s="679"/>
      <c r="F10" s="679"/>
      <c r="G10" s="679"/>
      <c r="H10" s="679"/>
      <c r="I10" s="679"/>
      <c r="J10" s="679"/>
      <c r="K10" s="679"/>
      <c r="L10" s="679"/>
      <c r="M10" s="679"/>
      <c r="N10" s="679"/>
      <c r="O10" s="679"/>
      <c r="P10" s="679"/>
      <c r="Q10" s="679"/>
      <c r="R10" s="679"/>
      <c r="S10" s="679"/>
      <c r="T10" s="679"/>
      <c r="U10" s="679"/>
      <c r="V10" s="679"/>
      <c r="W10" s="680"/>
    </row>
    <row r="11" spans="2:26" s="40" customFormat="1" x14ac:dyDescent="0.55000000000000004">
      <c r="B11" s="678"/>
      <c r="C11" s="679"/>
      <c r="D11" s="679"/>
      <c r="E11" s="679"/>
      <c r="F11" s="679"/>
      <c r="G11" s="679"/>
      <c r="H11" s="679"/>
      <c r="I11" s="679"/>
      <c r="J11" s="679"/>
      <c r="K11" s="679"/>
      <c r="L11" s="679"/>
      <c r="M11" s="679"/>
      <c r="N11" s="679"/>
      <c r="O11" s="679"/>
      <c r="P11" s="679"/>
      <c r="Q11" s="679"/>
      <c r="R11" s="679"/>
      <c r="S11" s="679"/>
      <c r="T11" s="679"/>
      <c r="U11" s="679"/>
      <c r="V11" s="679"/>
      <c r="W11" s="680"/>
    </row>
    <row r="12" spans="2:26" s="40" customFormat="1" x14ac:dyDescent="0.55000000000000004">
      <c r="B12" s="678"/>
      <c r="C12" s="679"/>
      <c r="D12" s="679"/>
      <c r="E12" s="679"/>
      <c r="F12" s="679"/>
      <c r="G12" s="679"/>
      <c r="H12" s="679"/>
      <c r="I12" s="679"/>
      <c r="J12" s="679"/>
      <c r="K12" s="679"/>
      <c r="L12" s="679"/>
      <c r="M12" s="679"/>
      <c r="N12" s="679"/>
      <c r="O12" s="679"/>
      <c r="P12" s="679"/>
      <c r="Q12" s="679"/>
      <c r="R12" s="679"/>
      <c r="S12" s="679"/>
      <c r="T12" s="679"/>
      <c r="U12" s="679"/>
      <c r="V12" s="679"/>
      <c r="W12" s="680"/>
    </row>
    <row r="13" spans="2:26" s="40" customFormat="1" x14ac:dyDescent="0.55000000000000004">
      <c r="B13" s="678"/>
      <c r="C13" s="679"/>
      <c r="D13" s="679"/>
      <c r="E13" s="679"/>
      <c r="F13" s="679"/>
      <c r="G13" s="679"/>
      <c r="H13" s="679"/>
      <c r="I13" s="679"/>
      <c r="J13" s="679"/>
      <c r="K13" s="679"/>
      <c r="L13" s="679"/>
      <c r="M13" s="679"/>
      <c r="N13" s="679"/>
      <c r="O13" s="679"/>
      <c r="P13" s="679"/>
      <c r="Q13" s="679"/>
      <c r="R13" s="679"/>
      <c r="S13" s="679"/>
      <c r="T13" s="679"/>
      <c r="U13" s="679"/>
      <c r="V13" s="679"/>
      <c r="W13" s="680"/>
    </row>
    <row r="14" spans="2:26" s="40" customFormat="1" x14ac:dyDescent="0.55000000000000004">
      <c r="B14" s="678"/>
      <c r="C14" s="679"/>
      <c r="D14" s="679"/>
      <c r="E14" s="679"/>
      <c r="F14" s="679"/>
      <c r="G14" s="679"/>
      <c r="H14" s="679"/>
      <c r="I14" s="679"/>
      <c r="J14" s="679"/>
      <c r="K14" s="679"/>
      <c r="L14" s="679"/>
      <c r="M14" s="679"/>
      <c r="N14" s="679"/>
      <c r="O14" s="679"/>
      <c r="P14" s="679"/>
      <c r="Q14" s="679"/>
      <c r="R14" s="679"/>
      <c r="S14" s="679"/>
      <c r="T14" s="679"/>
      <c r="U14" s="679"/>
      <c r="V14" s="679"/>
      <c r="W14" s="680"/>
    </row>
    <row r="15" spans="2:26" s="40" customFormat="1" x14ac:dyDescent="0.55000000000000004">
      <c r="B15" s="678"/>
      <c r="C15" s="679"/>
      <c r="D15" s="679"/>
      <c r="E15" s="679"/>
      <c r="F15" s="679"/>
      <c r="G15" s="679"/>
      <c r="H15" s="679"/>
      <c r="I15" s="679"/>
      <c r="J15" s="679"/>
      <c r="K15" s="679"/>
      <c r="L15" s="679"/>
      <c r="M15" s="679"/>
      <c r="N15" s="679"/>
      <c r="O15" s="679"/>
      <c r="P15" s="679"/>
      <c r="Q15" s="679"/>
      <c r="R15" s="679"/>
      <c r="S15" s="679"/>
      <c r="T15" s="679"/>
      <c r="U15" s="679"/>
      <c r="V15" s="679"/>
      <c r="W15" s="680"/>
    </row>
    <row r="16" spans="2:26" s="40" customFormat="1" x14ac:dyDescent="0.55000000000000004">
      <c r="B16" s="678"/>
      <c r="C16" s="679"/>
      <c r="D16" s="679"/>
      <c r="E16" s="679"/>
      <c r="F16" s="679"/>
      <c r="G16" s="679"/>
      <c r="H16" s="679"/>
      <c r="I16" s="679"/>
      <c r="J16" s="679"/>
      <c r="K16" s="679"/>
      <c r="L16" s="679"/>
      <c r="M16" s="679"/>
      <c r="N16" s="679"/>
      <c r="O16" s="679"/>
      <c r="P16" s="679"/>
      <c r="Q16" s="679"/>
      <c r="R16" s="679"/>
      <c r="S16" s="679"/>
      <c r="T16" s="679"/>
      <c r="U16" s="679"/>
      <c r="V16" s="679"/>
      <c r="W16" s="680"/>
    </row>
    <row r="17" spans="2:26" s="40" customFormat="1" x14ac:dyDescent="0.55000000000000004">
      <c r="B17" s="678"/>
      <c r="C17" s="679"/>
      <c r="D17" s="679"/>
      <c r="E17" s="679"/>
      <c r="F17" s="679"/>
      <c r="G17" s="679"/>
      <c r="H17" s="679"/>
      <c r="I17" s="679"/>
      <c r="J17" s="679"/>
      <c r="K17" s="679"/>
      <c r="L17" s="679"/>
      <c r="M17" s="679"/>
      <c r="N17" s="679"/>
      <c r="O17" s="679"/>
      <c r="P17" s="679"/>
      <c r="Q17" s="679"/>
      <c r="R17" s="679"/>
      <c r="S17" s="679"/>
      <c r="T17" s="679"/>
      <c r="U17" s="679"/>
      <c r="V17" s="679"/>
      <c r="W17" s="680"/>
    </row>
    <row r="18" spans="2:26" s="40" customFormat="1" x14ac:dyDescent="0.55000000000000004">
      <c r="B18" s="681"/>
      <c r="C18" s="682"/>
      <c r="D18" s="682"/>
      <c r="E18" s="682"/>
      <c r="F18" s="682"/>
      <c r="G18" s="682"/>
      <c r="H18" s="682"/>
      <c r="I18" s="682"/>
      <c r="J18" s="682"/>
      <c r="K18" s="682"/>
      <c r="L18" s="682"/>
      <c r="M18" s="682"/>
      <c r="N18" s="682"/>
      <c r="O18" s="682"/>
      <c r="P18" s="682"/>
      <c r="Q18" s="682"/>
      <c r="R18" s="682"/>
      <c r="S18" s="682"/>
      <c r="T18" s="682"/>
      <c r="U18" s="682"/>
      <c r="V18" s="682"/>
      <c r="W18" s="683"/>
    </row>
    <row r="19" spans="2:26" s="40" customFormat="1" x14ac:dyDescent="0.55000000000000004">
      <c r="B19" s="185" t="s">
        <v>207</v>
      </c>
      <c r="C19" s="186"/>
      <c r="D19" s="186"/>
      <c r="E19" s="186"/>
      <c r="F19" s="186"/>
      <c r="G19" s="186"/>
      <c r="H19" s="186"/>
      <c r="I19" s="186"/>
      <c r="J19" s="186"/>
      <c r="K19" s="186"/>
      <c r="L19" s="186"/>
      <c r="M19" s="186"/>
      <c r="N19" s="186"/>
      <c r="O19" s="186"/>
      <c r="P19" s="186"/>
      <c r="Q19" s="186"/>
      <c r="R19" s="186"/>
      <c r="S19" s="186"/>
      <c r="T19" s="186"/>
      <c r="U19" s="186"/>
      <c r="V19" s="186"/>
      <c r="W19" s="187"/>
      <c r="Y19" s="42"/>
      <c r="Z19" s="42"/>
    </row>
    <row r="20" spans="2:26" s="40" customFormat="1" x14ac:dyDescent="0.55000000000000004">
      <c r="B20" s="744" t="s">
        <v>208</v>
      </c>
      <c r="C20" s="745"/>
      <c r="D20" s="746"/>
      <c r="E20" s="747"/>
      <c r="F20" s="747"/>
      <c r="G20" s="748"/>
      <c r="H20" s="749" t="s">
        <v>209</v>
      </c>
      <c r="I20" s="750"/>
      <c r="J20" s="730"/>
      <c r="K20" s="731"/>
      <c r="L20" s="731"/>
      <c r="M20" s="731"/>
      <c r="N20" s="731"/>
      <c r="O20" s="731"/>
      <c r="P20" s="731"/>
      <c r="Q20" s="731"/>
      <c r="R20" s="731"/>
      <c r="S20" s="731"/>
      <c r="T20" s="731"/>
      <c r="U20" s="731"/>
      <c r="V20" s="731"/>
      <c r="W20" s="732"/>
    </row>
    <row r="21" spans="2:26" s="40" customFormat="1" x14ac:dyDescent="0.55000000000000004">
      <c r="B21" s="744" t="s">
        <v>210</v>
      </c>
      <c r="C21" s="745"/>
      <c r="D21" s="746"/>
      <c r="E21" s="747"/>
      <c r="F21" s="747"/>
      <c r="G21" s="748"/>
      <c r="H21" s="751"/>
      <c r="I21" s="648"/>
      <c r="J21" s="733"/>
      <c r="K21" s="734"/>
      <c r="L21" s="734"/>
      <c r="M21" s="734"/>
      <c r="N21" s="734"/>
      <c r="O21" s="734"/>
      <c r="P21" s="734"/>
      <c r="Q21" s="734"/>
      <c r="R21" s="734"/>
      <c r="S21" s="734"/>
      <c r="T21" s="734"/>
      <c r="U21" s="734"/>
      <c r="V21" s="734"/>
      <c r="W21" s="735"/>
    </row>
    <row r="22" spans="2:26" s="40" customFormat="1" x14ac:dyDescent="0.55000000000000004">
      <c r="B22" s="753" t="s">
        <v>211</v>
      </c>
      <c r="C22" s="754"/>
      <c r="D22" s="755"/>
      <c r="E22" s="756"/>
      <c r="F22" s="756"/>
      <c r="G22" s="757"/>
      <c r="H22" s="752"/>
      <c r="I22" s="651"/>
      <c r="J22" s="736"/>
      <c r="K22" s="737"/>
      <c r="L22" s="737"/>
      <c r="M22" s="737"/>
      <c r="N22" s="737"/>
      <c r="O22" s="737"/>
      <c r="P22" s="737"/>
      <c r="Q22" s="737"/>
      <c r="R22" s="737"/>
      <c r="S22" s="737"/>
      <c r="T22" s="737"/>
      <c r="U22" s="737"/>
      <c r="V22" s="737"/>
      <c r="W22" s="738"/>
    </row>
    <row r="23" spans="2:26" s="40" customFormat="1" x14ac:dyDescent="0.55000000000000004">
      <c r="B23" s="188"/>
      <c r="C23" s="188"/>
      <c r="D23" s="189"/>
      <c r="E23" s="189"/>
      <c r="F23" s="189"/>
      <c r="G23" s="189"/>
      <c r="H23" s="188"/>
      <c r="I23" s="188"/>
      <c r="J23" s="189"/>
      <c r="K23" s="189"/>
      <c r="L23" s="189"/>
      <c r="M23" s="189"/>
      <c r="N23" s="189"/>
      <c r="O23" s="189"/>
      <c r="P23" s="189"/>
      <c r="Q23" s="189"/>
      <c r="R23" s="189"/>
      <c r="S23" s="189"/>
      <c r="T23" s="189"/>
      <c r="U23" s="189"/>
      <c r="V23" s="189"/>
      <c r="W23" s="189"/>
    </row>
    <row r="24" spans="2:26" ht="20" x14ac:dyDescent="0.55000000000000004">
      <c r="B24" s="190" t="s">
        <v>243</v>
      </c>
      <c r="C24" s="191"/>
      <c r="D24" s="191"/>
      <c r="E24" s="191"/>
      <c r="F24" s="191"/>
      <c r="G24" s="191"/>
      <c r="H24" s="191"/>
      <c r="I24" s="191"/>
      <c r="J24" s="191"/>
      <c r="K24" s="191"/>
      <c r="L24" s="191"/>
      <c r="M24" s="191"/>
      <c r="N24" s="191"/>
      <c r="O24" s="191"/>
      <c r="P24" s="191"/>
      <c r="Q24" s="191"/>
      <c r="R24" s="191"/>
      <c r="S24" s="191"/>
      <c r="T24" s="191"/>
      <c r="U24" s="191"/>
      <c r="V24" s="191"/>
      <c r="W24" s="191"/>
    </row>
    <row r="25" spans="2:26" s="40" customFormat="1" ht="27.65" customHeight="1" x14ac:dyDescent="0.55000000000000004">
      <c r="B25" s="192" t="s">
        <v>238</v>
      </c>
      <c r="C25" s="193"/>
      <c r="D25" s="193"/>
      <c r="E25" s="193"/>
      <c r="F25" s="193"/>
      <c r="G25" s="193"/>
      <c r="H25" s="193"/>
      <c r="I25" s="193"/>
      <c r="J25" s="193"/>
      <c r="K25" s="193"/>
      <c r="L25" s="193"/>
      <c r="M25" s="193"/>
      <c r="N25" s="193"/>
      <c r="O25" s="193"/>
      <c r="P25" s="193"/>
      <c r="Q25" s="193"/>
      <c r="R25" s="193"/>
      <c r="S25" s="193"/>
      <c r="T25" s="193"/>
      <c r="U25" s="193"/>
      <c r="V25" s="193"/>
      <c r="W25" s="194"/>
      <c r="X25" s="42"/>
      <c r="Y25" s="42"/>
      <c r="Z25" s="42"/>
    </row>
    <row r="26" spans="2:26" x14ac:dyDescent="0.55000000000000004">
      <c r="B26" s="702" t="s">
        <v>213</v>
      </c>
      <c r="C26" s="703"/>
      <c r="D26" s="704"/>
      <c r="E26" s="705" t="s">
        <v>214</v>
      </c>
      <c r="F26" s="704"/>
      <c r="G26" s="705" t="s">
        <v>215</v>
      </c>
      <c r="H26" s="703"/>
      <c r="I26" s="703"/>
      <c r="J26" s="704"/>
      <c r="K26" s="705" t="s">
        <v>216</v>
      </c>
      <c r="L26" s="703"/>
      <c r="M26" s="703"/>
      <c r="N26" s="703"/>
      <c r="O26" s="703"/>
      <c r="P26" s="703"/>
      <c r="Q26" s="703"/>
      <c r="R26" s="703"/>
      <c r="S26" s="703"/>
      <c r="T26" s="703"/>
      <c r="U26" s="703"/>
      <c r="V26" s="703"/>
      <c r="W26" s="710"/>
      <c r="Y26" s="55"/>
      <c r="Z26" s="55"/>
    </row>
    <row r="27" spans="2:26" ht="24" customHeight="1" x14ac:dyDescent="0.55000000000000004">
      <c r="B27" s="711" t="s">
        <v>196</v>
      </c>
      <c r="C27" s="712"/>
      <c r="D27" s="713"/>
      <c r="E27" s="720" t="s">
        <v>217</v>
      </c>
      <c r="F27" s="721"/>
      <c r="G27" s="722"/>
      <c r="H27" s="723"/>
      <c r="I27" s="723"/>
      <c r="J27" s="195" t="s">
        <v>38</v>
      </c>
      <c r="K27" s="693"/>
      <c r="L27" s="694"/>
      <c r="M27" s="694"/>
      <c r="N27" s="694"/>
      <c r="O27" s="694"/>
      <c r="P27" s="694"/>
      <c r="Q27" s="694"/>
      <c r="R27" s="694"/>
      <c r="S27" s="694"/>
      <c r="T27" s="694"/>
      <c r="U27" s="694"/>
      <c r="V27" s="694"/>
      <c r="W27" s="695"/>
    </row>
    <row r="28" spans="2:26" ht="24" customHeight="1" x14ac:dyDescent="0.55000000000000004">
      <c r="B28" s="714"/>
      <c r="C28" s="715"/>
      <c r="D28" s="716"/>
      <c r="E28" s="724" t="s">
        <v>218</v>
      </c>
      <c r="F28" s="725"/>
      <c r="G28" s="726"/>
      <c r="H28" s="727"/>
      <c r="I28" s="727"/>
      <c r="J28" s="196" t="s">
        <v>38</v>
      </c>
      <c r="K28" s="696"/>
      <c r="L28" s="697"/>
      <c r="M28" s="697"/>
      <c r="N28" s="697"/>
      <c r="O28" s="697"/>
      <c r="P28" s="697"/>
      <c r="Q28" s="697"/>
      <c r="R28" s="697"/>
      <c r="S28" s="697"/>
      <c r="T28" s="697"/>
      <c r="U28" s="697"/>
      <c r="V28" s="697"/>
      <c r="W28" s="698"/>
    </row>
    <row r="29" spans="2:26" ht="24" customHeight="1" x14ac:dyDescent="0.55000000000000004">
      <c r="B29" s="717"/>
      <c r="C29" s="718"/>
      <c r="D29" s="719"/>
      <c r="E29" s="706" t="s">
        <v>219</v>
      </c>
      <c r="F29" s="707"/>
      <c r="G29" s="728"/>
      <c r="H29" s="729"/>
      <c r="I29" s="729"/>
      <c r="J29" s="197" t="s">
        <v>38</v>
      </c>
      <c r="K29" s="699"/>
      <c r="L29" s="700"/>
      <c r="M29" s="700"/>
      <c r="N29" s="700"/>
      <c r="O29" s="700"/>
      <c r="P29" s="700"/>
      <c r="Q29" s="700"/>
      <c r="R29" s="700"/>
      <c r="S29" s="700"/>
      <c r="T29" s="700"/>
      <c r="U29" s="700"/>
      <c r="V29" s="700"/>
      <c r="W29" s="701"/>
    </row>
    <row r="30" spans="2:26" ht="24" customHeight="1" x14ac:dyDescent="0.55000000000000004">
      <c r="B30" s="711" t="s">
        <v>220</v>
      </c>
      <c r="C30" s="712"/>
      <c r="D30" s="713"/>
      <c r="E30" s="720" t="s">
        <v>217</v>
      </c>
      <c r="F30" s="721"/>
      <c r="G30" s="742"/>
      <c r="H30" s="743"/>
      <c r="I30" s="743"/>
      <c r="J30" s="198" t="s">
        <v>38</v>
      </c>
      <c r="K30" s="693"/>
      <c r="L30" s="694"/>
      <c r="M30" s="694"/>
      <c r="N30" s="694"/>
      <c r="O30" s="694"/>
      <c r="P30" s="694"/>
      <c r="Q30" s="694"/>
      <c r="R30" s="694"/>
      <c r="S30" s="694"/>
      <c r="T30" s="694"/>
      <c r="U30" s="694"/>
      <c r="V30" s="694"/>
      <c r="W30" s="695"/>
    </row>
    <row r="31" spans="2:26" ht="24" customHeight="1" x14ac:dyDescent="0.55000000000000004">
      <c r="B31" s="714"/>
      <c r="C31" s="715"/>
      <c r="D31" s="716"/>
      <c r="E31" s="724" t="s">
        <v>218</v>
      </c>
      <c r="F31" s="725"/>
      <c r="G31" s="726"/>
      <c r="H31" s="727"/>
      <c r="I31" s="727"/>
      <c r="J31" s="195" t="s">
        <v>38</v>
      </c>
      <c r="K31" s="696"/>
      <c r="L31" s="697"/>
      <c r="M31" s="697"/>
      <c r="N31" s="697"/>
      <c r="O31" s="697"/>
      <c r="P31" s="697"/>
      <c r="Q31" s="697"/>
      <c r="R31" s="697"/>
      <c r="S31" s="697"/>
      <c r="T31" s="697"/>
      <c r="U31" s="697"/>
      <c r="V31" s="697"/>
      <c r="W31" s="698"/>
    </row>
    <row r="32" spans="2:26" ht="24" customHeight="1" x14ac:dyDescent="0.55000000000000004">
      <c r="B32" s="717"/>
      <c r="C32" s="718"/>
      <c r="D32" s="719"/>
      <c r="E32" s="706" t="s">
        <v>219</v>
      </c>
      <c r="F32" s="707"/>
      <c r="G32" s="708"/>
      <c r="H32" s="709"/>
      <c r="I32" s="709"/>
      <c r="J32" s="199" t="s">
        <v>38</v>
      </c>
      <c r="K32" s="699"/>
      <c r="L32" s="700"/>
      <c r="M32" s="700"/>
      <c r="N32" s="700"/>
      <c r="O32" s="700"/>
      <c r="P32" s="700"/>
      <c r="Q32" s="700"/>
      <c r="R32" s="700"/>
      <c r="S32" s="700"/>
      <c r="T32" s="700"/>
      <c r="U32" s="700"/>
      <c r="V32" s="700"/>
      <c r="W32" s="701"/>
    </row>
    <row r="33" spans="2:26" x14ac:dyDescent="0.55000000000000004">
      <c r="B33" s="191" t="s">
        <v>241</v>
      </c>
      <c r="C33" s="191"/>
      <c r="D33" s="191"/>
      <c r="E33" s="191"/>
      <c r="F33" s="191"/>
      <c r="G33" s="191"/>
      <c r="H33" s="191"/>
      <c r="I33" s="191"/>
      <c r="J33" s="191"/>
      <c r="K33" s="191"/>
      <c r="L33" s="191"/>
      <c r="M33" s="191"/>
      <c r="N33" s="191"/>
      <c r="O33" s="191"/>
      <c r="P33" s="191"/>
      <c r="Q33" s="191"/>
      <c r="R33" s="191"/>
      <c r="S33" s="191"/>
      <c r="T33" s="191"/>
      <c r="U33" s="191"/>
      <c r="V33" s="191"/>
      <c r="W33" s="191"/>
    </row>
    <row r="34" spans="2:26" s="40" customFormat="1" ht="27.65" customHeight="1" x14ac:dyDescent="0.55000000000000004">
      <c r="B34" s="192" t="s">
        <v>239</v>
      </c>
      <c r="C34" s="193"/>
      <c r="D34" s="193"/>
      <c r="E34" s="193"/>
      <c r="F34" s="193"/>
      <c r="G34" s="193"/>
      <c r="H34" s="193"/>
      <c r="I34" s="193"/>
      <c r="J34" s="193"/>
      <c r="K34" s="193"/>
      <c r="L34" s="193"/>
      <c r="M34" s="193"/>
      <c r="N34" s="193"/>
      <c r="O34" s="193"/>
      <c r="P34" s="193"/>
      <c r="Q34" s="193"/>
      <c r="R34" s="193"/>
      <c r="S34" s="193"/>
      <c r="T34" s="193"/>
      <c r="U34" s="193"/>
      <c r="V34" s="193"/>
      <c r="W34" s="194"/>
      <c r="X34" s="42"/>
      <c r="Y34" s="42"/>
      <c r="Z34" s="42"/>
    </row>
    <row r="35" spans="2:26" x14ac:dyDescent="0.55000000000000004">
      <c r="B35" s="702" t="s">
        <v>213</v>
      </c>
      <c r="C35" s="703"/>
      <c r="D35" s="704"/>
      <c r="E35" s="705" t="s">
        <v>214</v>
      </c>
      <c r="F35" s="704"/>
      <c r="G35" s="705" t="s">
        <v>215</v>
      </c>
      <c r="H35" s="703"/>
      <c r="I35" s="703"/>
      <c r="J35" s="704"/>
      <c r="K35" s="705" t="s">
        <v>216</v>
      </c>
      <c r="L35" s="703"/>
      <c r="M35" s="703"/>
      <c r="N35" s="703"/>
      <c r="O35" s="703"/>
      <c r="P35" s="703"/>
      <c r="Q35" s="703"/>
      <c r="R35" s="703"/>
      <c r="S35" s="703"/>
      <c r="T35" s="703"/>
      <c r="U35" s="703"/>
      <c r="V35" s="703"/>
      <c r="W35" s="710"/>
      <c r="Y35" s="55"/>
      <c r="Z35" s="55"/>
    </row>
    <row r="36" spans="2:26" ht="24" customHeight="1" x14ac:dyDescent="0.55000000000000004">
      <c r="B36" s="711" t="s">
        <v>196</v>
      </c>
      <c r="C36" s="712"/>
      <c r="D36" s="713"/>
      <c r="E36" s="720" t="s">
        <v>217</v>
      </c>
      <c r="F36" s="721"/>
      <c r="G36" s="742"/>
      <c r="H36" s="743"/>
      <c r="I36" s="743"/>
      <c r="J36" s="195" t="s">
        <v>38</v>
      </c>
      <c r="K36" s="693"/>
      <c r="L36" s="694"/>
      <c r="M36" s="694"/>
      <c r="N36" s="694"/>
      <c r="O36" s="694"/>
      <c r="P36" s="694"/>
      <c r="Q36" s="694"/>
      <c r="R36" s="694"/>
      <c r="S36" s="694"/>
      <c r="T36" s="694"/>
      <c r="U36" s="694"/>
      <c r="V36" s="694"/>
      <c r="W36" s="695"/>
    </row>
    <row r="37" spans="2:26" ht="24" customHeight="1" x14ac:dyDescent="0.55000000000000004">
      <c r="B37" s="714"/>
      <c r="C37" s="715"/>
      <c r="D37" s="716"/>
      <c r="E37" s="724" t="s">
        <v>218</v>
      </c>
      <c r="F37" s="725"/>
      <c r="G37" s="726"/>
      <c r="H37" s="727"/>
      <c r="I37" s="727"/>
      <c r="J37" s="196" t="s">
        <v>38</v>
      </c>
      <c r="K37" s="696"/>
      <c r="L37" s="697"/>
      <c r="M37" s="697"/>
      <c r="N37" s="697"/>
      <c r="O37" s="697"/>
      <c r="P37" s="697"/>
      <c r="Q37" s="697"/>
      <c r="R37" s="697"/>
      <c r="S37" s="697"/>
      <c r="T37" s="697"/>
      <c r="U37" s="697"/>
      <c r="V37" s="697"/>
      <c r="W37" s="698"/>
    </row>
    <row r="38" spans="2:26" ht="24" customHeight="1" x14ac:dyDescent="0.55000000000000004">
      <c r="B38" s="717"/>
      <c r="C38" s="718"/>
      <c r="D38" s="719"/>
      <c r="E38" s="706" t="s">
        <v>219</v>
      </c>
      <c r="F38" s="707"/>
      <c r="G38" s="728"/>
      <c r="H38" s="729"/>
      <c r="I38" s="729"/>
      <c r="J38" s="197" t="s">
        <v>38</v>
      </c>
      <c r="K38" s="699"/>
      <c r="L38" s="700"/>
      <c r="M38" s="700"/>
      <c r="N38" s="700"/>
      <c r="O38" s="700"/>
      <c r="P38" s="700"/>
      <c r="Q38" s="700"/>
      <c r="R38" s="700"/>
      <c r="S38" s="700"/>
      <c r="T38" s="700"/>
      <c r="U38" s="700"/>
      <c r="V38" s="700"/>
      <c r="W38" s="701"/>
    </row>
    <row r="39" spans="2:26" ht="24" customHeight="1" x14ac:dyDescent="0.55000000000000004">
      <c r="B39" s="711" t="s">
        <v>220</v>
      </c>
      <c r="C39" s="712"/>
      <c r="D39" s="713"/>
      <c r="E39" s="720" t="s">
        <v>217</v>
      </c>
      <c r="F39" s="721"/>
      <c r="G39" s="742"/>
      <c r="H39" s="743"/>
      <c r="I39" s="743"/>
      <c r="J39" s="198" t="s">
        <v>38</v>
      </c>
      <c r="K39" s="693"/>
      <c r="L39" s="694"/>
      <c r="M39" s="694"/>
      <c r="N39" s="694"/>
      <c r="O39" s="694"/>
      <c r="P39" s="694"/>
      <c r="Q39" s="694"/>
      <c r="R39" s="694"/>
      <c r="S39" s="694"/>
      <c r="T39" s="694"/>
      <c r="U39" s="694"/>
      <c r="V39" s="694"/>
      <c r="W39" s="695"/>
    </row>
    <row r="40" spans="2:26" ht="24" customHeight="1" x14ac:dyDescent="0.55000000000000004">
      <c r="B40" s="714"/>
      <c r="C40" s="715"/>
      <c r="D40" s="716"/>
      <c r="E40" s="724" t="s">
        <v>218</v>
      </c>
      <c r="F40" s="725"/>
      <c r="G40" s="726"/>
      <c r="H40" s="727"/>
      <c r="I40" s="727"/>
      <c r="J40" s="195" t="s">
        <v>38</v>
      </c>
      <c r="K40" s="696"/>
      <c r="L40" s="697"/>
      <c r="M40" s="697"/>
      <c r="N40" s="697"/>
      <c r="O40" s="697"/>
      <c r="P40" s="697"/>
      <c r="Q40" s="697"/>
      <c r="R40" s="697"/>
      <c r="S40" s="697"/>
      <c r="T40" s="697"/>
      <c r="U40" s="697"/>
      <c r="V40" s="697"/>
      <c r="W40" s="698"/>
    </row>
    <row r="41" spans="2:26" ht="24" customHeight="1" x14ac:dyDescent="0.55000000000000004">
      <c r="B41" s="717"/>
      <c r="C41" s="718"/>
      <c r="D41" s="719"/>
      <c r="E41" s="706" t="s">
        <v>219</v>
      </c>
      <c r="F41" s="707"/>
      <c r="G41" s="708"/>
      <c r="H41" s="709"/>
      <c r="I41" s="709"/>
      <c r="J41" s="199" t="s">
        <v>38</v>
      </c>
      <c r="K41" s="699"/>
      <c r="L41" s="700"/>
      <c r="M41" s="700"/>
      <c r="N41" s="700"/>
      <c r="O41" s="700"/>
      <c r="P41" s="700"/>
      <c r="Q41" s="700"/>
      <c r="R41" s="700"/>
      <c r="S41" s="700"/>
      <c r="T41" s="700"/>
      <c r="U41" s="700"/>
      <c r="V41" s="700"/>
      <c r="W41" s="701"/>
    </row>
    <row r="42" spans="2:26" s="40" customFormat="1" ht="27.65" customHeight="1" x14ac:dyDescent="0.55000000000000004">
      <c r="B42" s="192" t="s">
        <v>240</v>
      </c>
      <c r="C42" s="193"/>
      <c r="D42" s="193"/>
      <c r="E42" s="193"/>
      <c r="F42" s="193"/>
      <c r="G42" s="193"/>
      <c r="H42" s="193"/>
      <c r="I42" s="193"/>
      <c r="J42" s="193"/>
      <c r="K42" s="193"/>
      <c r="L42" s="193"/>
      <c r="M42" s="193"/>
      <c r="N42" s="193"/>
      <c r="O42" s="193"/>
      <c r="P42" s="193"/>
      <c r="Q42" s="193"/>
      <c r="R42" s="193"/>
      <c r="S42" s="193"/>
      <c r="T42" s="193"/>
      <c r="U42" s="193"/>
      <c r="V42" s="193"/>
      <c r="W42" s="194"/>
      <c r="X42" s="42"/>
      <c r="Y42" s="42"/>
      <c r="Z42" s="42"/>
    </row>
    <row r="43" spans="2:26" ht="23.15" customHeight="1" x14ac:dyDescent="0.55000000000000004">
      <c r="B43" s="684"/>
      <c r="C43" s="685"/>
      <c r="D43" s="685"/>
      <c r="E43" s="685"/>
      <c r="F43" s="685"/>
      <c r="G43" s="685"/>
      <c r="H43" s="685"/>
      <c r="I43" s="685"/>
      <c r="J43" s="685"/>
      <c r="K43" s="685"/>
      <c r="L43" s="685"/>
      <c r="M43" s="685"/>
      <c r="N43" s="685"/>
      <c r="O43" s="685"/>
      <c r="P43" s="685"/>
      <c r="Q43" s="685"/>
      <c r="R43" s="685"/>
      <c r="S43" s="685"/>
      <c r="T43" s="685"/>
      <c r="U43" s="685"/>
      <c r="V43" s="685"/>
      <c r="W43" s="686"/>
      <c r="Y43" s="55"/>
      <c r="Z43" s="55"/>
    </row>
    <row r="44" spans="2:26" ht="23.15" customHeight="1" x14ac:dyDescent="0.55000000000000004">
      <c r="B44" s="687"/>
      <c r="C44" s="688"/>
      <c r="D44" s="688"/>
      <c r="E44" s="688"/>
      <c r="F44" s="688"/>
      <c r="G44" s="688"/>
      <c r="H44" s="688"/>
      <c r="I44" s="688"/>
      <c r="J44" s="688"/>
      <c r="K44" s="688"/>
      <c r="L44" s="688"/>
      <c r="M44" s="688"/>
      <c r="N44" s="688"/>
      <c r="O44" s="688"/>
      <c r="P44" s="688"/>
      <c r="Q44" s="688"/>
      <c r="R44" s="688"/>
      <c r="S44" s="688"/>
      <c r="T44" s="688"/>
      <c r="U44" s="688"/>
      <c r="V44" s="688"/>
      <c r="W44" s="689"/>
      <c r="Y44" s="55"/>
      <c r="Z44" s="55"/>
    </row>
    <row r="45" spans="2:26" ht="23.15" customHeight="1" x14ac:dyDescent="0.55000000000000004">
      <c r="B45" s="687"/>
      <c r="C45" s="688"/>
      <c r="D45" s="688"/>
      <c r="E45" s="688"/>
      <c r="F45" s="688"/>
      <c r="G45" s="688"/>
      <c r="H45" s="688"/>
      <c r="I45" s="688"/>
      <c r="J45" s="688"/>
      <c r="K45" s="688"/>
      <c r="L45" s="688"/>
      <c r="M45" s="688"/>
      <c r="N45" s="688"/>
      <c r="O45" s="688"/>
      <c r="P45" s="688"/>
      <c r="Q45" s="688"/>
      <c r="R45" s="688"/>
      <c r="S45" s="688"/>
      <c r="T45" s="688"/>
      <c r="U45" s="688"/>
      <c r="V45" s="688"/>
      <c r="W45" s="689"/>
    </row>
    <row r="46" spans="2:26" ht="23.15" customHeight="1" x14ac:dyDescent="0.55000000000000004">
      <c r="B46" s="690"/>
      <c r="C46" s="691"/>
      <c r="D46" s="691"/>
      <c r="E46" s="691"/>
      <c r="F46" s="691"/>
      <c r="G46" s="691"/>
      <c r="H46" s="691"/>
      <c r="I46" s="691"/>
      <c r="J46" s="691"/>
      <c r="K46" s="691"/>
      <c r="L46" s="691"/>
      <c r="M46" s="691"/>
      <c r="N46" s="691"/>
      <c r="O46" s="691"/>
      <c r="P46" s="691"/>
      <c r="Q46" s="691"/>
      <c r="R46" s="691"/>
      <c r="S46" s="691"/>
      <c r="T46" s="691"/>
      <c r="U46" s="691"/>
      <c r="V46" s="691"/>
      <c r="W46" s="692"/>
    </row>
  </sheetData>
  <sheetProtection algorithmName="SHA-512" hashValue="5jPYvJSyXFZijmYmTIAcJhaEGnMdupdLv5VoG6dFo/t1I2vZU4D59KElazB8S2Q101JS4SLpX/GrX3V5enOugg==" saltValue="/2yBEv8kUP9SFU5Xoqqe5A==" spinCount="100000" sheet="1" scenarios="1" formatCells="0"/>
  <mergeCells count="59">
    <mergeCell ref="G41:I41"/>
    <mergeCell ref="B20:C20"/>
    <mergeCell ref="D20:G20"/>
    <mergeCell ref="H20:I22"/>
    <mergeCell ref="B21:C21"/>
    <mergeCell ref="D21:G21"/>
    <mergeCell ref="B22:C22"/>
    <mergeCell ref="D22:G22"/>
    <mergeCell ref="G37:I37"/>
    <mergeCell ref="E38:F38"/>
    <mergeCell ref="G38:I38"/>
    <mergeCell ref="B30:D32"/>
    <mergeCell ref="E30:F30"/>
    <mergeCell ref="G30:I30"/>
    <mergeCell ref="E31:F31"/>
    <mergeCell ref="G31:I31"/>
    <mergeCell ref="J20:W22"/>
    <mergeCell ref="B2:W2"/>
    <mergeCell ref="B39:D41"/>
    <mergeCell ref="E39:F39"/>
    <mergeCell ref="G39:I39"/>
    <mergeCell ref="E40:F40"/>
    <mergeCell ref="G40:I40"/>
    <mergeCell ref="E41:F41"/>
    <mergeCell ref="B35:D35"/>
    <mergeCell ref="E35:F35"/>
    <mergeCell ref="G35:J35"/>
    <mergeCell ref="K35:W35"/>
    <mergeCell ref="B36:D38"/>
    <mergeCell ref="E36:F36"/>
    <mergeCell ref="G36:I36"/>
    <mergeCell ref="E37:F37"/>
    <mergeCell ref="E32:F32"/>
    <mergeCell ref="G32:I32"/>
    <mergeCell ref="G26:J26"/>
    <mergeCell ref="K26:W26"/>
    <mergeCell ref="B27:D29"/>
    <mergeCell ref="E27:F27"/>
    <mergeCell ref="G27:I27"/>
    <mergeCell ref="E28:F28"/>
    <mergeCell ref="G28:I28"/>
    <mergeCell ref="E29:F29"/>
    <mergeCell ref="G29:I29"/>
    <mergeCell ref="B3:W18"/>
    <mergeCell ref="B43:W46"/>
    <mergeCell ref="K27:W27"/>
    <mergeCell ref="K28:W28"/>
    <mergeCell ref="K29:W29"/>
    <mergeCell ref="K30:W30"/>
    <mergeCell ref="K31:W31"/>
    <mergeCell ref="K32:W32"/>
    <mergeCell ref="K36:W36"/>
    <mergeCell ref="K37:W37"/>
    <mergeCell ref="K38:W38"/>
    <mergeCell ref="K39:W39"/>
    <mergeCell ref="K40:W40"/>
    <mergeCell ref="K41:W41"/>
    <mergeCell ref="B26:D26"/>
    <mergeCell ref="E26:F26"/>
  </mergeCells>
  <phoneticPr fontId="37"/>
  <dataValidations count="4">
    <dataValidation type="whole" operator="greaterThanOrEqual" allowBlank="1" showInputMessage="1" showErrorMessage="1" errorTitle="エラー" error="整数を入力してください。単位は「円」です。マイナスの場合は「-(金額)」と入力願います。" sqref="G39:I41">
      <formula1>-10000000000000000</formula1>
    </dataValidation>
    <dataValidation type="whole" operator="greaterThanOrEqual" allowBlank="1" showInputMessage="1" showErrorMessage="1" errorTitle="エラー" error="整数を入力してください。単位は「円」です。" sqref="G27:I29 G36:I38">
      <formula1>-10000000000000000</formula1>
    </dataValidation>
    <dataValidation type="whole" operator="greaterThanOrEqual" allowBlank="1" showInputMessage="1" showErrorMessage="1" errorTitle="エラー" error="整数を入力してください。単位は「円」です。マイナスの場合は「-」と入力願います。" sqref="G31:I32">
      <formula1>-10000000000000000</formula1>
    </dataValidation>
    <dataValidation type="whole" operator="greaterThanOrEqual" allowBlank="1" showInputMessage="1" showErrorMessage="1" errorTitle="エラー" error="整数を入力してください。単位は「円」です。マイナスの場合は「-(金額)」と入力願います。" sqref="G30:I30">
      <formula1>-10000000000000000</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B2:Z70"/>
  <sheetViews>
    <sheetView view="pageBreakPreview" zoomScale="90" zoomScaleNormal="100" zoomScaleSheetLayoutView="90" workbookViewId="0"/>
  </sheetViews>
  <sheetFormatPr defaultColWidth="8.58203125" defaultRowHeight="18" x14ac:dyDescent="0.55000000000000004"/>
  <cols>
    <col min="1" max="1" width="0.83203125" style="37" customWidth="1"/>
    <col min="2" max="21" width="5.58203125" style="37" customWidth="1"/>
    <col min="22" max="22" width="0.83203125" style="37" customWidth="1"/>
    <col min="23" max="16384" width="8.58203125" style="37"/>
  </cols>
  <sheetData>
    <row r="2" spans="2:26" ht="22.5" x14ac:dyDescent="0.55000000000000004">
      <c r="B2" s="70" t="s">
        <v>247</v>
      </c>
      <c r="C2" s="62"/>
      <c r="D2" s="63"/>
      <c r="E2" s="63"/>
      <c r="F2" s="63"/>
      <c r="G2" s="63"/>
      <c r="H2" s="63"/>
      <c r="I2" s="63"/>
      <c r="J2" s="63"/>
      <c r="K2" s="63"/>
      <c r="L2" s="63"/>
      <c r="M2" s="63"/>
      <c r="N2" s="63"/>
      <c r="O2" s="63"/>
      <c r="P2" s="63"/>
      <c r="Q2" s="63"/>
      <c r="R2" s="63"/>
      <c r="S2" s="63"/>
      <c r="T2" s="63"/>
      <c r="U2" s="63"/>
      <c r="V2" s="63"/>
      <c r="W2" s="63"/>
      <c r="Z2" s="45"/>
    </row>
    <row r="3" spans="2:26" x14ac:dyDescent="0.55000000000000004">
      <c r="B3" s="758" t="s">
        <v>248</v>
      </c>
      <c r="C3" s="759"/>
      <c r="D3" s="759"/>
      <c r="E3" s="759"/>
      <c r="F3" s="759"/>
      <c r="G3" s="759"/>
      <c r="H3" s="759"/>
      <c r="I3" s="759"/>
      <c r="J3" s="759"/>
      <c r="K3" s="759"/>
      <c r="L3" s="759"/>
      <c r="M3" s="759"/>
      <c r="N3" s="759"/>
      <c r="O3" s="759"/>
      <c r="P3" s="759"/>
      <c r="Q3" s="759"/>
      <c r="R3" s="759"/>
      <c r="S3" s="759"/>
      <c r="T3" s="759"/>
      <c r="U3" s="760"/>
    </row>
    <row r="4" spans="2:26" x14ac:dyDescent="0.55000000000000004">
      <c r="B4" s="761"/>
      <c r="C4" s="762"/>
      <c r="D4" s="762"/>
      <c r="E4" s="762"/>
      <c r="F4" s="762"/>
      <c r="G4" s="762"/>
      <c r="H4" s="762"/>
      <c r="I4" s="762"/>
      <c r="J4" s="762"/>
      <c r="K4" s="762"/>
      <c r="L4" s="762"/>
      <c r="M4" s="762"/>
      <c r="N4" s="762"/>
      <c r="O4" s="762"/>
      <c r="P4" s="762"/>
      <c r="Q4" s="762"/>
      <c r="R4" s="762"/>
      <c r="S4" s="762"/>
      <c r="T4" s="762"/>
      <c r="U4" s="763"/>
    </row>
    <row r="5" spans="2:26" ht="18" customHeight="1" x14ac:dyDescent="0.55000000000000004">
      <c r="B5" s="1049"/>
      <c r="C5" s="1050"/>
      <c r="D5" s="1050"/>
      <c r="E5" s="1050"/>
      <c r="F5" s="1050"/>
      <c r="G5" s="1050"/>
      <c r="H5" s="1050"/>
      <c r="I5" s="1050"/>
      <c r="J5" s="1050"/>
      <c r="K5" s="1050"/>
      <c r="L5" s="1050"/>
      <c r="M5" s="1050"/>
      <c r="N5" s="1050"/>
      <c r="O5" s="1050"/>
      <c r="P5" s="1050"/>
      <c r="Q5" s="1050"/>
      <c r="R5" s="1050"/>
      <c r="S5" s="1050"/>
      <c r="T5" s="1050"/>
      <c r="U5" s="1051"/>
    </row>
    <row r="6" spans="2:26" x14ac:dyDescent="0.55000000000000004">
      <c r="B6" s="1052"/>
      <c r="C6" s="1053"/>
      <c r="D6" s="1053"/>
      <c r="E6" s="1053"/>
      <c r="F6" s="1053"/>
      <c r="G6" s="1053"/>
      <c r="H6" s="1053"/>
      <c r="I6" s="1053"/>
      <c r="J6" s="1053"/>
      <c r="K6" s="1053"/>
      <c r="L6" s="1053"/>
      <c r="M6" s="1053"/>
      <c r="N6" s="1053"/>
      <c r="O6" s="1053"/>
      <c r="P6" s="1053"/>
      <c r="Q6" s="1053"/>
      <c r="R6" s="1053"/>
      <c r="S6" s="1053"/>
      <c r="T6" s="1053"/>
      <c r="U6" s="1054"/>
    </row>
    <row r="7" spans="2:26" x14ac:dyDescent="0.55000000000000004">
      <c r="B7" s="1052"/>
      <c r="C7" s="1053"/>
      <c r="D7" s="1053"/>
      <c r="E7" s="1053"/>
      <c r="F7" s="1053"/>
      <c r="G7" s="1053"/>
      <c r="H7" s="1053"/>
      <c r="I7" s="1053"/>
      <c r="J7" s="1053"/>
      <c r="K7" s="1053"/>
      <c r="L7" s="1053"/>
      <c r="M7" s="1053"/>
      <c r="N7" s="1053"/>
      <c r="O7" s="1053"/>
      <c r="P7" s="1053"/>
      <c r="Q7" s="1053"/>
      <c r="R7" s="1053"/>
      <c r="S7" s="1053"/>
      <c r="T7" s="1053"/>
      <c r="U7" s="1054"/>
    </row>
    <row r="8" spans="2:26" x14ac:dyDescent="0.55000000000000004">
      <c r="B8" s="1052"/>
      <c r="C8" s="1053"/>
      <c r="D8" s="1053"/>
      <c r="E8" s="1053"/>
      <c r="F8" s="1053"/>
      <c r="G8" s="1053"/>
      <c r="H8" s="1053"/>
      <c r="I8" s="1053"/>
      <c r="J8" s="1053"/>
      <c r="K8" s="1053"/>
      <c r="L8" s="1053"/>
      <c r="M8" s="1053"/>
      <c r="N8" s="1053"/>
      <c r="O8" s="1053"/>
      <c r="P8" s="1053"/>
      <c r="Q8" s="1053"/>
      <c r="R8" s="1053"/>
      <c r="S8" s="1053"/>
      <c r="T8" s="1053"/>
      <c r="U8" s="1054"/>
    </row>
    <row r="9" spans="2:26" x14ac:dyDescent="0.55000000000000004">
      <c r="B9" s="1052"/>
      <c r="C9" s="1053"/>
      <c r="D9" s="1053"/>
      <c r="E9" s="1053"/>
      <c r="F9" s="1053"/>
      <c r="G9" s="1053"/>
      <c r="H9" s="1053"/>
      <c r="I9" s="1053"/>
      <c r="J9" s="1053"/>
      <c r="K9" s="1053"/>
      <c r="L9" s="1053"/>
      <c r="M9" s="1053"/>
      <c r="N9" s="1053"/>
      <c r="O9" s="1053"/>
      <c r="P9" s="1053"/>
      <c r="Q9" s="1053"/>
      <c r="R9" s="1053"/>
      <c r="S9" s="1053"/>
      <c r="T9" s="1053"/>
      <c r="U9" s="1054"/>
    </row>
    <row r="10" spans="2:26" x14ac:dyDescent="0.55000000000000004">
      <c r="B10" s="1052"/>
      <c r="C10" s="1053"/>
      <c r="D10" s="1053"/>
      <c r="E10" s="1053"/>
      <c r="F10" s="1053"/>
      <c r="G10" s="1053"/>
      <c r="H10" s="1053"/>
      <c r="I10" s="1053"/>
      <c r="J10" s="1053"/>
      <c r="K10" s="1053"/>
      <c r="L10" s="1053"/>
      <c r="M10" s="1053"/>
      <c r="N10" s="1053"/>
      <c r="O10" s="1053"/>
      <c r="P10" s="1053"/>
      <c r="Q10" s="1053"/>
      <c r="R10" s="1053"/>
      <c r="S10" s="1053"/>
      <c r="T10" s="1053"/>
      <c r="U10" s="1054"/>
    </row>
    <row r="11" spans="2:26" x14ac:dyDescent="0.55000000000000004">
      <c r="B11" s="1052"/>
      <c r="C11" s="1053"/>
      <c r="D11" s="1053"/>
      <c r="E11" s="1053"/>
      <c r="F11" s="1053"/>
      <c r="G11" s="1053"/>
      <c r="H11" s="1053"/>
      <c r="I11" s="1053"/>
      <c r="J11" s="1053"/>
      <c r="K11" s="1053"/>
      <c r="L11" s="1053"/>
      <c r="M11" s="1053"/>
      <c r="N11" s="1053"/>
      <c r="O11" s="1053"/>
      <c r="P11" s="1053"/>
      <c r="Q11" s="1053"/>
      <c r="R11" s="1053"/>
      <c r="S11" s="1053"/>
      <c r="T11" s="1053"/>
      <c r="U11" s="1054"/>
    </row>
    <row r="12" spans="2:26" ht="18" customHeight="1" x14ac:dyDescent="0.55000000000000004">
      <c r="B12" s="1052"/>
      <c r="C12" s="1053"/>
      <c r="D12" s="1053"/>
      <c r="E12" s="1053"/>
      <c r="F12" s="1053"/>
      <c r="G12" s="1053"/>
      <c r="H12" s="1053"/>
      <c r="I12" s="1053"/>
      <c r="J12" s="1053"/>
      <c r="K12" s="1053"/>
      <c r="L12" s="1053"/>
      <c r="M12" s="1053"/>
      <c r="N12" s="1053"/>
      <c r="O12" s="1053"/>
      <c r="P12" s="1053"/>
      <c r="Q12" s="1053"/>
      <c r="R12" s="1053"/>
      <c r="S12" s="1053"/>
      <c r="T12" s="1053"/>
      <c r="U12" s="1054"/>
    </row>
    <row r="13" spans="2:26" x14ac:dyDescent="0.55000000000000004">
      <c r="B13" s="1052"/>
      <c r="C13" s="1053"/>
      <c r="D13" s="1053"/>
      <c r="E13" s="1053"/>
      <c r="F13" s="1053"/>
      <c r="G13" s="1053"/>
      <c r="H13" s="1053"/>
      <c r="I13" s="1053"/>
      <c r="J13" s="1053"/>
      <c r="K13" s="1053"/>
      <c r="L13" s="1053"/>
      <c r="M13" s="1053"/>
      <c r="N13" s="1053"/>
      <c r="O13" s="1053"/>
      <c r="P13" s="1053"/>
      <c r="Q13" s="1053"/>
      <c r="R13" s="1053"/>
      <c r="S13" s="1053"/>
      <c r="T13" s="1053"/>
      <c r="U13" s="1054"/>
    </row>
    <row r="14" spans="2:26" x14ac:dyDescent="0.55000000000000004">
      <c r="B14" s="1052"/>
      <c r="C14" s="1053"/>
      <c r="D14" s="1053"/>
      <c r="E14" s="1053"/>
      <c r="F14" s="1053"/>
      <c r="G14" s="1053"/>
      <c r="H14" s="1053"/>
      <c r="I14" s="1053"/>
      <c r="J14" s="1053"/>
      <c r="K14" s="1053"/>
      <c r="L14" s="1053"/>
      <c r="M14" s="1053"/>
      <c r="N14" s="1053"/>
      <c r="O14" s="1053"/>
      <c r="P14" s="1053"/>
      <c r="Q14" s="1053"/>
      <c r="R14" s="1053"/>
      <c r="S14" s="1053"/>
      <c r="T14" s="1053"/>
      <c r="U14" s="1054"/>
    </row>
    <row r="15" spans="2:26" x14ac:dyDescent="0.55000000000000004">
      <c r="B15" s="1052"/>
      <c r="C15" s="1053"/>
      <c r="D15" s="1053"/>
      <c r="E15" s="1053"/>
      <c r="F15" s="1053"/>
      <c r="G15" s="1053"/>
      <c r="H15" s="1053"/>
      <c r="I15" s="1053"/>
      <c r="J15" s="1053"/>
      <c r="K15" s="1053"/>
      <c r="L15" s="1053"/>
      <c r="M15" s="1053"/>
      <c r="N15" s="1053"/>
      <c r="O15" s="1053"/>
      <c r="P15" s="1053"/>
      <c r="Q15" s="1053"/>
      <c r="R15" s="1053"/>
      <c r="S15" s="1053"/>
      <c r="T15" s="1053"/>
      <c r="U15" s="1054"/>
    </row>
    <row r="16" spans="2:26" x14ac:dyDescent="0.55000000000000004">
      <c r="B16" s="1052"/>
      <c r="C16" s="1053"/>
      <c r="D16" s="1053"/>
      <c r="E16" s="1053"/>
      <c r="F16" s="1053"/>
      <c r="G16" s="1053"/>
      <c r="H16" s="1053"/>
      <c r="I16" s="1053"/>
      <c r="J16" s="1053"/>
      <c r="K16" s="1053"/>
      <c r="L16" s="1053"/>
      <c r="M16" s="1053"/>
      <c r="N16" s="1053"/>
      <c r="O16" s="1053"/>
      <c r="P16" s="1053"/>
      <c r="Q16" s="1053"/>
      <c r="R16" s="1053"/>
      <c r="S16" s="1053"/>
      <c r="T16" s="1053"/>
      <c r="U16" s="1054"/>
    </row>
    <row r="17" spans="2:21" x14ac:dyDescent="0.55000000000000004">
      <c r="B17" s="1052"/>
      <c r="C17" s="1053"/>
      <c r="D17" s="1053"/>
      <c r="E17" s="1053"/>
      <c r="F17" s="1053"/>
      <c r="G17" s="1053"/>
      <c r="H17" s="1053"/>
      <c r="I17" s="1053"/>
      <c r="J17" s="1053"/>
      <c r="K17" s="1053"/>
      <c r="L17" s="1053"/>
      <c r="M17" s="1053"/>
      <c r="N17" s="1053"/>
      <c r="O17" s="1053"/>
      <c r="P17" s="1053"/>
      <c r="Q17" s="1053"/>
      <c r="R17" s="1053"/>
      <c r="S17" s="1053"/>
      <c r="T17" s="1053"/>
      <c r="U17" s="1054"/>
    </row>
    <row r="18" spans="2:21" x14ac:dyDescent="0.55000000000000004">
      <c r="B18" s="1055"/>
      <c r="C18" s="1056"/>
      <c r="D18" s="1056"/>
      <c r="E18" s="1056"/>
      <c r="F18" s="1056"/>
      <c r="G18" s="1056"/>
      <c r="H18" s="1056"/>
      <c r="I18" s="1056"/>
      <c r="J18" s="1056"/>
      <c r="K18" s="1056"/>
      <c r="L18" s="1056"/>
      <c r="M18" s="1056"/>
      <c r="N18" s="1056"/>
      <c r="O18" s="1056"/>
      <c r="P18" s="1056"/>
      <c r="Q18" s="1056"/>
      <c r="R18" s="1056"/>
      <c r="S18" s="1056"/>
      <c r="T18" s="1056"/>
      <c r="U18" s="1057"/>
    </row>
    <row r="19" spans="2:21" ht="24.65" customHeight="1" x14ac:dyDescent="0.55000000000000004">
      <c r="B19" s="200"/>
      <c r="C19" s="200"/>
      <c r="D19" s="200"/>
      <c r="E19" s="200"/>
      <c r="F19" s="200"/>
      <c r="G19" s="200"/>
      <c r="H19" s="200"/>
      <c r="I19" s="200"/>
      <c r="J19" s="200"/>
      <c r="K19" s="200"/>
      <c r="L19" s="200"/>
      <c r="M19" s="200"/>
      <c r="N19" s="200"/>
      <c r="O19" s="200"/>
      <c r="P19" s="200"/>
      <c r="Q19" s="200"/>
      <c r="R19" s="200"/>
      <c r="S19" s="200"/>
      <c r="T19" s="200"/>
      <c r="U19" s="200"/>
    </row>
    <row r="20" spans="2:21" x14ac:dyDescent="0.55000000000000004">
      <c r="B20" s="764" t="s">
        <v>249</v>
      </c>
      <c r="C20" s="765"/>
      <c r="D20" s="765"/>
      <c r="E20" s="765"/>
      <c r="F20" s="765"/>
      <c r="G20" s="765"/>
      <c r="H20" s="765"/>
      <c r="I20" s="765"/>
      <c r="J20" s="765"/>
      <c r="K20" s="765"/>
      <c r="L20" s="765"/>
      <c r="M20" s="765"/>
      <c r="N20" s="765"/>
      <c r="O20" s="765"/>
      <c r="P20" s="765"/>
      <c r="Q20" s="765"/>
      <c r="R20" s="765"/>
      <c r="S20" s="765"/>
      <c r="T20" s="765"/>
      <c r="U20" s="766"/>
    </row>
    <row r="21" spans="2:21" x14ac:dyDescent="0.55000000000000004">
      <c r="B21" s="767"/>
      <c r="C21" s="768"/>
      <c r="D21" s="768"/>
      <c r="E21" s="768"/>
      <c r="F21" s="768"/>
      <c r="G21" s="768"/>
      <c r="H21" s="768"/>
      <c r="I21" s="768"/>
      <c r="J21" s="768"/>
      <c r="K21" s="768"/>
      <c r="L21" s="768"/>
      <c r="M21" s="768"/>
      <c r="N21" s="768"/>
      <c r="O21" s="768"/>
      <c r="P21" s="768"/>
      <c r="Q21" s="768"/>
      <c r="R21" s="768"/>
      <c r="S21" s="768"/>
      <c r="T21" s="768"/>
      <c r="U21" s="769"/>
    </row>
    <row r="22" spans="2:21" x14ac:dyDescent="0.55000000000000004">
      <c r="B22" s="1049"/>
      <c r="C22" s="1050"/>
      <c r="D22" s="1050"/>
      <c r="E22" s="1050"/>
      <c r="F22" s="1050"/>
      <c r="G22" s="1050"/>
      <c r="H22" s="1050"/>
      <c r="I22" s="1050"/>
      <c r="J22" s="1050"/>
      <c r="K22" s="1050"/>
      <c r="L22" s="1050"/>
      <c r="M22" s="1050"/>
      <c r="N22" s="1050"/>
      <c r="O22" s="1050"/>
      <c r="P22" s="1050"/>
      <c r="Q22" s="1050"/>
      <c r="R22" s="1050"/>
      <c r="S22" s="1050"/>
      <c r="T22" s="1050"/>
      <c r="U22" s="1051"/>
    </row>
    <row r="23" spans="2:21" x14ac:dyDescent="0.55000000000000004">
      <c r="B23" s="1052"/>
      <c r="C23" s="1053"/>
      <c r="D23" s="1053"/>
      <c r="E23" s="1053"/>
      <c r="F23" s="1053"/>
      <c r="G23" s="1053"/>
      <c r="H23" s="1053"/>
      <c r="I23" s="1053"/>
      <c r="J23" s="1053"/>
      <c r="K23" s="1053"/>
      <c r="L23" s="1053"/>
      <c r="M23" s="1053"/>
      <c r="N23" s="1053"/>
      <c r="O23" s="1053"/>
      <c r="P23" s="1053"/>
      <c r="Q23" s="1053"/>
      <c r="R23" s="1053"/>
      <c r="S23" s="1053"/>
      <c r="T23" s="1053"/>
      <c r="U23" s="1054"/>
    </row>
    <row r="24" spans="2:21" x14ac:dyDescent="0.55000000000000004">
      <c r="B24" s="1052"/>
      <c r="C24" s="1053"/>
      <c r="D24" s="1053"/>
      <c r="E24" s="1053"/>
      <c r="F24" s="1053"/>
      <c r="G24" s="1053"/>
      <c r="H24" s="1053"/>
      <c r="I24" s="1053"/>
      <c r="J24" s="1053"/>
      <c r="K24" s="1053"/>
      <c r="L24" s="1053"/>
      <c r="M24" s="1053"/>
      <c r="N24" s="1053"/>
      <c r="O24" s="1053"/>
      <c r="P24" s="1053"/>
      <c r="Q24" s="1053"/>
      <c r="R24" s="1053"/>
      <c r="S24" s="1053"/>
      <c r="T24" s="1053"/>
      <c r="U24" s="1054"/>
    </row>
    <row r="25" spans="2:21" x14ac:dyDescent="0.55000000000000004">
      <c r="B25" s="1052"/>
      <c r="C25" s="1053"/>
      <c r="D25" s="1053"/>
      <c r="E25" s="1053"/>
      <c r="F25" s="1053"/>
      <c r="G25" s="1053"/>
      <c r="H25" s="1053"/>
      <c r="I25" s="1053"/>
      <c r="J25" s="1053"/>
      <c r="K25" s="1053"/>
      <c r="L25" s="1053"/>
      <c r="M25" s="1053"/>
      <c r="N25" s="1053"/>
      <c r="O25" s="1053"/>
      <c r="P25" s="1053"/>
      <c r="Q25" s="1053"/>
      <c r="R25" s="1053"/>
      <c r="S25" s="1053"/>
      <c r="T25" s="1053"/>
      <c r="U25" s="1054"/>
    </row>
    <row r="26" spans="2:21" x14ac:dyDescent="0.55000000000000004">
      <c r="B26" s="1052"/>
      <c r="C26" s="1053"/>
      <c r="D26" s="1053"/>
      <c r="E26" s="1053"/>
      <c r="F26" s="1053"/>
      <c r="G26" s="1053"/>
      <c r="H26" s="1053"/>
      <c r="I26" s="1053"/>
      <c r="J26" s="1053"/>
      <c r="K26" s="1053"/>
      <c r="L26" s="1053"/>
      <c r="M26" s="1053"/>
      <c r="N26" s="1053"/>
      <c r="O26" s="1053"/>
      <c r="P26" s="1053"/>
      <c r="Q26" s="1053"/>
      <c r="R26" s="1053"/>
      <c r="S26" s="1053"/>
      <c r="T26" s="1053"/>
      <c r="U26" s="1054"/>
    </row>
    <row r="27" spans="2:21" x14ac:dyDescent="0.55000000000000004">
      <c r="B27" s="1052"/>
      <c r="C27" s="1053"/>
      <c r="D27" s="1053"/>
      <c r="E27" s="1053"/>
      <c r="F27" s="1053"/>
      <c r="G27" s="1053"/>
      <c r="H27" s="1053"/>
      <c r="I27" s="1053"/>
      <c r="J27" s="1053"/>
      <c r="K27" s="1053"/>
      <c r="L27" s="1053"/>
      <c r="M27" s="1053"/>
      <c r="N27" s="1053"/>
      <c r="O27" s="1053"/>
      <c r="P27" s="1053"/>
      <c r="Q27" s="1053"/>
      <c r="R27" s="1053"/>
      <c r="S27" s="1053"/>
      <c r="T27" s="1053"/>
      <c r="U27" s="1054"/>
    </row>
    <row r="28" spans="2:21" x14ac:dyDescent="0.55000000000000004">
      <c r="B28" s="1052"/>
      <c r="C28" s="1053"/>
      <c r="D28" s="1053"/>
      <c r="E28" s="1053"/>
      <c r="F28" s="1053"/>
      <c r="G28" s="1053"/>
      <c r="H28" s="1053"/>
      <c r="I28" s="1053"/>
      <c r="J28" s="1053"/>
      <c r="K28" s="1053"/>
      <c r="L28" s="1053"/>
      <c r="M28" s="1053"/>
      <c r="N28" s="1053"/>
      <c r="O28" s="1053"/>
      <c r="P28" s="1053"/>
      <c r="Q28" s="1053"/>
      <c r="R28" s="1053"/>
      <c r="S28" s="1053"/>
      <c r="T28" s="1053"/>
      <c r="U28" s="1054"/>
    </row>
    <row r="29" spans="2:21" x14ac:dyDescent="0.55000000000000004">
      <c r="B29" s="1052"/>
      <c r="C29" s="1053"/>
      <c r="D29" s="1053"/>
      <c r="E29" s="1053"/>
      <c r="F29" s="1053"/>
      <c r="G29" s="1053"/>
      <c r="H29" s="1053"/>
      <c r="I29" s="1053"/>
      <c r="J29" s="1053"/>
      <c r="K29" s="1053"/>
      <c r="L29" s="1053"/>
      <c r="M29" s="1053"/>
      <c r="N29" s="1053"/>
      <c r="O29" s="1053"/>
      <c r="P29" s="1053"/>
      <c r="Q29" s="1053"/>
      <c r="R29" s="1053"/>
      <c r="S29" s="1053"/>
      <c r="T29" s="1053"/>
      <c r="U29" s="1054"/>
    </row>
    <row r="30" spans="2:21" x14ac:dyDescent="0.55000000000000004">
      <c r="B30" s="1052"/>
      <c r="C30" s="1053"/>
      <c r="D30" s="1053"/>
      <c r="E30" s="1053"/>
      <c r="F30" s="1053"/>
      <c r="G30" s="1053"/>
      <c r="H30" s="1053"/>
      <c r="I30" s="1053"/>
      <c r="J30" s="1053"/>
      <c r="K30" s="1053"/>
      <c r="L30" s="1053"/>
      <c r="M30" s="1053"/>
      <c r="N30" s="1053"/>
      <c r="O30" s="1053"/>
      <c r="P30" s="1053"/>
      <c r="Q30" s="1053"/>
      <c r="R30" s="1053"/>
      <c r="S30" s="1053"/>
      <c r="T30" s="1053"/>
      <c r="U30" s="1054"/>
    </row>
    <row r="31" spans="2:21" x14ac:dyDescent="0.55000000000000004">
      <c r="B31" s="1052"/>
      <c r="C31" s="1053"/>
      <c r="D31" s="1053"/>
      <c r="E31" s="1053"/>
      <c r="F31" s="1053"/>
      <c r="G31" s="1053"/>
      <c r="H31" s="1053"/>
      <c r="I31" s="1053"/>
      <c r="J31" s="1053"/>
      <c r="K31" s="1053"/>
      <c r="L31" s="1053"/>
      <c r="M31" s="1053"/>
      <c r="N31" s="1053"/>
      <c r="O31" s="1053"/>
      <c r="P31" s="1053"/>
      <c r="Q31" s="1053"/>
      <c r="R31" s="1053"/>
      <c r="S31" s="1053"/>
      <c r="T31" s="1053"/>
      <c r="U31" s="1054"/>
    </row>
    <row r="32" spans="2:21" x14ac:dyDescent="0.55000000000000004">
      <c r="B32" s="1052"/>
      <c r="C32" s="1053"/>
      <c r="D32" s="1053"/>
      <c r="E32" s="1053"/>
      <c r="F32" s="1053"/>
      <c r="G32" s="1053"/>
      <c r="H32" s="1053"/>
      <c r="I32" s="1053"/>
      <c r="J32" s="1053"/>
      <c r="K32" s="1053"/>
      <c r="L32" s="1053"/>
      <c r="M32" s="1053"/>
      <c r="N32" s="1053"/>
      <c r="O32" s="1053"/>
      <c r="P32" s="1053"/>
      <c r="Q32" s="1053"/>
      <c r="R32" s="1053"/>
      <c r="S32" s="1053"/>
      <c r="T32" s="1053"/>
      <c r="U32" s="1054"/>
    </row>
    <row r="33" spans="2:25" x14ac:dyDescent="0.55000000000000004">
      <c r="B33" s="1052"/>
      <c r="C33" s="1053"/>
      <c r="D33" s="1053"/>
      <c r="E33" s="1053"/>
      <c r="F33" s="1053"/>
      <c r="G33" s="1053"/>
      <c r="H33" s="1053"/>
      <c r="I33" s="1053"/>
      <c r="J33" s="1053"/>
      <c r="K33" s="1053"/>
      <c r="L33" s="1053"/>
      <c r="M33" s="1053"/>
      <c r="N33" s="1053"/>
      <c r="O33" s="1053"/>
      <c r="P33" s="1053"/>
      <c r="Q33" s="1053"/>
      <c r="R33" s="1053"/>
      <c r="S33" s="1053"/>
      <c r="T33" s="1053"/>
      <c r="U33" s="1054"/>
    </row>
    <row r="34" spans="2:25" x14ac:dyDescent="0.55000000000000004">
      <c r="B34" s="1052"/>
      <c r="C34" s="1053"/>
      <c r="D34" s="1053"/>
      <c r="E34" s="1053"/>
      <c r="F34" s="1053"/>
      <c r="G34" s="1053"/>
      <c r="H34" s="1053"/>
      <c r="I34" s="1053"/>
      <c r="J34" s="1053"/>
      <c r="K34" s="1053"/>
      <c r="L34" s="1053"/>
      <c r="M34" s="1053"/>
      <c r="N34" s="1053"/>
      <c r="O34" s="1053"/>
      <c r="P34" s="1053"/>
      <c r="Q34" s="1053"/>
      <c r="R34" s="1053"/>
      <c r="S34" s="1053"/>
      <c r="T34" s="1053"/>
      <c r="U34" s="1054"/>
    </row>
    <row r="35" spans="2:25" x14ac:dyDescent="0.55000000000000004">
      <c r="B35" s="1055"/>
      <c r="C35" s="1056"/>
      <c r="D35" s="1056"/>
      <c r="E35" s="1056"/>
      <c r="F35" s="1056"/>
      <c r="G35" s="1056"/>
      <c r="H35" s="1056"/>
      <c r="I35" s="1056"/>
      <c r="J35" s="1056"/>
      <c r="K35" s="1056"/>
      <c r="L35" s="1056"/>
      <c r="M35" s="1056"/>
      <c r="N35" s="1056"/>
      <c r="O35" s="1056"/>
      <c r="P35" s="1056"/>
      <c r="Q35" s="1056"/>
      <c r="R35" s="1056"/>
      <c r="S35" s="1056"/>
      <c r="T35" s="1056"/>
      <c r="U35" s="1057"/>
    </row>
    <row r="36" spans="2:25" ht="18" customHeight="1" x14ac:dyDescent="0.55000000000000004">
      <c r="B36" s="200"/>
      <c r="C36" s="200"/>
      <c r="D36" s="200"/>
      <c r="E36" s="200"/>
      <c r="F36" s="200"/>
      <c r="G36" s="200"/>
      <c r="H36" s="200"/>
      <c r="I36" s="200"/>
      <c r="J36" s="200"/>
      <c r="K36" s="200"/>
      <c r="L36" s="200"/>
      <c r="M36" s="200"/>
      <c r="N36" s="200"/>
      <c r="O36" s="200"/>
      <c r="P36" s="200"/>
      <c r="Q36" s="200"/>
      <c r="R36" s="200"/>
      <c r="S36" s="200"/>
      <c r="T36" s="200"/>
      <c r="U36" s="200"/>
    </row>
    <row r="37" spans="2:25" ht="18" customHeight="1" x14ac:dyDescent="0.55000000000000004">
      <c r="B37" s="200"/>
      <c r="C37" s="200"/>
      <c r="D37" s="200"/>
      <c r="E37" s="200"/>
      <c r="F37" s="200"/>
      <c r="G37" s="200"/>
      <c r="H37" s="200"/>
      <c r="I37" s="200"/>
      <c r="J37" s="200"/>
      <c r="K37" s="200"/>
      <c r="L37" s="200"/>
      <c r="M37" s="200"/>
      <c r="N37" s="200"/>
      <c r="O37" s="200"/>
      <c r="P37" s="200"/>
      <c r="Q37" s="200"/>
      <c r="R37" s="200"/>
      <c r="S37" s="200"/>
      <c r="T37" s="200"/>
      <c r="U37" s="200"/>
    </row>
    <row r="38" spans="2:25" ht="20" x14ac:dyDescent="0.55000000000000004">
      <c r="B38" s="201" t="s">
        <v>244</v>
      </c>
      <c r="C38" s="202"/>
      <c r="D38" s="202"/>
      <c r="E38" s="202"/>
      <c r="F38" s="202"/>
      <c r="G38" s="202"/>
      <c r="H38" s="202"/>
      <c r="I38" s="202"/>
      <c r="J38" s="202"/>
      <c r="K38" s="202"/>
      <c r="L38" s="202"/>
      <c r="M38" s="202"/>
      <c r="N38" s="202"/>
      <c r="O38" s="202"/>
      <c r="P38" s="202"/>
      <c r="Q38" s="202"/>
      <c r="R38" s="202"/>
      <c r="S38" s="202"/>
      <c r="T38" s="202"/>
      <c r="U38" s="202"/>
      <c r="V38" s="63"/>
      <c r="Y38" s="45"/>
    </row>
    <row r="39" spans="2:25" x14ac:dyDescent="0.55000000000000004">
      <c r="B39" s="770" t="s">
        <v>237</v>
      </c>
      <c r="C39" s="771"/>
      <c r="D39" s="771"/>
      <c r="E39" s="771"/>
      <c r="F39" s="771"/>
      <c r="G39" s="771"/>
      <c r="H39" s="771"/>
      <c r="I39" s="771"/>
      <c r="J39" s="771"/>
      <c r="K39" s="771"/>
      <c r="L39" s="771"/>
      <c r="M39" s="771"/>
      <c r="N39" s="771"/>
      <c r="O39" s="771"/>
      <c r="P39" s="771"/>
      <c r="Q39" s="771"/>
      <c r="R39" s="771"/>
      <c r="S39" s="771"/>
      <c r="T39" s="771"/>
      <c r="U39" s="772"/>
    </row>
    <row r="40" spans="2:25" x14ac:dyDescent="0.55000000000000004">
      <c r="B40" s="773"/>
      <c r="C40" s="774"/>
      <c r="D40" s="774"/>
      <c r="E40" s="774"/>
      <c r="F40" s="774"/>
      <c r="G40" s="774"/>
      <c r="H40" s="774"/>
      <c r="I40" s="774"/>
      <c r="J40" s="774"/>
      <c r="K40" s="774"/>
      <c r="L40" s="774"/>
      <c r="M40" s="774"/>
      <c r="N40" s="774"/>
      <c r="O40" s="774"/>
      <c r="P40" s="774"/>
      <c r="Q40" s="774"/>
      <c r="R40" s="774"/>
      <c r="S40" s="774"/>
      <c r="T40" s="774"/>
      <c r="U40" s="775"/>
    </row>
    <row r="41" spans="2:25" x14ac:dyDescent="0.55000000000000004">
      <c r="B41" s="1049"/>
      <c r="C41" s="1050"/>
      <c r="D41" s="1050"/>
      <c r="E41" s="1050"/>
      <c r="F41" s="1050"/>
      <c r="G41" s="1050"/>
      <c r="H41" s="1050"/>
      <c r="I41" s="1050"/>
      <c r="J41" s="1050"/>
      <c r="K41" s="1050"/>
      <c r="L41" s="1050"/>
      <c r="M41" s="1050"/>
      <c r="N41" s="1050"/>
      <c r="O41" s="1050"/>
      <c r="P41" s="1050"/>
      <c r="Q41" s="1050"/>
      <c r="R41" s="1050"/>
      <c r="S41" s="1050"/>
      <c r="T41" s="1050"/>
      <c r="U41" s="1051"/>
    </row>
    <row r="42" spans="2:25" x14ac:dyDescent="0.55000000000000004">
      <c r="B42" s="1052"/>
      <c r="C42" s="1053"/>
      <c r="D42" s="1053"/>
      <c r="E42" s="1053"/>
      <c r="F42" s="1053"/>
      <c r="G42" s="1053"/>
      <c r="H42" s="1053"/>
      <c r="I42" s="1053"/>
      <c r="J42" s="1053"/>
      <c r="K42" s="1053"/>
      <c r="L42" s="1053"/>
      <c r="M42" s="1053"/>
      <c r="N42" s="1053"/>
      <c r="O42" s="1053"/>
      <c r="P42" s="1053"/>
      <c r="Q42" s="1053"/>
      <c r="R42" s="1053"/>
      <c r="S42" s="1053"/>
      <c r="T42" s="1053"/>
      <c r="U42" s="1054"/>
    </row>
    <row r="43" spans="2:25" x14ac:dyDescent="0.55000000000000004">
      <c r="B43" s="1052"/>
      <c r="C43" s="1053"/>
      <c r="D43" s="1053"/>
      <c r="E43" s="1053"/>
      <c r="F43" s="1053"/>
      <c r="G43" s="1053"/>
      <c r="H43" s="1053"/>
      <c r="I43" s="1053"/>
      <c r="J43" s="1053"/>
      <c r="K43" s="1053"/>
      <c r="L43" s="1053"/>
      <c r="M43" s="1053"/>
      <c r="N43" s="1053"/>
      <c r="O43" s="1053"/>
      <c r="P43" s="1053"/>
      <c r="Q43" s="1053"/>
      <c r="R43" s="1053"/>
      <c r="S43" s="1053"/>
      <c r="T43" s="1053"/>
      <c r="U43" s="1054"/>
    </row>
    <row r="44" spans="2:25" x14ac:dyDescent="0.55000000000000004">
      <c r="B44" s="1052"/>
      <c r="C44" s="1053"/>
      <c r="D44" s="1053"/>
      <c r="E44" s="1053"/>
      <c r="F44" s="1053"/>
      <c r="G44" s="1053"/>
      <c r="H44" s="1053"/>
      <c r="I44" s="1053"/>
      <c r="J44" s="1053"/>
      <c r="K44" s="1053"/>
      <c r="L44" s="1053"/>
      <c r="M44" s="1053"/>
      <c r="N44" s="1053"/>
      <c r="O44" s="1053"/>
      <c r="P44" s="1053"/>
      <c r="Q44" s="1053"/>
      <c r="R44" s="1053"/>
      <c r="S44" s="1053"/>
      <c r="T44" s="1053"/>
      <c r="U44" s="1054"/>
    </row>
    <row r="45" spans="2:25" x14ac:dyDescent="0.55000000000000004">
      <c r="B45" s="1052"/>
      <c r="C45" s="1053"/>
      <c r="D45" s="1053"/>
      <c r="E45" s="1053"/>
      <c r="F45" s="1053"/>
      <c r="G45" s="1053"/>
      <c r="H45" s="1053"/>
      <c r="I45" s="1053"/>
      <c r="J45" s="1053"/>
      <c r="K45" s="1053"/>
      <c r="L45" s="1053"/>
      <c r="M45" s="1053"/>
      <c r="N45" s="1053"/>
      <c r="O45" s="1053"/>
      <c r="P45" s="1053"/>
      <c r="Q45" s="1053"/>
      <c r="R45" s="1053"/>
      <c r="S45" s="1053"/>
      <c r="T45" s="1053"/>
      <c r="U45" s="1054"/>
    </row>
    <row r="46" spans="2:25" x14ac:dyDescent="0.55000000000000004">
      <c r="B46" s="1052"/>
      <c r="C46" s="1053"/>
      <c r="D46" s="1053"/>
      <c r="E46" s="1053"/>
      <c r="F46" s="1053"/>
      <c r="G46" s="1053"/>
      <c r="H46" s="1053"/>
      <c r="I46" s="1053"/>
      <c r="J46" s="1053"/>
      <c r="K46" s="1053"/>
      <c r="L46" s="1053"/>
      <c r="M46" s="1053"/>
      <c r="N46" s="1053"/>
      <c r="O46" s="1053"/>
      <c r="P46" s="1053"/>
      <c r="Q46" s="1053"/>
      <c r="R46" s="1053"/>
      <c r="S46" s="1053"/>
      <c r="T46" s="1053"/>
      <c r="U46" s="1054"/>
    </row>
    <row r="47" spans="2:25" x14ac:dyDescent="0.55000000000000004">
      <c r="B47" s="1052"/>
      <c r="C47" s="1053"/>
      <c r="D47" s="1053"/>
      <c r="E47" s="1053"/>
      <c r="F47" s="1053"/>
      <c r="G47" s="1053"/>
      <c r="H47" s="1053"/>
      <c r="I47" s="1053"/>
      <c r="J47" s="1053"/>
      <c r="K47" s="1053"/>
      <c r="L47" s="1053"/>
      <c r="M47" s="1053"/>
      <c r="N47" s="1053"/>
      <c r="O47" s="1053"/>
      <c r="P47" s="1053"/>
      <c r="Q47" s="1053"/>
      <c r="R47" s="1053"/>
      <c r="S47" s="1053"/>
      <c r="T47" s="1053"/>
      <c r="U47" s="1054"/>
    </row>
    <row r="48" spans="2:25" x14ac:dyDescent="0.55000000000000004">
      <c r="B48" s="1052"/>
      <c r="C48" s="1053"/>
      <c r="D48" s="1053"/>
      <c r="E48" s="1053"/>
      <c r="F48" s="1053"/>
      <c r="G48" s="1053"/>
      <c r="H48" s="1053"/>
      <c r="I48" s="1053"/>
      <c r="J48" s="1053"/>
      <c r="K48" s="1053"/>
      <c r="L48" s="1053"/>
      <c r="M48" s="1053"/>
      <c r="N48" s="1053"/>
      <c r="O48" s="1053"/>
      <c r="P48" s="1053"/>
      <c r="Q48" s="1053"/>
      <c r="R48" s="1053"/>
      <c r="S48" s="1053"/>
      <c r="T48" s="1053"/>
      <c r="U48" s="1054"/>
    </row>
    <row r="49" spans="2:25" x14ac:dyDescent="0.55000000000000004">
      <c r="B49" s="1052"/>
      <c r="C49" s="1053"/>
      <c r="D49" s="1053"/>
      <c r="E49" s="1053"/>
      <c r="F49" s="1053"/>
      <c r="G49" s="1053"/>
      <c r="H49" s="1053"/>
      <c r="I49" s="1053"/>
      <c r="J49" s="1053"/>
      <c r="K49" s="1053"/>
      <c r="L49" s="1053"/>
      <c r="M49" s="1053"/>
      <c r="N49" s="1053"/>
      <c r="O49" s="1053"/>
      <c r="P49" s="1053"/>
      <c r="Q49" s="1053"/>
      <c r="R49" s="1053"/>
      <c r="S49" s="1053"/>
      <c r="T49" s="1053"/>
      <c r="U49" s="1054"/>
    </row>
    <row r="50" spans="2:25" x14ac:dyDescent="0.55000000000000004">
      <c r="B50" s="1052"/>
      <c r="C50" s="1053"/>
      <c r="D50" s="1053"/>
      <c r="E50" s="1053"/>
      <c r="F50" s="1053"/>
      <c r="G50" s="1053"/>
      <c r="H50" s="1053"/>
      <c r="I50" s="1053"/>
      <c r="J50" s="1053"/>
      <c r="K50" s="1053"/>
      <c r="L50" s="1053"/>
      <c r="M50" s="1053"/>
      <c r="N50" s="1053"/>
      <c r="O50" s="1053"/>
      <c r="P50" s="1053"/>
      <c r="Q50" s="1053"/>
      <c r="R50" s="1053"/>
      <c r="S50" s="1053"/>
      <c r="T50" s="1053"/>
      <c r="U50" s="1054"/>
    </row>
    <row r="51" spans="2:25" x14ac:dyDescent="0.55000000000000004">
      <c r="B51" s="1052"/>
      <c r="C51" s="1053"/>
      <c r="D51" s="1053"/>
      <c r="E51" s="1053"/>
      <c r="F51" s="1053"/>
      <c r="G51" s="1053"/>
      <c r="H51" s="1053"/>
      <c r="I51" s="1053"/>
      <c r="J51" s="1053"/>
      <c r="K51" s="1053"/>
      <c r="L51" s="1053"/>
      <c r="M51" s="1053"/>
      <c r="N51" s="1053"/>
      <c r="O51" s="1053"/>
      <c r="P51" s="1053"/>
      <c r="Q51" s="1053"/>
      <c r="R51" s="1053"/>
      <c r="S51" s="1053"/>
      <c r="T51" s="1053"/>
      <c r="U51" s="1054"/>
    </row>
    <row r="52" spans="2:25" x14ac:dyDescent="0.55000000000000004">
      <c r="B52" s="1052"/>
      <c r="C52" s="1053"/>
      <c r="D52" s="1053"/>
      <c r="E52" s="1053"/>
      <c r="F52" s="1053"/>
      <c r="G52" s="1053"/>
      <c r="H52" s="1053"/>
      <c r="I52" s="1053"/>
      <c r="J52" s="1053"/>
      <c r="K52" s="1053"/>
      <c r="L52" s="1053"/>
      <c r="M52" s="1053"/>
      <c r="N52" s="1053"/>
      <c r="O52" s="1053"/>
      <c r="P52" s="1053"/>
      <c r="Q52" s="1053"/>
      <c r="R52" s="1053"/>
      <c r="S52" s="1053"/>
      <c r="T52" s="1053"/>
      <c r="U52" s="1054"/>
    </row>
    <row r="53" spans="2:25" x14ac:dyDescent="0.55000000000000004">
      <c r="B53" s="1052"/>
      <c r="C53" s="1053"/>
      <c r="D53" s="1053"/>
      <c r="E53" s="1053"/>
      <c r="F53" s="1053"/>
      <c r="G53" s="1053"/>
      <c r="H53" s="1053"/>
      <c r="I53" s="1053"/>
      <c r="J53" s="1053"/>
      <c r="K53" s="1053"/>
      <c r="L53" s="1053"/>
      <c r="M53" s="1053"/>
      <c r="N53" s="1053"/>
      <c r="O53" s="1053"/>
      <c r="P53" s="1053"/>
      <c r="Q53" s="1053"/>
      <c r="R53" s="1053"/>
      <c r="S53" s="1053"/>
      <c r="T53" s="1053"/>
      <c r="U53" s="1054"/>
    </row>
    <row r="54" spans="2:25" x14ac:dyDescent="0.55000000000000004">
      <c r="B54" s="1055"/>
      <c r="C54" s="1056"/>
      <c r="D54" s="1056"/>
      <c r="E54" s="1056"/>
      <c r="F54" s="1056"/>
      <c r="G54" s="1056"/>
      <c r="H54" s="1056"/>
      <c r="I54" s="1056"/>
      <c r="J54" s="1056"/>
      <c r="K54" s="1056"/>
      <c r="L54" s="1056"/>
      <c r="M54" s="1056"/>
      <c r="N54" s="1056"/>
      <c r="O54" s="1056"/>
      <c r="P54" s="1056"/>
      <c r="Q54" s="1056"/>
      <c r="R54" s="1056"/>
      <c r="S54" s="1056"/>
      <c r="T54" s="1056"/>
      <c r="U54" s="1057"/>
    </row>
    <row r="56" spans="2:25" s="280" customFormat="1" ht="20" x14ac:dyDescent="0.55000000000000004">
      <c r="B56" s="277" t="s">
        <v>596</v>
      </c>
      <c r="C56" s="278"/>
      <c r="D56" s="278"/>
      <c r="E56" s="278"/>
      <c r="F56" s="278"/>
      <c r="G56" s="278"/>
      <c r="H56" s="278"/>
      <c r="I56" s="278"/>
      <c r="J56" s="278"/>
      <c r="K56" s="278"/>
      <c r="L56" s="278"/>
      <c r="M56" s="278"/>
      <c r="N56" s="278"/>
      <c r="O56" s="278"/>
      <c r="P56" s="278"/>
      <c r="Q56" s="278"/>
      <c r="R56" s="278"/>
      <c r="S56" s="278"/>
      <c r="T56" s="278"/>
      <c r="U56" s="278"/>
      <c r="V56" s="279"/>
      <c r="Y56" s="281"/>
    </row>
    <row r="57" spans="2:25" x14ac:dyDescent="0.55000000000000004">
      <c r="B57" s="770" t="s">
        <v>599</v>
      </c>
      <c r="C57" s="771"/>
      <c r="D57" s="771"/>
      <c r="E57" s="771"/>
      <c r="F57" s="771"/>
      <c r="G57" s="771"/>
      <c r="H57" s="771"/>
      <c r="I57" s="771"/>
      <c r="J57" s="771"/>
      <c r="K57" s="771"/>
      <c r="L57" s="771"/>
      <c r="M57" s="771"/>
      <c r="N57" s="771"/>
      <c r="O57" s="771"/>
      <c r="P57" s="771"/>
      <c r="Q57" s="771"/>
      <c r="R57" s="771"/>
      <c r="S57" s="771"/>
      <c r="T57" s="771"/>
      <c r="U57" s="772"/>
    </row>
    <row r="58" spans="2:25" x14ac:dyDescent="0.55000000000000004">
      <c r="B58" s="773"/>
      <c r="C58" s="774"/>
      <c r="D58" s="774"/>
      <c r="E58" s="774"/>
      <c r="F58" s="774"/>
      <c r="G58" s="774"/>
      <c r="H58" s="774"/>
      <c r="I58" s="774"/>
      <c r="J58" s="774"/>
      <c r="K58" s="774"/>
      <c r="L58" s="774"/>
      <c r="M58" s="774"/>
      <c r="N58" s="774"/>
      <c r="O58" s="774"/>
      <c r="P58" s="774"/>
      <c r="Q58" s="774"/>
      <c r="R58" s="774"/>
      <c r="S58" s="774"/>
      <c r="T58" s="774"/>
      <c r="U58" s="775"/>
    </row>
    <row r="59" spans="2:25" x14ac:dyDescent="0.55000000000000004">
      <c r="B59" s="1049"/>
      <c r="C59" s="1050"/>
      <c r="D59" s="1050"/>
      <c r="E59" s="1050"/>
      <c r="F59" s="1050"/>
      <c r="G59" s="1050"/>
      <c r="H59" s="1050"/>
      <c r="I59" s="1050"/>
      <c r="J59" s="1050"/>
      <c r="K59" s="1050"/>
      <c r="L59" s="1050"/>
      <c r="M59" s="1050"/>
      <c r="N59" s="1050"/>
      <c r="O59" s="1050"/>
      <c r="P59" s="1050"/>
      <c r="Q59" s="1050"/>
      <c r="R59" s="1050"/>
      <c r="S59" s="1050"/>
      <c r="T59" s="1050"/>
      <c r="U59" s="1051"/>
    </row>
    <row r="60" spans="2:25" x14ac:dyDescent="0.55000000000000004">
      <c r="B60" s="1052"/>
      <c r="C60" s="1053"/>
      <c r="D60" s="1053"/>
      <c r="E60" s="1053"/>
      <c r="F60" s="1053"/>
      <c r="G60" s="1053"/>
      <c r="H60" s="1053"/>
      <c r="I60" s="1053"/>
      <c r="J60" s="1053"/>
      <c r="K60" s="1053"/>
      <c r="L60" s="1053"/>
      <c r="M60" s="1053"/>
      <c r="N60" s="1053"/>
      <c r="O60" s="1053"/>
      <c r="P60" s="1053"/>
      <c r="Q60" s="1053"/>
      <c r="R60" s="1053"/>
      <c r="S60" s="1053"/>
      <c r="T60" s="1053"/>
      <c r="U60" s="1054"/>
    </row>
    <row r="61" spans="2:25" x14ac:dyDescent="0.55000000000000004">
      <c r="B61" s="1052"/>
      <c r="C61" s="1053"/>
      <c r="D61" s="1053"/>
      <c r="E61" s="1053"/>
      <c r="F61" s="1053"/>
      <c r="G61" s="1053"/>
      <c r="H61" s="1053"/>
      <c r="I61" s="1053"/>
      <c r="J61" s="1053"/>
      <c r="K61" s="1053"/>
      <c r="L61" s="1053"/>
      <c r="M61" s="1053"/>
      <c r="N61" s="1053"/>
      <c r="O61" s="1053"/>
      <c r="P61" s="1053"/>
      <c r="Q61" s="1053"/>
      <c r="R61" s="1053"/>
      <c r="S61" s="1053"/>
      <c r="T61" s="1053"/>
      <c r="U61" s="1054"/>
    </row>
    <row r="62" spans="2:25" x14ac:dyDescent="0.55000000000000004">
      <c r="B62" s="1052"/>
      <c r="C62" s="1053"/>
      <c r="D62" s="1053"/>
      <c r="E62" s="1053"/>
      <c r="F62" s="1053"/>
      <c r="G62" s="1053"/>
      <c r="H62" s="1053"/>
      <c r="I62" s="1053"/>
      <c r="J62" s="1053"/>
      <c r="K62" s="1053"/>
      <c r="L62" s="1053"/>
      <c r="M62" s="1053"/>
      <c r="N62" s="1053"/>
      <c r="O62" s="1053"/>
      <c r="P62" s="1053"/>
      <c r="Q62" s="1053"/>
      <c r="R62" s="1053"/>
      <c r="S62" s="1053"/>
      <c r="T62" s="1053"/>
      <c r="U62" s="1054"/>
    </row>
    <row r="63" spans="2:25" x14ac:dyDescent="0.55000000000000004">
      <c r="B63" s="1055"/>
      <c r="C63" s="1056"/>
      <c r="D63" s="1056"/>
      <c r="E63" s="1056"/>
      <c r="F63" s="1056"/>
      <c r="G63" s="1056"/>
      <c r="H63" s="1056"/>
      <c r="I63" s="1056"/>
      <c r="J63" s="1056"/>
      <c r="K63" s="1056"/>
      <c r="L63" s="1056"/>
      <c r="M63" s="1056"/>
      <c r="N63" s="1056"/>
      <c r="O63" s="1056"/>
      <c r="P63" s="1056"/>
      <c r="Q63" s="1056"/>
      <c r="R63" s="1056"/>
      <c r="S63" s="1056"/>
      <c r="T63" s="1056"/>
      <c r="U63" s="1057"/>
    </row>
    <row r="64" spans="2:25" x14ac:dyDescent="0.55000000000000004">
      <c r="B64" s="770" t="s">
        <v>600</v>
      </c>
      <c r="C64" s="771"/>
      <c r="D64" s="771"/>
      <c r="E64" s="771"/>
      <c r="F64" s="771"/>
      <c r="G64" s="771"/>
      <c r="H64" s="771"/>
      <c r="I64" s="771"/>
      <c r="J64" s="771"/>
      <c r="K64" s="771"/>
      <c r="L64" s="771"/>
      <c r="M64" s="771"/>
      <c r="N64" s="771"/>
      <c r="O64" s="771"/>
      <c r="P64" s="771"/>
      <c r="Q64" s="771"/>
      <c r="R64" s="771"/>
      <c r="S64" s="771"/>
      <c r="T64" s="771"/>
      <c r="U64" s="772"/>
    </row>
    <row r="65" spans="2:21" x14ac:dyDescent="0.55000000000000004">
      <c r="B65" s="773"/>
      <c r="C65" s="774"/>
      <c r="D65" s="774"/>
      <c r="E65" s="774"/>
      <c r="F65" s="774"/>
      <c r="G65" s="774"/>
      <c r="H65" s="774"/>
      <c r="I65" s="774"/>
      <c r="J65" s="774"/>
      <c r="K65" s="774"/>
      <c r="L65" s="774"/>
      <c r="M65" s="774"/>
      <c r="N65" s="774"/>
      <c r="O65" s="774"/>
      <c r="P65" s="774"/>
      <c r="Q65" s="774"/>
      <c r="R65" s="774"/>
      <c r="S65" s="774"/>
      <c r="T65" s="774"/>
      <c r="U65" s="775"/>
    </row>
    <row r="66" spans="2:21" x14ac:dyDescent="0.55000000000000004">
      <c r="B66" s="1049"/>
      <c r="C66" s="1050"/>
      <c r="D66" s="1050"/>
      <c r="E66" s="1050"/>
      <c r="F66" s="1050"/>
      <c r="G66" s="1050"/>
      <c r="H66" s="1050"/>
      <c r="I66" s="1050"/>
      <c r="J66" s="1050"/>
      <c r="K66" s="1050"/>
      <c r="L66" s="1050"/>
      <c r="M66" s="1050"/>
      <c r="N66" s="1050"/>
      <c r="O66" s="1050"/>
      <c r="P66" s="1050"/>
      <c r="Q66" s="1050"/>
      <c r="R66" s="1050"/>
      <c r="S66" s="1050"/>
      <c r="T66" s="1050"/>
      <c r="U66" s="1051"/>
    </row>
    <row r="67" spans="2:21" x14ac:dyDescent="0.55000000000000004">
      <c r="B67" s="1052"/>
      <c r="C67" s="1053"/>
      <c r="D67" s="1053"/>
      <c r="E67" s="1053"/>
      <c r="F67" s="1053"/>
      <c r="G67" s="1053"/>
      <c r="H67" s="1053"/>
      <c r="I67" s="1053"/>
      <c r="J67" s="1053"/>
      <c r="K67" s="1053"/>
      <c r="L67" s="1053"/>
      <c r="M67" s="1053"/>
      <c r="N67" s="1053"/>
      <c r="O67" s="1053"/>
      <c r="P67" s="1053"/>
      <c r="Q67" s="1053"/>
      <c r="R67" s="1053"/>
      <c r="S67" s="1053"/>
      <c r="T67" s="1053"/>
      <c r="U67" s="1054"/>
    </row>
    <row r="68" spans="2:21" x14ac:dyDescent="0.55000000000000004">
      <c r="B68" s="1052"/>
      <c r="C68" s="1053"/>
      <c r="D68" s="1053"/>
      <c r="E68" s="1053"/>
      <c r="F68" s="1053"/>
      <c r="G68" s="1053"/>
      <c r="H68" s="1053"/>
      <c r="I68" s="1053"/>
      <c r="J68" s="1053"/>
      <c r="K68" s="1053"/>
      <c r="L68" s="1053"/>
      <c r="M68" s="1053"/>
      <c r="N68" s="1053"/>
      <c r="O68" s="1053"/>
      <c r="P68" s="1053"/>
      <c r="Q68" s="1053"/>
      <c r="R68" s="1053"/>
      <c r="S68" s="1053"/>
      <c r="T68" s="1053"/>
      <c r="U68" s="1054"/>
    </row>
    <row r="69" spans="2:21" x14ac:dyDescent="0.55000000000000004">
      <c r="B69" s="1052"/>
      <c r="C69" s="1053"/>
      <c r="D69" s="1053"/>
      <c r="E69" s="1053"/>
      <c r="F69" s="1053"/>
      <c r="G69" s="1053"/>
      <c r="H69" s="1053"/>
      <c r="I69" s="1053"/>
      <c r="J69" s="1053"/>
      <c r="K69" s="1053"/>
      <c r="L69" s="1053"/>
      <c r="M69" s="1053"/>
      <c r="N69" s="1053"/>
      <c r="O69" s="1053"/>
      <c r="P69" s="1053"/>
      <c r="Q69" s="1053"/>
      <c r="R69" s="1053"/>
      <c r="S69" s="1053"/>
      <c r="T69" s="1053"/>
      <c r="U69" s="1054"/>
    </row>
    <row r="70" spans="2:21" x14ac:dyDescent="0.55000000000000004">
      <c r="B70" s="1055"/>
      <c r="C70" s="1056"/>
      <c r="D70" s="1056"/>
      <c r="E70" s="1056"/>
      <c r="F70" s="1056"/>
      <c r="G70" s="1056"/>
      <c r="H70" s="1056"/>
      <c r="I70" s="1056"/>
      <c r="J70" s="1056"/>
      <c r="K70" s="1056"/>
      <c r="L70" s="1056"/>
      <c r="M70" s="1056"/>
      <c r="N70" s="1056"/>
      <c r="O70" s="1056"/>
      <c r="P70" s="1056"/>
      <c r="Q70" s="1056"/>
      <c r="R70" s="1056"/>
      <c r="S70" s="1056"/>
      <c r="T70" s="1056"/>
      <c r="U70" s="1057"/>
    </row>
  </sheetData>
  <sheetProtection algorithmName="SHA-512" hashValue="i2WCfFKDH5n40X3O9k1nsJd5ul7Xy1DuGnnzgkOsZGKR6cxPD88bG1Wc3ckoYYMXuXSrlzSaSzqaRhUya+fZJw==" saltValue="Drr7LRXb2kGxVqBuZGR5gg==" spinCount="100000" sheet="1" formatCells="0" insertRows="0"/>
  <mergeCells count="10">
    <mergeCell ref="B64:U65"/>
    <mergeCell ref="B66:U70"/>
    <mergeCell ref="B57:U58"/>
    <mergeCell ref="B59:U63"/>
    <mergeCell ref="B41:U54"/>
    <mergeCell ref="B3:U4"/>
    <mergeCell ref="B5:U18"/>
    <mergeCell ref="B20:U21"/>
    <mergeCell ref="B22:U35"/>
    <mergeCell ref="B39:U40"/>
  </mergeCells>
  <phoneticPr fontId="37"/>
  <printOptions horizontalCentered="1"/>
  <pageMargins left="0.70866141732283472" right="0.70866141732283472" top="0.74803149606299213" bottom="0.74803149606299213" header="0.31496062992125984" footer="0.31496062992125984"/>
  <pageSetup paperSize="9" scale="70" orientation="portrait" r:id="rId1"/>
  <extLst>
    <ext xmlns:x14="http://schemas.microsoft.com/office/spreadsheetml/2009/9/main" uri="{78C0D931-6437-407d-A8EE-F0AAD7539E65}">
      <x14:conditionalFormattings>
        <x14:conditionalFormatting xmlns:xm="http://schemas.microsoft.com/office/excel/2006/main">
          <x14:cfRule type="expression" priority="1" id="{D4B5EC8C-1BE5-46E5-8BD4-D8F6B4EE770E}">
            <xm:f>申請者3!$C$28&lt;&gt;"ｃ"</xm:f>
            <x14:dxf>
              <fill>
                <patternFill>
                  <bgColor theme="1" tint="0.34998626667073579"/>
                </patternFill>
              </fill>
            </x14:dxf>
          </x14:cfRule>
          <xm:sqref>B57:U70</xm:sqref>
        </x14:conditionalFormatting>
      </x14:conditionalFormattings>
    </ext>
    <ext xmlns:x14="http://schemas.microsoft.com/office/spreadsheetml/2009/9/main" uri="{CCE6A557-97BC-4b89-ADB6-D9C93CAAB3DF}">
      <x14:dataValidations xmlns:xm="http://schemas.microsoft.com/office/excel/2006/main" count="2">
        <x14:dataValidation type="custom" allowBlank="1" showInputMessage="1" showErrorMessage="1" error="申請者３シートの５.決算状況(1)要件確認のうち、申請要件でcを選択した方のみご記入ください。">
          <x14:formula1>
            <xm:f>申請者3!C28="ｃ"</xm:f>
          </x14:formula1>
          <xm:sqref>B59:U63</xm:sqref>
        </x14:dataValidation>
        <x14:dataValidation type="custom" allowBlank="1" showInputMessage="1" showErrorMessage="1" error="申請者３シートの５.決算状況(1)要件確認のうち、申請要件でcを選択した方のみご記入ください。">
          <x14:formula1>
            <xm:f>申請者3!C28="ｃ"</xm:f>
          </x14:formula1>
          <xm:sqref>B66:U70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X34"/>
  <sheetViews>
    <sheetView view="pageBreakPreview" zoomScale="90" zoomScaleNormal="100" zoomScaleSheetLayoutView="90" workbookViewId="0"/>
  </sheetViews>
  <sheetFormatPr defaultColWidth="8.58203125" defaultRowHeight="18" x14ac:dyDescent="0.55000000000000004"/>
  <cols>
    <col min="1" max="1" width="5.33203125" style="106" customWidth="1"/>
    <col min="2" max="2" width="27.58203125" style="106" customWidth="1"/>
    <col min="3" max="3" width="7.58203125" style="106" customWidth="1"/>
    <col min="4" max="24" width="4" style="106" customWidth="1"/>
    <col min="25" max="16384" width="8.58203125" style="106"/>
  </cols>
  <sheetData>
    <row r="1" spans="1:24" ht="18" customHeight="1" x14ac:dyDescent="0.55000000000000004"/>
    <row r="2" spans="1:24" ht="29" customHeight="1" x14ac:dyDescent="0.55000000000000004">
      <c r="A2" s="812" t="s">
        <v>549</v>
      </c>
      <c r="B2" s="812"/>
      <c r="C2" s="812"/>
      <c r="D2" s="812"/>
      <c r="E2" s="812"/>
      <c r="F2" s="812"/>
      <c r="G2" s="812"/>
      <c r="H2" s="812"/>
      <c r="I2" s="812"/>
      <c r="J2" s="812"/>
      <c r="K2" s="812"/>
      <c r="L2" s="812"/>
      <c r="M2" s="812"/>
      <c r="N2" s="812"/>
      <c r="O2" s="812"/>
      <c r="P2" s="812"/>
      <c r="Q2" s="812"/>
      <c r="R2" s="812"/>
      <c r="S2" s="812"/>
      <c r="T2" s="812"/>
      <c r="U2" s="812"/>
      <c r="V2" s="812"/>
      <c r="W2" s="812"/>
      <c r="X2" s="812"/>
    </row>
    <row r="3" spans="1:24" s="261" customFormat="1" ht="32.25" customHeight="1" x14ac:dyDescent="0.6">
      <c r="A3" s="260" t="s">
        <v>550</v>
      </c>
    </row>
    <row r="4" spans="1:24" ht="21" customHeight="1" x14ac:dyDescent="0.55000000000000004">
      <c r="A4" s="789" t="s">
        <v>180</v>
      </c>
      <c r="B4" s="790"/>
      <c r="C4" s="791"/>
      <c r="D4" s="801" t="s">
        <v>185</v>
      </c>
      <c r="E4" s="802"/>
      <c r="F4" s="802"/>
      <c r="G4" s="802"/>
      <c r="H4" s="802"/>
      <c r="I4" s="802"/>
      <c r="J4" s="802"/>
      <c r="K4" s="802"/>
      <c r="L4" s="802"/>
      <c r="M4" s="802"/>
      <c r="N4" s="802"/>
      <c r="O4" s="802"/>
      <c r="P4" s="802"/>
      <c r="Q4" s="802"/>
      <c r="R4" s="802"/>
      <c r="S4" s="802"/>
      <c r="T4" s="802"/>
      <c r="U4" s="802"/>
      <c r="V4" s="802"/>
      <c r="W4" s="802"/>
      <c r="X4" s="802"/>
    </row>
    <row r="5" spans="1:24" x14ac:dyDescent="0.55000000000000004">
      <c r="A5" s="792"/>
      <c r="B5" s="793"/>
      <c r="C5" s="794"/>
      <c r="D5" s="803"/>
      <c r="E5" s="804"/>
      <c r="F5" s="804"/>
      <c r="G5" s="804"/>
      <c r="H5" s="804"/>
      <c r="I5" s="804"/>
      <c r="J5" s="804"/>
      <c r="K5" s="804"/>
      <c r="L5" s="804"/>
      <c r="M5" s="804"/>
      <c r="N5" s="804"/>
      <c r="O5" s="804"/>
      <c r="P5" s="804"/>
      <c r="Q5" s="804"/>
      <c r="R5" s="804"/>
      <c r="S5" s="804"/>
      <c r="T5" s="804"/>
      <c r="U5" s="804"/>
      <c r="V5" s="804"/>
      <c r="W5" s="804"/>
      <c r="X5" s="804"/>
    </row>
    <row r="6" spans="1:24" x14ac:dyDescent="0.55000000000000004">
      <c r="A6" s="795"/>
      <c r="B6" s="796"/>
      <c r="C6" s="797"/>
      <c r="D6" s="805"/>
      <c r="E6" s="806"/>
      <c r="F6" s="806"/>
      <c r="G6" s="806"/>
      <c r="H6" s="806"/>
      <c r="I6" s="806"/>
      <c r="J6" s="806"/>
      <c r="K6" s="806"/>
      <c r="L6" s="806"/>
      <c r="M6" s="806"/>
      <c r="N6" s="806"/>
      <c r="O6" s="806"/>
      <c r="P6" s="806"/>
      <c r="Q6" s="806"/>
      <c r="R6" s="806"/>
      <c r="S6" s="806"/>
      <c r="T6" s="806"/>
      <c r="U6" s="806"/>
      <c r="V6" s="806"/>
      <c r="W6" s="806"/>
      <c r="X6" s="806"/>
    </row>
    <row r="7" spans="1:24" ht="35.15" customHeight="1" x14ac:dyDescent="0.55000000000000004">
      <c r="A7" s="798" t="s">
        <v>181</v>
      </c>
      <c r="B7" s="799"/>
      <c r="C7" s="800"/>
      <c r="D7" s="807" t="str">
        <f>IF(表紙!C40="","",表紙!C40)</f>
        <v/>
      </c>
      <c r="E7" s="808"/>
      <c r="F7" s="808"/>
      <c r="G7" s="808"/>
      <c r="H7" s="808"/>
      <c r="I7" s="808"/>
      <c r="J7" s="808"/>
      <c r="K7" s="808"/>
      <c r="L7" s="808"/>
      <c r="M7" s="808"/>
      <c r="N7" s="808"/>
      <c r="O7" s="808"/>
      <c r="P7" s="808"/>
      <c r="Q7" s="808"/>
      <c r="R7" s="808"/>
      <c r="S7" s="808"/>
      <c r="T7" s="808"/>
      <c r="U7" s="808"/>
      <c r="V7" s="808"/>
      <c r="W7" s="808"/>
      <c r="X7" s="809"/>
    </row>
    <row r="8" spans="1:24" ht="19.5" customHeight="1" x14ac:dyDescent="0.4">
      <c r="B8" s="207"/>
      <c r="L8" s="235"/>
    </row>
    <row r="9" spans="1:24" ht="27" customHeight="1" x14ac:dyDescent="0.55000000000000004">
      <c r="A9" s="813" t="s">
        <v>499</v>
      </c>
      <c r="B9" s="814"/>
      <c r="C9" s="814"/>
      <c r="D9" s="814"/>
      <c r="E9" s="814"/>
      <c r="F9" s="814"/>
      <c r="G9" s="814"/>
      <c r="H9" s="814"/>
      <c r="I9" s="814"/>
      <c r="J9" s="814"/>
      <c r="K9" s="814"/>
      <c r="L9" s="814"/>
      <c r="M9" s="814"/>
      <c r="N9" s="814"/>
      <c r="O9" s="814"/>
      <c r="P9" s="814"/>
      <c r="Q9" s="814"/>
      <c r="R9" s="814"/>
      <c r="S9" s="814"/>
      <c r="T9" s="814"/>
      <c r="U9" s="814"/>
      <c r="V9" s="814"/>
      <c r="W9" s="814"/>
      <c r="X9" s="814"/>
    </row>
    <row r="10" spans="1:24" x14ac:dyDescent="0.55000000000000004">
      <c r="A10" s="815"/>
      <c r="B10" s="816"/>
      <c r="C10" s="816"/>
      <c r="D10" s="816"/>
      <c r="E10" s="816"/>
      <c r="F10" s="816"/>
      <c r="G10" s="816"/>
      <c r="H10" s="816"/>
      <c r="I10" s="816"/>
      <c r="J10" s="816"/>
      <c r="K10" s="816"/>
      <c r="L10" s="816"/>
      <c r="M10" s="816"/>
      <c r="N10" s="816"/>
      <c r="O10" s="816"/>
      <c r="P10" s="816"/>
      <c r="Q10" s="816"/>
      <c r="R10" s="816"/>
      <c r="S10" s="816"/>
      <c r="T10" s="816"/>
      <c r="U10" s="816"/>
      <c r="V10" s="816"/>
      <c r="W10" s="816"/>
      <c r="X10" s="816"/>
    </row>
    <row r="11" spans="1:24" x14ac:dyDescent="0.55000000000000004">
      <c r="A11" s="817"/>
      <c r="B11" s="818"/>
      <c r="C11" s="818"/>
      <c r="D11" s="818"/>
      <c r="E11" s="818"/>
      <c r="F11" s="818"/>
      <c r="G11" s="818"/>
      <c r="H11" s="818"/>
      <c r="I11" s="818"/>
      <c r="J11" s="818"/>
      <c r="K11" s="818"/>
      <c r="L11" s="818"/>
      <c r="M11" s="818"/>
      <c r="N11" s="818"/>
      <c r="O11" s="818"/>
      <c r="P11" s="818"/>
      <c r="Q11" s="818"/>
      <c r="R11" s="818"/>
      <c r="S11" s="818"/>
      <c r="T11" s="818"/>
      <c r="U11" s="818"/>
      <c r="V11" s="818"/>
      <c r="W11" s="818"/>
      <c r="X11" s="818"/>
    </row>
    <row r="12" spans="1:24" x14ac:dyDescent="0.55000000000000004">
      <c r="A12" s="817"/>
      <c r="B12" s="818"/>
      <c r="C12" s="818"/>
      <c r="D12" s="818"/>
      <c r="E12" s="818"/>
      <c r="F12" s="818"/>
      <c r="G12" s="818"/>
      <c r="H12" s="818"/>
      <c r="I12" s="818"/>
      <c r="J12" s="818"/>
      <c r="K12" s="818"/>
      <c r="L12" s="818"/>
      <c r="M12" s="818"/>
      <c r="N12" s="818"/>
      <c r="O12" s="818"/>
      <c r="P12" s="818"/>
      <c r="Q12" s="818"/>
      <c r="R12" s="818"/>
      <c r="S12" s="818"/>
      <c r="T12" s="818"/>
      <c r="U12" s="818"/>
      <c r="V12" s="818"/>
      <c r="W12" s="818"/>
      <c r="X12" s="818"/>
    </row>
    <row r="13" spans="1:24" x14ac:dyDescent="0.55000000000000004">
      <c r="A13" s="817"/>
      <c r="B13" s="818"/>
      <c r="C13" s="818"/>
      <c r="D13" s="818"/>
      <c r="E13" s="818"/>
      <c r="F13" s="818"/>
      <c r="G13" s="818"/>
      <c r="H13" s="818"/>
      <c r="I13" s="818"/>
      <c r="J13" s="818"/>
      <c r="K13" s="818"/>
      <c r="L13" s="818"/>
      <c r="M13" s="818"/>
      <c r="N13" s="818"/>
      <c r="O13" s="818"/>
      <c r="P13" s="818"/>
      <c r="Q13" s="818"/>
      <c r="R13" s="818"/>
      <c r="S13" s="818"/>
      <c r="T13" s="818"/>
      <c r="U13" s="818"/>
      <c r="V13" s="818"/>
      <c r="W13" s="818"/>
      <c r="X13" s="818"/>
    </row>
    <row r="14" spans="1:24" x14ac:dyDescent="0.55000000000000004">
      <c r="A14" s="817"/>
      <c r="B14" s="818"/>
      <c r="C14" s="818"/>
      <c r="D14" s="818"/>
      <c r="E14" s="818"/>
      <c r="F14" s="818"/>
      <c r="G14" s="818"/>
      <c r="H14" s="818"/>
      <c r="I14" s="818"/>
      <c r="J14" s="818"/>
      <c r="K14" s="818"/>
      <c r="L14" s="818"/>
      <c r="M14" s="818"/>
      <c r="N14" s="818"/>
      <c r="O14" s="818"/>
      <c r="P14" s="818"/>
      <c r="Q14" s="818"/>
      <c r="R14" s="818"/>
      <c r="S14" s="818"/>
      <c r="T14" s="818"/>
      <c r="U14" s="818"/>
      <c r="V14" s="818"/>
      <c r="W14" s="818"/>
      <c r="X14" s="818"/>
    </row>
    <row r="15" spans="1:24" x14ac:dyDescent="0.55000000000000004">
      <c r="A15" s="817"/>
      <c r="B15" s="818"/>
      <c r="C15" s="818"/>
      <c r="D15" s="818"/>
      <c r="E15" s="818"/>
      <c r="F15" s="818"/>
      <c r="G15" s="818"/>
      <c r="H15" s="818"/>
      <c r="I15" s="818"/>
      <c r="J15" s="818"/>
      <c r="K15" s="818"/>
      <c r="L15" s="818"/>
      <c r="M15" s="818"/>
      <c r="N15" s="818"/>
      <c r="O15" s="818"/>
      <c r="P15" s="818"/>
      <c r="Q15" s="818"/>
      <c r="R15" s="818"/>
      <c r="S15" s="818"/>
      <c r="T15" s="818"/>
      <c r="U15" s="818"/>
      <c r="V15" s="818"/>
      <c r="W15" s="818"/>
      <c r="X15" s="818"/>
    </row>
    <row r="16" spans="1:24" x14ac:dyDescent="0.55000000000000004">
      <c r="A16" s="817"/>
      <c r="B16" s="818"/>
      <c r="C16" s="818"/>
      <c r="D16" s="818"/>
      <c r="E16" s="818"/>
      <c r="F16" s="818"/>
      <c r="G16" s="818"/>
      <c r="H16" s="818"/>
      <c r="I16" s="818"/>
      <c r="J16" s="818"/>
      <c r="K16" s="818"/>
      <c r="L16" s="818"/>
      <c r="M16" s="818"/>
      <c r="N16" s="818"/>
      <c r="O16" s="818"/>
      <c r="P16" s="818"/>
      <c r="Q16" s="818"/>
      <c r="R16" s="818"/>
      <c r="S16" s="818"/>
      <c r="T16" s="818"/>
      <c r="U16" s="818"/>
      <c r="V16" s="818"/>
      <c r="W16" s="818"/>
      <c r="X16" s="818"/>
    </row>
    <row r="17" spans="1:24" x14ac:dyDescent="0.55000000000000004">
      <c r="A17" s="817"/>
      <c r="B17" s="818"/>
      <c r="C17" s="818"/>
      <c r="D17" s="818"/>
      <c r="E17" s="818"/>
      <c r="F17" s="818"/>
      <c r="G17" s="818"/>
      <c r="H17" s="818"/>
      <c r="I17" s="818"/>
      <c r="J17" s="818"/>
      <c r="K17" s="818"/>
      <c r="L17" s="818"/>
      <c r="M17" s="818"/>
      <c r="N17" s="818"/>
      <c r="O17" s="818"/>
      <c r="P17" s="818"/>
      <c r="Q17" s="818"/>
      <c r="R17" s="818"/>
      <c r="S17" s="818"/>
      <c r="T17" s="818"/>
      <c r="U17" s="818"/>
      <c r="V17" s="818"/>
      <c r="W17" s="818"/>
      <c r="X17" s="818"/>
    </row>
    <row r="18" spans="1:24" x14ac:dyDescent="0.55000000000000004">
      <c r="A18" s="819"/>
      <c r="B18" s="820"/>
      <c r="C18" s="820"/>
      <c r="D18" s="820"/>
      <c r="E18" s="820"/>
      <c r="F18" s="820"/>
      <c r="G18" s="820"/>
      <c r="H18" s="820"/>
      <c r="I18" s="820"/>
      <c r="J18" s="820"/>
      <c r="K18" s="820"/>
      <c r="L18" s="820"/>
      <c r="M18" s="820"/>
      <c r="N18" s="820"/>
      <c r="O18" s="820"/>
      <c r="P18" s="820"/>
      <c r="Q18" s="820"/>
      <c r="R18" s="820"/>
      <c r="S18" s="820"/>
      <c r="T18" s="820"/>
      <c r="U18" s="820"/>
      <c r="V18" s="820"/>
      <c r="W18" s="820"/>
      <c r="X18" s="820"/>
    </row>
    <row r="19" spans="1:24" ht="19.5" customHeight="1" x14ac:dyDescent="0.4">
      <c r="B19" s="207"/>
      <c r="L19" s="235"/>
    </row>
    <row r="20" spans="1:24" ht="27" customHeight="1" x14ac:dyDescent="0.55000000000000004">
      <c r="A20" s="813" t="s">
        <v>500</v>
      </c>
      <c r="B20" s="814"/>
      <c r="C20" s="814"/>
      <c r="D20" s="814"/>
      <c r="E20" s="814"/>
      <c r="F20" s="814"/>
      <c r="G20" s="814"/>
      <c r="H20" s="814"/>
      <c r="I20" s="814"/>
      <c r="J20" s="814"/>
      <c r="K20" s="814"/>
      <c r="L20" s="814"/>
      <c r="M20" s="814"/>
      <c r="N20" s="814"/>
      <c r="O20" s="814"/>
      <c r="P20" s="814"/>
      <c r="Q20" s="814"/>
      <c r="R20" s="814"/>
      <c r="S20" s="814"/>
      <c r="T20" s="814"/>
      <c r="U20" s="814"/>
      <c r="V20" s="814"/>
      <c r="W20" s="814"/>
      <c r="X20" s="814"/>
    </row>
    <row r="21" spans="1:24" x14ac:dyDescent="0.55000000000000004">
      <c r="A21" s="821" t="s">
        <v>182</v>
      </c>
      <c r="B21" s="789" t="s">
        <v>183</v>
      </c>
      <c r="C21" s="790"/>
      <c r="D21" s="790"/>
      <c r="E21" s="790"/>
      <c r="F21" s="790"/>
      <c r="G21" s="790"/>
      <c r="H21" s="790"/>
      <c r="I21" s="791"/>
      <c r="J21" s="789" t="s">
        <v>184</v>
      </c>
      <c r="K21" s="791"/>
      <c r="L21" s="810"/>
      <c r="M21" s="778"/>
      <c r="N21" s="778"/>
      <c r="O21" s="778"/>
      <c r="P21" s="778"/>
      <c r="Q21" s="778"/>
      <c r="R21" s="778"/>
      <c r="S21" s="778"/>
      <c r="T21" s="778"/>
      <c r="U21" s="778"/>
      <c r="V21" s="778"/>
      <c r="W21" s="778"/>
      <c r="X21" s="778"/>
    </row>
    <row r="22" spans="1:24" x14ac:dyDescent="0.55000000000000004">
      <c r="A22" s="821"/>
      <c r="B22" s="795"/>
      <c r="C22" s="796"/>
      <c r="D22" s="796"/>
      <c r="E22" s="796"/>
      <c r="F22" s="796"/>
      <c r="G22" s="796"/>
      <c r="H22" s="796"/>
      <c r="I22" s="797"/>
      <c r="J22" s="795"/>
      <c r="K22" s="797"/>
      <c r="L22" s="811"/>
      <c r="M22" s="779"/>
      <c r="N22" s="779"/>
      <c r="O22" s="779"/>
      <c r="P22" s="779"/>
      <c r="Q22" s="779"/>
      <c r="R22" s="779"/>
      <c r="S22" s="779"/>
      <c r="T22" s="779"/>
      <c r="U22" s="779"/>
      <c r="V22" s="779"/>
      <c r="W22" s="779"/>
      <c r="X22" s="779"/>
    </row>
    <row r="23" spans="1:24" s="108" customFormat="1" ht="59.25" customHeight="1" x14ac:dyDescent="0.55000000000000004">
      <c r="A23" s="107">
        <v>1</v>
      </c>
      <c r="B23" s="780"/>
      <c r="C23" s="781"/>
      <c r="D23" s="781"/>
      <c r="E23" s="781"/>
      <c r="F23" s="781"/>
      <c r="G23" s="781"/>
      <c r="H23" s="781"/>
      <c r="I23" s="782"/>
      <c r="J23" s="784"/>
      <c r="K23" s="785"/>
      <c r="L23" s="203"/>
      <c r="M23" s="203"/>
      <c r="N23" s="203"/>
      <c r="O23" s="203"/>
      <c r="P23" s="203"/>
      <c r="Q23" s="203"/>
      <c r="R23" s="203"/>
      <c r="S23" s="203"/>
      <c r="T23" s="203"/>
      <c r="U23" s="203"/>
      <c r="V23" s="203"/>
      <c r="W23" s="203"/>
      <c r="X23" s="203"/>
    </row>
    <row r="24" spans="1:24" s="108" customFormat="1" ht="59.25" customHeight="1" x14ac:dyDescent="0.55000000000000004">
      <c r="A24" s="107">
        <v>2</v>
      </c>
      <c r="B24" s="783"/>
      <c r="C24" s="781"/>
      <c r="D24" s="781"/>
      <c r="E24" s="781"/>
      <c r="F24" s="781"/>
      <c r="G24" s="781"/>
      <c r="H24" s="781"/>
      <c r="I24" s="782"/>
      <c r="J24" s="784"/>
      <c r="K24" s="785"/>
      <c r="L24" s="203"/>
      <c r="M24" s="203"/>
      <c r="N24" s="203"/>
      <c r="O24" s="203"/>
      <c r="P24" s="203"/>
      <c r="Q24" s="203"/>
      <c r="R24" s="203"/>
      <c r="S24" s="203"/>
      <c r="T24" s="203"/>
      <c r="U24" s="203"/>
      <c r="V24" s="203"/>
      <c r="W24" s="203"/>
      <c r="X24" s="203"/>
    </row>
    <row r="25" spans="1:24" s="108" customFormat="1" ht="59.25" customHeight="1" x14ac:dyDescent="0.55000000000000004">
      <c r="A25" s="107">
        <v>3</v>
      </c>
      <c r="B25" s="783"/>
      <c r="C25" s="781"/>
      <c r="D25" s="781"/>
      <c r="E25" s="781"/>
      <c r="F25" s="781"/>
      <c r="G25" s="781"/>
      <c r="H25" s="781"/>
      <c r="I25" s="782"/>
      <c r="J25" s="784"/>
      <c r="K25" s="785"/>
      <c r="L25" s="203"/>
      <c r="M25" s="203"/>
      <c r="N25" s="203"/>
      <c r="O25" s="203"/>
      <c r="P25" s="203"/>
      <c r="Q25" s="203"/>
      <c r="R25" s="203"/>
      <c r="S25" s="203"/>
      <c r="T25" s="203"/>
      <c r="U25" s="203"/>
      <c r="V25" s="203"/>
      <c r="W25" s="203"/>
      <c r="X25" s="203"/>
    </row>
    <row r="26" spans="1:24" s="108" customFormat="1" ht="59.25" customHeight="1" x14ac:dyDescent="0.55000000000000004">
      <c r="A26" s="107">
        <v>4</v>
      </c>
      <c r="B26" s="783"/>
      <c r="C26" s="781"/>
      <c r="D26" s="781"/>
      <c r="E26" s="781"/>
      <c r="F26" s="781"/>
      <c r="G26" s="781"/>
      <c r="H26" s="781"/>
      <c r="I26" s="782"/>
      <c r="J26" s="784"/>
      <c r="K26" s="785"/>
      <c r="L26" s="203"/>
      <c r="M26" s="203"/>
      <c r="N26" s="203"/>
      <c r="O26" s="203"/>
      <c r="P26" s="203"/>
      <c r="Q26" s="203"/>
      <c r="R26" s="203"/>
      <c r="S26" s="203"/>
      <c r="T26" s="203"/>
      <c r="U26" s="203"/>
      <c r="V26" s="203"/>
      <c r="W26" s="203"/>
      <c r="X26" s="203"/>
    </row>
    <row r="27" spans="1:24" s="108" customFormat="1" ht="59.25" customHeight="1" x14ac:dyDescent="0.55000000000000004">
      <c r="A27" s="107">
        <v>5</v>
      </c>
      <c r="B27" s="786"/>
      <c r="C27" s="787"/>
      <c r="D27" s="787"/>
      <c r="E27" s="787"/>
      <c r="F27" s="787"/>
      <c r="G27" s="787"/>
      <c r="H27" s="787"/>
      <c r="I27" s="788"/>
      <c r="J27" s="776"/>
      <c r="K27" s="777"/>
      <c r="L27" s="203"/>
      <c r="M27" s="203"/>
      <c r="N27" s="203"/>
      <c r="O27" s="203"/>
      <c r="P27" s="203"/>
      <c r="Q27" s="203"/>
      <c r="R27" s="203"/>
      <c r="S27" s="203"/>
      <c r="T27" s="203"/>
      <c r="U27" s="203"/>
      <c r="V27" s="203"/>
      <c r="W27" s="203"/>
      <c r="X27" s="203"/>
    </row>
    <row r="28" spans="1:24" s="108" customFormat="1" ht="59.25" customHeight="1" x14ac:dyDescent="0.55000000000000004">
      <c r="A28" s="107">
        <v>6</v>
      </c>
      <c r="B28" s="786"/>
      <c r="C28" s="787"/>
      <c r="D28" s="787"/>
      <c r="E28" s="787"/>
      <c r="F28" s="787"/>
      <c r="G28" s="787"/>
      <c r="H28" s="787"/>
      <c r="I28" s="788"/>
      <c r="J28" s="776"/>
      <c r="K28" s="777"/>
      <c r="L28" s="203"/>
      <c r="M28" s="203"/>
      <c r="N28" s="203"/>
      <c r="O28" s="203"/>
      <c r="P28" s="203"/>
      <c r="Q28" s="203"/>
      <c r="R28" s="203"/>
      <c r="S28" s="203"/>
      <c r="T28" s="203"/>
      <c r="U28" s="203"/>
      <c r="V28" s="203"/>
      <c r="W28" s="203"/>
      <c r="X28" s="203"/>
    </row>
    <row r="29" spans="1:24" s="108" customFormat="1" ht="59.25" customHeight="1" x14ac:dyDescent="0.55000000000000004">
      <c r="A29" s="107">
        <v>7</v>
      </c>
      <c r="B29" s="786"/>
      <c r="C29" s="787"/>
      <c r="D29" s="787"/>
      <c r="E29" s="787"/>
      <c r="F29" s="787"/>
      <c r="G29" s="787"/>
      <c r="H29" s="787"/>
      <c r="I29" s="788"/>
      <c r="J29" s="776"/>
      <c r="K29" s="777"/>
      <c r="L29" s="203"/>
      <c r="M29" s="203"/>
      <c r="N29" s="203"/>
      <c r="O29" s="203"/>
      <c r="P29" s="203"/>
      <c r="Q29" s="203"/>
      <c r="R29" s="203"/>
      <c r="S29" s="203"/>
      <c r="T29" s="203"/>
      <c r="U29" s="203"/>
      <c r="V29" s="203"/>
      <c r="W29" s="203"/>
      <c r="X29" s="203"/>
    </row>
    <row r="30" spans="1:24" s="108" customFormat="1" ht="59.25" customHeight="1" x14ac:dyDescent="0.55000000000000004">
      <c r="A30" s="107">
        <v>8</v>
      </c>
      <c r="B30" s="786"/>
      <c r="C30" s="787"/>
      <c r="D30" s="787"/>
      <c r="E30" s="787"/>
      <c r="F30" s="787"/>
      <c r="G30" s="787"/>
      <c r="H30" s="787"/>
      <c r="I30" s="788"/>
      <c r="J30" s="776"/>
      <c r="K30" s="777"/>
      <c r="L30" s="203"/>
      <c r="M30" s="203"/>
      <c r="N30" s="203"/>
      <c r="O30" s="203"/>
      <c r="P30" s="203"/>
      <c r="Q30" s="203"/>
      <c r="R30" s="203"/>
      <c r="S30" s="203"/>
      <c r="T30" s="203"/>
      <c r="U30" s="203"/>
      <c r="V30" s="203"/>
      <c r="W30" s="203"/>
      <c r="X30" s="203"/>
    </row>
    <row r="31" spans="1:24" s="108" customFormat="1" ht="59.25" customHeight="1" x14ac:dyDescent="0.55000000000000004">
      <c r="A31" s="240">
        <v>9</v>
      </c>
      <c r="B31" s="786"/>
      <c r="C31" s="787"/>
      <c r="D31" s="787"/>
      <c r="E31" s="787"/>
      <c r="F31" s="787"/>
      <c r="G31" s="787"/>
      <c r="H31" s="787"/>
      <c r="I31" s="788"/>
      <c r="J31" s="776"/>
      <c r="K31" s="777"/>
      <c r="L31" s="203"/>
      <c r="M31" s="203"/>
      <c r="N31" s="203"/>
      <c r="O31" s="203"/>
      <c r="P31" s="203"/>
      <c r="Q31" s="203"/>
      <c r="R31" s="203"/>
      <c r="S31" s="203"/>
      <c r="T31" s="203"/>
      <c r="U31" s="203"/>
      <c r="V31" s="203"/>
      <c r="W31" s="203"/>
      <c r="X31" s="203"/>
    </row>
    <row r="32" spans="1:24" s="108" customFormat="1" ht="59.25" customHeight="1" x14ac:dyDescent="0.55000000000000004">
      <c r="A32" s="240">
        <v>10</v>
      </c>
      <c r="B32" s="786"/>
      <c r="C32" s="787"/>
      <c r="D32" s="787"/>
      <c r="E32" s="787"/>
      <c r="F32" s="787"/>
      <c r="G32" s="787"/>
      <c r="H32" s="787"/>
      <c r="I32" s="788"/>
      <c r="J32" s="776"/>
      <c r="K32" s="777"/>
      <c r="L32" s="203"/>
      <c r="M32" s="203"/>
      <c r="N32" s="203"/>
      <c r="O32" s="203"/>
      <c r="P32" s="203"/>
      <c r="Q32" s="203"/>
      <c r="R32" s="203"/>
      <c r="S32" s="203"/>
      <c r="T32" s="203"/>
      <c r="U32" s="203"/>
      <c r="V32" s="203"/>
      <c r="W32" s="203"/>
      <c r="X32" s="203"/>
    </row>
    <row r="33" spans="1:24" s="108" customFormat="1" ht="59.25" customHeight="1" x14ac:dyDescent="0.55000000000000004">
      <c r="A33" s="107">
        <v>11</v>
      </c>
      <c r="B33" s="786"/>
      <c r="C33" s="787"/>
      <c r="D33" s="787"/>
      <c r="E33" s="787"/>
      <c r="F33" s="787"/>
      <c r="G33" s="787"/>
      <c r="H33" s="787"/>
      <c r="I33" s="788"/>
      <c r="J33" s="776"/>
      <c r="K33" s="777"/>
      <c r="L33" s="203"/>
      <c r="M33" s="203"/>
      <c r="N33" s="203"/>
      <c r="O33" s="203"/>
      <c r="P33" s="203"/>
      <c r="Q33" s="203"/>
      <c r="R33" s="203"/>
      <c r="S33" s="203"/>
      <c r="T33" s="203"/>
      <c r="U33" s="203"/>
      <c r="V33" s="203"/>
      <c r="W33" s="203"/>
      <c r="X33" s="203"/>
    </row>
    <row r="34" spans="1:24" s="108" customFormat="1" ht="59.25" customHeight="1" x14ac:dyDescent="0.55000000000000004">
      <c r="A34" s="107">
        <v>12</v>
      </c>
      <c r="B34" s="786"/>
      <c r="C34" s="787"/>
      <c r="D34" s="787"/>
      <c r="E34" s="787"/>
      <c r="F34" s="787"/>
      <c r="G34" s="787"/>
      <c r="H34" s="787"/>
      <c r="I34" s="788"/>
      <c r="J34" s="776"/>
      <c r="K34" s="777"/>
      <c r="L34" s="203"/>
      <c r="M34" s="203"/>
      <c r="N34" s="203"/>
      <c r="O34" s="203"/>
      <c r="P34" s="203"/>
      <c r="Q34" s="203"/>
      <c r="R34" s="203"/>
      <c r="S34" s="203"/>
      <c r="T34" s="203"/>
      <c r="U34" s="203"/>
      <c r="V34" s="203"/>
      <c r="W34" s="203"/>
      <c r="X34" s="203"/>
    </row>
  </sheetData>
  <mergeCells count="48">
    <mergeCell ref="A2:X2"/>
    <mergeCell ref="B32:I32"/>
    <mergeCell ref="A20:X20"/>
    <mergeCell ref="A10:X18"/>
    <mergeCell ref="A21:A22"/>
    <mergeCell ref="B21:I22"/>
    <mergeCell ref="J23:K23"/>
    <mergeCell ref="J21:K22"/>
    <mergeCell ref="J25:K25"/>
    <mergeCell ref="J26:K26"/>
    <mergeCell ref="J27:K27"/>
    <mergeCell ref="A9:X9"/>
    <mergeCell ref="B28:I28"/>
    <mergeCell ref="B29:I29"/>
    <mergeCell ref="B30:I30"/>
    <mergeCell ref="B31:I31"/>
    <mergeCell ref="A4:C6"/>
    <mergeCell ref="A7:C7"/>
    <mergeCell ref="D4:X6"/>
    <mergeCell ref="D7:X7"/>
    <mergeCell ref="L21:L22"/>
    <mergeCell ref="M21:M22"/>
    <mergeCell ref="N21:N22"/>
    <mergeCell ref="O21:O22"/>
    <mergeCell ref="P21:P22"/>
    <mergeCell ref="V21:V22"/>
    <mergeCell ref="W21:W22"/>
    <mergeCell ref="X21:X22"/>
    <mergeCell ref="Q21:Q22"/>
    <mergeCell ref="R21:R22"/>
    <mergeCell ref="S21:S22"/>
    <mergeCell ref="T21:T22"/>
    <mergeCell ref="J33:K33"/>
    <mergeCell ref="J34:K34"/>
    <mergeCell ref="U21:U22"/>
    <mergeCell ref="B23:I23"/>
    <mergeCell ref="B24:I24"/>
    <mergeCell ref="B25:I25"/>
    <mergeCell ref="J24:K24"/>
    <mergeCell ref="B26:I26"/>
    <mergeCell ref="B33:I33"/>
    <mergeCell ref="B34:I34"/>
    <mergeCell ref="J28:K28"/>
    <mergeCell ref="J29:K29"/>
    <mergeCell ref="J30:K30"/>
    <mergeCell ref="J31:K31"/>
    <mergeCell ref="B27:I27"/>
    <mergeCell ref="J32:K32"/>
  </mergeCells>
  <phoneticPr fontId="37"/>
  <dataValidations count="2">
    <dataValidation type="list" allowBlank="1" showInputMessage="1" showErrorMessage="1" sqref="L23:X34">
      <formula1>"○,●,○●"</formula1>
    </dataValidation>
    <dataValidation operator="greaterThanOrEqual" allowBlank="1" showInputMessage="1" showErrorMessage="1" sqref="D7:X7"/>
  </dataValidations>
  <printOptions horizontalCentered="1"/>
  <pageMargins left="0.70866141732283472" right="0.70866141732283472" top="0.74803149606299213" bottom="0.74803149606299213" header="0.31496062992125984" footer="0.31496062992125984"/>
  <pageSetup paperSize="9" scale="62"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22</vt:i4>
      </vt:variant>
      <vt:variant>
        <vt:lpstr>名前付き一覧</vt:lpstr>
      </vt:variant>
      <vt:variant>
        <vt:i4>24</vt:i4>
      </vt:variant>
    </vt:vector>
  </HeadingPairs>
  <TitlesOfParts>
    <vt:vector size="46" baseType="lpstr">
      <vt:lpstr>表紙</vt:lpstr>
      <vt:lpstr>申請者1</vt:lpstr>
      <vt:lpstr>申請者2</vt:lpstr>
      <vt:lpstr>申請者3</vt:lpstr>
      <vt:lpstr>計画1</vt:lpstr>
      <vt:lpstr>計画2</vt:lpstr>
      <vt:lpstr>計画3</vt:lpstr>
      <vt:lpstr>計画4</vt:lpstr>
      <vt:lpstr>工程</vt:lpstr>
      <vt:lpstr>原材料</vt:lpstr>
      <vt:lpstr>機械</vt:lpstr>
      <vt:lpstr>委託</vt:lpstr>
      <vt:lpstr>財産権</vt:lpstr>
      <vt:lpstr>規格</vt:lpstr>
      <vt:lpstr>設備</vt:lpstr>
      <vt:lpstr>システム</vt:lpstr>
      <vt:lpstr>専門</vt:lpstr>
      <vt:lpstr>賃借</vt:lpstr>
      <vt:lpstr>販売</vt:lpstr>
      <vt:lpstr>他</vt:lpstr>
      <vt:lpstr>相見積一覧</vt:lpstr>
      <vt:lpstr>資金</vt:lpstr>
      <vt:lpstr>システム!Print_Area</vt:lpstr>
      <vt:lpstr>委託!Print_Area</vt:lpstr>
      <vt:lpstr>機械!Print_Area</vt:lpstr>
      <vt:lpstr>規格!Print_Area</vt:lpstr>
      <vt:lpstr>計画1!Print_Area</vt:lpstr>
      <vt:lpstr>計画2!Print_Area</vt:lpstr>
      <vt:lpstr>計画3!Print_Area</vt:lpstr>
      <vt:lpstr>計画4!Print_Area</vt:lpstr>
      <vt:lpstr>原材料!Print_Area</vt:lpstr>
      <vt:lpstr>工程!Print_Area</vt:lpstr>
      <vt:lpstr>財産権!Print_Area</vt:lpstr>
      <vt:lpstr>資金!Print_Area</vt:lpstr>
      <vt:lpstr>申請者1!Print_Area</vt:lpstr>
      <vt:lpstr>申請者2!Print_Area</vt:lpstr>
      <vt:lpstr>申請者3!Print_Area</vt:lpstr>
      <vt:lpstr>専門!Print_Area</vt:lpstr>
      <vt:lpstr>相見積一覧!Print_Area</vt:lpstr>
      <vt:lpstr>他!Print_Area</vt:lpstr>
      <vt:lpstr>販売!Print_Area</vt:lpstr>
      <vt:lpstr>表紙!Print_Area</vt:lpstr>
      <vt:lpstr>サービス業</vt:lpstr>
      <vt:lpstr>卸売業</vt:lpstr>
      <vt:lpstr>小売業</vt:lpstr>
      <vt:lpstr>製造業その他</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2025-04-25T04:16:23Z</dcterms:modified>
</cp:coreProperties>
</file>