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codeName="ThisWorkbook" defaultThemeVersion="124226"/>
  <bookViews>
    <workbookView xWindow="0" yWindow="0" windowWidth="23040" windowHeight="8376" tabRatio="691"/>
  </bookViews>
  <sheets>
    <sheet name="構成" sheetId="129" r:id="rId1"/>
    <sheet name="表紙" sheetId="1" r:id="rId2"/>
    <sheet name="1" sheetId="83" r:id="rId3"/>
    <sheet name="2" sheetId="84" r:id="rId4"/>
    <sheet name="3" sheetId="82" r:id="rId5"/>
    <sheet name="4" sheetId="91" r:id="rId6"/>
    <sheet name="5" sheetId="97" r:id="rId7"/>
    <sheet name="6" sheetId="102" r:id="rId8"/>
    <sheet name="7" sheetId="106" r:id="rId9"/>
    <sheet name="8" sheetId="119" r:id="rId10"/>
    <sheet name="9" sheetId="65" r:id="rId11"/>
    <sheet name="10" sheetId="87" r:id="rId12"/>
    <sheet name="11" sheetId="88" r:id="rId13"/>
    <sheet name="11-2" sheetId="67" r:id="rId14"/>
  </sheets>
  <externalReferences>
    <externalReference r:id="rId15"/>
  </externalReferences>
  <definedNames>
    <definedName name="_9．資金支出明細" localSheetId="2">#REF!</definedName>
    <definedName name="_9．資金支出明細" localSheetId="11">'10'!$A$2:$I$17</definedName>
    <definedName name="_9．資金支出明細" localSheetId="12">'11'!$A$6:$G$17</definedName>
    <definedName name="_9．資金支出明細" localSheetId="3">#REF!</definedName>
    <definedName name="_9．資金支出明細" localSheetId="4">#REF!</definedName>
    <definedName name="_9．資金支出明細" localSheetId="6">#REF!</definedName>
    <definedName name="_9．資金支出明細" localSheetId="7">#REF!</definedName>
    <definedName name="_9．資金支出明細" localSheetId="9">#REF!</definedName>
    <definedName name="_9．資金支出明細" localSheetId="0">#REF!</definedName>
    <definedName name="_9．資金支出明細">#REF!</definedName>
    <definedName name="_ftn1" localSheetId="4">'3'!$A$19</definedName>
    <definedName name="_ftnref1" localSheetId="4">'3'!$E$4</definedName>
    <definedName name="_xlnm.Print_Area" localSheetId="2">'1'!$A$1:$S$34</definedName>
    <definedName name="_xlnm.Print_Area" localSheetId="11">'10'!$A$1:$J$17</definedName>
    <definedName name="_xlnm.Print_Area" localSheetId="12">'11'!$A$1:$H$25</definedName>
    <definedName name="_xlnm.Print_Area" localSheetId="13">'11-2'!$A$1:$AI$26</definedName>
    <definedName name="_xlnm.Print_Area" localSheetId="3">'2'!$A$1:$F$32</definedName>
    <definedName name="_xlnm.Print_Area" localSheetId="4">'3'!$A$1:$G$27</definedName>
    <definedName name="_xlnm.Print_Area" localSheetId="5">'4'!$A$1:$S$57</definedName>
    <definedName name="_xlnm.Print_Area" localSheetId="6">'5'!$A$1:$S$57</definedName>
    <definedName name="_xlnm.Print_Area" localSheetId="7">'6'!$A$1:$S$53</definedName>
    <definedName name="_xlnm.Print_Area" localSheetId="8">'7'!$A$1:$P$24</definedName>
    <definedName name="_xlnm.Print_Area" localSheetId="9">'8'!$A$1:$S$45</definedName>
    <definedName name="_xlnm.Print_Area" localSheetId="10">'9'!$A$1:$AV$29</definedName>
    <definedName name="_xlnm.Print_Area" localSheetId="0">構成!$A$1:$F$45</definedName>
    <definedName name="_xlnm.Print_Area" localSheetId="1">表紙!$A$1:$O$45</definedName>
    <definedName name="_xlnm.Print_Titles" localSheetId="11">'10'!$2:$6</definedName>
    <definedName name="_xlnm.Print_Titles" localSheetId="8">'7'!$1:$9</definedName>
    <definedName name="ｚ" localSheetId="7">#REF!</definedName>
    <definedName name="ｚ" localSheetId="9">#REF!</definedName>
    <definedName name="ｚ" localSheetId="0">#REF!</definedName>
    <definedName name="ｚ">#REF!</definedName>
    <definedName name="Z_78A06D35_997C_49BE_BF64_1932D8EC4307_.wvu.PrintArea" localSheetId="11" hidden="1">'10'!$A$2:$I$11</definedName>
    <definedName name="Z_78A06D35_997C_49BE_BF64_1932D8EC4307_.wvu.PrintArea" localSheetId="12" hidden="1">'11'!$A$6:$G$11</definedName>
    <definedName name="Z_78A06D35_997C_49BE_BF64_1932D8EC4307_.wvu.PrintArea" localSheetId="13" hidden="1">'11-2'!#REF!</definedName>
    <definedName name="Z_78A06D35_997C_49BE_BF64_1932D8EC4307_.wvu.PrintArea" localSheetId="10" hidden="1">'9'!$A$1:$AQ$29</definedName>
    <definedName name="Z_78A06D35_997C_49BE_BF64_1932D8EC4307_.wvu.Rows" localSheetId="13" hidden="1">'11-2'!#REF!</definedName>
    <definedName name="サービス業" localSheetId="2">'1'!$X$2:$X$28</definedName>
    <definedName name="サービス業" localSheetId="3">#REF!</definedName>
    <definedName name="サービス業" localSheetId="4">#REF!</definedName>
    <definedName name="サービス業" localSheetId="6">#REF!</definedName>
    <definedName name="サービス業" localSheetId="7">#REF!</definedName>
    <definedName name="サービス業" localSheetId="9">#REF!</definedName>
    <definedName name="サービス業" localSheetId="0">#REF!</definedName>
    <definedName name="サービス業">#REF!</definedName>
    <definedName name="卸売業" localSheetId="2">'1'!$W$2:$W$13</definedName>
    <definedName name="卸売業" localSheetId="3">#REF!</definedName>
    <definedName name="卸売業" localSheetId="4">#REF!</definedName>
    <definedName name="卸売業" localSheetId="6">#REF!</definedName>
    <definedName name="卸売業" localSheetId="7">#REF!</definedName>
    <definedName name="卸売業" localSheetId="9">#REF!</definedName>
    <definedName name="卸売業" localSheetId="0">#REF!</definedName>
    <definedName name="卸売業">#REF!</definedName>
    <definedName name="助成事業のフロー・スケジュール" localSheetId="3">#REF!</definedName>
    <definedName name="助成事業のフロー・スケジュール" localSheetId="4">#REF!</definedName>
    <definedName name="助成事業のフロー・スケジュール" localSheetId="6">#REF!</definedName>
    <definedName name="助成事業のフロー・スケジュール" localSheetId="7">#REF!</definedName>
    <definedName name="助成事業のフロー・スケジュール" localSheetId="9">#REF!</definedName>
    <definedName name="助成事業のフロー・スケジュール" localSheetId="0">#REF!</definedName>
    <definedName name="助成事業のフロー・スケジュール">#REF!</definedName>
    <definedName name="小売業" localSheetId="2">'1'!$Y$2:$Y$8</definedName>
    <definedName name="小売業" localSheetId="3">#REF!</definedName>
    <definedName name="小売業" localSheetId="4">#REF!</definedName>
    <definedName name="小売業" localSheetId="6">#REF!</definedName>
    <definedName name="小売業" localSheetId="7">#REF!</definedName>
    <definedName name="小売業" localSheetId="9">#REF!</definedName>
    <definedName name="小売業" localSheetId="0">#REF!</definedName>
    <definedName name="小売業">#REF!</definedName>
    <definedName name="製造業その他" localSheetId="2">'1'!$V$2:$V$60</definedName>
    <definedName name="製造業その他" localSheetId="3">#REF!</definedName>
    <definedName name="製造業その他" localSheetId="4">#REF!</definedName>
    <definedName name="製造業その他" localSheetId="6">#REF!</definedName>
    <definedName name="製造業その他" localSheetId="7">#REF!</definedName>
    <definedName name="製造業その他" localSheetId="9">#REF!</definedName>
    <definedName name="製造業その他" localSheetId="0">#REF!</definedName>
    <definedName name="製造業その他">#REF!</definedName>
  </definedNames>
  <calcPr calcId="162913"/>
</workbook>
</file>

<file path=xl/calcChain.xml><?xml version="1.0" encoding="utf-8"?>
<calcChain xmlns="http://schemas.openxmlformats.org/spreadsheetml/2006/main">
  <c r="T19" i="83" l="1"/>
  <c r="C43" i="1" l="1"/>
  <c r="C28" i="1"/>
  <c r="C31" i="1"/>
  <c r="C4" i="83"/>
  <c r="E13" i="83"/>
  <c r="L4" i="83"/>
  <c r="A15" i="82" l="1"/>
  <c r="S21" i="119" l="1"/>
  <c r="A23" i="91" l="1"/>
  <c r="H8" i="87" l="1"/>
  <c r="BD2" i="65" l="1"/>
  <c r="A28" i="97" l="1"/>
  <c r="A16" i="97"/>
  <c r="C7" i="91" l="1"/>
  <c r="C5" i="91"/>
  <c r="A51" i="91"/>
  <c r="A36" i="91"/>
  <c r="A57" i="91" l="1"/>
  <c r="A7" i="88" l="1"/>
  <c r="A8" i="88"/>
  <c r="A9" i="88"/>
  <c r="A10" i="88"/>
  <c r="A11" i="88"/>
  <c r="A12" i="88"/>
  <c r="A13" i="88"/>
  <c r="A14" i="88"/>
  <c r="A15" i="88"/>
  <c r="A16" i="88"/>
  <c r="A7" i="87"/>
  <c r="A8" i="87"/>
  <c r="A9" i="87"/>
  <c r="A10" i="87"/>
  <c r="A11" i="87"/>
  <c r="A12" i="87"/>
  <c r="A13" i="87"/>
  <c r="A14" i="87"/>
  <c r="A15" i="87"/>
  <c r="A16" i="87"/>
  <c r="F22" i="88" l="1"/>
  <c r="G22" i="88" s="1"/>
  <c r="F23" i="88"/>
  <c r="G23" i="88" s="1"/>
  <c r="F24" i="88"/>
  <c r="G24" i="88" s="1"/>
  <c r="F21" i="88"/>
  <c r="G21" i="88" s="1"/>
  <c r="A22" i="88"/>
  <c r="A23" i="88"/>
  <c r="A24" i="88"/>
  <c r="A21" i="88"/>
  <c r="G25" i="88" l="1"/>
  <c r="Q7" i="65" s="1"/>
  <c r="AX38" i="129" l="1"/>
  <c r="K7" i="87" l="1"/>
  <c r="F9" i="88" l="1"/>
  <c r="G9" i="88" s="1"/>
  <c r="F7" i="88"/>
  <c r="G7" i="88" s="1"/>
  <c r="F8" i="88"/>
  <c r="G8" i="88" s="1"/>
  <c r="F10" i="88"/>
  <c r="G10" i="88" s="1"/>
  <c r="F11" i="88"/>
  <c r="G11" i="88" s="1"/>
  <c r="F12" i="88"/>
  <c r="G12" i="88" s="1"/>
  <c r="F13" i="88"/>
  <c r="G13" i="88" s="1"/>
  <c r="F14" i="88"/>
  <c r="G14" i="88" s="1"/>
  <c r="F15" i="88"/>
  <c r="G15" i="88" s="1"/>
  <c r="F16" i="88"/>
  <c r="G16" i="88" l="1"/>
  <c r="G17" i="88"/>
  <c r="Q6" i="65" s="1"/>
  <c r="H7" i="87" l="1"/>
  <c r="I8" i="87"/>
  <c r="H9" i="87"/>
  <c r="I9" i="87" s="1"/>
  <c r="H10" i="87"/>
  <c r="I10" i="87" s="1"/>
  <c r="H11" i="87"/>
  <c r="I11" i="87" s="1"/>
  <c r="H12" i="87"/>
  <c r="I12" i="87" s="1"/>
  <c r="H13" i="87"/>
  <c r="I13" i="87" s="1"/>
  <c r="H14" i="87"/>
  <c r="I14" i="87" s="1"/>
  <c r="H15" i="87"/>
  <c r="I15" i="87" s="1"/>
  <c r="H16" i="87"/>
  <c r="I16" i="87" s="1"/>
  <c r="I7" i="87" l="1"/>
  <c r="H17" i="87"/>
  <c r="I16" i="88"/>
  <c r="I15" i="88"/>
  <c r="I14" i="88"/>
  <c r="I13" i="88"/>
  <c r="I12" i="88"/>
  <c r="I11" i="88"/>
  <c r="I10" i="88"/>
  <c r="I9" i="88"/>
  <c r="I8" i="88"/>
  <c r="I7" i="88"/>
  <c r="K16" i="87"/>
  <c r="K15" i="87"/>
  <c r="K14" i="87"/>
  <c r="K13" i="87"/>
  <c r="K12" i="87"/>
  <c r="K11" i="87"/>
  <c r="K10" i="87"/>
  <c r="K9" i="87"/>
  <c r="K8" i="87"/>
  <c r="F17" i="88" l="1"/>
  <c r="Z6" i="65" s="1"/>
  <c r="AI6" i="65" s="1"/>
  <c r="L12" i="1" l="1"/>
  <c r="L11" i="1"/>
  <c r="J9" i="1"/>
  <c r="F17" i="82" l="1"/>
  <c r="G5" i="82" s="1"/>
  <c r="A14" i="82"/>
  <c r="A13" i="82"/>
  <c r="A12" i="82"/>
  <c r="A11" i="82"/>
  <c r="A10" i="82"/>
  <c r="A9" i="82"/>
  <c r="A8" i="82"/>
  <c r="A7" i="82"/>
  <c r="A6" i="82"/>
  <c r="A5" i="82"/>
  <c r="G16" i="82" l="1"/>
  <c r="G13" i="82"/>
  <c r="G6" i="82"/>
  <c r="G7" i="82"/>
  <c r="G8" i="82"/>
  <c r="G9" i="82"/>
  <c r="G10" i="82"/>
  <c r="G11" i="82"/>
  <c r="G12" i="82"/>
  <c r="G14" i="82"/>
  <c r="G15" i="82"/>
  <c r="G17" i="82" l="1"/>
  <c r="Q16" i="65"/>
  <c r="Z5" i="65" l="1"/>
  <c r="AI5" i="65" l="1"/>
  <c r="AI8" i="65" s="1"/>
  <c r="C37" i="1" s="1"/>
  <c r="Z8" i="65"/>
  <c r="I17" i="87"/>
  <c r="AW8" i="65" l="1"/>
  <c r="AR8" i="65"/>
  <c r="Q5" i="65"/>
  <c r="Q8" i="65" s="1"/>
  <c r="AO16" i="65" l="1"/>
  <c r="AW16" i="65"/>
</calcChain>
</file>

<file path=xl/sharedStrings.xml><?xml version="1.0" encoding="utf-8"?>
<sst xmlns="http://schemas.openxmlformats.org/spreadsheetml/2006/main" count="525" uniqueCount="415">
  <si>
    <t>公益財団法人　東京都中小企業振興公社</t>
  </si>
  <si>
    <t>代表者</t>
    <rPh sb="0" eb="3">
      <t>ダイヒョウシャ</t>
    </rPh>
    <phoneticPr fontId="1"/>
  </si>
  <si>
    <t>（役職）</t>
    <rPh sb="1" eb="3">
      <t>ヤクショク</t>
    </rPh>
    <phoneticPr fontId="1"/>
  </si>
  <si>
    <t>（氏名）</t>
    <rPh sb="1" eb="3">
      <t>シメイ</t>
    </rPh>
    <phoneticPr fontId="1"/>
  </si>
  <si>
    <t>　下記のとおり助成事業を実施したいので、別紙の書類を添えて、助成金の交付を申請します。</t>
    <phoneticPr fontId="1"/>
  </si>
  <si>
    <t>記</t>
    <rPh sb="0" eb="1">
      <t>キ</t>
    </rPh>
    <phoneticPr fontId="1"/>
  </si>
  <si>
    <t>円</t>
    <rPh sb="0" eb="1">
      <t>エン</t>
    </rPh>
    <phoneticPr fontId="1"/>
  </si>
  <si>
    <t>実　　　　施　　　　計　　　　画</t>
    <rPh sb="0" eb="1">
      <t>ミノル</t>
    </rPh>
    <rPh sb="5" eb="6">
      <t>シ</t>
    </rPh>
    <rPh sb="10" eb="11">
      <t>ケイ</t>
    </rPh>
    <rPh sb="15" eb="16">
      <t>ガ</t>
    </rPh>
    <phoneticPr fontId="1"/>
  </si>
  <si>
    <t>名　　称</t>
    <rPh sb="0" eb="1">
      <t>ナ</t>
    </rPh>
    <rPh sb="3" eb="4">
      <t>ショウ</t>
    </rPh>
    <phoneticPr fontId="1"/>
  </si>
  <si>
    <t>本　　　店
所　在　地</t>
    <rPh sb="0" eb="1">
      <t>ホン</t>
    </rPh>
    <rPh sb="4" eb="5">
      <t>ミセ</t>
    </rPh>
    <rPh sb="6" eb="7">
      <t>ショ</t>
    </rPh>
    <rPh sb="8" eb="9">
      <t>ザイ</t>
    </rPh>
    <rPh sb="10" eb="11">
      <t>チ</t>
    </rPh>
    <phoneticPr fontId="1"/>
  </si>
  <si>
    <t>連　絡　先
所　在　地</t>
    <rPh sb="0" eb="1">
      <t>レン</t>
    </rPh>
    <rPh sb="2" eb="3">
      <t>ラク</t>
    </rPh>
    <rPh sb="4" eb="5">
      <t>サキ</t>
    </rPh>
    <rPh sb="6" eb="7">
      <t>ショ</t>
    </rPh>
    <rPh sb="8" eb="9">
      <t>ザイ</t>
    </rPh>
    <rPh sb="10" eb="11">
      <t>チ</t>
    </rPh>
    <phoneticPr fontId="1"/>
  </si>
  <si>
    <t>連　　　絡
担　当　者</t>
    <rPh sb="0" eb="1">
      <t>レン</t>
    </rPh>
    <rPh sb="4" eb="5">
      <t>カラメル</t>
    </rPh>
    <rPh sb="6" eb="7">
      <t>タン</t>
    </rPh>
    <rPh sb="8" eb="9">
      <t>トウ</t>
    </rPh>
    <rPh sb="10" eb="11">
      <t>モノ</t>
    </rPh>
    <phoneticPr fontId="1"/>
  </si>
  <si>
    <t>役　員　数</t>
    <rPh sb="0" eb="1">
      <t>ヤク</t>
    </rPh>
    <rPh sb="2" eb="3">
      <t>イン</t>
    </rPh>
    <rPh sb="4" eb="5">
      <t>スウ</t>
    </rPh>
    <phoneticPr fontId="1"/>
  </si>
  <si>
    <t>事業概要</t>
    <rPh sb="0" eb="2">
      <t>ジギョウ</t>
    </rPh>
    <rPh sb="2" eb="4">
      <t>ガイヨウ</t>
    </rPh>
    <phoneticPr fontId="1"/>
  </si>
  <si>
    <t>主要製品</t>
    <rPh sb="0" eb="2">
      <t>シュヨウ</t>
    </rPh>
    <rPh sb="2" eb="4">
      <t>セイヒン</t>
    </rPh>
    <phoneticPr fontId="1"/>
  </si>
  <si>
    <t>資　本　金</t>
    <rPh sb="0" eb="1">
      <t>シ</t>
    </rPh>
    <rPh sb="2" eb="3">
      <t>ホン</t>
    </rPh>
    <rPh sb="4" eb="5">
      <t>キン</t>
    </rPh>
    <phoneticPr fontId="1"/>
  </si>
  <si>
    <t>所　　在　　地</t>
    <rPh sb="0" eb="1">
      <t>トコロ</t>
    </rPh>
    <rPh sb="3" eb="4">
      <t>ザイ</t>
    </rPh>
    <rPh sb="6" eb="7">
      <t>チ</t>
    </rPh>
    <phoneticPr fontId="1"/>
  </si>
  <si>
    <t>人</t>
    <rPh sb="0" eb="1">
      <t>ニン</t>
    </rPh>
    <phoneticPr fontId="1"/>
  </si>
  <si>
    <t>人）</t>
    <rPh sb="0" eb="1">
      <t>ニン</t>
    </rPh>
    <phoneticPr fontId="1"/>
  </si>
  <si>
    <t>持ち株数</t>
  </si>
  <si>
    <t>その他の株主</t>
    <rPh sb="2" eb="3">
      <t>タ</t>
    </rPh>
    <rPh sb="4" eb="6">
      <t>カブヌシ</t>
    </rPh>
    <phoneticPr fontId="1"/>
  </si>
  <si>
    <t>合　　　計</t>
    <rPh sb="0" eb="1">
      <t>ア</t>
    </rPh>
    <rPh sb="4" eb="5">
      <t>ケイ</t>
    </rPh>
    <phoneticPr fontId="1"/>
  </si>
  <si>
    <t>企 業 名</t>
    <rPh sb="0" eb="1">
      <t>キ</t>
    </rPh>
    <rPh sb="2" eb="3">
      <t>ギョウ</t>
    </rPh>
    <rPh sb="4" eb="5">
      <t>メイ</t>
    </rPh>
    <phoneticPr fontId="1"/>
  </si>
  <si>
    <t>業　　種</t>
    <rPh sb="0" eb="1">
      <t>ギョウ</t>
    </rPh>
    <rPh sb="3" eb="4">
      <t>タネ</t>
    </rPh>
    <phoneticPr fontId="1"/>
  </si>
  <si>
    <t xml:space="preserve">（単位：円） </t>
  </si>
  <si>
    <t>経　費　区　分</t>
  </si>
  <si>
    <t>助 成 対 象 経 費　　</t>
    <rPh sb="0" eb="1">
      <t>スケ</t>
    </rPh>
    <rPh sb="2" eb="3">
      <t>セイ</t>
    </rPh>
    <rPh sb="4" eb="5">
      <t>ツイ</t>
    </rPh>
    <rPh sb="6" eb="7">
      <t>ゾウ</t>
    </rPh>
    <rPh sb="8" eb="9">
      <t>キョウ</t>
    </rPh>
    <rPh sb="10" eb="11">
      <t>ヒ</t>
    </rPh>
    <phoneticPr fontId="5"/>
  </si>
  <si>
    <t>助成金交付申請額 　</t>
    <rPh sb="0" eb="3">
      <t>ジョセイキン</t>
    </rPh>
    <rPh sb="3" eb="5">
      <t>コウフ</t>
    </rPh>
    <rPh sb="5" eb="7">
      <t>シンセイ</t>
    </rPh>
    <rPh sb="7" eb="8">
      <t>ガク</t>
    </rPh>
    <phoneticPr fontId="5"/>
  </si>
  <si>
    <t>資 金 調 達 金 額</t>
    <rPh sb="2" eb="3">
      <t>キン</t>
    </rPh>
    <rPh sb="4" eb="5">
      <t>チョウ</t>
    </rPh>
    <phoneticPr fontId="5"/>
  </si>
  <si>
    <t>調達先（名称等）</t>
    <rPh sb="0" eb="3">
      <t>チョウタツサキ</t>
    </rPh>
    <rPh sb="4" eb="6">
      <t>メイショウ</t>
    </rPh>
    <rPh sb="6" eb="7">
      <t>ナド</t>
    </rPh>
    <phoneticPr fontId="5"/>
  </si>
  <si>
    <t>内 訳</t>
    <rPh sb="0" eb="1">
      <t>ナイ</t>
    </rPh>
    <rPh sb="2" eb="3">
      <t>ヤク</t>
    </rPh>
    <phoneticPr fontId="5"/>
  </si>
  <si>
    <t>（単位：円）</t>
    <rPh sb="1" eb="3">
      <t>タンイ</t>
    </rPh>
    <rPh sb="4" eb="5">
      <t>エン</t>
    </rPh>
    <phoneticPr fontId="5"/>
  </si>
  <si>
    <t>品　名</t>
    <rPh sb="0" eb="1">
      <t>ヒン</t>
    </rPh>
    <rPh sb="2" eb="3">
      <t>メイ</t>
    </rPh>
    <phoneticPr fontId="5"/>
  </si>
  <si>
    <t>仕　様</t>
    <rPh sb="0" eb="1">
      <t>ツコウ</t>
    </rPh>
    <rPh sb="2" eb="3">
      <t>サマ</t>
    </rPh>
    <phoneticPr fontId="5"/>
  </si>
  <si>
    <t>数量
(A)</t>
    <rPh sb="0" eb="1">
      <t>カズ</t>
    </rPh>
    <rPh sb="1" eb="2">
      <t>リョウ</t>
    </rPh>
    <phoneticPr fontId="5"/>
  </si>
  <si>
    <t>助成事業に
要する経費
（税込）</t>
    <rPh sb="0" eb="2">
      <t>ジョセイ</t>
    </rPh>
    <rPh sb="2" eb="4">
      <t>ジギョウ</t>
    </rPh>
    <rPh sb="6" eb="7">
      <t>ヨウ</t>
    </rPh>
    <phoneticPr fontId="5"/>
  </si>
  <si>
    <t>代表者名</t>
    <rPh sb="0" eb="3">
      <t>ダイヒョウシャ</t>
    </rPh>
    <rPh sb="3" eb="4">
      <t>メイ</t>
    </rPh>
    <phoneticPr fontId="5"/>
  </si>
  <si>
    <t>担当部署</t>
    <rPh sb="0" eb="2">
      <t>タントウ</t>
    </rPh>
    <rPh sb="2" eb="4">
      <t>ブショ</t>
    </rPh>
    <phoneticPr fontId="5"/>
  </si>
  <si>
    <t>契約期間</t>
    <rPh sb="0" eb="2">
      <t>ケイヤク</t>
    </rPh>
    <rPh sb="2" eb="4">
      <t>キカン</t>
    </rPh>
    <phoneticPr fontId="5"/>
  </si>
  <si>
    <t>年</t>
    <rPh sb="0" eb="1">
      <t>ネン</t>
    </rPh>
    <phoneticPr fontId="5"/>
  </si>
  <si>
    <t>月</t>
    <rPh sb="0" eb="1">
      <t>ツキ</t>
    </rPh>
    <phoneticPr fontId="5"/>
  </si>
  <si>
    <t>～</t>
    <phoneticPr fontId="5"/>
  </si>
  <si>
    <t>中分類</t>
    <rPh sb="0" eb="3">
      <t>チュウブンルイ</t>
    </rPh>
    <phoneticPr fontId="1"/>
  </si>
  <si>
    <t>列1</t>
  </si>
  <si>
    <t>助成事業に
要する経費
（税込）</t>
    <rPh sb="0" eb="2">
      <t>ジョセイ</t>
    </rPh>
    <rPh sb="2" eb="4">
      <t>ジギョウ</t>
    </rPh>
    <rPh sb="6" eb="7">
      <t>ヨウ</t>
    </rPh>
    <rPh sb="9" eb="11">
      <t>ケイヒ</t>
    </rPh>
    <rPh sb="13" eb="15">
      <t>ゼイコミ</t>
    </rPh>
    <phoneticPr fontId="1"/>
  </si>
  <si>
    <t>用　途</t>
    <rPh sb="0" eb="1">
      <t>ヨウ</t>
    </rPh>
    <rPh sb="2" eb="3">
      <t>ト</t>
    </rPh>
    <phoneticPr fontId="5"/>
  </si>
  <si>
    <t>計</t>
    <rPh sb="0" eb="1">
      <t>ケイ</t>
    </rPh>
    <phoneticPr fontId="1"/>
  </si>
  <si>
    <t>売上高</t>
    <rPh sb="0" eb="2">
      <t>ウリアゲ</t>
    </rPh>
    <rPh sb="2" eb="3">
      <t>ダカ</t>
    </rPh>
    <phoneticPr fontId="1"/>
  </si>
  <si>
    <t>ＴＥＬ</t>
  </si>
  <si>
    <t>都内登記
所　在　地</t>
    <rPh sb="0" eb="2">
      <t>トナイ</t>
    </rPh>
    <rPh sb="2" eb="4">
      <t>トウキ</t>
    </rPh>
    <rPh sb="5" eb="6">
      <t>ショ</t>
    </rPh>
    <rPh sb="7" eb="8">
      <t>ザイ</t>
    </rPh>
    <rPh sb="9" eb="10">
      <t>チ</t>
    </rPh>
    <phoneticPr fontId="1"/>
  </si>
  <si>
    <t>千円</t>
    <rPh sb="0" eb="2">
      <t>センエン</t>
    </rPh>
    <phoneticPr fontId="1"/>
  </si>
  <si>
    <t>法人設立</t>
    <rPh sb="0" eb="1">
      <t>ホウ</t>
    </rPh>
    <rPh sb="1" eb="2">
      <t>ニン</t>
    </rPh>
    <rPh sb="2" eb="3">
      <t>セツ</t>
    </rPh>
    <rPh sb="3" eb="4">
      <t>タテ</t>
    </rPh>
    <phoneticPr fontId="1"/>
  </si>
  <si>
    <t>助成金額（円）</t>
    <rPh sb="0" eb="2">
      <t>ジョセイ</t>
    </rPh>
    <rPh sb="2" eb="4">
      <t>キンガク</t>
    </rPh>
    <rPh sb="5" eb="6">
      <t>エン</t>
    </rPh>
    <phoneticPr fontId="1"/>
  </si>
  <si>
    <t>単位</t>
    <rPh sb="0" eb="2">
      <t>タンイ</t>
    </rPh>
    <phoneticPr fontId="5"/>
  </si>
  <si>
    <t>単位</t>
    <rPh sb="0" eb="2">
      <t>タンイ</t>
    </rPh>
    <phoneticPr fontId="1"/>
  </si>
  <si>
    <t>製造業その他</t>
    <rPh sb="0" eb="3">
      <t>セイゾウギョウ</t>
    </rPh>
    <rPh sb="5" eb="6">
      <t>ホカ</t>
    </rPh>
    <phoneticPr fontId="10"/>
  </si>
  <si>
    <t>サービス業</t>
    <rPh sb="4" eb="5">
      <t>ギョウ</t>
    </rPh>
    <phoneticPr fontId="10"/>
  </si>
  <si>
    <t>小売業</t>
    <rPh sb="0" eb="3">
      <t>コウリギョウ</t>
    </rPh>
    <phoneticPr fontId="10"/>
  </si>
  <si>
    <t>利　用　事　業</t>
    <rPh sb="0" eb="1">
      <t>リ</t>
    </rPh>
    <rPh sb="2" eb="3">
      <t>ヨウ</t>
    </rPh>
    <rPh sb="4" eb="5">
      <t>コト</t>
    </rPh>
    <rPh sb="6" eb="7">
      <t>ギョウ</t>
    </rPh>
    <phoneticPr fontId="1"/>
  </si>
  <si>
    <t>卸売業</t>
    <rPh sb="0" eb="3">
      <t>オロシウリギョウ</t>
    </rPh>
    <phoneticPr fontId="10"/>
  </si>
  <si>
    <t>01農業</t>
  </si>
  <si>
    <t>02林業</t>
  </si>
  <si>
    <t>03漁業</t>
  </si>
  <si>
    <t>04水産養殖業</t>
  </si>
  <si>
    <t>07職別工事業（設備工事業を除く）</t>
  </si>
  <si>
    <t>08設備工事業</t>
  </si>
  <si>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</si>
  <si>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</si>
  <si>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</si>
  <si>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</si>
  <si>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</si>
  <si>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</si>
  <si>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</si>
  <si>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</si>
  <si>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</si>
  <si>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</si>
  <si>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</si>
  <si>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</si>
  <si>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</si>
  <si>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</si>
  <si>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</si>
  <si>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</si>
  <si>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</si>
  <si>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</si>
  <si>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</si>
  <si>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</si>
  <si>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</si>
  <si>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</si>
  <si>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</si>
  <si>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33電気業</t>
  </si>
  <si>
    <t>34ガス業</t>
  </si>
  <si>
    <t>35熱供給業</t>
  </si>
  <si>
    <t>36水道業</t>
  </si>
  <si>
    <t>37通信業</t>
  </si>
  <si>
    <t>40インターネット附随サービス業</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</si>
  <si>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</si>
  <si>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</si>
  <si>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</si>
  <si>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</si>
  <si>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</si>
  <si>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</si>
  <si>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</si>
  <si>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</si>
  <si>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</si>
  <si>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</si>
  <si>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</si>
  <si>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</si>
  <si>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</si>
  <si>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</si>
  <si>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</si>
  <si>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97国家公務</t>
  </si>
  <si>
    <t>98地方公務</t>
  </si>
  <si>
    <t>99分類不能の産業</t>
  </si>
  <si>
    <t>50各種商品卸売業</t>
  </si>
  <si>
    <t>51繊維・衣服等卸売業</t>
  </si>
  <si>
    <t>52飲食料品卸売業</t>
  </si>
  <si>
    <t>53建築材料・鉱物・金属材料等卸売業</t>
  </si>
  <si>
    <t>38放送業</t>
  </si>
  <si>
    <t>72専門ｻｰﾋﾞｽ業（他に分類されないもの）</t>
  </si>
  <si>
    <t>73広告業</t>
  </si>
  <si>
    <t>74技術サービス業（他に分類されないもの）</t>
  </si>
  <si>
    <t>75宿泊業</t>
  </si>
  <si>
    <t>78洗濯・理容・美容・浴場業</t>
  </si>
  <si>
    <t>79その他の生活関連サービス業</t>
  </si>
  <si>
    <t>80娯楽業</t>
  </si>
  <si>
    <t>81学校教育</t>
  </si>
  <si>
    <t>82その他の教育・学習支援業</t>
  </si>
  <si>
    <t>83医療業</t>
  </si>
  <si>
    <t>84保健衛生</t>
  </si>
  <si>
    <t>85社会保険・社会福祉・介護事業</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</si>
  <si>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</si>
  <si>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</si>
  <si>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</si>
  <si>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</si>
  <si>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</si>
  <si>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</si>
  <si>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</si>
  <si>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</si>
  <si>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</si>
  <si>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</si>
  <si>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56各種商品小売業</t>
  </si>
  <si>
    <t>57織物・衣服・身の回り品小売業</t>
  </si>
  <si>
    <t>58飲食料品小売業</t>
  </si>
  <si>
    <t>59機械器具小売業</t>
  </si>
  <si>
    <t>76飲食店</t>
  </si>
  <si>
    <t>77持ち帰り・配達飲食ｻｰﾋﾞｽ業</t>
  </si>
  <si>
    <t>申 請 先</t>
    <rPh sb="0" eb="1">
      <t>サル</t>
    </rPh>
    <rPh sb="2" eb="3">
      <t>ショウ</t>
    </rPh>
    <rPh sb="4" eb="5">
      <t>サキ</t>
    </rPh>
    <phoneticPr fontId="1"/>
  </si>
  <si>
    <t>助 成 事 業 名</t>
    <rPh sb="0" eb="1">
      <t>スケ</t>
    </rPh>
    <rPh sb="2" eb="3">
      <t>シゲル</t>
    </rPh>
    <rPh sb="4" eb="5">
      <t>コト</t>
    </rPh>
    <rPh sb="6" eb="7">
      <t>ギョウ</t>
    </rPh>
    <rPh sb="8" eb="9">
      <t>メイ</t>
    </rPh>
    <phoneticPr fontId="1"/>
  </si>
  <si>
    <t>申 請 テ ー マ</t>
    <rPh sb="0" eb="1">
      <t>サル</t>
    </rPh>
    <rPh sb="2" eb="3">
      <t>ショウ</t>
    </rPh>
    <phoneticPr fontId="1"/>
  </si>
  <si>
    <t>対象製品・技術</t>
    <rPh sb="0" eb="2">
      <t>タイショウ</t>
    </rPh>
    <rPh sb="2" eb="4">
      <t>セイヒン</t>
    </rPh>
    <rPh sb="5" eb="7">
      <t>ギジュツ</t>
    </rPh>
    <phoneticPr fontId="1"/>
  </si>
  <si>
    <t>計</t>
    <rPh sb="0" eb="1">
      <t>ケイ</t>
    </rPh>
    <phoneticPr fontId="5"/>
  </si>
  <si>
    <t>　　理　　事　　長　　殿</t>
    <phoneticPr fontId="1"/>
  </si>
  <si>
    <t>(うち正社員</t>
    <rPh sb="3" eb="6">
      <t>セイシャイン</t>
    </rPh>
    <phoneticPr fontId="1"/>
  </si>
  <si>
    <t>名　　　　　称</t>
    <rPh sb="0" eb="1">
      <t>ナ</t>
    </rPh>
    <rPh sb="6" eb="7">
      <t>ショウ</t>
    </rPh>
    <phoneticPr fontId="1"/>
  </si>
  <si>
    <t>創　　業</t>
    <rPh sb="0" eb="1">
      <t>キズ</t>
    </rPh>
    <rPh sb="3" eb="4">
      <t>ギョウ</t>
    </rPh>
    <phoneticPr fontId="1"/>
  </si>
  <si>
    <t>氏　　名</t>
    <rPh sb="0" eb="1">
      <t>シ</t>
    </rPh>
    <rPh sb="3" eb="4">
      <t>メイ</t>
    </rPh>
    <phoneticPr fontId="1"/>
  </si>
  <si>
    <t>（税抜）</t>
    <phoneticPr fontId="5"/>
  </si>
  <si>
    <t>(千円未満切捨) 　</t>
    <phoneticPr fontId="5"/>
  </si>
  <si>
    <t>従 業 員 数</t>
    <rPh sb="0" eb="1">
      <t>ジュウ</t>
    </rPh>
    <rPh sb="2" eb="3">
      <t>ギョウ</t>
    </rPh>
    <rPh sb="4" eb="5">
      <t>イン</t>
    </rPh>
    <rPh sb="6" eb="7">
      <t>スウ</t>
    </rPh>
    <phoneticPr fontId="1"/>
  </si>
  <si>
    <t>大分類</t>
    <rPh sb="0" eb="3">
      <t>ダイブンルイ</t>
    </rPh>
    <phoneticPr fontId="1"/>
  </si>
  <si>
    <t>利用状況</t>
    <rPh sb="0" eb="2">
      <t>リヨウ</t>
    </rPh>
    <rPh sb="2" eb="4">
      <t>ジョウキョウ</t>
    </rPh>
    <phoneticPr fontId="1"/>
  </si>
  <si>
    <t>事業開始</t>
    <rPh sb="0" eb="1">
      <t>コト</t>
    </rPh>
    <rPh sb="1" eb="2">
      <t>ギョウ</t>
    </rPh>
    <rPh sb="2" eb="4">
      <t>カイシ</t>
    </rPh>
    <phoneticPr fontId="1"/>
  </si>
  <si>
    <t>備考</t>
  </si>
  <si>
    <t>契約金額</t>
    <rPh sb="0" eb="2">
      <t>ケイヤク</t>
    </rPh>
    <rPh sb="2" eb="4">
      <t>キンガク</t>
    </rPh>
    <phoneticPr fontId="5"/>
  </si>
  <si>
    <t>円（税込）</t>
    <rPh sb="0" eb="1">
      <t>エン</t>
    </rPh>
    <phoneticPr fontId="1"/>
  </si>
  <si>
    <t>役　　職</t>
    <rPh sb="0" eb="1">
      <t>ヤク</t>
    </rPh>
    <rPh sb="3" eb="4">
      <t>ショク</t>
    </rPh>
    <phoneticPr fontId="1"/>
  </si>
  <si>
    <t>団　体　名</t>
    <rPh sb="0" eb="1">
      <t>ダン</t>
    </rPh>
    <rPh sb="2" eb="3">
      <t>カラダ</t>
    </rPh>
    <rPh sb="4" eb="5">
      <t>メイ</t>
    </rPh>
    <phoneticPr fontId="1"/>
  </si>
  <si>
    <t>受　賞　名</t>
    <rPh sb="0" eb="1">
      <t>ウケ</t>
    </rPh>
    <rPh sb="2" eb="3">
      <t>ショウ</t>
    </rPh>
    <rPh sb="4" eb="5">
      <t>メイ</t>
    </rPh>
    <phoneticPr fontId="1"/>
  </si>
  <si>
    <t>05鉱業、採石業、砂利採取業</t>
  </si>
  <si>
    <t>54機械器具卸売業</t>
  </si>
  <si>
    <t>70物品賃貸業</t>
  </si>
  <si>
    <t>60その他の小売業</t>
  </si>
  <si>
    <t>No.</t>
    <phoneticPr fontId="1"/>
  </si>
  <si>
    <t>助成事業に要する経費</t>
    <phoneticPr fontId="5"/>
  </si>
  <si>
    <t xml:space="preserve"> 　区　　　　　　　分　</t>
    <phoneticPr fontId="5"/>
  </si>
  <si>
    <t>銀 行 借 入 金</t>
    <phoneticPr fontId="5"/>
  </si>
  <si>
    <t>役 員 借 入 金</t>
    <phoneticPr fontId="5"/>
  </si>
  <si>
    <t>その他</t>
    <phoneticPr fontId="5"/>
  </si>
  <si>
    <t>「助成対象経費」には、「助成事業に要する経費」から消費税、振込手数料、通信費、光熱費等の間接経費を除いたものを記入してください。</t>
    <phoneticPr fontId="1"/>
  </si>
  <si>
    <t>経費
番号</t>
    <rPh sb="0" eb="2">
      <t>ケイヒ</t>
    </rPh>
    <rPh sb="3" eb="5">
      <t>バンゴウ</t>
    </rPh>
    <phoneticPr fontId="1"/>
  </si>
  <si>
    <t>経費
番号</t>
    <rPh sb="0" eb="2">
      <t>ケイヒ</t>
    </rPh>
    <rPh sb="3" eb="4">
      <t>バン</t>
    </rPh>
    <rPh sb="4" eb="5">
      <t>ゴウ</t>
    </rPh>
    <phoneticPr fontId="5"/>
  </si>
  <si>
    <t>経費番号</t>
    <rPh sb="0" eb="2">
      <t>ケイヒ</t>
    </rPh>
    <rPh sb="2" eb="4">
      <t>バンゴウ</t>
    </rPh>
    <phoneticPr fontId="1"/>
  </si>
  <si>
    <t>代表者</t>
    <rPh sb="0" eb="1">
      <t>ダイ</t>
    </rPh>
    <rPh sb="1" eb="2">
      <t>ヒョウ</t>
    </rPh>
    <rPh sb="2" eb="3">
      <t>モノ</t>
    </rPh>
    <phoneticPr fontId="1"/>
  </si>
  <si>
    <t>〒</t>
    <phoneticPr fontId="1"/>
  </si>
  <si>
    <t>直近</t>
    <rPh sb="0" eb="2">
      <t>チョッキン</t>
    </rPh>
    <phoneticPr fontId="1"/>
  </si>
  <si>
    <t>千円</t>
  </si>
  <si>
    <t>営業利益</t>
    <rPh sb="0" eb="2">
      <t>エイギョウ</t>
    </rPh>
    <rPh sb="2" eb="4">
      <t>リエキ</t>
    </rPh>
    <phoneticPr fontId="1"/>
  </si>
  <si>
    <t>経常利益</t>
    <rPh sb="0" eb="2">
      <t>ケイジョウ</t>
    </rPh>
    <rPh sb="2" eb="4">
      <t>リエキ</t>
    </rPh>
    <phoneticPr fontId="1"/>
  </si>
  <si>
    <t>前年度</t>
    <rPh sb="0" eb="2">
      <t>ゼンネン</t>
    </rPh>
    <rPh sb="2" eb="3">
      <t>ド</t>
    </rPh>
    <phoneticPr fontId="1"/>
  </si>
  <si>
    <t>前々年度</t>
    <rPh sb="0" eb="2">
      <t>ゼンゼン</t>
    </rPh>
    <rPh sb="2" eb="4">
      <t>ネンド</t>
    </rPh>
    <phoneticPr fontId="1"/>
  </si>
  <si>
    <t>最　　寄　　駅</t>
    <rPh sb="0" eb="1">
      <t>サイ</t>
    </rPh>
    <rPh sb="3" eb="4">
      <t>ヤドリキ</t>
    </rPh>
    <rPh sb="6" eb="7">
      <t>エキ</t>
    </rPh>
    <phoneticPr fontId="1"/>
  </si>
  <si>
    <t>路　線　名</t>
    <rPh sb="0" eb="1">
      <t>ミチ</t>
    </rPh>
    <rPh sb="2" eb="3">
      <t>セン</t>
    </rPh>
    <rPh sb="4" eb="5">
      <t>メイ</t>
    </rPh>
    <phoneticPr fontId="1"/>
  </si>
  <si>
    <t>駅　　名</t>
    <rPh sb="0" eb="1">
      <t>エキ</t>
    </rPh>
    <rPh sb="3" eb="4">
      <t>メイ</t>
    </rPh>
    <phoneticPr fontId="1"/>
  </si>
  <si>
    <t>役　員</t>
    <phoneticPr fontId="1"/>
  </si>
  <si>
    <t>株　主</t>
    <phoneticPr fontId="1"/>
  </si>
  <si>
    <t>-</t>
    <phoneticPr fontId="1"/>
  </si>
  <si>
    <t>自　己　資　金</t>
    <phoneticPr fontId="5"/>
  </si>
  <si>
    <t>フリガナ</t>
    <phoneticPr fontId="1"/>
  </si>
  <si>
    <t>業種</t>
    <rPh sb="0" eb="2">
      <t>ギョウシュ</t>
    </rPh>
    <phoneticPr fontId="1"/>
  </si>
  <si>
    <t>線</t>
    <rPh sb="0" eb="1">
      <t>セン</t>
    </rPh>
    <phoneticPr fontId="1"/>
  </si>
  <si>
    <t>駅</t>
  </si>
  <si>
    <t>氏　　　名</t>
    <phoneticPr fontId="1"/>
  </si>
  <si>
    <t>持ち株比率</t>
    <phoneticPr fontId="1"/>
  </si>
  <si>
    <t>（和暦）</t>
    <rPh sb="1" eb="3">
      <t>ワレキ</t>
    </rPh>
    <phoneticPr fontId="1"/>
  </si>
  <si>
    <t>人（監査役を含む）</t>
    <phoneticPr fontId="1"/>
  </si>
  <si>
    <t>資本金額（円）</t>
    <rPh sb="0" eb="3">
      <t>シホンキン</t>
    </rPh>
    <rPh sb="3" eb="4">
      <t>ガク</t>
    </rPh>
    <rPh sb="5" eb="6">
      <t>エン</t>
    </rPh>
    <phoneticPr fontId="1"/>
  </si>
  <si>
    <t>従業員数（人）</t>
    <rPh sb="0" eb="3">
      <t>ジュウギョウイン</t>
    </rPh>
    <rPh sb="3" eb="4">
      <t>スウ</t>
    </rPh>
    <rPh sb="5" eb="6">
      <t>ニン</t>
    </rPh>
    <phoneticPr fontId="1"/>
  </si>
  <si>
    <t>列1</t>
    <phoneticPr fontId="5"/>
  </si>
  <si>
    <t>(1) 原材料・副資材費</t>
    <phoneticPr fontId="5"/>
  </si>
  <si>
    <t>（１）　助成事業実施の社内外体制図、担当者の役割分担等</t>
    <rPh sb="4" eb="6">
      <t>ジョセイ</t>
    </rPh>
    <phoneticPr fontId="1"/>
  </si>
  <si>
    <t>氏名</t>
    <rPh sb="0" eb="2">
      <t>シメイ</t>
    </rPh>
    <phoneticPr fontId="1"/>
  </si>
  <si>
    <t>経歴・能力</t>
    <rPh sb="0" eb="2">
      <t>ケイレキ</t>
    </rPh>
    <rPh sb="3" eb="5">
      <t>ノウリョク</t>
    </rPh>
    <phoneticPr fontId="1"/>
  </si>
  <si>
    <t>類似特許番号</t>
    <rPh sb="0" eb="2">
      <t>ルイジ</t>
    </rPh>
    <rPh sb="2" eb="4">
      <t>トッキョ</t>
    </rPh>
    <rPh sb="4" eb="6">
      <t>バンゴウ</t>
    </rPh>
    <phoneticPr fontId="1"/>
  </si>
  <si>
    <t>具体的な作業項目</t>
    <rPh sb="0" eb="3">
      <t>グタイテキ</t>
    </rPh>
    <rPh sb="4" eb="6">
      <t>サギョウ</t>
    </rPh>
    <rPh sb="6" eb="8">
      <t>コウモク</t>
    </rPh>
    <phoneticPr fontId="1"/>
  </si>
  <si>
    <t>類似特許との相違点</t>
    <rPh sb="0" eb="2">
      <t>ルイジ</t>
    </rPh>
    <rPh sb="2" eb="4">
      <t>トッキョ</t>
    </rPh>
    <rPh sb="6" eb="9">
      <t>ソウイテン</t>
    </rPh>
    <phoneticPr fontId="1"/>
  </si>
  <si>
    <t>１．申請事業者の概要</t>
    <rPh sb="2" eb="4">
      <t>シンセイ</t>
    </rPh>
    <rPh sb="4" eb="6">
      <t>ジギョウ</t>
    </rPh>
    <rPh sb="6" eb="7">
      <t>シャ</t>
    </rPh>
    <rPh sb="8" eb="10">
      <t>ガイヨウ</t>
    </rPh>
    <phoneticPr fontId="1"/>
  </si>
  <si>
    <t>２．助成事業の実施場所</t>
    <rPh sb="2" eb="4">
      <t>ジョセイ</t>
    </rPh>
    <rPh sb="4" eb="6">
      <t>ジギョウ</t>
    </rPh>
    <rPh sb="7" eb="9">
      <t>ジッシ</t>
    </rPh>
    <rPh sb="9" eb="11">
      <t>バショ</t>
    </rPh>
    <phoneticPr fontId="1"/>
  </si>
  <si>
    <t>３．補助金・助成金の利用状況</t>
    <rPh sb="10" eb="12">
      <t>リヨウ</t>
    </rPh>
    <rPh sb="12" eb="14">
      <t>ジョウキョウ</t>
    </rPh>
    <phoneticPr fontId="1"/>
  </si>
  <si>
    <t>４．東京都及び公社事業の利用状況（補助金・助成金以外）</t>
    <rPh sb="2" eb="4">
      <t>トウキョウ</t>
    </rPh>
    <rPh sb="4" eb="5">
      <t>ト</t>
    </rPh>
    <rPh sb="5" eb="6">
      <t>オヨ</t>
    </rPh>
    <rPh sb="7" eb="9">
      <t>コウシャ</t>
    </rPh>
    <rPh sb="9" eb="11">
      <t>ジギョウ</t>
    </rPh>
    <rPh sb="12" eb="14">
      <t>リヨウ</t>
    </rPh>
    <rPh sb="14" eb="16">
      <t>ジョウキョウ</t>
    </rPh>
    <rPh sb="17" eb="20">
      <t>ホジョキン</t>
    </rPh>
    <rPh sb="21" eb="24">
      <t>ジョセイキン</t>
    </rPh>
    <rPh sb="24" eb="26">
      <t>イガイ</t>
    </rPh>
    <phoneticPr fontId="1"/>
  </si>
  <si>
    <t>（１）　交付を受けたことのある補助金・助成金（過去５年間）</t>
    <rPh sb="4" eb="6">
      <t>コウフ</t>
    </rPh>
    <rPh sb="7" eb="8">
      <t>ウ</t>
    </rPh>
    <rPh sb="15" eb="18">
      <t>ホジョキン</t>
    </rPh>
    <rPh sb="19" eb="21">
      <t>ジョセイ</t>
    </rPh>
    <rPh sb="21" eb="22">
      <t>キン</t>
    </rPh>
    <rPh sb="23" eb="25">
      <t>カコ</t>
    </rPh>
    <rPh sb="26" eb="28">
      <t>ネンカン</t>
    </rPh>
    <phoneticPr fontId="1"/>
  </si>
  <si>
    <t>（２）　実施中及び申請中又は申請予定の補助金・助成金</t>
    <rPh sb="4" eb="7">
      <t>ジッシチュウ</t>
    </rPh>
    <rPh sb="7" eb="8">
      <t>オヨ</t>
    </rPh>
    <rPh sb="9" eb="12">
      <t>シンセイチュウ</t>
    </rPh>
    <rPh sb="12" eb="13">
      <t>マタ</t>
    </rPh>
    <rPh sb="14" eb="16">
      <t>シンセイ</t>
    </rPh>
    <rPh sb="16" eb="18">
      <t>ヨテイ</t>
    </rPh>
    <rPh sb="19" eb="22">
      <t>ホジョキン</t>
    </rPh>
    <rPh sb="23" eb="25">
      <t>ジョセイ</t>
    </rPh>
    <rPh sb="25" eb="26">
      <t>キン</t>
    </rPh>
    <phoneticPr fontId="1"/>
  </si>
  <si>
    <t>５．東京都その他団体での受賞歴（世界発信コンペティション「製品・技術部門」等）</t>
    <rPh sb="2" eb="4">
      <t>トウキョウ</t>
    </rPh>
    <rPh sb="4" eb="5">
      <t>ト</t>
    </rPh>
    <rPh sb="7" eb="8">
      <t>ホカ</t>
    </rPh>
    <rPh sb="8" eb="10">
      <t>ダンタイ</t>
    </rPh>
    <rPh sb="12" eb="14">
      <t>ジュショウ</t>
    </rPh>
    <rPh sb="14" eb="15">
      <t>レキ</t>
    </rPh>
    <rPh sb="16" eb="18">
      <t>セカイ</t>
    </rPh>
    <rPh sb="18" eb="20">
      <t>ハッシン</t>
    </rPh>
    <rPh sb="29" eb="31">
      <t>セイヒン</t>
    </rPh>
    <rPh sb="32" eb="34">
      <t>ギジュツ</t>
    </rPh>
    <rPh sb="34" eb="36">
      <t>ブモン</t>
    </rPh>
    <rPh sb="37" eb="38">
      <t>トウ</t>
    </rPh>
    <phoneticPr fontId="1"/>
  </si>
  <si>
    <t>６．役員・株主名簿</t>
    <rPh sb="2" eb="4">
      <t>ヤクイン</t>
    </rPh>
    <rPh sb="5" eb="7">
      <t>カブヌシ</t>
    </rPh>
    <rPh sb="7" eb="9">
      <t>メイボ</t>
    </rPh>
    <phoneticPr fontId="1"/>
  </si>
  <si>
    <t>（１）　経費区分別内訳</t>
    <phoneticPr fontId="5"/>
  </si>
  <si>
    <t>（２）　資金調達内訳</t>
    <phoneticPr fontId="5"/>
  </si>
  <si>
    <t>（税込）　　</t>
    <rPh sb="2" eb="3">
      <t>コミ</t>
    </rPh>
    <phoneticPr fontId="5"/>
  </si>
  <si>
    <t>本助成事業の
テーマとの関連</t>
    <rPh sb="0" eb="1">
      <t>ホン</t>
    </rPh>
    <rPh sb="1" eb="3">
      <t>ジョセイ</t>
    </rPh>
    <rPh sb="3" eb="5">
      <t>ジギョウ</t>
    </rPh>
    <rPh sb="12" eb="14">
      <t>カンレン</t>
    </rPh>
    <phoneticPr fontId="1"/>
  </si>
  <si>
    <t>単価
（税抜）
(B)</t>
    <rPh sb="0" eb="1">
      <t>タン</t>
    </rPh>
    <rPh sb="1" eb="2">
      <t>カ</t>
    </rPh>
    <phoneticPr fontId="5"/>
  </si>
  <si>
    <t>購入先事業者名</t>
    <rPh sb="0" eb="2">
      <t>コウニュウ</t>
    </rPh>
    <rPh sb="2" eb="3">
      <t>サキ</t>
    </rPh>
    <rPh sb="3" eb="5">
      <t>ジギョウ</t>
    </rPh>
    <rPh sb="5" eb="6">
      <t>シャ</t>
    </rPh>
    <rPh sb="6" eb="7">
      <t>メイ</t>
    </rPh>
    <phoneticPr fontId="5"/>
  </si>
  <si>
    <t>部署・役職</t>
    <rPh sb="0" eb="1">
      <t>ブ</t>
    </rPh>
    <rPh sb="1" eb="2">
      <t>ショ</t>
    </rPh>
    <rPh sb="3" eb="5">
      <t>ヤクショク</t>
    </rPh>
    <phoneticPr fontId="1"/>
  </si>
  <si>
    <t>部署・役職</t>
    <phoneticPr fontId="1"/>
  </si>
  <si>
    <t>助成事業完了予定日</t>
    <phoneticPr fontId="1"/>
  </si>
  <si>
    <t>助成対象経費
（税抜）
(A)×(B)</t>
    <phoneticPr fontId="5"/>
  </si>
  <si>
    <t>助成対象経費
（税抜）
(A)×(B）</t>
    <phoneticPr fontId="5"/>
  </si>
  <si>
    <t>経費内容</t>
    <rPh sb="0" eb="2">
      <t>ケイヒ</t>
    </rPh>
    <rPh sb="2" eb="4">
      <t>ナイヨウ</t>
    </rPh>
    <phoneticPr fontId="5"/>
  </si>
  <si>
    <t>数量
(A)</t>
  </si>
  <si>
    <t>組織形態
（基準日時点）</t>
    <rPh sb="0" eb="2">
      <t>ソシキ</t>
    </rPh>
    <rPh sb="2" eb="4">
      <t>ケイタイ</t>
    </rPh>
    <rPh sb="6" eb="9">
      <t>キジュンビ</t>
    </rPh>
    <rPh sb="9" eb="11">
      <t>ジテン</t>
    </rPh>
    <phoneticPr fontId="1"/>
  </si>
  <si>
    <r>
      <t>39情報サービス業　</t>
    </r>
    <r>
      <rPr>
        <b/>
        <sz val="12.5"/>
        <color rgb="FFFF0000"/>
        <rFont val="ＭＳ Ｐゴシック"/>
        <family val="3"/>
        <charset val="128"/>
      </rPr>
      <t>※ソフトウェア業、情報処理・提供サービス業除く</t>
    </r>
    <phoneticPr fontId="1"/>
  </si>
  <si>
    <r>
      <t>41映像・音声・文字情報制作業　</t>
    </r>
    <r>
      <rPr>
        <b/>
        <sz val="12.5"/>
        <color rgb="FFFF0000"/>
        <rFont val="ＭＳ Ｐゴシック"/>
        <family val="3"/>
        <charset val="128"/>
      </rPr>
      <t>※新聞業、出版業を除く</t>
    </r>
    <phoneticPr fontId="1"/>
  </si>
  <si>
    <r>
      <t>69不動産賃貸業・管理業　</t>
    </r>
    <r>
      <rPr>
        <b/>
        <sz val="12.5"/>
        <color rgb="FFFF0000"/>
        <rFont val="ＭＳ Ｐゴシック"/>
        <family val="3"/>
        <charset val="128"/>
      </rPr>
      <t>※駐車場業のみ</t>
    </r>
    <phoneticPr fontId="1"/>
  </si>
  <si>
    <r>
      <t>39情報サービス業　</t>
    </r>
    <r>
      <rPr>
        <b/>
        <sz val="12.5"/>
        <color rgb="FFFF0000"/>
        <rFont val="ＭＳ Ｐゴシック"/>
        <family val="3"/>
        <charset val="128"/>
      </rPr>
      <t>※ソフトウェア業、情報処理・提供サービス業含む</t>
    </r>
    <phoneticPr fontId="1"/>
  </si>
  <si>
    <r>
      <t>41映像・音声・文字情報制作業　</t>
    </r>
    <r>
      <rPr>
        <b/>
        <sz val="12.5"/>
        <color rgb="FFFF0000"/>
        <rFont val="ＭＳ Ｐゴシック"/>
        <family val="3"/>
        <charset val="128"/>
      </rPr>
      <t>※新聞業、出版業含む</t>
    </r>
    <phoneticPr fontId="1"/>
  </si>
  <si>
    <r>
      <t>69不動産賃貸業・管理業　</t>
    </r>
    <r>
      <rPr>
        <b/>
        <sz val="12.5"/>
        <color rgb="FFFF0000"/>
        <rFont val="ＭＳ Ｐゴシック"/>
        <family val="3"/>
        <charset val="128"/>
      </rPr>
      <t>※駐車場業以外全て</t>
    </r>
    <phoneticPr fontId="1"/>
  </si>
  <si>
    <t>E-mail</t>
    <phoneticPr fontId="1"/>
  </si>
  <si>
    <t>申請
年度</t>
    <rPh sb="0" eb="1">
      <t>サル</t>
    </rPh>
    <rPh sb="1" eb="2">
      <t>ショウ</t>
    </rPh>
    <rPh sb="3" eb="4">
      <t>ネン</t>
    </rPh>
    <rPh sb="4" eb="5">
      <t>ド</t>
    </rPh>
    <phoneticPr fontId="1"/>
  </si>
  <si>
    <t>年度</t>
    <rPh sb="0" eb="1">
      <t>ネン</t>
    </rPh>
    <rPh sb="1" eb="2">
      <t>ド</t>
    </rPh>
    <phoneticPr fontId="1"/>
  </si>
  <si>
    <t>「はい」と回答した場合</t>
    <phoneticPr fontId="1"/>
  </si>
  <si>
    <t>それはどのような権利か</t>
    <rPh sb="8" eb="10">
      <t>ケンリ</t>
    </rPh>
    <phoneticPr fontId="1"/>
  </si>
  <si>
    <t>「はい」と回答した場合</t>
    <rPh sb="5" eb="7">
      <t>カイトウ</t>
    </rPh>
    <rPh sb="9" eb="11">
      <t>バアイ</t>
    </rPh>
    <phoneticPr fontId="1"/>
  </si>
  <si>
    <r>
      <t xml:space="preserve">（１） 本助成事業に係る先行技術調査の実施
</t>
    </r>
    <r>
      <rPr>
        <sz val="11"/>
        <color theme="1"/>
        <rFont val="ＭＳ Ｐゴシック"/>
        <family val="3"/>
        <charset val="128"/>
      </rPr>
      <t>※特許情報プラットフォームJ-PlatPat等により検索してください。</t>
    </r>
    <rPh sb="19" eb="21">
      <t>ジッシ</t>
    </rPh>
    <phoneticPr fontId="1"/>
  </si>
  <si>
    <t>（２） 本助成事業に必要な産業財産権を出願又は保有している</t>
    <rPh sb="4" eb="5">
      <t>ホン</t>
    </rPh>
    <rPh sb="5" eb="7">
      <t>ジョセイ</t>
    </rPh>
    <rPh sb="7" eb="9">
      <t>ジギョウ</t>
    </rPh>
    <rPh sb="10" eb="12">
      <t>ヒツヨウ</t>
    </rPh>
    <rPh sb="13" eb="15">
      <t>サンギョウ</t>
    </rPh>
    <rPh sb="15" eb="18">
      <t>ザイサンケン</t>
    </rPh>
    <rPh sb="19" eb="21">
      <t>シュツガン</t>
    </rPh>
    <rPh sb="21" eb="22">
      <t>マタ</t>
    </rPh>
    <rPh sb="23" eb="25">
      <t>ホユウ</t>
    </rPh>
    <phoneticPr fontId="1"/>
  </si>
  <si>
    <t>（３） 本助成事業において、他者が保有する産業財産権の実施許諾を受ける予定</t>
    <rPh sb="4" eb="5">
      <t>ホン</t>
    </rPh>
    <rPh sb="5" eb="7">
      <t>ジョセイ</t>
    </rPh>
    <rPh sb="7" eb="9">
      <t>ジギョウ</t>
    </rPh>
    <rPh sb="27" eb="29">
      <t>ジッシ</t>
    </rPh>
    <rPh sb="29" eb="31">
      <t>キョダク</t>
    </rPh>
    <rPh sb="35" eb="37">
      <t>ヨテイ</t>
    </rPh>
    <phoneticPr fontId="1"/>
  </si>
  <si>
    <t>名　称</t>
    <rPh sb="0" eb="1">
      <t>ナ</t>
    </rPh>
    <rPh sb="2" eb="3">
      <t>ショウ</t>
    </rPh>
    <phoneticPr fontId="1"/>
  </si>
  <si>
    <t>「助成金交付申請額」とは、「助成対象経費」のうち助成金の交付を希望する額で、「助成対象経費」に助成率の1/2を乗じた金額（千円未満切捨）で、かつ助成限度額以内となります。</t>
    <phoneticPr fontId="1"/>
  </si>
  <si>
    <t>　表が足りない場合は、枠を追加せず、本ページを複製してください。</t>
    <rPh sb="1" eb="2">
      <t>ヒョウ</t>
    </rPh>
    <rPh sb="3" eb="4">
      <t>タ</t>
    </rPh>
    <rPh sb="7" eb="9">
      <t>バアイ</t>
    </rPh>
    <rPh sb="11" eb="12">
      <t>ワク</t>
    </rPh>
    <rPh sb="13" eb="15">
      <t>ツイカ</t>
    </rPh>
    <rPh sb="18" eb="19">
      <t>ホン</t>
    </rPh>
    <rPh sb="23" eb="25">
      <t>フクセイ</t>
    </rPh>
    <phoneticPr fontId="5"/>
  </si>
  <si>
    <t>上記委託・外注先は、自社と資本関係、役員又は従業員の兼務、自社の代表者３親等以内の親族による経営ではない</t>
    <rPh sb="2" eb="4">
      <t>イタク</t>
    </rPh>
    <rPh sb="5" eb="7">
      <t>ガイチュウ</t>
    </rPh>
    <phoneticPr fontId="1"/>
  </si>
  <si>
    <t>電話</t>
    <rPh sb="0" eb="1">
      <t>デン</t>
    </rPh>
    <rPh sb="1" eb="2">
      <t>ハナシ</t>
    </rPh>
    <phoneticPr fontId="1"/>
  </si>
  <si>
    <t>担当者名</t>
    <rPh sb="0" eb="2">
      <t>タントウ</t>
    </rPh>
    <rPh sb="2" eb="3">
      <t>シャ</t>
    </rPh>
    <rPh sb="3" eb="4">
      <t>メイ</t>
    </rPh>
    <phoneticPr fontId="1"/>
  </si>
  <si>
    <t>納品予定物、成果物</t>
    <rPh sb="0" eb="2">
      <t>ノウヒン</t>
    </rPh>
    <rPh sb="2" eb="4">
      <t>ヨテイ</t>
    </rPh>
    <rPh sb="4" eb="5">
      <t>ブツ</t>
    </rPh>
    <rPh sb="6" eb="9">
      <t>セイカブツ</t>
    </rPh>
    <phoneticPr fontId="5"/>
  </si>
  <si>
    <t>（和暦）令和</t>
    <rPh sb="1" eb="3">
      <t>ワレキ</t>
    </rPh>
    <rPh sb="4" eb="6">
      <t>レイワ</t>
    </rPh>
    <phoneticPr fontId="1"/>
  </si>
  <si>
    <t>月</t>
  </si>
  <si>
    <t>令和</t>
    <rPh sb="0" eb="2">
      <t>レイワ</t>
    </rPh>
    <phoneticPr fontId="1"/>
  </si>
  <si>
    <t>７．助成事業の計画</t>
    <rPh sb="2" eb="4">
      <t>ジョセイ</t>
    </rPh>
    <rPh sb="4" eb="6">
      <t>ジギョウ</t>
    </rPh>
    <rPh sb="7" eb="9">
      <t>ケイカク</t>
    </rPh>
    <phoneticPr fontId="10"/>
  </si>
  <si>
    <t>９．フロー・スケジュール</t>
    <phoneticPr fontId="1"/>
  </si>
  <si>
    <t>10．産業財産権（特許権、実用新案権、意匠権、商標権）</t>
    <rPh sb="3" eb="5">
      <t>サンギョウ</t>
    </rPh>
    <rPh sb="5" eb="8">
      <t>ザイサンケン</t>
    </rPh>
    <rPh sb="9" eb="12">
      <t>トッキョケン</t>
    </rPh>
    <rPh sb="13" eb="15">
      <t>ジツヨウ</t>
    </rPh>
    <rPh sb="15" eb="17">
      <t>シンアン</t>
    </rPh>
    <rPh sb="17" eb="18">
      <t>ケン</t>
    </rPh>
    <rPh sb="19" eb="22">
      <t>イショウケン</t>
    </rPh>
    <rPh sb="23" eb="26">
      <t>ショウヒョウケン</t>
    </rPh>
    <phoneticPr fontId="1"/>
  </si>
  <si>
    <t>(A)×(B）</t>
    <phoneticPr fontId="5"/>
  </si>
  <si>
    <t>円)</t>
    <rPh sb="0" eb="1">
      <t>エン</t>
    </rPh>
    <phoneticPr fontId="1"/>
  </si>
  <si>
    <t>ＵＲＬ</t>
    <phoneticPr fontId="1"/>
  </si>
  <si>
    <t>ＴＥＬ</t>
    <phoneticPr fontId="1"/>
  </si>
  <si>
    <t>業績</t>
    <rPh sb="0" eb="2">
      <t>ギョウセキ</t>
    </rPh>
    <phoneticPr fontId="1"/>
  </si>
  <si>
    <t>「助成事業に要する経費」合計と「資金調達金額」合計が一致するように記入してください。</t>
    <rPh sb="12" eb="14">
      <t>ゴウケイ</t>
    </rPh>
    <phoneticPr fontId="1"/>
  </si>
  <si>
    <t>進捗状況等</t>
    <rPh sb="0" eb="2">
      <t>シンチョク</t>
    </rPh>
    <rPh sb="2" eb="4">
      <t>ジョウキョウ</t>
    </rPh>
    <rPh sb="4" eb="5">
      <t>ナド</t>
    </rPh>
    <phoneticPr fontId="1"/>
  </si>
  <si>
    <t>06総合工事業</t>
    <rPh sb="2" eb="4">
      <t>ソウゴウ</t>
    </rPh>
    <rPh sb="4" eb="7">
      <t>コウジギョウ</t>
    </rPh>
    <phoneticPr fontId="1"/>
  </si>
  <si>
    <t>19ゴム製品製造業</t>
    <rPh sb="4" eb="9">
      <t>セイヒンセイゾウギョウ</t>
    </rPh>
    <phoneticPr fontId="1"/>
  </si>
  <si>
    <t>55その他の卸売業</t>
    <rPh sb="4" eb="5">
      <t>タ</t>
    </rPh>
    <rPh sb="6" eb="9">
      <t>オロシウリギョウ</t>
    </rPh>
    <phoneticPr fontId="1"/>
  </si>
  <si>
    <t>56各種商品小売業</t>
    <rPh sb="2" eb="4">
      <t>カクシュ</t>
    </rPh>
    <rPh sb="4" eb="6">
      <t>ショウヒン</t>
    </rPh>
    <rPh sb="6" eb="9">
      <t>コウリギョウ</t>
    </rPh>
    <phoneticPr fontId="1"/>
  </si>
  <si>
    <t>57織物・衣服・身の回り品小売業</t>
    <rPh sb="2" eb="4">
      <t>オリモノ</t>
    </rPh>
    <rPh sb="5" eb="7">
      <t>イフク</t>
    </rPh>
    <rPh sb="8" eb="9">
      <t>ミ</t>
    </rPh>
    <rPh sb="10" eb="11">
      <t>マワ</t>
    </rPh>
    <rPh sb="12" eb="13">
      <t>ヒン</t>
    </rPh>
    <rPh sb="13" eb="16">
      <t>コウリギョウ</t>
    </rPh>
    <phoneticPr fontId="1"/>
  </si>
  <si>
    <t>58飲食料品小売業</t>
    <rPh sb="2" eb="4">
      <t>インショク</t>
    </rPh>
    <rPh sb="4" eb="5">
      <t>リョウ</t>
    </rPh>
    <rPh sb="5" eb="6">
      <t>ヒン</t>
    </rPh>
    <rPh sb="6" eb="9">
      <t>コウリギョウ</t>
    </rPh>
    <phoneticPr fontId="1"/>
  </si>
  <si>
    <t>59機械器具小売業</t>
    <rPh sb="2" eb="6">
      <t>キカイキグ</t>
    </rPh>
    <rPh sb="6" eb="9">
      <t>コウリギョウ</t>
    </rPh>
    <phoneticPr fontId="1"/>
  </si>
  <si>
    <t>60その他小売業</t>
    <rPh sb="4" eb="5">
      <t>タ</t>
    </rPh>
    <rPh sb="5" eb="8">
      <t>コウリギョウ</t>
    </rPh>
    <phoneticPr fontId="1"/>
  </si>
  <si>
    <t>61無店舗小売業</t>
    <rPh sb="2" eb="5">
      <t>ムテンポ</t>
    </rPh>
    <rPh sb="5" eb="8">
      <t>コウリギョウ</t>
    </rPh>
    <phoneticPr fontId="1"/>
  </si>
  <si>
    <t>役職／申請事業者
との関係又は職業</t>
    <phoneticPr fontId="1"/>
  </si>
  <si>
    <r>
      <t>合　計 　　</t>
    </r>
    <r>
      <rPr>
        <sz val="11"/>
        <rFont val="ＭＳ 明朝"/>
        <family val="1"/>
        <charset val="128"/>
      </rPr>
      <t/>
    </r>
    <phoneticPr fontId="5"/>
  </si>
  <si>
    <t>11．本助成事業遂行にあたっての法令遵守、環境配慮、安全性確保への取組み</t>
    <rPh sb="3" eb="4">
      <t>ホン</t>
    </rPh>
    <rPh sb="4" eb="6">
      <t>ジョセイ</t>
    </rPh>
    <rPh sb="6" eb="8">
      <t>ジギョウ</t>
    </rPh>
    <rPh sb="8" eb="10">
      <t>スイコウ</t>
    </rPh>
    <rPh sb="16" eb="18">
      <t>ホウレイ</t>
    </rPh>
    <rPh sb="18" eb="20">
      <t>ジュンシュ</t>
    </rPh>
    <rPh sb="21" eb="23">
      <t>カンキョウ</t>
    </rPh>
    <rPh sb="23" eb="25">
      <t>ハイリョ</t>
    </rPh>
    <rPh sb="26" eb="29">
      <t>アンゼンセイ</t>
    </rPh>
    <rPh sb="29" eb="31">
      <t>カクホ</t>
    </rPh>
    <rPh sb="33" eb="35">
      <t>トリク</t>
    </rPh>
    <phoneticPr fontId="10"/>
  </si>
  <si>
    <t>表紙</t>
    <rPh sb="0" eb="2">
      <t>ヒョウシ</t>
    </rPh>
    <phoneticPr fontId="1"/>
  </si>
  <si>
    <t>実施計画</t>
    <phoneticPr fontId="1"/>
  </si>
  <si>
    <t>頁</t>
    <rPh sb="0" eb="1">
      <t>ページ</t>
    </rPh>
    <phoneticPr fontId="1"/>
  </si>
  <si>
    <t>※必要箇所は過不足なく記入してください。</t>
    <phoneticPr fontId="1"/>
  </si>
  <si>
    <t>※文字が見えるよう、行・列を調節してください。</t>
    <phoneticPr fontId="1"/>
  </si>
  <si>
    <t>※青いセルは自動転記されますので直接記入不要です。</t>
    <phoneticPr fontId="1"/>
  </si>
  <si>
    <t>※様式の変更はしないでください。</t>
    <rPh sb="1" eb="3">
      <t>ヨウシキ</t>
    </rPh>
    <phoneticPr fontId="1"/>
  </si>
  <si>
    <t>【注意事項】</t>
    <rPh sb="1" eb="3">
      <t>チュウイ</t>
    </rPh>
    <rPh sb="3" eb="5">
      <t>ジコウ</t>
    </rPh>
    <phoneticPr fontId="1"/>
  </si>
  <si>
    <t>構　　成</t>
    <rPh sb="0" eb="1">
      <t>カマエ</t>
    </rPh>
    <rPh sb="3" eb="4">
      <t>シゲル</t>
    </rPh>
    <phoneticPr fontId="1"/>
  </si>
  <si>
    <t>様式第1-2号(第5条関係)</t>
    <phoneticPr fontId="1"/>
  </si>
  <si>
    <t>１．申請テーマ</t>
    <rPh sb="2" eb="4">
      <t>シンセイ</t>
    </rPh>
    <phoneticPr fontId="10"/>
  </si>
  <si>
    <t>２．助成金交付申請額</t>
    <rPh sb="2" eb="5">
      <t>ジョセイキン</t>
    </rPh>
    <rPh sb="5" eb="7">
      <t>コウフ</t>
    </rPh>
    <rPh sb="7" eb="10">
      <t>シンセイガク</t>
    </rPh>
    <phoneticPr fontId="10"/>
  </si>
  <si>
    <t>３．助成事業完了予定日</t>
    <phoneticPr fontId="10"/>
  </si>
  <si>
    <t>の研究開発における</t>
    <rPh sb="1" eb="3">
      <t>ケンキュウ</t>
    </rPh>
    <rPh sb="3" eb="5">
      <t>カイハツ</t>
    </rPh>
    <phoneticPr fontId="1"/>
  </si>
  <si>
    <t>の検討</t>
    <rPh sb="1" eb="3">
      <t>ケントウ</t>
    </rPh>
    <phoneticPr fontId="1"/>
  </si>
  <si>
    <t>の研究開発における</t>
    <rPh sb="1" eb="3">
      <t>ケンキュウ</t>
    </rPh>
    <rPh sb="3" eb="5">
      <t>カイハツ</t>
    </rPh>
    <phoneticPr fontId="1"/>
  </si>
  <si>
    <t>の検討</t>
    <rPh sb="1" eb="3">
      <t>ケントウ</t>
    </rPh>
    <phoneticPr fontId="1"/>
  </si>
  <si>
    <r>
      <t xml:space="preserve">ターゲット市場・顧客を
選択した理由
</t>
    </r>
    <r>
      <rPr>
        <sz val="10"/>
        <color theme="1"/>
        <rFont val="ＭＳ Ｐゴシック"/>
        <family val="3"/>
        <charset val="128"/>
      </rPr>
      <t>（200字以内）</t>
    </r>
    <rPh sb="5" eb="7">
      <t>シジョウ</t>
    </rPh>
    <rPh sb="8" eb="10">
      <t>コキャク</t>
    </rPh>
    <rPh sb="12" eb="14">
      <t>センタク</t>
    </rPh>
    <rPh sb="16" eb="18">
      <t>リユウ</t>
    </rPh>
    <rPh sb="23" eb="24">
      <t>ジ</t>
    </rPh>
    <rPh sb="24" eb="26">
      <t>イナイ</t>
    </rPh>
    <phoneticPr fontId="1"/>
  </si>
  <si>
    <t>検討項目</t>
    <rPh sb="0" eb="2">
      <t>ケントウ</t>
    </rPh>
    <rPh sb="2" eb="4">
      <t>コウモク</t>
    </rPh>
    <phoneticPr fontId="1"/>
  </si>
  <si>
    <t>検討内容・方法</t>
    <rPh sb="0" eb="2">
      <t>ケントウ</t>
    </rPh>
    <rPh sb="2" eb="4">
      <t>ナイヨウ</t>
    </rPh>
    <rPh sb="5" eb="7">
      <t>ホウホウ</t>
    </rPh>
    <phoneticPr fontId="10"/>
  </si>
  <si>
    <t>検討結果の確認方法</t>
    <rPh sb="0" eb="2">
      <t>ケントウ</t>
    </rPh>
    <rPh sb="2" eb="4">
      <t>ケッカ</t>
    </rPh>
    <rPh sb="5" eb="7">
      <t>カクニン</t>
    </rPh>
    <rPh sb="7" eb="9">
      <t>ホウホウ</t>
    </rPh>
    <phoneticPr fontId="10"/>
  </si>
  <si>
    <t>検-1</t>
    <rPh sb="0" eb="1">
      <t>ケン</t>
    </rPh>
    <phoneticPr fontId="1"/>
  </si>
  <si>
    <t>検-2</t>
    <rPh sb="0" eb="1">
      <t>ケン</t>
    </rPh>
    <phoneticPr fontId="1"/>
  </si>
  <si>
    <t>検-3</t>
    <rPh sb="0" eb="1">
      <t>ケン</t>
    </rPh>
    <phoneticPr fontId="1"/>
  </si>
  <si>
    <t>検-4</t>
    <rPh sb="0" eb="1">
      <t>ケン</t>
    </rPh>
    <phoneticPr fontId="1"/>
  </si>
  <si>
    <t>検-5</t>
    <rPh sb="0" eb="1">
      <t>ケン</t>
    </rPh>
    <phoneticPr fontId="1"/>
  </si>
  <si>
    <t>７．助成事業の計画</t>
    <rPh sb="2" eb="6">
      <t>ジョセイジギョウ</t>
    </rPh>
    <rPh sb="7" eb="9">
      <t>ケイカク</t>
    </rPh>
    <phoneticPr fontId="10"/>
  </si>
  <si>
    <t>内訳</t>
    <rPh sb="0" eb="1">
      <t>ウチ</t>
    </rPh>
    <rPh sb="1" eb="2">
      <t>ワケ</t>
    </rPh>
    <phoneticPr fontId="5"/>
  </si>
  <si>
    <r>
      <t>(2) 委託・外注費</t>
    </r>
    <r>
      <rPr>
        <sz val="10"/>
        <rFont val="ＭＳ 明朝"/>
        <family val="1"/>
        <charset val="128"/>
      </rPr>
      <t/>
    </r>
    <rPh sb="4" eb="6">
      <t>イタク</t>
    </rPh>
    <rPh sb="7" eb="10">
      <t>ガイチュウヒ</t>
    </rPh>
    <phoneticPr fontId="5"/>
  </si>
  <si>
    <t>検討
項目
番号</t>
    <rPh sb="0" eb="2">
      <t>ケントウ</t>
    </rPh>
    <rPh sb="3" eb="5">
      <t>コウモク</t>
    </rPh>
    <rPh sb="6" eb="8">
      <t>バンゴウ</t>
    </rPh>
    <phoneticPr fontId="1"/>
  </si>
  <si>
    <t>(3) その他助成対象外経費</t>
    <rPh sb="6" eb="7">
      <t>ホカ</t>
    </rPh>
    <rPh sb="7" eb="9">
      <t>ジョセイ</t>
    </rPh>
    <rPh sb="9" eb="11">
      <t>タイショウ</t>
    </rPh>
    <rPh sb="11" eb="12">
      <t>ガイ</t>
    </rPh>
    <rPh sb="12" eb="14">
      <t>ケイヒ</t>
    </rPh>
    <phoneticPr fontId="5"/>
  </si>
  <si>
    <t>合　計</t>
    <rPh sb="0" eb="1">
      <t>ア</t>
    </rPh>
    <rPh sb="2" eb="3">
      <t>ケイ</t>
    </rPh>
    <phoneticPr fontId="1"/>
  </si>
  <si>
    <t>(2) 委託・外注計画書</t>
    <rPh sb="4" eb="6">
      <t>イタク</t>
    </rPh>
    <rPh sb="7" eb="9">
      <t>ガイチュウ</t>
    </rPh>
    <rPh sb="9" eb="12">
      <t>ケイカクショ</t>
    </rPh>
    <phoneticPr fontId="5"/>
  </si>
  <si>
    <t>(2) 委託・外注費</t>
    <phoneticPr fontId="1"/>
  </si>
  <si>
    <t>(3) その他助成対象外経費</t>
    <rPh sb="6" eb="7">
      <t>タ</t>
    </rPh>
    <rPh sb="7" eb="9">
      <t>ジョセイ</t>
    </rPh>
    <rPh sb="9" eb="11">
      <t>タイショウ</t>
    </rPh>
    <rPh sb="11" eb="12">
      <t>ガイ</t>
    </rPh>
    <rPh sb="12" eb="14">
      <t>ケイヒ</t>
    </rPh>
    <phoneticPr fontId="5"/>
  </si>
  <si>
    <r>
      <rPr>
        <b/>
        <u/>
        <sz val="11"/>
        <color rgb="FFFF0000"/>
        <rFont val="ＭＳ Ｐゴシック"/>
        <family val="3"/>
        <charset val="128"/>
      </rPr>
      <t>「助成金交付申請額」合計が上限の100万円を超える</t>
    </r>
    <r>
      <rPr>
        <u/>
        <sz val="11"/>
        <color rgb="FFFF0000"/>
        <rFont val="ＭＳ Ｐゴシック"/>
        <family val="3"/>
        <charset val="128"/>
      </rPr>
      <t>場合は、合計が</t>
    </r>
    <r>
      <rPr>
        <b/>
        <u/>
        <sz val="11"/>
        <color rgb="FFFF0000"/>
        <rFont val="ＭＳ Ｐゴシック"/>
        <family val="3"/>
        <charset val="128"/>
      </rPr>
      <t>100万円以内</t>
    </r>
    <r>
      <rPr>
        <u/>
        <sz val="11"/>
        <color rgb="FFFF0000"/>
        <rFont val="ＭＳ Ｐゴシック"/>
        <family val="3"/>
        <charset val="128"/>
      </rPr>
      <t xml:space="preserve">に収まるように、いずれかの経費区分の「助成金交付申請額」を調整してください。（自動計算式が入っていますが、手入力で上書きしてください。）
</t>
    </r>
    <r>
      <rPr>
        <sz val="11"/>
        <color theme="1"/>
        <rFont val="ＭＳ Ｐゴシック"/>
        <family val="3"/>
        <charset val="128"/>
      </rPr>
      <t>なお、「助成対象経費」は調整不要で、200万円以上でもそのままの金額としてください。</t>
    </r>
    <phoneticPr fontId="1"/>
  </si>
  <si>
    <t>委託・外注内容</t>
    <rPh sb="0" eb="2">
      <t>イタク</t>
    </rPh>
    <rPh sb="3" eb="5">
      <t>ガイチュウ</t>
    </rPh>
    <rPh sb="5" eb="7">
      <t>ナイヨウ</t>
    </rPh>
    <phoneticPr fontId="1"/>
  </si>
  <si>
    <t>数量
(A)</t>
    <rPh sb="0" eb="2">
      <t>スウリョウ</t>
    </rPh>
    <phoneticPr fontId="1"/>
  </si>
  <si>
    <t>委託・外注先
事業者名</t>
    <rPh sb="0" eb="2">
      <t>イタク</t>
    </rPh>
    <rPh sb="3" eb="6">
      <t>ガイチュウサキ</t>
    </rPh>
    <rPh sb="7" eb="9">
      <t>ジギョウ</t>
    </rPh>
    <rPh sb="9" eb="10">
      <t>シャ</t>
    </rPh>
    <rPh sb="10" eb="11">
      <t>ギョウシャ</t>
    </rPh>
    <phoneticPr fontId="5"/>
  </si>
  <si>
    <t>事業者名</t>
    <phoneticPr fontId="1"/>
  </si>
  <si>
    <t>所在地</t>
    <rPh sb="0" eb="1">
      <t>ショ</t>
    </rPh>
    <rPh sb="1" eb="2">
      <t>ザイ</t>
    </rPh>
    <rPh sb="2" eb="3">
      <t>チ</t>
    </rPh>
    <phoneticPr fontId="5"/>
  </si>
  <si>
    <t>事業内容</t>
    <rPh sb="0" eb="2">
      <t>ジギョウ</t>
    </rPh>
    <rPh sb="2" eb="4">
      <t>ナイヨウ</t>
    </rPh>
    <phoneticPr fontId="5"/>
  </si>
  <si>
    <t>委託・外注内容</t>
    <rPh sb="0" eb="2">
      <t>イタク</t>
    </rPh>
    <rPh sb="3" eb="5">
      <t>ガイチュウ</t>
    </rPh>
    <rPh sb="5" eb="7">
      <t>ナイヨウ</t>
    </rPh>
    <phoneticPr fontId="5"/>
  </si>
  <si>
    <t>選定理由</t>
    <rPh sb="0" eb="2">
      <t>センテイ</t>
    </rPh>
    <rPh sb="2" eb="4">
      <t>リユウ</t>
    </rPh>
    <phoneticPr fontId="5"/>
  </si>
  <si>
    <r>
      <t>　「</t>
    </r>
    <r>
      <rPr>
        <b/>
        <sz val="10"/>
        <rFont val="ＭＳ Ｐゴシック"/>
        <family val="3"/>
        <charset val="128"/>
      </rPr>
      <t>(2) 委託・外注費</t>
    </r>
    <r>
      <rPr>
        <sz val="10"/>
        <rFont val="ＭＳ Ｐゴシック"/>
        <family val="3"/>
        <charset val="128"/>
      </rPr>
      <t>」に計上した</t>
    </r>
    <r>
      <rPr>
        <b/>
        <u/>
        <sz val="10"/>
        <color rgb="FFFF0000"/>
        <rFont val="ＭＳ Ｐゴシック"/>
        <family val="3"/>
        <charset val="128"/>
      </rPr>
      <t>全ての経費</t>
    </r>
    <r>
      <rPr>
        <u/>
        <sz val="10"/>
        <rFont val="ＭＳ Ｐゴシック"/>
        <family val="3"/>
        <charset val="128"/>
      </rPr>
      <t>について記入してください。</t>
    </r>
    <rPh sb="21" eb="23">
      <t>ケイヒ</t>
    </rPh>
    <rPh sb="27" eb="29">
      <t>キニュウ</t>
    </rPh>
    <phoneticPr fontId="5"/>
  </si>
  <si>
    <t>「役員・株主名簿」が「履歴事項全部証明書」又は「確定申告書 別表二」と異なる理由</t>
    <rPh sb="6" eb="8">
      <t>メイボ</t>
    </rPh>
    <rPh sb="32" eb="33">
      <t>２</t>
    </rPh>
    <phoneticPr fontId="1"/>
  </si>
  <si>
    <r>
      <t>　※特注部品等の製作を外部委託する場合は、「</t>
    </r>
    <r>
      <rPr>
        <b/>
        <sz val="10"/>
        <color theme="1"/>
        <rFont val="ＭＳ Ｐゴシック"/>
        <family val="3"/>
        <charset val="128"/>
      </rPr>
      <t>(2) 委託・外注費</t>
    </r>
    <r>
      <rPr>
        <sz val="10"/>
        <color theme="1"/>
        <rFont val="ＭＳ Ｐゴシック"/>
        <family val="3"/>
        <charset val="128"/>
      </rPr>
      <t>」に計上してください。</t>
    </r>
    <rPh sb="2" eb="4">
      <t>トクチュウ</t>
    </rPh>
    <rPh sb="4" eb="6">
      <t>ブヒン</t>
    </rPh>
    <rPh sb="6" eb="7">
      <t>トウ</t>
    </rPh>
    <rPh sb="8" eb="10">
      <t>セイサク</t>
    </rPh>
    <rPh sb="11" eb="13">
      <t>ガイブ</t>
    </rPh>
    <rPh sb="13" eb="15">
      <t>イタク</t>
    </rPh>
    <rPh sb="17" eb="19">
      <t>バアイ</t>
    </rPh>
    <rPh sb="26" eb="28">
      <t>イタク</t>
    </rPh>
    <rPh sb="29" eb="31">
      <t>ガイチュウ</t>
    </rPh>
    <rPh sb="31" eb="32">
      <t>ヒ</t>
    </rPh>
    <rPh sb="34" eb="36">
      <t>ケイジョウ</t>
    </rPh>
    <phoneticPr fontId="5"/>
  </si>
  <si>
    <r>
      <t>　※</t>
    </r>
    <r>
      <rPr>
        <u/>
        <sz val="10"/>
        <color theme="1"/>
        <rFont val="ＭＳ Ｐゴシック"/>
        <family val="3"/>
        <charset val="128"/>
      </rPr>
      <t>原材料・副資材費のみの申請はできません。</t>
    </r>
    <rPh sb="2" eb="5">
      <t>ゲンザイリョウ</t>
    </rPh>
    <rPh sb="6" eb="7">
      <t>フク</t>
    </rPh>
    <rPh sb="7" eb="9">
      <t>シザイ</t>
    </rPh>
    <rPh sb="9" eb="10">
      <t>ヒ</t>
    </rPh>
    <rPh sb="13" eb="15">
      <t>シンセイ</t>
    </rPh>
    <phoneticPr fontId="5"/>
  </si>
  <si>
    <r>
      <t>　※</t>
    </r>
    <r>
      <rPr>
        <u/>
        <sz val="10"/>
        <color theme="1"/>
        <rFont val="ＭＳ Ｐゴシック"/>
        <family val="3"/>
        <charset val="128"/>
      </rPr>
      <t>委託費・外注費・共同研究費のいずれか１つ以上の経費の申請が必要です。市場調査費のみの申請はできません。</t>
    </r>
    <rPh sb="2" eb="4">
      <t>イタク</t>
    </rPh>
    <rPh sb="4" eb="5">
      <t>ヒ</t>
    </rPh>
    <rPh sb="6" eb="8">
      <t>ガイチュウ</t>
    </rPh>
    <rPh sb="8" eb="9">
      <t>ヒ</t>
    </rPh>
    <rPh sb="10" eb="12">
      <t>キョウドウ</t>
    </rPh>
    <rPh sb="12" eb="14">
      <t>ケンキュウ</t>
    </rPh>
    <rPh sb="14" eb="15">
      <t>ヒ</t>
    </rPh>
    <rPh sb="22" eb="24">
      <t>イジョウ</t>
    </rPh>
    <rPh sb="25" eb="27">
      <t>ケイヒ</t>
    </rPh>
    <rPh sb="28" eb="30">
      <t>シンセイ</t>
    </rPh>
    <rPh sb="31" eb="33">
      <t>ヒツヨウ</t>
    </rPh>
    <rPh sb="36" eb="38">
      <t>シジョウ</t>
    </rPh>
    <rPh sb="38" eb="40">
      <t>チョウサ</t>
    </rPh>
    <rPh sb="40" eb="41">
      <t>ヒ</t>
    </rPh>
    <rPh sb="44" eb="46">
      <t>シンセイ</t>
    </rPh>
    <phoneticPr fontId="5"/>
  </si>
  <si>
    <t>申請テーマ</t>
    <rPh sb="0" eb="2">
      <t>シンセイ</t>
    </rPh>
    <phoneticPr fontId="10"/>
  </si>
  <si>
    <t>＜研究開発全体＞</t>
    <rPh sb="1" eb="3">
      <t>ケンキュウ</t>
    </rPh>
    <rPh sb="3" eb="5">
      <t>カイハツ</t>
    </rPh>
    <rPh sb="5" eb="7">
      <t>ゼンタイ</t>
    </rPh>
    <phoneticPr fontId="10"/>
  </si>
  <si>
    <t>＜技術検討＞</t>
    <rPh sb="1" eb="3">
      <t>ギジュツ</t>
    </rPh>
    <rPh sb="3" eb="5">
      <t>ケントウ</t>
    </rPh>
    <phoneticPr fontId="10"/>
  </si>
  <si>
    <r>
      <t>12．専門用語の解説</t>
    </r>
    <r>
      <rPr>
        <sz val="11"/>
        <color theme="1"/>
        <rFont val="ＭＳ Ｐゴシック"/>
        <family val="3"/>
        <charset val="128"/>
      </rPr>
      <t>　※本申請書において解説が必要な用語等がある場合は記入してください。</t>
    </r>
    <rPh sb="3" eb="5">
      <t>センモン</t>
    </rPh>
    <rPh sb="13" eb="15">
      <t>シンセイ</t>
    </rPh>
    <rPh sb="15" eb="16">
      <t>ショ</t>
    </rPh>
    <phoneticPr fontId="10"/>
  </si>
  <si>
    <t>13．資金計画</t>
    <rPh sb="3" eb="5">
      <t>シキン</t>
    </rPh>
    <phoneticPr fontId="5"/>
  </si>
  <si>
    <t>14．資金支出明細</t>
    <rPh sb="3" eb="5">
      <t>シキン</t>
    </rPh>
    <rPh sb="5" eb="7">
      <t>シシュツ</t>
    </rPh>
    <rPh sb="7" eb="9">
      <t>メイサイ</t>
    </rPh>
    <phoneticPr fontId="10"/>
  </si>
  <si>
    <t>８．実施体制</t>
    <rPh sb="2" eb="4">
      <t>ジッシ</t>
    </rPh>
    <rPh sb="4" eb="6">
      <t>タイセイ</t>
    </rPh>
    <phoneticPr fontId="10"/>
  </si>
  <si>
    <t>（研究開発全体）</t>
    <rPh sb="1" eb="3">
      <t>ケンキュウ</t>
    </rPh>
    <rPh sb="3" eb="5">
      <t>カイハツ</t>
    </rPh>
    <rPh sb="5" eb="7">
      <t>ゼンタイ</t>
    </rPh>
    <phoneticPr fontId="10"/>
  </si>
  <si>
    <t>（技術検討）</t>
    <rPh sb="1" eb="3">
      <t>ギジュツ</t>
    </rPh>
    <rPh sb="3" eb="5">
      <t>ケントウ</t>
    </rPh>
    <phoneticPr fontId="10"/>
  </si>
  <si>
    <r>
      <t xml:space="preserve">ターゲットとする
市場・顧客
（新市場の場合は
想定される内容）
</t>
    </r>
    <r>
      <rPr>
        <sz val="10"/>
        <color theme="1"/>
        <rFont val="ＭＳ Ｐゴシック"/>
        <family val="3"/>
        <charset val="128"/>
      </rPr>
      <t>（500字以内）</t>
    </r>
    <rPh sb="12" eb="14">
      <t>コキャク</t>
    </rPh>
    <rPh sb="16" eb="17">
      <t>シン</t>
    </rPh>
    <rPh sb="17" eb="19">
      <t>シジョウ</t>
    </rPh>
    <rPh sb="20" eb="22">
      <t>バアイ</t>
    </rPh>
    <rPh sb="24" eb="26">
      <t>ソウテイ</t>
    </rPh>
    <rPh sb="29" eb="31">
      <t>ナイヨウ</t>
    </rPh>
    <rPh sb="37" eb="38">
      <t>ジ</t>
    </rPh>
    <rPh sb="38" eb="40">
      <t>イナイ</t>
    </rPh>
    <phoneticPr fontId="10"/>
  </si>
  <si>
    <t>（２）　市場性</t>
    <rPh sb="4" eb="7">
      <t>シジョウセイ</t>
    </rPh>
    <phoneticPr fontId="10"/>
  </si>
  <si>
    <r>
      <t xml:space="preserve">技術検討の必要性、
実施内容
</t>
    </r>
    <r>
      <rPr>
        <sz val="10"/>
        <color theme="1"/>
        <rFont val="ＭＳ Ｐゴシック"/>
        <family val="3"/>
        <charset val="128"/>
      </rPr>
      <t>（500字以内）</t>
    </r>
    <rPh sb="19" eb="20">
      <t>ジ</t>
    </rPh>
    <rPh sb="20" eb="22">
      <t>イナイ</t>
    </rPh>
    <phoneticPr fontId="10"/>
  </si>
  <si>
    <t>（１）　技術検討の計画概要</t>
    <rPh sb="4" eb="6">
      <t>ギジュツ</t>
    </rPh>
    <rPh sb="6" eb="8">
      <t>ケントウ</t>
    </rPh>
    <rPh sb="9" eb="11">
      <t>ケイカク</t>
    </rPh>
    <rPh sb="11" eb="13">
      <t>ガイヨウ</t>
    </rPh>
    <phoneticPr fontId="10"/>
  </si>
  <si>
    <t>（１）　研究開発全体の計画概要</t>
    <rPh sb="4" eb="10">
      <t>ケンキュウカイハツゼンタイ</t>
    </rPh>
    <rPh sb="11" eb="13">
      <t>ケイカク</t>
    </rPh>
    <rPh sb="13" eb="15">
      <t>ガイヨウ</t>
    </rPh>
    <phoneticPr fontId="10"/>
  </si>
  <si>
    <t>（２）　技術検討項目</t>
    <rPh sb="4" eb="6">
      <t>ギジュツ</t>
    </rPh>
    <rPh sb="6" eb="8">
      <t>ケントウ</t>
    </rPh>
    <rPh sb="8" eb="10">
      <t>コウモク</t>
    </rPh>
    <phoneticPr fontId="1"/>
  </si>
  <si>
    <r>
      <t xml:space="preserve">技術検討結果の
研究開発全体への
活用方法
</t>
    </r>
    <r>
      <rPr>
        <sz val="10"/>
        <color theme="1"/>
        <rFont val="ＭＳ Ｐゴシック"/>
        <family val="3"/>
        <charset val="128"/>
      </rPr>
      <t>（400字以内）</t>
    </r>
    <rPh sb="26" eb="27">
      <t>ジ</t>
    </rPh>
    <rPh sb="27" eb="29">
      <t>イナイ</t>
    </rPh>
    <phoneticPr fontId="10"/>
  </si>
  <si>
    <r>
      <t xml:space="preserve">研究開発の
経緯、動機、目的
</t>
    </r>
    <r>
      <rPr>
        <sz val="10"/>
        <color theme="1"/>
        <rFont val="ＭＳ Ｐゴシック"/>
        <family val="3"/>
        <charset val="128"/>
      </rPr>
      <t>（500字以内）</t>
    </r>
    <rPh sb="0" eb="2">
      <t>ケンキュウ</t>
    </rPh>
    <rPh sb="2" eb="4">
      <t>カイハツ</t>
    </rPh>
    <rPh sb="6" eb="8">
      <t>ケイイ</t>
    </rPh>
    <rPh sb="9" eb="11">
      <t>ドウキ</t>
    </rPh>
    <rPh sb="12" eb="14">
      <t>モクテキ</t>
    </rPh>
    <rPh sb="19" eb="20">
      <t>ジ</t>
    </rPh>
    <rPh sb="20" eb="22">
      <t>イナイ</t>
    </rPh>
    <phoneticPr fontId="10"/>
  </si>
  <si>
    <r>
      <t>①</t>
    </r>
    <r>
      <rPr>
        <b/>
        <sz val="11"/>
        <color theme="1"/>
        <rFont val="ＭＳ Ｐゴシック"/>
        <family val="3"/>
        <charset val="128"/>
      </rPr>
      <t>具体的な作業項目</t>
    </r>
    <r>
      <rPr>
        <sz val="11"/>
        <color theme="1"/>
        <rFont val="ＭＳ Ｐゴシック"/>
        <family val="3"/>
        <charset val="128"/>
      </rPr>
      <t>、</t>
    </r>
    <r>
      <rPr>
        <b/>
        <sz val="11"/>
        <color theme="1"/>
        <rFont val="ＭＳ Ｐゴシック"/>
        <family val="3"/>
        <charset val="128"/>
      </rPr>
      <t>「７．＜技術検討＞（２）技術検討項目」の検討項目番号</t>
    </r>
    <r>
      <rPr>
        <sz val="11"/>
        <color theme="1"/>
        <rFont val="ＭＳ Ｐゴシック"/>
        <family val="3"/>
        <charset val="128"/>
      </rPr>
      <t>（検-1、検-2・・・）、</t>
    </r>
    <r>
      <rPr>
        <b/>
        <sz val="11"/>
        <color theme="1"/>
        <rFont val="ＭＳ Ｐゴシック"/>
        <family val="3"/>
        <charset val="128"/>
      </rPr>
      <t>「14．資金支出明細」の経費番号</t>
    </r>
    <r>
      <rPr>
        <sz val="11"/>
        <color theme="1"/>
        <rFont val="ＭＳ Ｐゴシック"/>
        <family val="3"/>
        <charset val="128"/>
      </rPr>
      <t>（原-1、委-1・・・）を記入してください。
②</t>
    </r>
    <r>
      <rPr>
        <b/>
        <sz val="11"/>
        <color theme="1"/>
        <rFont val="ＭＳ Ｐゴシック"/>
        <family val="3"/>
        <charset val="128"/>
      </rPr>
      <t>自社作業は「○」</t>
    </r>
    <r>
      <rPr>
        <sz val="11"/>
        <color theme="1"/>
        <rFont val="ＭＳ Ｐゴシック"/>
        <family val="3"/>
        <charset val="128"/>
      </rPr>
      <t>、</t>
    </r>
    <r>
      <rPr>
        <b/>
        <sz val="11"/>
        <color theme="1"/>
        <rFont val="ＭＳ Ｐゴシック"/>
        <family val="3"/>
        <charset val="128"/>
      </rPr>
      <t>他社作業は「●」</t>
    </r>
    <r>
      <rPr>
        <sz val="11"/>
        <color theme="1"/>
        <rFont val="ＭＳ Ｐゴシック"/>
        <family val="3"/>
        <charset val="128"/>
      </rPr>
      <t>を記入してください。
③本助成事業の全体像が分かるよう、経費が発生しない作業も記入してください。</t>
    </r>
    <rPh sb="30" eb="32">
      <t>ケントウ</t>
    </rPh>
    <rPh sb="32" eb="34">
      <t>コウモク</t>
    </rPh>
    <rPh sb="61" eb="63">
      <t>ケイヒ</t>
    </rPh>
    <rPh sb="119" eb="121">
      <t>ジョセイ</t>
    </rPh>
    <phoneticPr fontId="1"/>
  </si>
  <si>
    <r>
      <t>既存製品・技術に
対する</t>
    </r>
    <r>
      <rPr>
        <u/>
        <sz val="11"/>
        <color theme="1"/>
        <rFont val="ＭＳ Ｐゴシック"/>
        <family val="3"/>
        <charset val="128"/>
      </rPr>
      <t xml:space="preserve">技術的な
</t>
    </r>
    <r>
      <rPr>
        <sz val="11"/>
        <color theme="1"/>
        <rFont val="ＭＳ Ｐゴシック"/>
        <family val="3"/>
        <charset val="128"/>
      </rPr>
      <t xml:space="preserve">新規性、優位性
</t>
    </r>
    <r>
      <rPr>
        <sz val="10"/>
        <color theme="1"/>
        <rFont val="ＭＳ Ｐゴシック"/>
        <family val="3"/>
        <charset val="128"/>
      </rPr>
      <t>（500字以内）</t>
    </r>
    <rPh sb="0" eb="2">
      <t>キゾン</t>
    </rPh>
    <rPh sb="2" eb="4">
      <t>セイヒン</t>
    </rPh>
    <rPh sb="5" eb="7">
      <t>ギジュツ</t>
    </rPh>
    <rPh sb="9" eb="10">
      <t>タイ</t>
    </rPh>
    <rPh sb="12" eb="14">
      <t>ギジュツ</t>
    </rPh>
    <rPh sb="14" eb="15">
      <t>テキ</t>
    </rPh>
    <rPh sb="17" eb="20">
      <t>シンキセイ</t>
    </rPh>
    <rPh sb="21" eb="24">
      <t>ユウイセイ</t>
    </rPh>
    <rPh sb="29" eb="30">
      <t>ジ</t>
    </rPh>
    <rPh sb="30" eb="32">
      <t>イナイ</t>
    </rPh>
    <phoneticPr fontId="10"/>
  </si>
  <si>
    <t>（１）　研究開発全体の計画概要</t>
    <rPh sb="4" eb="6">
      <t>ケンキュウ</t>
    </rPh>
    <rPh sb="6" eb="8">
      <t>カイハツ</t>
    </rPh>
    <rPh sb="8" eb="10">
      <t>ゼンタイ</t>
    </rPh>
    <rPh sb="11" eb="13">
      <t>ケイカク</t>
    </rPh>
    <rPh sb="13" eb="15">
      <t>ガイヨウ</t>
    </rPh>
    <phoneticPr fontId="10"/>
  </si>
  <si>
    <t>＜研究開発全体＞</t>
    <phoneticPr fontId="1"/>
  </si>
  <si>
    <t>申請テーマ</t>
    <rPh sb="0" eb="2">
      <t>シンセイ</t>
    </rPh>
    <phoneticPr fontId="1"/>
  </si>
  <si>
    <t>＜技術検討＞</t>
    <rPh sb="1" eb="3">
      <t>ギジュツ</t>
    </rPh>
    <rPh sb="3" eb="5">
      <t>ケントウ</t>
    </rPh>
    <phoneticPr fontId="1"/>
  </si>
  <si>
    <t>（２）　技術検討項目</t>
    <rPh sb="4" eb="6">
      <t>ギジュツ</t>
    </rPh>
    <rPh sb="6" eb="8">
      <t>ケントウ</t>
    </rPh>
    <rPh sb="8" eb="10">
      <t>コウモク</t>
    </rPh>
    <phoneticPr fontId="10"/>
  </si>
  <si>
    <t>12．専門用語の解説</t>
    <rPh sb="3" eb="5">
      <t>センモン</t>
    </rPh>
    <phoneticPr fontId="10"/>
  </si>
  <si>
    <t>11-2</t>
    <phoneticPr fontId="1"/>
  </si>
  <si>
    <r>
      <t>P.4「</t>
    </r>
    <r>
      <rPr>
        <b/>
        <sz val="11"/>
        <color theme="1"/>
        <rFont val="ＭＳ Ｐゴシック"/>
        <family val="3"/>
        <charset val="128"/>
      </rPr>
      <t>７．助成事業の計画</t>
    </r>
    <r>
      <rPr>
        <sz val="11"/>
        <color theme="1"/>
        <rFont val="ＭＳ Ｐゴシック"/>
        <family val="3"/>
        <charset val="128"/>
      </rPr>
      <t>」から「</t>
    </r>
    <r>
      <rPr>
        <b/>
        <sz val="11"/>
        <color theme="1"/>
        <rFont val="ＭＳ Ｐゴシック"/>
        <family val="3"/>
        <charset val="128"/>
      </rPr>
      <t>申請テーマ</t>
    </r>
    <r>
      <rPr>
        <sz val="11"/>
        <color theme="1"/>
        <rFont val="ＭＳ Ｐゴシック"/>
        <family val="3"/>
        <charset val="128"/>
      </rPr>
      <t>」を自動転記</t>
    </r>
    <rPh sb="24" eb="26">
      <t>ジドウ</t>
    </rPh>
    <rPh sb="26" eb="28">
      <t>テンキ</t>
    </rPh>
    <phoneticPr fontId="1"/>
  </si>
  <si>
    <r>
      <rPr>
        <sz val="11"/>
        <color theme="1"/>
        <rFont val="ＭＳ Ｐゴシック"/>
        <family val="3"/>
        <charset val="128"/>
      </rPr>
      <t>P.9「</t>
    </r>
    <r>
      <rPr>
        <b/>
        <sz val="11"/>
        <color theme="1"/>
        <rFont val="ＭＳ Ｐゴシック"/>
        <family val="3"/>
        <charset val="128"/>
      </rPr>
      <t>13．（１）経費区分別内訳</t>
    </r>
    <r>
      <rPr>
        <sz val="11"/>
        <color theme="1"/>
        <rFont val="ＭＳ Ｐゴシック"/>
        <family val="3"/>
        <charset val="128"/>
      </rPr>
      <t>」から「</t>
    </r>
    <r>
      <rPr>
        <b/>
        <sz val="11"/>
        <color theme="1"/>
        <rFont val="ＭＳ Ｐゴシック"/>
        <family val="3"/>
        <charset val="128"/>
      </rPr>
      <t>助成金交付申請額</t>
    </r>
    <r>
      <rPr>
        <sz val="11"/>
        <color theme="1"/>
        <rFont val="ＭＳ Ｐゴシック"/>
        <family val="3"/>
        <charset val="128"/>
      </rPr>
      <t>」</t>
    </r>
    <r>
      <rPr>
        <b/>
        <sz val="11"/>
        <color theme="1"/>
        <rFont val="ＭＳ Ｐゴシック"/>
        <family val="3"/>
        <charset val="128"/>
      </rPr>
      <t>合計</t>
    </r>
    <r>
      <rPr>
        <sz val="11"/>
        <color theme="1"/>
        <rFont val="ＭＳ Ｐゴシック"/>
        <family val="3"/>
        <charset val="128"/>
      </rPr>
      <t>を自動転記</t>
    </r>
    <rPh sb="30" eb="32">
      <t>ゴウケイ</t>
    </rPh>
    <rPh sb="33" eb="35">
      <t>ジドウ</t>
    </rPh>
    <rPh sb="35" eb="37">
      <t>テンキ</t>
    </rPh>
    <phoneticPr fontId="5"/>
  </si>
  <si>
    <r>
      <rPr>
        <sz val="11"/>
        <color theme="1"/>
        <rFont val="ＭＳ Ｐゴシック"/>
        <family val="3"/>
        <charset val="128"/>
      </rPr>
      <t>P.7「</t>
    </r>
    <r>
      <rPr>
        <b/>
        <sz val="11"/>
        <color theme="1"/>
        <rFont val="ＭＳ Ｐゴシック"/>
        <family val="3"/>
        <charset val="128"/>
      </rPr>
      <t>９．フロー・スケジュール</t>
    </r>
    <r>
      <rPr>
        <sz val="11"/>
        <color theme="1"/>
        <rFont val="ＭＳ Ｐゴシック"/>
        <family val="3"/>
        <charset val="128"/>
      </rPr>
      <t>」から「</t>
    </r>
    <r>
      <rPr>
        <b/>
        <sz val="11"/>
        <color theme="1"/>
        <rFont val="ＭＳ Ｐゴシック"/>
        <family val="3"/>
        <charset val="128"/>
      </rPr>
      <t>助成事業完了予定日</t>
    </r>
    <r>
      <rPr>
        <sz val="11"/>
        <color theme="1"/>
        <rFont val="ＭＳ Ｐゴシック"/>
        <family val="3"/>
        <charset val="128"/>
      </rPr>
      <t>」を自動転記</t>
    </r>
    <rPh sb="31" eb="35">
      <t>ジドウテンキ</t>
    </rPh>
    <phoneticPr fontId="1"/>
  </si>
  <si>
    <r>
      <rPr>
        <sz val="11"/>
        <color theme="1"/>
        <rFont val="ＭＳ Ｐゴシック"/>
        <family val="3"/>
        <charset val="128"/>
      </rPr>
      <t>「</t>
    </r>
    <r>
      <rPr>
        <b/>
        <sz val="11"/>
        <color theme="1"/>
        <rFont val="ＭＳ Ｐゴシック"/>
        <family val="3"/>
        <charset val="128"/>
      </rPr>
      <t>申請テーマ</t>
    </r>
    <r>
      <rPr>
        <sz val="11"/>
        <color theme="1"/>
        <rFont val="ＭＳ Ｐゴシック"/>
        <family val="3"/>
        <charset val="128"/>
      </rPr>
      <t>」を表紙「</t>
    </r>
    <r>
      <rPr>
        <b/>
        <sz val="11"/>
        <color theme="1"/>
        <rFont val="ＭＳ Ｐゴシック"/>
        <family val="3"/>
        <charset val="128"/>
      </rPr>
      <t>１．申請テーマ</t>
    </r>
    <r>
      <rPr>
        <sz val="11"/>
        <color theme="1"/>
        <rFont val="ＭＳ Ｐゴシック"/>
        <family val="3"/>
        <charset val="128"/>
      </rPr>
      <t>」に自動転記</t>
    </r>
    <rPh sb="6" eb="7">
      <t>ヒョウシ</t>
    </rPh>
    <rPh sb="7" eb="9">
      <t>ヒョウシ</t>
    </rPh>
    <rPh sb="11" eb="13">
      <t>シンセイ</t>
    </rPh>
    <rPh sb="16" eb="20">
      <t>ジドウテンキ</t>
    </rPh>
    <phoneticPr fontId="10"/>
  </si>
  <si>
    <r>
      <rPr>
        <sz val="11"/>
        <color rgb="FFFF0000"/>
        <rFont val="ＭＳ Ｐゴシック"/>
        <family val="3"/>
        <charset val="128"/>
      </rPr>
      <t>「</t>
    </r>
    <r>
      <rPr>
        <b/>
        <sz val="11"/>
        <color rgb="FFFF0000"/>
        <rFont val="ＭＳ Ｐゴシック"/>
        <family val="3"/>
        <charset val="128"/>
      </rPr>
      <t>検討項目番号</t>
    </r>
    <r>
      <rPr>
        <sz val="11"/>
        <color rgb="FFFF0000"/>
        <rFont val="ＭＳ Ｐゴシック"/>
        <family val="3"/>
        <charset val="128"/>
      </rPr>
      <t>」をP.6「</t>
    </r>
    <r>
      <rPr>
        <b/>
        <sz val="11"/>
        <color rgb="FFFF0000"/>
        <rFont val="ＭＳ Ｐゴシック"/>
        <family val="3"/>
        <charset val="128"/>
      </rPr>
      <t>８．（１）助成事業実施の社内外体制図、担当者の役割分担等</t>
    </r>
    <r>
      <rPr>
        <sz val="11"/>
        <color rgb="FFFF0000"/>
        <rFont val="ＭＳ Ｐゴシック"/>
        <family val="3"/>
        <charset val="128"/>
      </rPr>
      <t>」に反映／
「</t>
    </r>
    <r>
      <rPr>
        <b/>
        <sz val="11"/>
        <color rgb="FFFF0000"/>
        <rFont val="ＭＳ Ｐゴシック"/>
        <family val="3"/>
        <charset val="128"/>
      </rPr>
      <t>検討項目番号</t>
    </r>
    <r>
      <rPr>
        <sz val="11"/>
        <color rgb="FFFF0000"/>
        <rFont val="ＭＳ Ｐゴシック"/>
        <family val="3"/>
        <charset val="128"/>
      </rPr>
      <t>」をP.7「</t>
    </r>
    <r>
      <rPr>
        <b/>
        <sz val="11"/>
        <color rgb="FFFF0000"/>
        <rFont val="ＭＳ Ｐゴシック"/>
        <family val="3"/>
        <charset val="128"/>
      </rPr>
      <t>９．フロー・スケジュール</t>
    </r>
    <r>
      <rPr>
        <sz val="11"/>
        <color rgb="FFFF0000"/>
        <rFont val="ＭＳ Ｐゴシック"/>
        <family val="3"/>
        <charset val="128"/>
      </rPr>
      <t>」に反映</t>
    </r>
    <rPh sb="1" eb="3">
      <t>ケントウ</t>
    </rPh>
    <rPh sb="3" eb="5">
      <t>コウモク</t>
    </rPh>
    <rPh sb="5" eb="7">
      <t>バンゴウ</t>
    </rPh>
    <rPh sb="74" eb="76">
      <t>ハンエイ</t>
    </rPh>
    <phoneticPr fontId="1"/>
  </si>
  <si>
    <r>
      <rPr>
        <sz val="11"/>
        <color theme="1"/>
        <rFont val="ＭＳ Ｐゴシック"/>
        <family val="3"/>
        <charset val="128"/>
      </rPr>
      <t>「</t>
    </r>
    <r>
      <rPr>
        <b/>
        <sz val="11"/>
        <color theme="1"/>
        <rFont val="ＭＳ Ｐゴシック"/>
        <family val="3"/>
        <charset val="128"/>
      </rPr>
      <t>助成金交付申請額</t>
    </r>
    <r>
      <rPr>
        <sz val="11"/>
        <color theme="1"/>
        <rFont val="ＭＳ Ｐゴシック"/>
        <family val="3"/>
        <charset val="128"/>
      </rPr>
      <t>」</t>
    </r>
    <r>
      <rPr>
        <b/>
        <sz val="11"/>
        <color theme="1"/>
        <rFont val="ＭＳ Ｐゴシック"/>
        <family val="3"/>
        <charset val="128"/>
      </rPr>
      <t>合計</t>
    </r>
    <r>
      <rPr>
        <sz val="11"/>
        <color theme="1"/>
        <rFont val="ＭＳ Ｐゴシック"/>
        <family val="3"/>
        <charset val="128"/>
      </rPr>
      <t>を表紙「</t>
    </r>
    <r>
      <rPr>
        <b/>
        <sz val="11"/>
        <color theme="1"/>
        <rFont val="ＭＳ Ｐゴシック"/>
        <family val="3"/>
        <charset val="128"/>
      </rPr>
      <t>２．助成金交付申請額</t>
    </r>
    <r>
      <rPr>
        <sz val="11"/>
        <color theme="1"/>
        <rFont val="ＭＳ Ｐゴシック"/>
        <family val="3"/>
        <charset val="128"/>
      </rPr>
      <t>」に自動転記／
P.10～11「</t>
    </r>
    <r>
      <rPr>
        <b/>
        <sz val="11"/>
        <color theme="1"/>
        <rFont val="ＭＳ Ｐゴシック"/>
        <family val="3"/>
        <charset val="128"/>
      </rPr>
      <t>14．資金支出明細</t>
    </r>
    <r>
      <rPr>
        <sz val="11"/>
        <color theme="1"/>
        <rFont val="ＭＳ Ｐゴシック"/>
        <family val="3"/>
        <charset val="128"/>
      </rPr>
      <t>」から「各経費」を自動転記</t>
    </r>
    <rPh sb="10" eb="12">
      <t>ゴウケイ</t>
    </rPh>
    <rPh sb="13" eb="15">
      <t>ヒョウシ</t>
    </rPh>
    <rPh sb="28" eb="32">
      <t>ジドウテンキ</t>
    </rPh>
    <rPh sb="55" eb="58">
      <t>カクケイヒ</t>
    </rPh>
    <phoneticPr fontId="10"/>
  </si>
  <si>
    <t>選択してください</t>
  </si>
  <si>
    <r>
      <t>　本助成事業を実施し、公社が検査時に、</t>
    </r>
    <r>
      <rPr>
        <b/>
        <sz val="12.5"/>
        <color theme="1"/>
        <rFont val="ＭＳ Ｐゴシック"/>
        <family val="3"/>
        <charset val="128"/>
      </rPr>
      <t>購入品や助成事業における成果物等、支払いに係る経理関係書類を確認できる場所</t>
    </r>
    <r>
      <rPr>
        <sz val="12.5"/>
        <color theme="1"/>
        <rFont val="ＭＳ Ｐゴシック"/>
        <family val="3"/>
        <charset val="128"/>
      </rPr>
      <t>を記入してください。</t>
    </r>
    <r>
      <rPr>
        <u/>
        <sz val="12.5"/>
        <color theme="1"/>
        <rFont val="ＭＳ Ｐゴシック"/>
        <family val="3"/>
        <charset val="128"/>
      </rPr>
      <t>原則、</t>
    </r>
    <r>
      <rPr>
        <b/>
        <u/>
        <sz val="12.5"/>
        <color theme="1"/>
        <rFont val="ＭＳ Ｐゴシック"/>
        <family val="3"/>
        <charset val="128"/>
      </rPr>
      <t>東京都内</t>
    </r>
    <r>
      <rPr>
        <u/>
        <sz val="12.5"/>
        <color theme="1"/>
        <rFont val="ＭＳ Ｐゴシック"/>
        <family val="3"/>
        <charset val="128"/>
      </rPr>
      <t>の</t>
    </r>
    <r>
      <rPr>
        <b/>
        <u/>
        <sz val="12.5"/>
        <color theme="1"/>
        <rFont val="ＭＳ Ｐゴシック"/>
        <family val="3"/>
        <charset val="128"/>
      </rPr>
      <t>自社の本社・事業所・工場等（借り上げ可）に限ります。</t>
    </r>
    <rPh sb="1" eb="2">
      <t>ホン</t>
    </rPh>
    <rPh sb="2" eb="4">
      <t>ジョセイ</t>
    </rPh>
    <rPh sb="4" eb="6">
      <t>ジギョウ</t>
    </rPh>
    <rPh sb="16" eb="17">
      <t>ジ</t>
    </rPh>
    <rPh sb="19" eb="22">
      <t>コウニュウヒン</t>
    </rPh>
    <rPh sb="23" eb="25">
      <t>ジョセイ</t>
    </rPh>
    <rPh sb="25" eb="27">
      <t>ジギョウ</t>
    </rPh>
    <rPh sb="31" eb="34">
      <t>セイカブツ</t>
    </rPh>
    <rPh sb="34" eb="35">
      <t>トウ</t>
    </rPh>
    <rPh sb="36" eb="38">
      <t>シハラ</t>
    </rPh>
    <rPh sb="40" eb="41">
      <t>カカワ</t>
    </rPh>
    <rPh sb="42" eb="44">
      <t>ケイリ</t>
    </rPh>
    <rPh sb="44" eb="46">
      <t>カンケイ</t>
    </rPh>
    <rPh sb="46" eb="48">
      <t>ショルイ</t>
    </rPh>
    <phoneticPr fontId="1"/>
  </si>
  <si>
    <r>
      <t>　※</t>
    </r>
    <r>
      <rPr>
        <u/>
        <sz val="10"/>
        <color theme="1"/>
        <rFont val="ＭＳ Ｐゴシック"/>
        <family val="3"/>
        <charset val="128"/>
      </rPr>
      <t>機械装置・工具器具や試作金型、ソフトウエアの購入費用や使用料は助成対象外</t>
    </r>
    <r>
      <rPr>
        <sz val="10"/>
        <color theme="1"/>
        <rFont val="ＭＳ Ｐゴシック"/>
        <family val="3"/>
        <charset val="128"/>
      </rPr>
      <t>となります。</t>
    </r>
    <rPh sb="2" eb="4">
      <t>キカイ</t>
    </rPh>
    <rPh sb="4" eb="6">
      <t>ソウチ</t>
    </rPh>
    <rPh sb="7" eb="9">
      <t>コウグ</t>
    </rPh>
    <rPh sb="9" eb="11">
      <t>キグ</t>
    </rPh>
    <rPh sb="12" eb="14">
      <t>シサク</t>
    </rPh>
    <rPh sb="14" eb="16">
      <t>カナガタ</t>
    </rPh>
    <rPh sb="24" eb="26">
      <t>コウニュウ</t>
    </rPh>
    <rPh sb="26" eb="28">
      <t>ヒヨウ</t>
    </rPh>
    <rPh sb="29" eb="32">
      <t>シヨウリョウ</t>
    </rPh>
    <rPh sb="33" eb="35">
      <t>ジョセイ</t>
    </rPh>
    <rPh sb="35" eb="37">
      <t>タイショウ</t>
    </rPh>
    <rPh sb="37" eb="38">
      <t>ガイ</t>
    </rPh>
    <phoneticPr fontId="1"/>
  </si>
  <si>
    <r>
      <t>　※市場調査費の助成限度額は</t>
    </r>
    <r>
      <rPr>
        <b/>
        <u/>
        <sz val="10"/>
        <color theme="1"/>
        <rFont val="ＭＳ Ｐゴシック"/>
        <family val="3"/>
        <charset val="128"/>
      </rPr>
      <t>25万円</t>
    </r>
    <r>
      <rPr>
        <sz val="10"/>
        <color theme="1"/>
        <rFont val="ＭＳ Ｐゴシック"/>
        <family val="3"/>
        <charset val="128"/>
      </rPr>
      <t>です。</t>
    </r>
    <rPh sb="2" eb="4">
      <t>シジョウ</t>
    </rPh>
    <rPh sb="4" eb="6">
      <t>チョウサ</t>
    </rPh>
    <rPh sb="6" eb="7">
      <t>ヒ</t>
    </rPh>
    <rPh sb="8" eb="10">
      <t>ジョセイ</t>
    </rPh>
    <rPh sb="10" eb="12">
      <t>ゲンド</t>
    </rPh>
    <rPh sb="12" eb="13">
      <t>ガク</t>
    </rPh>
    <rPh sb="16" eb="18">
      <t>マンエン</t>
    </rPh>
    <phoneticPr fontId="1"/>
  </si>
  <si>
    <r>
      <t>２．助成事業の実施場所</t>
    </r>
    <r>
      <rPr>
        <sz val="12.5"/>
        <color theme="1"/>
        <rFont val="ＭＳ Ｐゴシック"/>
        <family val="3"/>
        <charset val="128"/>
      </rPr>
      <t>　（※創業予定者については、実施予定場所）</t>
    </r>
    <rPh sb="2" eb="4">
      <t>ジョセイ</t>
    </rPh>
    <rPh sb="4" eb="6">
      <t>ジギョウ</t>
    </rPh>
    <rPh sb="7" eb="9">
      <t>ジッシ</t>
    </rPh>
    <rPh sb="9" eb="11">
      <t>バショ</t>
    </rPh>
    <rPh sb="14" eb="16">
      <t>ソウギョウ</t>
    </rPh>
    <rPh sb="16" eb="19">
      <t>ヨテイシャ</t>
    </rPh>
    <rPh sb="25" eb="27">
      <t>ジッシ</t>
    </rPh>
    <rPh sb="27" eb="29">
      <t>ヨテイ</t>
    </rPh>
    <rPh sb="29" eb="31">
      <t>バショ</t>
    </rPh>
    <phoneticPr fontId="1"/>
  </si>
  <si>
    <r>
      <rPr>
        <sz val="11"/>
        <color rgb="FFFF0000"/>
        <rFont val="ＭＳ Ｐゴシック"/>
        <family val="3"/>
        <charset val="128"/>
      </rPr>
      <t>「各経費の</t>
    </r>
    <r>
      <rPr>
        <b/>
        <sz val="11"/>
        <color rgb="FFFF0000"/>
        <rFont val="ＭＳ Ｐゴシック"/>
        <family val="3"/>
        <charset val="128"/>
      </rPr>
      <t>経費番号</t>
    </r>
    <r>
      <rPr>
        <sz val="11"/>
        <color rgb="FFFF0000"/>
        <rFont val="ＭＳ Ｐゴシック"/>
        <family val="3"/>
        <charset val="128"/>
      </rPr>
      <t>」をP.7「</t>
    </r>
    <r>
      <rPr>
        <b/>
        <sz val="11"/>
        <color rgb="FFFF0000"/>
        <rFont val="ＭＳ Ｐゴシック"/>
        <family val="3"/>
        <charset val="128"/>
      </rPr>
      <t>９．フロー・スケジュール</t>
    </r>
    <r>
      <rPr>
        <sz val="11"/>
        <color rgb="FFFF0000"/>
        <rFont val="ＭＳ Ｐゴシック"/>
        <family val="3"/>
        <charset val="128"/>
      </rPr>
      <t xml:space="preserve">」に反映／
</t>
    </r>
    <r>
      <rPr>
        <sz val="11"/>
        <color theme="1"/>
        <rFont val="ＭＳ Ｐゴシック"/>
        <family val="3"/>
        <charset val="128"/>
      </rPr>
      <t>「各経費」をP.9「</t>
    </r>
    <r>
      <rPr>
        <b/>
        <sz val="11"/>
        <color theme="1"/>
        <rFont val="ＭＳ Ｐゴシック"/>
        <family val="3"/>
        <charset val="128"/>
      </rPr>
      <t>13．（１）経費区分別内訳</t>
    </r>
    <r>
      <rPr>
        <sz val="11"/>
        <color theme="1"/>
        <rFont val="ＭＳ Ｐゴシック"/>
        <family val="3"/>
        <charset val="128"/>
      </rPr>
      <t>」に自動転記</t>
    </r>
    <rPh sb="1" eb="4">
      <t>カクケイヒ</t>
    </rPh>
    <rPh sb="5" eb="7">
      <t>ケイヒ</t>
    </rPh>
    <rPh sb="7" eb="9">
      <t>バンゴウ</t>
    </rPh>
    <rPh sb="29" eb="31">
      <t>ハンエイ</t>
    </rPh>
    <rPh sb="34" eb="37">
      <t>カクケイヒ</t>
    </rPh>
    <rPh sb="58" eb="62">
      <t>ジドウテンキ</t>
    </rPh>
    <phoneticPr fontId="1"/>
  </si>
  <si>
    <r>
      <rPr>
        <sz val="11"/>
        <color theme="1"/>
        <rFont val="ＭＳ Ｐゴシック"/>
        <family val="3"/>
        <charset val="128"/>
      </rPr>
      <t>「</t>
    </r>
    <r>
      <rPr>
        <b/>
        <sz val="11"/>
        <color theme="1"/>
        <rFont val="ＭＳ Ｐゴシック"/>
        <family val="3"/>
        <charset val="128"/>
      </rPr>
      <t>助成事業完了予定日</t>
    </r>
    <r>
      <rPr>
        <sz val="11"/>
        <color theme="1"/>
        <rFont val="ＭＳ Ｐゴシック"/>
        <family val="3"/>
        <charset val="128"/>
      </rPr>
      <t>」を表紙「</t>
    </r>
    <r>
      <rPr>
        <b/>
        <sz val="11"/>
        <color theme="1"/>
        <rFont val="ＭＳ Ｐゴシック"/>
        <family val="3"/>
        <charset val="128"/>
      </rPr>
      <t>３．助成事業完了予定日</t>
    </r>
    <r>
      <rPr>
        <sz val="11"/>
        <color theme="1"/>
        <rFont val="ＭＳ Ｐゴシック"/>
        <family val="3"/>
        <charset val="128"/>
      </rPr>
      <t xml:space="preserve">」に自動転記／
</t>
    </r>
    <r>
      <rPr>
        <sz val="11"/>
        <color rgb="FFFF0000"/>
        <rFont val="ＭＳ Ｐゴシック"/>
        <family val="3"/>
        <charset val="128"/>
      </rPr>
      <t>P.5「</t>
    </r>
    <r>
      <rPr>
        <b/>
        <sz val="11"/>
        <color rgb="FFFF0000"/>
        <rFont val="ＭＳ Ｐゴシック"/>
        <family val="3"/>
        <charset val="128"/>
      </rPr>
      <t>７．＜技術検討＞（２）技術検討項目</t>
    </r>
    <r>
      <rPr>
        <sz val="11"/>
        <color rgb="FFFF0000"/>
        <rFont val="ＭＳ Ｐゴシック"/>
        <family val="3"/>
        <charset val="128"/>
      </rPr>
      <t>」から「</t>
    </r>
    <r>
      <rPr>
        <b/>
        <sz val="11"/>
        <color rgb="FFFF0000"/>
        <rFont val="ＭＳ Ｐゴシック"/>
        <family val="3"/>
        <charset val="128"/>
      </rPr>
      <t>検討項目番号</t>
    </r>
    <r>
      <rPr>
        <sz val="11"/>
        <color rgb="FFFF0000"/>
        <rFont val="ＭＳ Ｐゴシック"/>
        <family val="3"/>
        <charset val="128"/>
      </rPr>
      <t>」を反映／</t>
    </r>
    <r>
      <rPr>
        <sz val="11"/>
        <color theme="1"/>
        <rFont val="ＭＳ Ｐゴシック"/>
        <family val="3"/>
        <charset val="128"/>
      </rPr>
      <t xml:space="preserve">
</t>
    </r>
    <r>
      <rPr>
        <sz val="11"/>
        <color rgb="FFFF0000"/>
        <rFont val="ＭＳ Ｐゴシック"/>
        <family val="3"/>
        <charset val="128"/>
      </rPr>
      <t>P.10～11「</t>
    </r>
    <r>
      <rPr>
        <b/>
        <sz val="11"/>
        <color rgb="FFFF0000"/>
        <rFont val="ＭＳ Ｐゴシック"/>
        <family val="3"/>
        <charset val="128"/>
      </rPr>
      <t>14．資金支出明細</t>
    </r>
    <r>
      <rPr>
        <sz val="11"/>
        <color rgb="FFFF0000"/>
        <rFont val="ＭＳ Ｐゴシック"/>
        <family val="3"/>
        <charset val="128"/>
      </rPr>
      <t>」から「各経費の</t>
    </r>
    <r>
      <rPr>
        <b/>
        <sz val="11"/>
        <color rgb="FFFF0000"/>
        <rFont val="ＭＳ Ｐゴシック"/>
        <family val="3"/>
        <charset val="128"/>
      </rPr>
      <t>経費番号</t>
    </r>
    <r>
      <rPr>
        <sz val="11"/>
        <color rgb="FFFF0000"/>
        <rFont val="ＭＳ Ｐゴシック"/>
        <family val="3"/>
        <charset val="128"/>
      </rPr>
      <t>」を反映</t>
    </r>
    <rPh sb="12" eb="14">
      <t>ヒョウシ</t>
    </rPh>
    <rPh sb="28" eb="32">
      <t>ジドウテンキ</t>
    </rPh>
    <rPh sb="96" eb="98">
      <t>ケイヒ</t>
    </rPh>
    <rPh sb="98" eb="100">
      <t>バンゴウ</t>
    </rPh>
    <rPh sb="102" eb="104">
      <t>ハンエイ</t>
    </rPh>
    <phoneticPr fontId="10"/>
  </si>
  <si>
    <r>
      <t>　 基準日から過去５年間における国・地方公共団体等（公社含む）の</t>
    </r>
    <r>
      <rPr>
        <b/>
        <sz val="10.5"/>
        <color theme="1"/>
        <rFont val="ＭＳ Ｐゴシック"/>
        <family val="3"/>
        <charset val="128"/>
      </rPr>
      <t>製品・サービス開発、創業、設備投資、販路開拓等</t>
    </r>
    <r>
      <rPr>
        <sz val="10.5"/>
        <color theme="1"/>
        <rFont val="ＭＳ Ｐゴシック"/>
        <family val="3"/>
        <charset val="128"/>
      </rPr>
      <t>の補助金・助成金のうち</t>
    </r>
    <r>
      <rPr>
        <b/>
        <u/>
        <sz val="10.5"/>
        <color theme="1"/>
        <rFont val="ＭＳ Ｐゴシック"/>
        <family val="3"/>
        <charset val="128"/>
      </rPr>
      <t>交付を受けたことのある</t>
    </r>
    <r>
      <rPr>
        <b/>
        <sz val="10.5"/>
        <color theme="1"/>
        <rFont val="ＭＳ Ｐゴシック"/>
        <family val="3"/>
        <charset val="128"/>
      </rPr>
      <t>補助・助成事業</t>
    </r>
    <r>
      <rPr>
        <sz val="10.5"/>
        <color theme="1"/>
        <rFont val="ＭＳ Ｐゴシック"/>
        <family val="3"/>
        <charset val="128"/>
      </rPr>
      <t>について、</t>
    </r>
    <r>
      <rPr>
        <u/>
        <sz val="10.5"/>
        <color theme="1"/>
        <rFont val="ＭＳ Ｐゴシック"/>
        <family val="3"/>
        <charset val="128"/>
      </rPr>
      <t>直近のものから順に</t>
    </r>
    <r>
      <rPr>
        <sz val="10.5"/>
        <color theme="1"/>
        <rFont val="ＭＳ Ｐゴシック"/>
        <family val="3"/>
        <charset val="128"/>
      </rPr>
      <t>記入してください。</t>
    </r>
    <rPh sb="2" eb="4">
      <t>キジュン</t>
    </rPh>
    <rPh sb="4" eb="5">
      <t>ビ</t>
    </rPh>
    <rPh sb="7" eb="9">
      <t>カコ</t>
    </rPh>
    <rPh sb="10" eb="12">
      <t>ネンカン</t>
    </rPh>
    <rPh sb="32" eb="34">
      <t>セイヒン</t>
    </rPh>
    <rPh sb="39" eb="41">
      <t>カイハツ</t>
    </rPh>
    <rPh sb="42" eb="44">
      <t>ソウギョウ</t>
    </rPh>
    <rPh sb="45" eb="47">
      <t>セツビ</t>
    </rPh>
    <rPh sb="47" eb="49">
      <t>トウシ</t>
    </rPh>
    <rPh sb="50" eb="52">
      <t>ハンロ</t>
    </rPh>
    <rPh sb="52" eb="55">
      <t>カイタクナド</t>
    </rPh>
    <rPh sb="56" eb="59">
      <t>ホジョキン</t>
    </rPh>
    <rPh sb="60" eb="62">
      <t>ジョセイ</t>
    </rPh>
    <rPh sb="62" eb="63">
      <t>キン</t>
    </rPh>
    <rPh sb="66" eb="68">
      <t>コウフ</t>
    </rPh>
    <rPh sb="69" eb="70">
      <t>ウ</t>
    </rPh>
    <rPh sb="77" eb="79">
      <t>ホジョ</t>
    </rPh>
    <rPh sb="80" eb="82">
      <t>ジョセイ</t>
    </rPh>
    <rPh sb="82" eb="84">
      <t>ジギョウ</t>
    </rPh>
    <rPh sb="89" eb="91">
      <t>チョッキン</t>
    </rPh>
    <rPh sb="96" eb="97">
      <t>ジュン</t>
    </rPh>
    <rPh sb="98" eb="100">
      <t>キニュウ</t>
    </rPh>
    <phoneticPr fontId="1"/>
  </si>
  <si>
    <r>
      <t>　「</t>
    </r>
    <r>
      <rPr>
        <b/>
        <sz val="11"/>
        <rFont val="ＭＳ Ｐゴシック"/>
        <family val="3"/>
        <charset val="128"/>
      </rPr>
      <t>履歴事項全部証明書」に記載されている全役員</t>
    </r>
    <r>
      <rPr>
        <sz val="11"/>
        <rFont val="ＭＳ Ｐゴシック"/>
        <family val="3"/>
        <charset val="128"/>
      </rPr>
      <t>及び</t>
    </r>
    <r>
      <rPr>
        <b/>
        <sz val="11"/>
        <rFont val="ＭＳ Ｐゴシック"/>
        <family val="3"/>
        <charset val="128"/>
      </rPr>
      <t>持ち株比率が70％を超えるまでの全ての株主</t>
    </r>
    <r>
      <rPr>
        <sz val="11"/>
        <rFont val="ＭＳ Ｐゴシック"/>
        <family val="3"/>
        <charset val="128"/>
      </rPr>
      <t>を、</t>
    </r>
    <r>
      <rPr>
        <u/>
        <sz val="11"/>
        <rFont val="ＭＳ Ｐゴシック"/>
        <family val="3"/>
        <charset val="128"/>
      </rPr>
      <t>持ち株比率が多い順に</t>
    </r>
    <r>
      <rPr>
        <sz val="11"/>
        <rFont val="ＭＳ Ｐゴシック"/>
        <family val="3"/>
        <charset val="128"/>
      </rPr>
      <t>記入してください。
　それぞれの方が該当する</t>
    </r>
    <r>
      <rPr>
        <b/>
        <sz val="11"/>
        <rFont val="ＭＳ Ｐゴシック"/>
        <family val="3"/>
        <charset val="128"/>
      </rPr>
      <t>「役員・株主」欄に「○」</t>
    </r>
    <r>
      <rPr>
        <sz val="11"/>
        <rFont val="ＭＳ Ｐゴシック"/>
        <family val="3"/>
        <charset val="128"/>
      </rPr>
      <t>を、</t>
    </r>
    <r>
      <rPr>
        <b/>
        <sz val="11"/>
        <rFont val="ＭＳ Ｐゴシック"/>
        <family val="3"/>
        <charset val="128"/>
      </rPr>
      <t>「役職／申請事業者との関係又は職業」欄に役員は「役職」</t>
    </r>
    <r>
      <rPr>
        <sz val="11"/>
        <rFont val="ＭＳ Ｐゴシック"/>
        <family val="3"/>
        <charset val="128"/>
      </rPr>
      <t>、</t>
    </r>
    <r>
      <rPr>
        <b/>
        <sz val="11"/>
        <rFont val="ＭＳ Ｐゴシック"/>
        <family val="3"/>
        <charset val="128"/>
      </rPr>
      <t>それ以外の方は「申請事業者との関係又は職業」</t>
    </r>
    <r>
      <rPr>
        <sz val="11"/>
        <rFont val="ＭＳ Ｐゴシック"/>
        <family val="3"/>
        <charset val="128"/>
      </rPr>
      <t>を記入してください。
　なお、行は必要に応じて追加していただいて構いません。</t>
    </r>
    <rPh sb="21" eb="23">
      <t>ヤクイン</t>
    </rPh>
    <rPh sb="23" eb="24">
      <t>オヨ</t>
    </rPh>
    <rPh sb="25" eb="26">
      <t>モ</t>
    </rPh>
    <rPh sb="27" eb="28">
      <t>カブ</t>
    </rPh>
    <rPh sb="28" eb="30">
      <t>ヒリツ</t>
    </rPh>
    <rPh sb="35" eb="36">
      <t>コ</t>
    </rPh>
    <rPh sb="41" eb="42">
      <t>スベ</t>
    </rPh>
    <rPh sb="44" eb="46">
      <t>カブヌシ</t>
    </rPh>
    <rPh sb="48" eb="49">
      <t>モ</t>
    </rPh>
    <rPh sb="50" eb="51">
      <t>カブ</t>
    </rPh>
    <rPh sb="51" eb="53">
      <t>ヒリツ</t>
    </rPh>
    <rPh sb="54" eb="55">
      <t>オオ</t>
    </rPh>
    <rPh sb="56" eb="57">
      <t>ジュン</t>
    </rPh>
    <rPh sb="58" eb="60">
      <t>キニュウ</t>
    </rPh>
    <rPh sb="74" eb="75">
      <t>カタ</t>
    </rPh>
    <rPh sb="81" eb="83">
      <t>ヤクイン</t>
    </rPh>
    <rPh sb="84" eb="86">
      <t>カブヌシ</t>
    </rPh>
    <rPh sb="87" eb="88">
      <t>ラン</t>
    </rPh>
    <rPh sb="95" eb="97">
      <t>ヤクショク</t>
    </rPh>
    <rPh sb="112" eb="113">
      <t>ラン</t>
    </rPh>
    <rPh sb="114" eb="116">
      <t>ヤクイン</t>
    </rPh>
    <rPh sb="127" eb="128">
      <t>カタ</t>
    </rPh>
    <rPh sb="132" eb="134">
      <t>ジギョウ</t>
    </rPh>
    <rPh sb="134" eb="135">
      <t>シャ</t>
    </rPh>
    <rPh sb="145" eb="147">
      <t>キニュウ</t>
    </rPh>
    <rPh sb="159" eb="160">
      <t>ギョウ</t>
    </rPh>
    <rPh sb="161" eb="163">
      <t>ヒツヨウ</t>
    </rPh>
    <rPh sb="164" eb="165">
      <t>オウ</t>
    </rPh>
    <rPh sb="176" eb="177">
      <t>カマ</t>
    </rPh>
    <phoneticPr fontId="1"/>
  </si>
  <si>
    <r>
      <t>　上記「役員・株主名簿」の中で、募集要項に記載されている</t>
    </r>
    <r>
      <rPr>
        <b/>
        <sz val="11"/>
        <rFont val="ＭＳ Ｐゴシック"/>
        <family val="3"/>
        <charset val="128"/>
      </rPr>
      <t>大企業に該当する役員・株主</t>
    </r>
    <r>
      <rPr>
        <sz val="11"/>
        <rFont val="ＭＳ Ｐゴシック"/>
        <family val="3"/>
        <charset val="128"/>
      </rPr>
      <t>がある場合はその情報を記入してください。</t>
    </r>
    <rPh sb="1" eb="3">
      <t>ジョウキ</t>
    </rPh>
    <rPh sb="4" eb="6">
      <t>ヤクイン</t>
    </rPh>
    <rPh sb="7" eb="9">
      <t>カブヌシ</t>
    </rPh>
    <rPh sb="9" eb="11">
      <t>メイボ</t>
    </rPh>
    <rPh sb="13" eb="14">
      <t>ナカ</t>
    </rPh>
    <rPh sb="16" eb="18">
      <t>ボシュウ</t>
    </rPh>
    <rPh sb="18" eb="20">
      <t>ヨウコウ</t>
    </rPh>
    <rPh sb="21" eb="23">
      <t>キサイ</t>
    </rPh>
    <rPh sb="28" eb="31">
      <t>ダイキギョウ</t>
    </rPh>
    <rPh sb="32" eb="34">
      <t>ガイトウ</t>
    </rPh>
    <rPh sb="36" eb="38">
      <t>ヤクイン</t>
    </rPh>
    <rPh sb="39" eb="41">
      <t>カブヌシ</t>
    </rPh>
    <rPh sb="44" eb="46">
      <t>バアイ</t>
    </rPh>
    <rPh sb="49" eb="51">
      <t>ジョウホウ</t>
    </rPh>
    <rPh sb="52" eb="54">
      <t>キニュウ</t>
    </rPh>
    <phoneticPr fontId="1"/>
  </si>
  <si>
    <r>
      <rPr>
        <sz val="11"/>
        <color rgb="FFFF0000"/>
        <rFont val="ＭＳ Ｐゴシック"/>
        <family val="3"/>
        <charset val="128"/>
      </rPr>
      <t>P.5「</t>
    </r>
    <r>
      <rPr>
        <b/>
        <sz val="11"/>
        <color rgb="FFFF0000"/>
        <rFont val="ＭＳ Ｐゴシック"/>
        <family val="3"/>
        <charset val="128"/>
      </rPr>
      <t>７．＜技術検討＞（２）技術検討項目</t>
    </r>
    <r>
      <rPr>
        <sz val="11"/>
        <color rgb="FFFF0000"/>
        <rFont val="ＭＳ Ｐゴシック"/>
        <family val="3"/>
        <charset val="128"/>
      </rPr>
      <t>」の「</t>
    </r>
    <r>
      <rPr>
        <b/>
        <sz val="11"/>
        <color rgb="FFFF0000"/>
        <rFont val="ＭＳ Ｐゴシック"/>
        <family val="3"/>
        <charset val="128"/>
      </rPr>
      <t>検討項目番号</t>
    </r>
    <r>
      <rPr>
        <sz val="11"/>
        <color rgb="FFFF0000"/>
        <rFont val="ＭＳ Ｐゴシック"/>
        <family val="3"/>
        <charset val="128"/>
      </rPr>
      <t>」を反映／
P.6「</t>
    </r>
    <r>
      <rPr>
        <b/>
        <sz val="11"/>
        <color rgb="FFFF0000"/>
        <rFont val="ＭＳ Ｐゴシック"/>
        <family val="3"/>
        <charset val="128"/>
      </rPr>
      <t>８．（２）助成事業の主担当者</t>
    </r>
    <r>
      <rPr>
        <sz val="11"/>
        <color rgb="FFFF0000"/>
        <rFont val="ＭＳ Ｐゴシック"/>
        <family val="3"/>
        <charset val="128"/>
      </rPr>
      <t>」の「主担当者」を社内体制図に反映／
P.11「</t>
    </r>
    <r>
      <rPr>
        <b/>
        <sz val="11"/>
        <color rgb="FFFF0000"/>
        <rFont val="ＭＳ Ｐゴシック"/>
        <family val="3"/>
        <charset val="128"/>
      </rPr>
      <t>14．(2) 委託・外注費</t>
    </r>
    <r>
      <rPr>
        <sz val="11"/>
        <color rgb="FFFF0000"/>
        <rFont val="ＭＳ Ｐゴシック"/>
        <family val="3"/>
        <charset val="128"/>
      </rPr>
      <t>」に計上した内容を社外体制図に反映</t>
    </r>
    <rPh sb="7" eb="9">
      <t>ギジュツ</t>
    </rPh>
    <rPh sb="9" eb="11">
      <t>ケントウ</t>
    </rPh>
    <rPh sb="15" eb="17">
      <t>ギジュツ</t>
    </rPh>
    <rPh sb="17" eb="19">
      <t>ケントウ</t>
    </rPh>
    <rPh sb="19" eb="21">
      <t>コウモク</t>
    </rPh>
    <rPh sb="24" eb="26">
      <t>ケントウ</t>
    </rPh>
    <rPh sb="26" eb="28">
      <t>コウモク</t>
    </rPh>
    <rPh sb="28" eb="30">
      <t>バンゴウ</t>
    </rPh>
    <rPh sb="32" eb="34">
      <t>ハンエイ</t>
    </rPh>
    <rPh sb="63" eb="65">
      <t>シャナイ</t>
    </rPh>
    <rPh sb="65" eb="67">
      <t>タイセイ</t>
    </rPh>
    <rPh sb="67" eb="68">
      <t>ズ</t>
    </rPh>
    <rPh sb="69" eb="71">
      <t>ハンエイ</t>
    </rPh>
    <rPh sb="97" eb="99">
      <t>ナイヨウ</t>
    </rPh>
    <rPh sb="104" eb="105">
      <t>ズ</t>
    </rPh>
    <phoneticPr fontId="10"/>
  </si>
  <si>
    <r>
      <t>「主担当者」をP.6「</t>
    </r>
    <r>
      <rPr>
        <b/>
        <sz val="11"/>
        <color rgb="FFFF0000"/>
        <rFont val="ＭＳ Ｐゴシック"/>
        <family val="3"/>
        <charset val="128"/>
      </rPr>
      <t>８．（１）助成事業実施の社内外体制図、担当者の役割分担等</t>
    </r>
    <r>
      <rPr>
        <sz val="11"/>
        <color rgb="FFFF0000"/>
        <rFont val="ＭＳ Ｐゴシック"/>
        <family val="3"/>
        <charset val="128"/>
      </rPr>
      <t>」</t>
    </r>
    <r>
      <rPr>
        <sz val="11"/>
        <color rgb="FFFF0000"/>
        <rFont val="ＭＳ Ｐゴシック"/>
        <family val="3"/>
        <charset val="128"/>
      </rPr>
      <t>に反映</t>
    </r>
    <rPh sb="1" eb="2">
      <t>シュ</t>
    </rPh>
    <rPh sb="2" eb="4">
      <t>タントウ</t>
    </rPh>
    <rPh sb="4" eb="5">
      <t>シャ</t>
    </rPh>
    <rPh sb="41" eb="43">
      <t>ハンエイ</t>
    </rPh>
    <phoneticPr fontId="1"/>
  </si>
  <si>
    <r>
      <rPr>
        <sz val="11"/>
        <color rgb="FFFF0000"/>
        <rFont val="ＭＳ Ｐゴシック"/>
        <family val="3"/>
        <charset val="128"/>
      </rPr>
      <t>計上した内容をP.6「</t>
    </r>
    <r>
      <rPr>
        <b/>
        <sz val="11"/>
        <color rgb="FFFF0000"/>
        <rFont val="ＭＳ Ｐゴシック"/>
        <family val="3"/>
        <charset val="128"/>
      </rPr>
      <t>８．（１）助成事業実施の社内外体制図、担当者の役割分担等</t>
    </r>
    <r>
      <rPr>
        <sz val="11"/>
        <color rgb="FFFF0000"/>
        <rFont val="ＭＳ Ｐゴシック"/>
        <family val="3"/>
        <charset val="128"/>
      </rPr>
      <t>」の社外体制図に反映／
計上した内容をP.11-2「</t>
    </r>
    <r>
      <rPr>
        <b/>
        <sz val="11"/>
        <color rgb="FFFF0000"/>
        <rFont val="ＭＳ Ｐゴシック"/>
        <family val="3"/>
        <charset val="128"/>
      </rPr>
      <t>(2) 委託・外注計画書</t>
    </r>
    <r>
      <rPr>
        <sz val="11"/>
        <color rgb="FFFF0000"/>
        <rFont val="ＭＳ Ｐゴシック"/>
        <family val="3"/>
        <charset val="128"/>
      </rPr>
      <t>」に反映</t>
    </r>
    <rPh sb="41" eb="43">
      <t>シャガイ</t>
    </rPh>
    <rPh sb="43" eb="45">
      <t>タイセイ</t>
    </rPh>
    <rPh sb="45" eb="46">
      <t>ズ</t>
    </rPh>
    <rPh sb="69" eb="71">
      <t>イタク</t>
    </rPh>
    <rPh sb="72" eb="74">
      <t>ガイチュウ</t>
    </rPh>
    <rPh sb="74" eb="77">
      <t>ケイカクショ</t>
    </rPh>
    <rPh sb="79" eb="81">
      <t>ハンエイ</t>
    </rPh>
    <phoneticPr fontId="5"/>
  </si>
  <si>
    <r>
      <rPr>
        <sz val="11"/>
        <color rgb="FFFF0000"/>
        <rFont val="ＭＳ Ｐゴシック"/>
        <family val="3"/>
        <charset val="128"/>
      </rPr>
      <t>P.11「</t>
    </r>
    <r>
      <rPr>
        <b/>
        <sz val="11"/>
        <color rgb="FFFF0000"/>
        <rFont val="ＭＳ Ｐゴシック"/>
        <family val="3"/>
        <charset val="128"/>
      </rPr>
      <t>(2) 委託・外注費</t>
    </r>
    <r>
      <rPr>
        <sz val="11"/>
        <color rgb="FFFF0000"/>
        <rFont val="ＭＳ Ｐゴシック"/>
        <family val="3"/>
        <charset val="128"/>
      </rPr>
      <t>」に計上した内容を反映／
P.7「</t>
    </r>
    <r>
      <rPr>
        <b/>
        <sz val="11"/>
        <color rgb="FFFF0000"/>
        <rFont val="ＭＳ Ｐゴシック"/>
        <family val="3"/>
        <charset val="128"/>
      </rPr>
      <t>９．フロー・スケジュール</t>
    </r>
    <r>
      <rPr>
        <sz val="11"/>
        <color rgb="FFFF0000"/>
        <rFont val="ＭＳ Ｐゴシック"/>
        <family val="3"/>
        <charset val="128"/>
      </rPr>
      <t>」の内容と一致</t>
    </r>
    <rPh sb="46" eb="48">
      <t>ナイヨウ</t>
    </rPh>
    <rPh sb="49" eb="51">
      <t>イッチ</t>
    </rPh>
    <phoneticPr fontId="1"/>
  </si>
  <si>
    <t>主要取引先の
事業者名と売上高
(上位３位)</t>
    <rPh sb="0" eb="1">
      <t>オモ</t>
    </rPh>
    <rPh sb="1" eb="2">
      <t>ヨウ</t>
    </rPh>
    <rPh sb="2" eb="3">
      <t>トリ</t>
    </rPh>
    <rPh sb="3" eb="4">
      <t>イン</t>
    </rPh>
    <rPh sb="4" eb="5">
      <t>サキ</t>
    </rPh>
    <rPh sb="7" eb="9">
      <t>ジギョウ</t>
    </rPh>
    <rPh sb="9" eb="10">
      <t>シャ</t>
    </rPh>
    <rPh sb="10" eb="11">
      <t>メイ</t>
    </rPh>
    <rPh sb="12" eb="14">
      <t>ウリアゲ</t>
    </rPh>
    <rPh sb="14" eb="15">
      <t>ダカ</t>
    </rPh>
    <rPh sb="17" eb="18">
      <t>ウエ</t>
    </rPh>
    <rPh sb="18" eb="19">
      <t>クライ</t>
    </rPh>
    <rPh sb="20" eb="21">
      <t>イ</t>
    </rPh>
    <phoneticPr fontId="1"/>
  </si>
  <si>
    <r>
      <t>11．本助成事業遂行にあたっての法令遵守、環境配慮、安全性確保への取組み</t>
    </r>
    <r>
      <rPr>
        <sz val="10"/>
        <color theme="1"/>
        <rFont val="ＭＳ Ｐゴシック"/>
        <family val="3"/>
        <charset val="128"/>
      </rPr>
      <t>（500字以内）</t>
    </r>
    <rPh sb="3" eb="4">
      <t>ホン</t>
    </rPh>
    <rPh sb="4" eb="6">
      <t>ジョセイ</t>
    </rPh>
    <rPh sb="6" eb="8">
      <t>ジギョウ</t>
    </rPh>
    <rPh sb="8" eb="10">
      <t>スイコウ</t>
    </rPh>
    <rPh sb="16" eb="18">
      <t>ホウレイ</t>
    </rPh>
    <rPh sb="18" eb="20">
      <t>ジュンシュ</t>
    </rPh>
    <rPh sb="21" eb="23">
      <t>カンキョウ</t>
    </rPh>
    <rPh sb="23" eb="25">
      <t>ハイリョ</t>
    </rPh>
    <rPh sb="26" eb="29">
      <t>アンゼンセイ</t>
    </rPh>
    <rPh sb="29" eb="31">
      <t>カクホ</t>
    </rPh>
    <rPh sb="33" eb="35">
      <t>トリク</t>
    </rPh>
    <phoneticPr fontId="10"/>
  </si>
  <si>
    <t>　</t>
    <phoneticPr fontId="1"/>
  </si>
  <si>
    <t>代 表 者 氏 名</t>
    <rPh sb="0" eb="1">
      <t>ダイ</t>
    </rPh>
    <rPh sb="2" eb="3">
      <t>ヒョウ</t>
    </rPh>
    <rPh sb="4" eb="5">
      <t>シャ</t>
    </rPh>
    <rPh sb="6" eb="7">
      <t>シ</t>
    </rPh>
    <rPh sb="8" eb="9">
      <t>ナ</t>
    </rPh>
    <phoneticPr fontId="1"/>
  </si>
  <si>
    <t>（３）　助成事業の主担当者</t>
    <rPh sb="4" eb="6">
      <t>ジョセイ</t>
    </rPh>
    <phoneticPr fontId="1"/>
  </si>
  <si>
    <t>（４）　共同申請者（該当者のみ）</t>
    <rPh sb="4" eb="6">
      <t>キョウドウ</t>
    </rPh>
    <rPh sb="6" eb="9">
      <t>シンセイシャ</t>
    </rPh>
    <rPh sb="10" eb="13">
      <t>ガイトウシャ</t>
    </rPh>
    <phoneticPr fontId="1"/>
  </si>
  <si>
    <t>都内登記
所在地</t>
    <rPh sb="0" eb="2">
      <t>トナイ</t>
    </rPh>
    <rPh sb="2" eb="4">
      <t>トウキ</t>
    </rPh>
    <rPh sb="5" eb="8">
      <t>ショザイチ</t>
    </rPh>
    <phoneticPr fontId="1"/>
  </si>
  <si>
    <t>（２）　経営者（代表取締役等）の経歴</t>
    <rPh sb="4" eb="7">
      <t>ケイエイシャ</t>
    </rPh>
    <rPh sb="8" eb="13">
      <t>ダイヒョウトリシマリヤク</t>
    </rPh>
    <rPh sb="13" eb="14">
      <t>トウ</t>
    </rPh>
    <rPh sb="16" eb="18">
      <t>ケイレキ</t>
    </rPh>
    <phoneticPr fontId="1"/>
  </si>
  <si>
    <t>（公開番号又は登録番号等                       ）</t>
    <rPh sb="1" eb="3">
      <t>コウカイ</t>
    </rPh>
    <rPh sb="3" eb="5">
      <t>バンゴウ</t>
    </rPh>
    <rPh sb="5" eb="6">
      <t>マタ</t>
    </rPh>
    <rPh sb="7" eb="9">
      <t>トウロク</t>
    </rPh>
    <rPh sb="9" eb="11">
      <t>バンゴウ</t>
    </rPh>
    <rPh sb="11" eb="12">
      <t>トウ</t>
    </rPh>
    <phoneticPr fontId="1"/>
  </si>
  <si>
    <t>（公開番号又は登録番号等                    　）</t>
    <phoneticPr fontId="1"/>
  </si>
  <si>
    <t>委-</t>
    <rPh sb="0" eb="1">
      <t>イ</t>
    </rPh>
    <phoneticPr fontId="1"/>
  </si>
  <si>
    <r>
      <t>※本店所在地が</t>
    </r>
    <r>
      <rPr>
        <b/>
        <u/>
        <sz val="12.5"/>
        <rFont val="ＭＳ Ｐゴシック"/>
        <family val="3"/>
        <charset val="128"/>
      </rPr>
      <t>都外</t>
    </r>
    <r>
      <rPr>
        <sz val="12.5"/>
        <rFont val="ＭＳ Ｐゴシック"/>
        <family val="3"/>
        <charset val="128"/>
      </rPr>
      <t>の場合のみ記入してください。
　 本店所在地と同じ場合は「同上」とご記入ください。</t>
    </r>
    <rPh sb="1" eb="3">
      <t>ホンテン</t>
    </rPh>
    <rPh sb="3" eb="6">
      <t>ショザイチ</t>
    </rPh>
    <rPh sb="7" eb="8">
      <t>ト</t>
    </rPh>
    <rPh sb="8" eb="9">
      <t>ガイ</t>
    </rPh>
    <rPh sb="10" eb="12">
      <t>バアイ</t>
    </rPh>
    <rPh sb="14" eb="16">
      <t>キニュウ</t>
    </rPh>
    <phoneticPr fontId="1"/>
  </si>
  <si>
    <r>
      <t>　 基準日時点で、国・地方公共団体等（公社含む）の</t>
    </r>
    <r>
      <rPr>
        <b/>
        <sz val="10.5"/>
        <rFont val="ＭＳ Ｐゴシック"/>
        <family val="3"/>
        <charset val="128"/>
      </rPr>
      <t>製品・サービス開発、創業、設備投資、販路開拓等</t>
    </r>
    <r>
      <rPr>
        <sz val="10.5"/>
        <rFont val="ＭＳ Ｐゴシック"/>
        <family val="3"/>
        <charset val="128"/>
      </rPr>
      <t>の補助金・助成金のうち</t>
    </r>
    <r>
      <rPr>
        <b/>
        <u/>
        <sz val="10.5"/>
        <rFont val="ＭＳ Ｐゴシック"/>
        <family val="3"/>
        <charset val="128"/>
      </rPr>
      <t>実施中及び申請中又は申請予定</t>
    </r>
    <r>
      <rPr>
        <b/>
        <sz val="10.5"/>
        <rFont val="ＭＳ Ｐゴシック"/>
        <family val="3"/>
        <charset val="128"/>
      </rPr>
      <t>の補助・助成事業</t>
    </r>
    <r>
      <rPr>
        <sz val="10.5"/>
        <rFont val="ＭＳ Ｐゴシック"/>
        <family val="3"/>
        <charset val="128"/>
      </rPr>
      <t>について、</t>
    </r>
    <r>
      <rPr>
        <u/>
        <sz val="10.5"/>
        <rFont val="ＭＳ Ｐゴシック"/>
        <family val="3"/>
        <charset val="128"/>
      </rPr>
      <t>直近のものから順に</t>
    </r>
    <r>
      <rPr>
        <sz val="10.5"/>
        <rFont val="ＭＳ Ｐゴシック"/>
        <family val="3"/>
        <charset val="128"/>
      </rPr>
      <t>記入してください。</t>
    </r>
    <rPh sb="2" eb="5">
      <t>キジュンビ</t>
    </rPh>
    <rPh sb="5" eb="7">
      <t>ジテン</t>
    </rPh>
    <rPh sb="25" eb="27">
      <t>セイヒン</t>
    </rPh>
    <rPh sb="32" eb="34">
      <t>カイハツ</t>
    </rPh>
    <rPh sb="35" eb="37">
      <t>ソウギョウ</t>
    </rPh>
    <rPh sb="38" eb="40">
      <t>セツビ</t>
    </rPh>
    <rPh sb="40" eb="42">
      <t>トウシ</t>
    </rPh>
    <rPh sb="43" eb="45">
      <t>ハンロ</t>
    </rPh>
    <rPh sb="45" eb="48">
      <t>カイタクナド</t>
    </rPh>
    <rPh sb="49" eb="52">
      <t>ホジョキン</t>
    </rPh>
    <rPh sb="53" eb="55">
      <t>ジョセイ</t>
    </rPh>
    <rPh sb="55" eb="56">
      <t>キン</t>
    </rPh>
    <rPh sb="59" eb="62">
      <t>ジッシチュウ</t>
    </rPh>
    <rPh sb="62" eb="63">
      <t>オヨ</t>
    </rPh>
    <rPh sb="64" eb="67">
      <t>シンセイチュウ</t>
    </rPh>
    <rPh sb="67" eb="68">
      <t>マタ</t>
    </rPh>
    <rPh sb="69" eb="71">
      <t>シンセイ</t>
    </rPh>
    <rPh sb="71" eb="73">
      <t>ヨテイ</t>
    </rPh>
    <rPh sb="74" eb="76">
      <t>ホジョ</t>
    </rPh>
    <rPh sb="77" eb="79">
      <t>ジョセイ</t>
    </rPh>
    <rPh sb="79" eb="81">
      <t>ジギョウ</t>
    </rPh>
    <rPh sb="86" eb="88">
      <t>チョッキン</t>
    </rPh>
    <rPh sb="93" eb="94">
      <t>ジュン</t>
    </rPh>
    <phoneticPr fontId="1"/>
  </si>
  <si>
    <r>
      <t>　基準日から過去３年間における東京都及び公社事業の利用状況（</t>
    </r>
    <r>
      <rPr>
        <b/>
        <u/>
        <sz val="11"/>
        <rFont val="ＭＳ Ｐゴシック"/>
        <family val="3"/>
        <charset val="128"/>
      </rPr>
      <t>補助金・助成金以外</t>
    </r>
    <r>
      <rPr>
        <sz val="11"/>
        <rFont val="ＭＳ Ｐゴシック"/>
        <family val="3"/>
        <charset val="128"/>
      </rPr>
      <t>）について</t>
    </r>
    <r>
      <rPr>
        <u/>
        <sz val="11"/>
        <rFont val="ＭＳ Ｐゴシック"/>
        <family val="3"/>
        <charset val="128"/>
      </rPr>
      <t>直近のものから順に</t>
    </r>
    <r>
      <rPr>
        <sz val="11"/>
        <rFont val="ＭＳ Ｐゴシック"/>
        <family val="3"/>
        <charset val="128"/>
      </rPr>
      <t>記入してください。</t>
    </r>
    <rPh sb="1" eb="4">
      <t>キジュンビ</t>
    </rPh>
    <rPh sb="6" eb="8">
      <t>カコ</t>
    </rPh>
    <rPh sb="9" eb="11">
      <t>ネンカン</t>
    </rPh>
    <rPh sb="15" eb="17">
      <t>トウキョウ</t>
    </rPh>
    <rPh sb="17" eb="18">
      <t>ト</t>
    </rPh>
    <rPh sb="18" eb="19">
      <t>オヨ</t>
    </rPh>
    <rPh sb="20" eb="22">
      <t>コウシャ</t>
    </rPh>
    <rPh sb="22" eb="24">
      <t>ジギョウ</t>
    </rPh>
    <rPh sb="25" eb="27">
      <t>リヨウ</t>
    </rPh>
    <rPh sb="27" eb="29">
      <t>ジョウキョウ</t>
    </rPh>
    <rPh sb="30" eb="33">
      <t>ホジョキン</t>
    </rPh>
    <rPh sb="34" eb="37">
      <t>ジョセイキン</t>
    </rPh>
    <rPh sb="37" eb="39">
      <t>イガイ</t>
    </rPh>
    <rPh sb="44" eb="46">
      <t>チョッキン</t>
    </rPh>
    <rPh sb="51" eb="52">
      <t>ジュン</t>
    </rPh>
    <phoneticPr fontId="1"/>
  </si>
  <si>
    <r>
      <t>　基準日から過去５年間における</t>
    </r>
    <r>
      <rPr>
        <b/>
        <sz val="11"/>
        <rFont val="ＭＳ Ｐゴシック"/>
        <family val="3"/>
        <charset val="128"/>
      </rPr>
      <t>東京都その他団体での受賞歴</t>
    </r>
    <r>
      <rPr>
        <sz val="11"/>
        <rFont val="ＭＳ Ｐゴシック"/>
        <family val="3"/>
        <charset val="128"/>
      </rPr>
      <t>について直近のものから順に記入してください。</t>
    </r>
    <rPh sb="1" eb="3">
      <t>キジュン</t>
    </rPh>
    <rPh sb="6" eb="8">
      <t>カコ</t>
    </rPh>
    <rPh sb="9" eb="11">
      <t>ネンカン</t>
    </rPh>
    <rPh sb="15" eb="17">
      <t>トウキョウ</t>
    </rPh>
    <rPh sb="17" eb="18">
      <t>ト</t>
    </rPh>
    <rPh sb="20" eb="21">
      <t>ホカ</t>
    </rPh>
    <rPh sb="21" eb="23">
      <t>ダンタイ</t>
    </rPh>
    <rPh sb="25" eb="27">
      <t>ジュショウ</t>
    </rPh>
    <rPh sb="27" eb="28">
      <t>レキ</t>
    </rPh>
    <rPh sb="32" eb="34">
      <t>チョッキン</t>
    </rPh>
    <rPh sb="39" eb="40">
      <t>ジュン</t>
    </rPh>
    <phoneticPr fontId="1"/>
  </si>
  <si>
    <t>　　　　　　　　　　　　　　　　　　　　　　　　　　　　　　　　　　　　　　　　　　　　　　　　　　　　　　　　　　　　　　　　　　　　　　　　　　　　　　　　　　　　　　　　　　　　　　　　　　　　　　　　　　　　　　　　　　　　　　　　　　　　　　　　　　　　　　　　　　　　　　　　　　　　　　　　　　　　　　　　　　　　　　　　　　　　　　　　　　　　　　　　　　　　　　　　　　　　　　　　　　　　　　　　　　　　　　　　　　　　　　　　　　　　　　　　　　　　　　　　　　　　　　　　　　　　　　　　　　　　　　　　　　　　　　　　　　　　　　　　　　　　　　　　　　　　　　　　　　　　　　　　　　　　　　　　　　　　　　　　　　　　　　　　　　　　　　　　　　　　　　　　　　　　　　　　　　　　　　　　　　　　　　　　　　　　　　　　　　　　　　　　　　　　　　　　　　　　　　　　　　　　　　　　　　　　　　　　　　　　　　　　　　　　　　　　　　　　　　　　　　　　　　　　　　　　　　　　　　　　　　　　　　　　　　　　　　　　　　　　　　　　　　　　　　　　　　　　　　　　　　　　　　　　　　　　　　　　　　　　</t>
    <phoneticPr fontId="1"/>
  </si>
  <si>
    <t>3月</t>
    <phoneticPr fontId="1"/>
  </si>
  <si>
    <t>4月</t>
  </si>
  <si>
    <t>5月</t>
  </si>
  <si>
    <t>6月</t>
  </si>
  <si>
    <t>7月</t>
  </si>
  <si>
    <t>8月</t>
  </si>
  <si>
    <t>9月</t>
  </si>
  <si>
    <t>10月</t>
  </si>
  <si>
    <t>11月</t>
  </si>
  <si>
    <t>12月</t>
  </si>
  <si>
    <t>1月</t>
  </si>
  <si>
    <t>2月</t>
  </si>
  <si>
    <t>令和7年</t>
    <rPh sb="0" eb="2">
      <t>レイワ</t>
    </rPh>
    <rPh sb="3" eb="4">
      <t>ネン</t>
    </rPh>
    <phoneticPr fontId="1"/>
  </si>
  <si>
    <t>令和６年度　製品開発着手支援助成事業　申請書</t>
    <rPh sb="6" eb="18">
      <t>チャクシュ</t>
    </rPh>
    <phoneticPr fontId="1"/>
  </si>
  <si>
    <t>令和６年度　製品開発着手支援助成事業　申請書</t>
    <rPh sb="0" eb="1">
      <t>レイ</t>
    </rPh>
    <rPh sb="1" eb="2">
      <t>ワ</t>
    </rPh>
    <rPh sb="3" eb="4">
      <t>ネン</t>
    </rPh>
    <rPh sb="4" eb="5">
      <t>ド</t>
    </rPh>
    <rPh sb="6" eb="18">
      <t>チャクシュ</t>
    </rPh>
    <rPh sb="19" eb="22">
      <t>シンセイショ</t>
    </rPh>
    <phoneticPr fontId="1"/>
  </si>
  <si>
    <t>（基準日：令和６年11月１日）</t>
    <rPh sb="1" eb="4">
      <t>キジュンビ</t>
    </rPh>
    <rPh sb="5" eb="7">
      <t>レイワ</t>
    </rPh>
    <rPh sb="8" eb="9">
      <t>ネン</t>
    </rPh>
    <rPh sb="11" eb="12">
      <t>ガツ</t>
    </rPh>
    <rPh sb="13" eb="14">
      <t>ニチ</t>
    </rPh>
    <phoneticPr fontId="1"/>
  </si>
  <si>
    <t>(20字以内)</t>
    <phoneticPr fontId="1"/>
  </si>
  <si>
    <t>令和8年</t>
    <rPh sb="0" eb="2">
      <t>レイワ</t>
    </rPh>
    <rPh sb="3" eb="4">
      <t>ネン</t>
    </rPh>
    <phoneticPr fontId="1"/>
  </si>
  <si>
    <t>大企業からの出資</t>
    <rPh sb="0" eb="3">
      <t>ダイキギョウ</t>
    </rPh>
    <rPh sb="6" eb="8">
      <t>シュッシ</t>
    </rPh>
    <phoneticPr fontId="1"/>
  </si>
  <si>
    <t>（基準日：令和6年11月１日現在）</t>
    <rPh sb="1" eb="4">
      <t>キジュンビ</t>
    </rPh>
    <rPh sb="5" eb="7">
      <t>レイワ</t>
    </rPh>
    <rPh sb="8" eb="9">
      <t>ネン</t>
    </rPh>
    <rPh sb="11" eb="12">
      <t>ガツ</t>
    </rPh>
    <rPh sb="13" eb="16">
      <t>ニチゲンザイ</t>
    </rPh>
    <rPh sb="14" eb="15">
      <t>ウツツ</t>
    </rPh>
    <rPh sb="15" eb="16">
      <t>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</si>
</sst>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
    <numFmt numFmtId="177" formatCode="#,###"/>
    <numFmt numFmtId="178" formatCode="#,##0_ "/>
    <numFmt numFmtId="179" formatCode="[&lt;=99999999]####\-####;\(00\)\ ####\-####"/>
    <numFmt numFmtId="180" formatCode="#,##0&quot; 円&quot;;\-#,##0&quot; 円&quot;"/>
    <numFmt numFmtId="181" formatCode="0;;;@"/>
    <numFmt numFmtId="182" formatCode="[$-F800]dddd\,\ mmmm\ dd\,\ yyyy"/>
    <numFmt numFmtId="183" formatCode="[$-800411]ggge&quot;年&quot;m&quot;月&quot;d&quot;日&quot;;@"/>
    <numFmt numFmtId="184" formatCode="[$-411]ggge&quot;年&quot;m&quot;月&quot;d&quot;日&quot;;@"/>
    <numFmt numFmtId="185" formatCode="General&quot;人&quot;"/>
    <numFmt numFmtId="186" formatCode="&quot;原&quot;\-General"/>
    <numFmt numFmtId="187" formatCode="&quot;委&quot;\-General"/>
    <numFmt numFmtId="188" formatCode="&quot;他&quot;\-General"/>
  </numFmts>
  <fonts count="6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sz val="11"/>
      <name val="ＭＳ 明朝"/>
      <family val="1"/>
      <charset val="128"/>
    </font>
    <font>
      <sz val="6"/>
      <name val="ＭＳ Ｐゴシック"/>
      <family val="3"/>
      <charset val="128"/>
    </font>
    <font>
      <sz val="10"/>
      <name val="ＭＳ 明朝"/>
      <family val="1"/>
      <charset val="128"/>
    </font>
    <font>
      <sz val="11"/>
      <color indexed="8"/>
      <name val="ＭＳ Ｐゴシック"/>
      <family val="3"/>
      <charset val="128"/>
    </font>
    <font>
      <u/>
      <sz val="10.8"/>
      <color theme="10"/>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ＭＳ Ｐゴシック"/>
      <family val="3"/>
      <charset val="128"/>
    </font>
    <font>
      <sz val="11"/>
      <name val="ＭＳ Ｐゴシック"/>
      <family val="3"/>
      <charset val="128"/>
    </font>
    <font>
      <b/>
      <sz val="11"/>
      <name val="ＭＳ Ｐゴシック"/>
      <family val="3"/>
      <charset val="128"/>
    </font>
    <font>
      <b/>
      <sz val="16"/>
      <color theme="1"/>
      <name val="ＭＳ Ｐゴシック"/>
      <family val="3"/>
      <charset val="128"/>
    </font>
    <font>
      <sz val="10"/>
      <name val="ＭＳ Ｐゴシック"/>
      <family val="3"/>
      <charset val="128"/>
    </font>
    <font>
      <sz val="9"/>
      <color theme="1"/>
      <name val="ＭＳ Ｐゴシック"/>
      <family val="3"/>
      <charset val="128"/>
    </font>
    <font>
      <b/>
      <sz val="11"/>
      <color rgb="FFFF0000"/>
      <name val="ＭＳ Ｐゴシック"/>
      <family val="3"/>
      <charset val="128"/>
    </font>
    <font>
      <b/>
      <sz val="10"/>
      <name val="ＭＳ Ｐゴシック"/>
      <family val="3"/>
      <charset val="128"/>
    </font>
    <font>
      <b/>
      <sz val="11"/>
      <color theme="3"/>
      <name val="ＭＳ Ｐゴシック"/>
      <family val="3"/>
      <charset val="128"/>
    </font>
    <font>
      <sz val="12"/>
      <color theme="2" tint="-0.89999084444715716"/>
      <name val="ＭＳ Ｐゴシック"/>
      <family val="3"/>
      <charset val="128"/>
    </font>
    <font>
      <sz val="11"/>
      <color theme="2" tint="-0.89999084444715716"/>
      <name val="ＭＳ Ｐゴシック"/>
      <family val="3"/>
      <charset val="128"/>
    </font>
    <font>
      <b/>
      <sz val="11"/>
      <color rgb="FFC00000"/>
      <name val="ＭＳ Ｐゴシック"/>
      <family val="3"/>
      <charset val="128"/>
    </font>
    <font>
      <u/>
      <sz val="11"/>
      <color theme="1"/>
      <name val="ＭＳ Ｐゴシック"/>
      <family val="3"/>
      <charset val="128"/>
    </font>
    <font>
      <sz val="11"/>
      <color theme="0" tint="-0.34998626667073579"/>
      <name val="ＭＳ Ｐゴシック"/>
      <family val="3"/>
      <charset val="128"/>
    </font>
    <font>
      <sz val="11"/>
      <color rgb="FF0070C0"/>
      <name val="ＭＳ Ｐゴシック"/>
      <family val="3"/>
      <charset val="128"/>
    </font>
    <font>
      <b/>
      <sz val="12.5"/>
      <color theme="1"/>
      <name val="ＭＳ Ｐゴシック"/>
      <family val="3"/>
      <charset val="128"/>
    </font>
    <font>
      <sz val="12.5"/>
      <color theme="1"/>
      <name val="ＭＳ Ｐゴシック"/>
      <family val="3"/>
      <charset val="128"/>
    </font>
    <font>
      <b/>
      <sz val="12.5"/>
      <color rgb="FFFF0000"/>
      <name val="ＭＳ Ｐゴシック"/>
      <family val="3"/>
      <charset val="128"/>
    </font>
    <font>
      <b/>
      <sz val="15"/>
      <color theme="1"/>
      <name val="ＭＳ Ｐゴシック"/>
      <family val="3"/>
      <charset val="128"/>
    </font>
    <font>
      <sz val="11"/>
      <color rgb="FFFF0000"/>
      <name val="ＭＳ Ｐゴシック"/>
      <family val="3"/>
      <charset val="128"/>
    </font>
    <font>
      <sz val="10"/>
      <color rgb="FFFF0000"/>
      <name val="ＭＳ Ｐゴシック"/>
      <family val="3"/>
      <charset val="128"/>
    </font>
    <font>
      <b/>
      <sz val="10"/>
      <color theme="1"/>
      <name val="ＭＳ Ｐゴシック"/>
      <family val="3"/>
      <charset val="128"/>
    </font>
    <font>
      <u/>
      <sz val="10"/>
      <name val="ＭＳ Ｐゴシック"/>
      <family val="3"/>
      <charset val="128"/>
    </font>
    <font>
      <sz val="10"/>
      <color theme="2" tint="-0.89999084444715716"/>
      <name val="ＭＳ Ｐゴシック"/>
      <family val="3"/>
      <charset val="128"/>
    </font>
    <font>
      <b/>
      <u/>
      <sz val="10"/>
      <color rgb="FFFF0000"/>
      <name val="ＭＳ Ｐゴシック"/>
      <family val="3"/>
      <charset val="128"/>
    </font>
    <font>
      <u/>
      <sz val="11"/>
      <color rgb="FFFF0000"/>
      <name val="ＭＳ Ｐゴシック"/>
      <family val="3"/>
      <charset val="128"/>
    </font>
    <font>
      <b/>
      <u/>
      <sz val="11"/>
      <color rgb="FFFF0000"/>
      <name val="ＭＳ Ｐゴシック"/>
      <family val="3"/>
      <charset val="128"/>
    </font>
    <font>
      <b/>
      <sz val="11"/>
      <color rgb="FF0070C0"/>
      <name val="ＭＳ Ｐゴシック"/>
      <family val="3"/>
      <charset val="128"/>
    </font>
    <font>
      <b/>
      <sz val="11"/>
      <color theme="2" tint="-0.89999084444715716"/>
      <name val="ＭＳ Ｐゴシック"/>
      <family val="3"/>
      <charset val="128"/>
    </font>
    <font>
      <b/>
      <sz val="14"/>
      <color theme="1"/>
      <name val="ＭＳ Ｐゴシック"/>
      <family val="3"/>
      <charset val="128"/>
    </font>
    <font>
      <b/>
      <sz val="12"/>
      <color rgb="FFFF0000"/>
      <name val="ＭＳ Ｐゴシック"/>
      <family val="3"/>
      <charset val="128"/>
    </font>
    <font>
      <u/>
      <sz val="10"/>
      <color theme="1"/>
      <name val="ＭＳ Ｐゴシック"/>
      <family val="3"/>
      <charset val="128"/>
    </font>
    <font>
      <b/>
      <u/>
      <sz val="12.5"/>
      <color theme="1"/>
      <name val="ＭＳ Ｐゴシック"/>
      <family val="3"/>
      <charset val="128"/>
    </font>
    <font>
      <u/>
      <sz val="12.5"/>
      <color theme="1"/>
      <name val="ＭＳ Ｐゴシック"/>
      <family val="3"/>
      <charset val="128"/>
    </font>
    <font>
      <sz val="10.5"/>
      <color theme="1"/>
      <name val="ＭＳ Ｐゴシック"/>
      <family val="3"/>
      <charset val="128"/>
    </font>
    <font>
      <b/>
      <sz val="10.5"/>
      <color theme="1"/>
      <name val="ＭＳ Ｐゴシック"/>
      <family val="3"/>
      <charset val="128"/>
    </font>
    <font>
      <b/>
      <u/>
      <sz val="10.5"/>
      <color theme="1"/>
      <name val="ＭＳ Ｐゴシック"/>
      <family val="3"/>
      <charset val="128"/>
    </font>
    <font>
      <u/>
      <sz val="10.5"/>
      <color theme="1"/>
      <name val="ＭＳ Ｐゴシック"/>
      <family val="3"/>
      <charset val="128"/>
    </font>
    <font>
      <b/>
      <u/>
      <sz val="10"/>
      <color theme="1"/>
      <name val="ＭＳ Ｐゴシック"/>
      <family val="3"/>
      <charset val="128"/>
    </font>
    <font>
      <u/>
      <sz val="11"/>
      <name val="ＭＳ Ｐゴシック"/>
      <family val="3"/>
      <charset val="128"/>
    </font>
    <font>
      <sz val="12.5"/>
      <name val="ＭＳ Ｐゴシック"/>
      <family val="3"/>
      <charset val="128"/>
    </font>
    <font>
      <b/>
      <u/>
      <sz val="12.5"/>
      <name val="ＭＳ Ｐゴシック"/>
      <family val="3"/>
      <charset val="128"/>
    </font>
    <font>
      <u/>
      <sz val="12.5"/>
      <name val="ＭＳ Ｐゴシック"/>
      <family val="3"/>
      <charset val="128"/>
    </font>
    <font>
      <sz val="12.5"/>
      <name val="ＭＳ ゴシック"/>
      <family val="3"/>
      <charset val="128"/>
    </font>
    <font>
      <b/>
      <sz val="12"/>
      <name val="ＭＳ Ｐゴシック"/>
      <family val="3"/>
      <charset val="128"/>
    </font>
    <font>
      <sz val="10.5"/>
      <name val="ＭＳ Ｐゴシック"/>
      <family val="3"/>
      <charset val="128"/>
    </font>
    <font>
      <b/>
      <sz val="10.5"/>
      <name val="ＭＳ Ｐゴシック"/>
      <family val="3"/>
      <charset val="128"/>
    </font>
    <font>
      <b/>
      <u/>
      <sz val="10.5"/>
      <name val="ＭＳ Ｐゴシック"/>
      <family val="3"/>
      <charset val="128"/>
    </font>
    <font>
      <u/>
      <sz val="10.5"/>
      <name val="ＭＳ Ｐゴシック"/>
      <family val="3"/>
      <charset val="128"/>
    </font>
    <font>
      <b/>
      <u/>
      <sz val="11"/>
      <name val="ＭＳ Ｐゴシック"/>
      <family val="3"/>
      <charset val="128"/>
    </font>
    <font>
      <sz val="11"/>
      <name val="ＭＳ Ｐゴシック"/>
      <family val="3"/>
      <charset val="128"/>
      <scheme val="minor"/>
    </font>
    <font>
      <b/>
      <sz val="9"/>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4" tint="0.79998168889431442"/>
        <bgColor indexed="64"/>
      </patternFill>
    </fill>
  </fills>
  <borders count="1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theme="1" tint="0.24994659260841701"/>
      </right>
      <top/>
      <bottom style="thin">
        <color theme="1" tint="0.24994659260841701"/>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top style="thin">
        <color theme="1" tint="0.24994659260841701"/>
      </top>
      <bottom/>
      <diagonal/>
    </border>
    <border>
      <left style="thin">
        <color theme="1" tint="0.24994659260841701"/>
      </left>
      <right style="thin">
        <color theme="1" tint="0.24994659260841701"/>
      </right>
      <top style="double">
        <color theme="1" tint="0.24994659260841701"/>
      </top>
      <bottom style="thin">
        <color theme="1" tint="0.24994659260841701"/>
      </bottom>
      <diagonal/>
    </border>
    <border>
      <left/>
      <right/>
      <top style="thin">
        <color theme="1" tint="0.2499465926084170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style="thin">
        <color theme="0" tint="-0.14996795556505021"/>
      </left>
      <right style="thin">
        <color theme="0" tint="-0.14996795556505021"/>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top/>
      <bottom style="hair">
        <color indexed="64"/>
      </bottom>
      <diagonal/>
    </border>
    <border>
      <left style="hair">
        <color theme="1" tint="0.34998626667073579"/>
      </left>
      <right/>
      <top/>
      <bottom/>
      <diagonal/>
    </border>
    <border>
      <left/>
      <right style="hair">
        <color theme="1" tint="0.34998626667073579"/>
      </right>
      <top/>
      <bottom/>
      <diagonal/>
    </border>
    <border>
      <left/>
      <right style="hair">
        <color theme="1" tint="0.34998626667073579"/>
      </right>
      <top/>
      <bottom style="thin">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right style="hair">
        <color indexed="64"/>
      </right>
      <top style="thin">
        <color indexed="64"/>
      </top>
      <bottom/>
      <diagonal/>
    </border>
    <border>
      <left style="thin">
        <color indexed="64"/>
      </left>
      <right/>
      <top/>
      <bottom style="hair">
        <color indexed="64"/>
      </bottom>
      <diagonal/>
    </border>
    <border>
      <left/>
      <right style="hair">
        <color theme="1" tint="0.34998626667073579"/>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diagonal/>
    </border>
    <border>
      <left style="hair">
        <color theme="1" tint="0.34998626667073579"/>
      </left>
      <right/>
      <top/>
      <bottom style="thin">
        <color indexed="64"/>
      </bottom>
      <diagonal/>
    </border>
    <border>
      <left style="hair">
        <color indexed="64"/>
      </left>
      <right/>
      <top style="hair">
        <color indexed="64"/>
      </top>
      <bottom style="hair">
        <color indexed="64"/>
      </bottom>
      <diagonal/>
    </border>
    <border>
      <left/>
      <right style="hair">
        <color auto="1"/>
      </right>
      <top style="hair">
        <color auto="1"/>
      </top>
      <bottom style="hair">
        <color auto="1"/>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top style="thin">
        <color auto="1"/>
      </top>
      <bottom style="thin">
        <color auto="1"/>
      </bottom>
      <diagonal/>
    </border>
    <border>
      <left/>
      <right style="thin">
        <color theme="0" tint="-0.34998626667073579"/>
      </right>
      <top style="thin">
        <color theme="0" tint="-0.34998626667073579"/>
      </top>
      <bottom style="thin">
        <color theme="0" tint="-0.34998626667073579"/>
      </bottom>
      <diagonal/>
    </border>
    <border>
      <left style="thin">
        <color theme="1"/>
      </left>
      <right/>
      <top style="thin">
        <color theme="1"/>
      </top>
      <bottom/>
      <diagonal/>
    </border>
    <border>
      <left/>
      <right/>
      <top style="thin">
        <color theme="1"/>
      </top>
      <bottom/>
      <diagonal/>
    </border>
    <border>
      <left style="hair">
        <color indexed="64"/>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style="thin">
        <color indexed="64"/>
      </top>
      <bottom style="thin">
        <color theme="1"/>
      </bottom>
      <diagonal/>
    </border>
    <border>
      <left style="thin">
        <color theme="0" tint="-0.14996795556505021"/>
      </left>
      <right style="thin">
        <color theme="0" tint="-0.14996795556505021"/>
      </right>
      <top style="thin">
        <color indexed="64"/>
      </top>
      <bottom style="thin">
        <color theme="1"/>
      </bottom>
      <diagonal/>
    </border>
    <border>
      <left style="thin">
        <color theme="0" tint="-0.14996795556505021"/>
      </left>
      <right/>
      <top style="thin">
        <color indexed="64"/>
      </top>
      <bottom style="thin">
        <color theme="1"/>
      </bottom>
      <diagonal/>
    </border>
    <border>
      <left/>
      <right/>
      <top/>
      <bottom style="thin">
        <color theme="1"/>
      </bottom>
      <diagonal/>
    </border>
    <border diagonalUp="1">
      <left style="thin">
        <color indexed="64"/>
      </left>
      <right style="thin">
        <color theme="1"/>
      </right>
      <top style="thin">
        <color indexed="64"/>
      </top>
      <bottom style="thin">
        <color theme="1"/>
      </bottom>
      <diagonal style="thin">
        <color indexed="64"/>
      </diagonal>
    </border>
    <border>
      <left style="thin">
        <color theme="0" tint="-0.14996795556505021"/>
      </left>
      <right style="thin">
        <color auto="1"/>
      </right>
      <top style="thin">
        <color indexed="64"/>
      </top>
      <bottom style="thin">
        <color theme="1"/>
      </bottom>
      <diagonal/>
    </border>
    <border>
      <left style="thin">
        <color indexed="64"/>
      </left>
      <right/>
      <top/>
      <bottom style="thin">
        <color theme="1"/>
      </bottom>
      <diagonal/>
    </border>
    <border>
      <left style="thin">
        <color auto="1"/>
      </left>
      <right style="thin">
        <color theme="1"/>
      </right>
      <top style="thin">
        <color auto="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auto="1"/>
      </bottom>
      <diagonal/>
    </border>
    <border>
      <left/>
      <right/>
      <top style="thin">
        <color theme="1"/>
      </top>
      <bottom style="thin">
        <color auto="1"/>
      </bottom>
      <diagonal/>
    </border>
    <border>
      <left/>
      <right/>
      <top style="thin">
        <color auto="1"/>
      </top>
      <bottom style="thin">
        <color theme="1"/>
      </bottom>
      <diagonal/>
    </border>
    <border>
      <left/>
      <right style="thin">
        <color theme="1"/>
      </right>
      <top style="thin">
        <color auto="1"/>
      </top>
      <bottom style="thin">
        <color theme="1"/>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top/>
      <bottom style="thin">
        <color indexed="64"/>
      </bottom>
      <diagonal/>
    </border>
    <border>
      <left style="thin">
        <color theme="1"/>
      </left>
      <right/>
      <top style="thin">
        <color indexed="64"/>
      </top>
      <bottom/>
      <diagonal/>
    </border>
    <border>
      <left style="thin">
        <color indexed="64"/>
      </left>
      <right/>
      <top style="thin">
        <color indexed="64"/>
      </top>
      <bottom style="thin">
        <color theme="1"/>
      </bottom>
      <diagonal/>
    </border>
    <border>
      <left/>
      <right style="thin">
        <color theme="1"/>
      </right>
      <top/>
      <bottom style="thin">
        <color indexed="64"/>
      </bottom>
      <diagonal/>
    </border>
    <border>
      <left style="thin">
        <color indexed="64"/>
      </left>
      <right/>
      <top style="thin">
        <color theme="1"/>
      </top>
      <bottom/>
      <diagonal/>
    </border>
    <border>
      <left style="hair">
        <color indexed="64"/>
      </left>
      <right/>
      <top style="thin">
        <color indexed="64"/>
      </top>
      <bottom style="thin">
        <color auto="1"/>
      </bottom>
      <diagonal/>
    </border>
    <border>
      <left/>
      <right style="double">
        <color indexed="64"/>
      </right>
      <top style="double">
        <color indexed="64"/>
      </top>
      <bottom style="double">
        <color indexed="64"/>
      </bottom>
      <diagonal/>
    </border>
    <border>
      <left style="thin">
        <color indexed="64"/>
      </left>
      <right style="thin">
        <color indexed="64"/>
      </right>
      <top style="dotted">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hair">
        <color auto="1"/>
      </right>
      <top style="hair">
        <color auto="1"/>
      </top>
      <bottom style="thin">
        <color indexed="64"/>
      </bottom>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right style="hair">
        <color indexed="64"/>
      </right>
      <top style="double">
        <color indexed="64"/>
      </top>
      <bottom style="double">
        <color indexed="64"/>
      </bottom>
      <diagonal/>
    </border>
    <border>
      <left style="hair">
        <color indexed="64"/>
      </left>
      <right style="hair">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medium">
        <color indexed="64"/>
      </top>
      <bottom style="double">
        <color indexed="64"/>
      </bottom>
      <diagonal style="thin">
        <color indexed="64"/>
      </diagonal>
    </border>
    <border diagonalUp="1">
      <left style="thin">
        <color indexed="64"/>
      </left>
      <right style="hair">
        <color indexed="64"/>
      </right>
      <top style="medium">
        <color indexed="64"/>
      </top>
      <bottom style="double">
        <color indexed="64"/>
      </bottom>
      <diagonal style="thin">
        <color indexed="64"/>
      </diagonal>
    </border>
    <border>
      <left style="hair">
        <color indexed="64"/>
      </left>
      <right style="hair">
        <color indexed="64"/>
      </right>
      <top/>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auto="1"/>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right style="dotted">
        <color indexed="64"/>
      </right>
      <top style="thin">
        <color indexed="64"/>
      </top>
      <bottom style="hair">
        <color indexed="64"/>
      </bottom>
      <diagonal/>
    </border>
  </borders>
  <cellStyleXfs count="13">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7"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9" fillId="0" borderId="0"/>
    <xf numFmtId="182" fontId="3" fillId="0" borderId="0">
      <alignment vertical="center"/>
    </xf>
    <xf numFmtId="182" fontId="3" fillId="0" borderId="0">
      <alignment vertical="center"/>
    </xf>
    <xf numFmtId="182" fontId="3" fillId="0" borderId="0">
      <alignment vertical="center"/>
    </xf>
    <xf numFmtId="182" fontId="2" fillId="0" borderId="0">
      <alignment vertical="center"/>
    </xf>
    <xf numFmtId="0" fontId="2" fillId="0" borderId="0">
      <alignment vertical="center"/>
    </xf>
    <xf numFmtId="0" fontId="3" fillId="0" borderId="0">
      <alignment vertical="center"/>
    </xf>
  </cellStyleXfs>
  <cellXfs count="1036">
    <xf numFmtId="0" fontId="0" fillId="0" borderId="0" xfId="0">
      <alignment vertical="center"/>
    </xf>
    <xf numFmtId="0" fontId="11" fillId="0" borderId="0" xfId="0" applyFont="1" applyProtection="1">
      <alignment vertical="center"/>
    </xf>
    <xf numFmtId="0" fontId="12" fillId="0" borderId="0" xfId="3" applyFont="1" applyProtection="1">
      <alignment vertical="center"/>
    </xf>
    <xf numFmtId="0" fontId="11" fillId="0" borderId="0" xfId="3" applyFont="1" applyProtection="1">
      <alignment vertical="center"/>
    </xf>
    <xf numFmtId="0" fontId="11" fillId="0" borderId="0" xfId="0" applyFont="1" applyAlignment="1" applyProtection="1">
      <alignment vertical="center" wrapText="1"/>
    </xf>
    <xf numFmtId="0" fontId="13" fillId="0" borderId="0" xfId="3" applyFont="1" applyAlignment="1" applyProtection="1">
      <alignment horizontal="left" vertical="center" wrapText="1"/>
    </xf>
    <xf numFmtId="0" fontId="11" fillId="0" borderId="0" xfId="3" applyFont="1" applyAlignment="1" applyProtection="1">
      <alignment vertical="center" wrapText="1"/>
    </xf>
    <xf numFmtId="0" fontId="13" fillId="0" borderId="0" xfId="3" applyFont="1" applyProtection="1">
      <alignment vertical="center"/>
    </xf>
    <xf numFmtId="0" fontId="11" fillId="0" borderId="0" xfId="0" applyFont="1" applyAlignment="1" applyProtection="1">
      <alignment vertical="center"/>
    </xf>
    <xf numFmtId="0" fontId="14" fillId="0" borderId="0" xfId="0" applyFont="1" applyAlignment="1" applyProtection="1">
      <alignment vertical="center"/>
    </xf>
    <xf numFmtId="0" fontId="18" fillId="0" borderId="0" xfId="3" applyFont="1" applyProtection="1">
      <alignment vertical="center"/>
    </xf>
    <xf numFmtId="0" fontId="18" fillId="0" borderId="0" xfId="3" applyFont="1" applyAlignment="1" applyProtection="1">
      <alignment vertical="center" wrapText="1"/>
    </xf>
    <xf numFmtId="0" fontId="18" fillId="0" borderId="0" xfId="3" applyFont="1" applyBorder="1" applyProtection="1">
      <alignment vertical="center"/>
    </xf>
    <xf numFmtId="0" fontId="15" fillId="0" borderId="0" xfId="3" applyFont="1" applyProtection="1">
      <alignment vertical="center"/>
    </xf>
    <xf numFmtId="0" fontId="13" fillId="0" borderId="0" xfId="3" applyFont="1" applyFill="1" applyProtection="1">
      <alignment vertical="center"/>
    </xf>
    <xf numFmtId="0" fontId="13" fillId="0" borderId="0" xfId="3" applyFont="1" applyFill="1" applyBorder="1" applyAlignment="1" applyProtection="1">
      <alignment horizontal="right" vertical="center"/>
    </xf>
    <xf numFmtId="0" fontId="11" fillId="0" borderId="0" xfId="0" applyFont="1" applyFill="1" applyProtection="1">
      <alignment vertical="center"/>
    </xf>
    <xf numFmtId="0" fontId="23" fillId="0" borderId="0" xfId="0" applyFont="1" applyFill="1" applyProtection="1">
      <alignment vertical="center"/>
    </xf>
    <xf numFmtId="0" fontId="24" fillId="0" borderId="0" xfId="0" applyFont="1" applyFill="1" applyProtection="1">
      <alignment vertical="center"/>
    </xf>
    <xf numFmtId="0" fontId="11" fillId="0" borderId="0" xfId="3" applyFont="1" applyFill="1" applyProtection="1">
      <alignment vertical="center"/>
    </xf>
    <xf numFmtId="0" fontId="12" fillId="0" borderId="0" xfId="3" applyFont="1" applyFill="1" applyAlignment="1" applyProtection="1">
      <alignment vertical="center"/>
    </xf>
    <xf numFmtId="0" fontId="12" fillId="0" borderId="0" xfId="3" applyFont="1" applyFill="1" applyProtection="1">
      <alignment vertical="center"/>
    </xf>
    <xf numFmtId="0" fontId="11" fillId="0" borderId="0" xfId="3" applyFont="1" applyFill="1" applyBorder="1" applyAlignment="1" applyProtection="1">
      <alignment horizontal="center" vertical="center"/>
    </xf>
    <xf numFmtId="0" fontId="11" fillId="0" borderId="0" xfId="0" applyFont="1" applyFill="1" applyBorder="1" applyAlignment="1" applyProtection="1">
      <alignment horizontal="right" vertical="center"/>
    </xf>
    <xf numFmtId="0" fontId="12" fillId="0" borderId="0" xfId="3" applyFont="1" applyAlignment="1" applyProtection="1">
      <alignment vertical="center"/>
    </xf>
    <xf numFmtId="0" fontId="18" fillId="0" borderId="0" xfId="3" applyFont="1" applyAlignment="1" applyProtection="1">
      <alignment vertical="center"/>
    </xf>
    <xf numFmtId="0" fontId="13" fillId="0" borderId="0" xfId="3" applyFont="1" applyAlignment="1" applyProtection="1">
      <alignment vertical="center"/>
    </xf>
    <xf numFmtId="0" fontId="11" fillId="0" borderId="0" xfId="3" applyFont="1" applyAlignment="1" applyProtection="1">
      <alignment vertical="center"/>
    </xf>
    <xf numFmtId="0" fontId="11" fillId="0" borderId="0" xfId="3" applyFont="1" applyFill="1" applyAlignment="1" applyProtection="1">
      <alignment vertical="center"/>
    </xf>
    <xf numFmtId="0" fontId="13" fillId="2" borderId="26" xfId="3" applyFont="1" applyFill="1" applyBorder="1" applyAlignment="1" applyProtection="1">
      <alignment horizontal="center" vertical="center"/>
    </xf>
    <xf numFmtId="0" fontId="11" fillId="0" borderId="0" xfId="0" applyFont="1" applyFill="1" applyAlignment="1" applyProtection="1">
      <alignment vertical="center"/>
    </xf>
    <xf numFmtId="0" fontId="24" fillId="0" borderId="0" xfId="0" applyFont="1" applyFill="1" applyAlignment="1" applyProtection="1">
      <alignment vertical="center"/>
    </xf>
    <xf numFmtId="182" fontId="12" fillId="0" borderId="0" xfId="7" applyFont="1" applyBorder="1" applyAlignment="1" applyProtection="1">
      <alignment vertical="center"/>
    </xf>
    <xf numFmtId="182" fontId="14" fillId="0" borderId="0" xfId="7" applyFont="1" applyBorder="1" applyAlignment="1" applyProtection="1">
      <alignment vertical="center"/>
    </xf>
    <xf numFmtId="38" fontId="13" fillId="2" borderId="7" xfId="1" applyFont="1" applyFill="1" applyBorder="1" applyAlignment="1" applyProtection="1">
      <alignment horizontal="right" vertical="center"/>
    </xf>
    <xf numFmtId="183" fontId="11" fillId="0" borderId="0" xfId="0" applyNumberFormat="1" applyFont="1" applyBorder="1" applyAlignment="1" applyProtection="1">
      <alignment vertical="center"/>
    </xf>
    <xf numFmtId="180" fontId="11" fillId="0" borderId="0" xfId="0" applyNumberFormat="1" applyFont="1" applyBorder="1" applyAlignment="1" applyProtection="1">
      <alignment vertical="center"/>
    </xf>
    <xf numFmtId="180" fontId="11" fillId="0" borderId="0" xfId="0" applyNumberFormat="1" applyFont="1" applyFill="1" applyBorder="1" applyAlignment="1" applyProtection="1">
      <alignment vertical="center"/>
    </xf>
    <xf numFmtId="182" fontId="28" fillId="0" borderId="0" xfId="7" applyFont="1" applyFill="1" applyBorder="1" applyAlignment="1" applyProtection="1">
      <alignment horizontal="right" vertical="center"/>
    </xf>
    <xf numFmtId="0" fontId="29" fillId="0" borderId="5" xfId="0" applyFont="1" applyBorder="1" applyAlignment="1" applyProtection="1">
      <alignment vertical="center"/>
    </xf>
    <xf numFmtId="0" fontId="32" fillId="0" borderId="5" xfId="0" applyFont="1" applyBorder="1" applyAlignment="1" applyProtection="1">
      <alignment vertical="center"/>
    </xf>
    <xf numFmtId="0" fontId="22" fillId="0" borderId="0" xfId="0" applyFont="1" applyAlignment="1" applyProtection="1">
      <alignment vertical="center"/>
    </xf>
    <xf numFmtId="0" fontId="11" fillId="0" borderId="0" xfId="0" applyFont="1" applyBorder="1" applyAlignment="1" applyProtection="1">
      <alignment vertical="center"/>
    </xf>
    <xf numFmtId="0" fontId="11" fillId="0" borderId="0" xfId="0" applyFont="1" applyFill="1" applyBorder="1" applyAlignment="1" applyProtection="1">
      <alignment vertical="center"/>
    </xf>
    <xf numFmtId="0" fontId="13" fillId="0" borderId="0" xfId="0" applyFont="1" applyProtection="1">
      <alignment vertical="center"/>
    </xf>
    <xf numFmtId="0" fontId="30" fillId="0" borderId="5" xfId="0" applyFont="1" applyBorder="1" applyAlignment="1" applyProtection="1">
      <alignment horizontal="right" vertical="center"/>
    </xf>
    <xf numFmtId="0" fontId="11" fillId="0" borderId="0" xfId="3" applyFont="1" applyFill="1" applyAlignment="1" applyProtection="1">
      <alignment horizontal="right" vertical="center"/>
    </xf>
    <xf numFmtId="0" fontId="11" fillId="0" borderId="0" xfId="3" applyFont="1" applyFill="1" applyBorder="1" applyAlignment="1" applyProtection="1">
      <alignment vertical="center" wrapText="1"/>
    </xf>
    <xf numFmtId="0" fontId="11" fillId="0" borderId="0" xfId="3" applyFont="1" applyFill="1" applyBorder="1" applyAlignment="1" applyProtection="1">
      <alignment vertical="top" wrapText="1"/>
    </xf>
    <xf numFmtId="0" fontId="11" fillId="0" borderId="0" xfId="3" applyFont="1" applyFill="1" applyBorder="1" applyAlignment="1" applyProtection="1">
      <alignment vertical="top" wrapText="1" shrinkToFit="1"/>
    </xf>
    <xf numFmtId="0" fontId="11" fillId="0" borderId="0" xfId="3" applyFont="1" applyFill="1" applyAlignment="1" applyProtection="1">
      <alignment horizontal="left" vertical="top"/>
    </xf>
    <xf numFmtId="0" fontId="11" fillId="0" borderId="0" xfId="3" applyFont="1" applyAlignment="1" applyProtection="1">
      <alignment vertical="top"/>
    </xf>
    <xf numFmtId="0" fontId="11" fillId="0" borderId="0" xfId="3" applyFont="1" applyFill="1" applyAlignment="1" applyProtection="1">
      <alignment vertical="top"/>
    </xf>
    <xf numFmtId="0" fontId="27" fillId="3" borderId="88" xfId="0" applyFont="1" applyFill="1" applyBorder="1" applyAlignment="1" applyProtection="1">
      <alignment horizontal="center" vertical="center" wrapText="1"/>
    </xf>
    <xf numFmtId="0" fontId="11" fillId="3" borderId="88" xfId="0" applyFont="1" applyFill="1" applyBorder="1" applyProtection="1">
      <alignment vertical="center"/>
    </xf>
    <xf numFmtId="0" fontId="13" fillId="2" borderId="1"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68"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35" fillId="0" borderId="0" xfId="3" applyFont="1" applyAlignment="1" applyProtection="1">
      <alignment vertical="center"/>
    </xf>
    <xf numFmtId="0" fontId="13" fillId="0" borderId="0" xfId="0" applyFont="1" applyFill="1" applyProtection="1">
      <alignment vertical="center"/>
    </xf>
    <xf numFmtId="0" fontId="37" fillId="0" borderId="0" xfId="0" applyFont="1" applyFill="1" applyProtection="1">
      <alignment vertical="center"/>
    </xf>
    <xf numFmtId="0" fontId="18" fillId="0" borderId="0" xfId="3" applyFont="1" applyFill="1" applyProtection="1">
      <alignment vertical="center"/>
    </xf>
    <xf numFmtId="0" fontId="13" fillId="0" borderId="0" xfId="3" applyFont="1" applyAlignment="1" applyProtection="1">
      <alignment horizontal="left" vertical="center"/>
    </xf>
    <xf numFmtId="0" fontId="35" fillId="0" borderId="0" xfId="3" applyFont="1" applyAlignment="1" applyProtection="1">
      <alignment horizontal="left" vertical="center"/>
    </xf>
    <xf numFmtId="0" fontId="35" fillId="0" borderId="0" xfId="3" applyFont="1" applyAlignment="1" applyProtection="1">
      <alignment horizontal="right" vertical="center"/>
    </xf>
    <xf numFmtId="0" fontId="13" fillId="2" borderId="89" xfId="0" applyFont="1" applyFill="1" applyBorder="1" applyAlignment="1" applyProtection="1">
      <alignment horizontal="center" vertical="center" wrapText="1"/>
    </xf>
    <xf numFmtId="0" fontId="13" fillId="2" borderId="90" xfId="3" applyFont="1" applyFill="1" applyBorder="1" applyAlignment="1" applyProtection="1">
      <alignment horizontal="center" vertical="center" wrapText="1"/>
    </xf>
    <xf numFmtId="0" fontId="13" fillId="2" borderId="92" xfId="3" applyFont="1" applyFill="1" applyBorder="1" applyAlignment="1" applyProtection="1">
      <alignment horizontal="center" vertical="center" wrapText="1"/>
    </xf>
    <xf numFmtId="0" fontId="13" fillId="0" borderId="0" xfId="3" applyFont="1" applyFill="1" applyBorder="1" applyAlignment="1" applyProtection="1">
      <alignment horizontal="right"/>
    </xf>
    <xf numFmtId="0" fontId="13" fillId="2" borderId="91" xfId="3" applyFont="1" applyFill="1" applyBorder="1" applyAlignment="1" applyProtection="1">
      <alignment horizontal="center" vertical="center" wrapText="1"/>
    </xf>
    <xf numFmtId="0" fontId="13" fillId="2" borderId="90" xfId="0" applyFont="1" applyFill="1" applyBorder="1" applyAlignment="1" applyProtection="1">
      <alignment horizontal="center" vertical="center" wrapText="1"/>
    </xf>
    <xf numFmtId="0" fontId="27" fillId="3" borderId="88" xfId="3" applyFont="1" applyFill="1" applyBorder="1" applyAlignment="1" applyProtection="1">
      <alignment horizontal="left" vertical="center" wrapText="1"/>
    </xf>
    <xf numFmtId="0" fontId="33" fillId="0" borderId="0" xfId="3" applyFont="1" applyProtection="1">
      <alignment vertical="center"/>
    </xf>
    <xf numFmtId="0" fontId="33" fillId="0" borderId="0" xfId="3" applyFont="1" applyAlignment="1" applyProtection="1">
      <alignment vertical="center" wrapText="1"/>
    </xf>
    <xf numFmtId="0" fontId="33" fillId="3" borderId="88" xfId="0" applyFont="1" applyFill="1" applyBorder="1" applyProtection="1">
      <alignment vertical="center"/>
    </xf>
    <xf numFmtId="0" fontId="35" fillId="0" borderId="0" xfId="3" applyFont="1" applyProtection="1">
      <alignment vertical="center"/>
    </xf>
    <xf numFmtId="0" fontId="13" fillId="0" borderId="0" xfId="3" applyFont="1" applyBorder="1" applyAlignment="1" applyProtection="1">
      <alignment vertical="center"/>
    </xf>
    <xf numFmtId="0" fontId="18" fillId="0" borderId="0" xfId="3" applyFont="1" applyBorder="1" applyAlignment="1" applyProtection="1">
      <alignment vertical="center"/>
    </xf>
    <xf numFmtId="0" fontId="18" fillId="0" borderId="0" xfId="3" applyFont="1" applyFill="1" applyAlignment="1" applyProtection="1">
      <alignment vertical="center"/>
    </xf>
    <xf numFmtId="0" fontId="11" fillId="0" borderId="0" xfId="3" applyFont="1" applyBorder="1" applyProtection="1">
      <alignment vertical="center"/>
    </xf>
    <xf numFmtId="0" fontId="11" fillId="0" borderId="0" xfId="3" applyFont="1" applyFill="1" applyAlignment="1" applyProtection="1">
      <alignment horizontal="center" vertical="center"/>
    </xf>
    <xf numFmtId="0" fontId="12" fillId="0" borderId="0" xfId="3" applyFont="1" applyFill="1" applyBorder="1" applyAlignment="1" applyProtection="1">
      <alignment horizontal="left" vertical="center" wrapText="1"/>
    </xf>
    <xf numFmtId="0" fontId="11" fillId="0" borderId="0" xfId="3" applyFont="1" applyFill="1" applyBorder="1" applyAlignment="1" applyProtection="1">
      <alignment vertical="center" shrinkToFit="1"/>
    </xf>
    <xf numFmtId="0" fontId="11" fillId="0" borderId="0" xfId="3" applyFont="1" applyFill="1" applyBorder="1" applyAlignment="1" applyProtection="1">
      <alignment vertical="center"/>
    </xf>
    <xf numFmtId="0" fontId="11" fillId="0" borderId="0" xfId="3" applyFont="1" applyBorder="1" applyAlignment="1" applyProtection="1">
      <alignment vertical="center"/>
    </xf>
    <xf numFmtId="0" fontId="11" fillId="0" borderId="0" xfId="3" applyFont="1" applyFill="1" applyBorder="1" applyProtection="1">
      <alignment vertical="center"/>
    </xf>
    <xf numFmtId="0" fontId="11" fillId="0" borderId="0" xfId="3" applyFont="1" applyBorder="1" applyAlignment="1" applyProtection="1">
      <alignment vertical="center" shrinkToFit="1"/>
    </xf>
    <xf numFmtId="0" fontId="12"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12" fillId="0" borderId="0" xfId="3" applyFont="1" applyFill="1" applyBorder="1" applyAlignment="1" applyProtection="1">
      <alignment vertical="center"/>
    </xf>
    <xf numFmtId="0" fontId="12" fillId="0" borderId="0" xfId="0" applyFont="1" applyFill="1" applyBorder="1" applyAlignment="1" applyProtection="1">
      <alignment horizontal="center" vertical="center"/>
    </xf>
    <xf numFmtId="182" fontId="12" fillId="0" borderId="0" xfId="8" applyFont="1" applyFill="1" applyBorder="1" applyAlignment="1" applyProtection="1">
      <alignment vertical="center"/>
    </xf>
    <xf numFmtId="0" fontId="12" fillId="0" borderId="0" xfId="0" applyFont="1" applyFill="1" applyBorder="1" applyAlignment="1" applyProtection="1">
      <alignment horizontal="right" vertical="center"/>
    </xf>
    <xf numFmtId="182" fontId="41" fillId="0" borderId="0" xfId="7" applyFont="1" applyFill="1" applyBorder="1" applyAlignment="1" applyProtection="1">
      <alignment horizontal="right" vertical="center"/>
    </xf>
    <xf numFmtId="0" fontId="42" fillId="0" borderId="0" xfId="0" applyFont="1" applyFill="1" applyBorder="1" applyAlignment="1" applyProtection="1">
      <alignment vertical="center"/>
    </xf>
    <xf numFmtId="0" fontId="12" fillId="0" borderId="0" xfId="3" applyFont="1" applyFill="1" applyBorder="1" applyAlignment="1" applyProtection="1">
      <alignment horizontal="right" vertical="center"/>
    </xf>
    <xf numFmtId="0" fontId="12" fillId="0" borderId="0" xfId="3" applyFont="1" applyFill="1" applyBorder="1" applyAlignment="1" applyProtection="1">
      <alignment horizontal="center" vertical="center"/>
    </xf>
    <xf numFmtId="0" fontId="12" fillId="0" borderId="0" xfId="3" applyFont="1" applyFill="1" applyBorder="1" applyAlignment="1" applyProtection="1">
      <alignment horizontal="left" vertical="center"/>
    </xf>
    <xf numFmtId="182" fontId="19" fillId="2" borderId="138" xfId="7" applyFont="1" applyFill="1" applyBorder="1" applyAlignment="1" applyProtection="1">
      <alignment horizontal="center" vertical="center" wrapText="1"/>
    </xf>
    <xf numFmtId="38" fontId="15" fillId="0" borderId="0" xfId="1" applyFont="1" applyFill="1" applyBorder="1" applyAlignment="1" applyProtection="1">
      <alignment vertical="center"/>
    </xf>
    <xf numFmtId="0" fontId="14" fillId="0" borderId="0" xfId="3" applyFont="1" applyFill="1" applyAlignment="1" applyProtection="1">
      <alignment vertical="center"/>
    </xf>
    <xf numFmtId="0" fontId="12" fillId="0" borderId="136" xfId="0" applyFont="1" applyFill="1" applyBorder="1" applyAlignment="1" applyProtection="1">
      <alignment vertical="center" wrapText="1"/>
    </xf>
    <xf numFmtId="0" fontId="15" fillId="0" borderId="70" xfId="0" applyFont="1" applyFill="1" applyBorder="1" applyAlignment="1" applyProtection="1">
      <alignment vertical="center" wrapText="1"/>
    </xf>
    <xf numFmtId="0" fontId="11" fillId="0" borderId="70" xfId="0" applyFont="1" applyFill="1" applyBorder="1" applyAlignment="1" applyProtection="1">
      <alignment vertical="center" wrapText="1"/>
    </xf>
    <xf numFmtId="0" fontId="12" fillId="0" borderId="70" xfId="3" applyFont="1" applyFill="1" applyBorder="1" applyAlignment="1" applyProtection="1">
      <alignment vertical="center" wrapText="1"/>
    </xf>
    <xf numFmtId="0" fontId="11" fillId="0" borderId="52" xfId="3" applyFont="1" applyFill="1" applyBorder="1" applyAlignment="1" applyProtection="1">
      <alignment vertical="center" wrapText="1"/>
    </xf>
    <xf numFmtId="0" fontId="11" fillId="0" borderId="62" xfId="0" applyFont="1" applyFill="1" applyBorder="1" applyAlignment="1" applyProtection="1">
      <alignment horizontal="right" vertical="center" wrapText="1"/>
    </xf>
    <xf numFmtId="0" fontId="15" fillId="0" borderId="51" xfId="0" applyFont="1" applyFill="1" applyBorder="1" applyAlignment="1" applyProtection="1">
      <alignment horizontal="right" vertical="center" wrapText="1"/>
    </xf>
    <xf numFmtId="0" fontId="11" fillId="0" borderId="51" xfId="0" applyFont="1" applyFill="1" applyBorder="1" applyAlignment="1" applyProtection="1">
      <alignment horizontal="right" vertical="center" wrapText="1"/>
    </xf>
    <xf numFmtId="0" fontId="11" fillId="0" borderId="51" xfId="3" applyFont="1" applyFill="1" applyBorder="1" applyAlignment="1" applyProtection="1">
      <alignment horizontal="right" vertical="center" wrapText="1"/>
    </xf>
    <xf numFmtId="56" fontId="11" fillId="0" borderId="51" xfId="3" quotePrefix="1" applyNumberFormat="1" applyFont="1" applyFill="1" applyBorder="1" applyAlignment="1" applyProtection="1">
      <alignment horizontal="right" vertical="center" wrapText="1"/>
    </xf>
    <xf numFmtId="0" fontId="11" fillId="0" borderId="51" xfId="0" applyFont="1" applyFill="1" applyBorder="1" applyAlignment="1" applyProtection="1">
      <alignment horizontal="center" vertical="center" wrapText="1"/>
    </xf>
    <xf numFmtId="0" fontId="11" fillId="0" borderId="51" xfId="3" applyFont="1" applyFill="1" applyBorder="1" applyAlignment="1" applyProtection="1">
      <alignment horizontal="center" vertical="center" wrapText="1"/>
    </xf>
    <xf numFmtId="182" fontId="12" fillId="0" borderId="76" xfId="7" applyFont="1" applyFill="1" applyBorder="1" applyAlignment="1" applyProtection="1">
      <alignment vertical="center" wrapText="1"/>
    </xf>
    <xf numFmtId="182" fontId="11" fillId="0" borderId="66" xfId="7" applyFont="1" applyFill="1" applyBorder="1" applyAlignment="1" applyProtection="1">
      <alignment horizontal="center" vertical="center" wrapText="1"/>
    </xf>
    <xf numFmtId="182" fontId="20" fillId="0" borderId="52" xfId="7" applyFont="1" applyFill="1" applyBorder="1" applyAlignment="1" applyProtection="1">
      <alignment vertical="center" wrapText="1"/>
    </xf>
    <xf numFmtId="0" fontId="11" fillId="0" borderId="66" xfId="3" applyFont="1" applyFill="1" applyBorder="1" applyAlignment="1" applyProtection="1">
      <alignment horizontal="right" vertical="center" wrapText="1"/>
    </xf>
    <xf numFmtId="0" fontId="30" fillId="0" borderId="24" xfId="0" applyFont="1" applyBorder="1" applyAlignment="1" applyProtection="1">
      <alignment vertical="center"/>
    </xf>
    <xf numFmtId="38" fontId="30" fillId="0" borderId="24" xfId="1" applyFont="1" applyBorder="1" applyAlignment="1" applyProtection="1">
      <alignment horizontal="left" vertical="center"/>
    </xf>
    <xf numFmtId="0" fontId="30" fillId="0" borderId="2" xfId="0" applyFont="1" applyBorder="1" applyAlignment="1" applyProtection="1">
      <alignment vertical="center"/>
    </xf>
    <xf numFmtId="0" fontId="32" fillId="0" borderId="0" xfId="0" applyFont="1" applyAlignment="1" applyProtection="1">
      <alignment vertical="center"/>
    </xf>
    <xf numFmtId="0" fontId="29" fillId="0" borderId="0" xfId="0" applyFont="1" applyAlignment="1" applyProtection="1">
      <alignment vertical="center"/>
    </xf>
    <xf numFmtId="0" fontId="11" fillId="2" borderId="11"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1" fillId="2" borderId="13" xfId="0" applyFont="1" applyFill="1" applyBorder="1" applyAlignment="1" applyProtection="1">
      <alignment horizontal="center" vertical="center"/>
    </xf>
    <xf numFmtId="182" fontId="11" fillId="0" borderId="0" xfId="7" applyFont="1" applyFill="1" applyBorder="1" applyAlignment="1" applyProtection="1">
      <alignment horizontal="right" vertical="center"/>
    </xf>
    <xf numFmtId="0" fontId="13" fillId="2" borderId="87" xfId="0" applyNumberFormat="1" applyFont="1" applyFill="1" applyBorder="1" applyAlignment="1" applyProtection="1">
      <alignment horizontal="center" vertical="center" wrapText="1"/>
    </xf>
    <xf numFmtId="0" fontId="13" fillId="2" borderId="31" xfId="0" applyNumberFormat="1" applyFont="1" applyFill="1" applyBorder="1" applyAlignment="1" applyProtection="1">
      <alignment horizontal="left" vertical="center" wrapText="1"/>
    </xf>
    <xf numFmtId="0" fontId="13" fillId="2" borderId="31" xfId="0" applyNumberFormat="1" applyFont="1" applyFill="1" applyBorder="1" applyAlignment="1" applyProtection="1">
      <alignment horizontal="right" vertical="center" wrapText="1"/>
    </xf>
    <xf numFmtId="0" fontId="13" fillId="2" borderId="31" xfId="0" applyNumberFormat="1" applyFont="1" applyFill="1" applyBorder="1" applyAlignment="1" applyProtection="1">
      <alignment vertical="center" wrapText="1"/>
    </xf>
    <xf numFmtId="38" fontId="13" fillId="2" borderId="5" xfId="0" applyNumberFormat="1" applyFont="1" applyFill="1" applyBorder="1" applyAlignment="1" applyProtection="1">
      <alignment horizontal="right" vertical="center" wrapText="1"/>
    </xf>
    <xf numFmtId="38" fontId="13" fillId="2" borderId="5" xfId="0" applyNumberFormat="1" applyFont="1" applyFill="1" applyBorder="1" applyAlignment="1" applyProtection="1">
      <alignment vertical="center" wrapText="1"/>
    </xf>
    <xf numFmtId="0" fontId="13" fillId="2" borderId="26" xfId="0" applyNumberFormat="1" applyFont="1" applyFill="1" applyBorder="1" applyAlignment="1" applyProtection="1">
      <alignment horizontal="left" vertical="center" wrapText="1"/>
    </xf>
    <xf numFmtId="0" fontId="13" fillId="0" borderId="0" xfId="3" applyFont="1" applyAlignment="1" applyProtection="1">
      <alignment vertical="center" wrapText="1"/>
    </xf>
    <xf numFmtId="0" fontId="13" fillId="0" borderId="0" xfId="3" applyFont="1" applyAlignment="1" applyProtection="1">
      <alignment horizontal="right" vertical="center" wrapText="1"/>
    </xf>
    <xf numFmtId="0" fontId="13" fillId="2" borderId="95" xfId="0" applyNumberFormat="1" applyFont="1" applyFill="1" applyBorder="1" applyAlignment="1" applyProtection="1">
      <alignment horizontal="center" vertical="center"/>
    </xf>
    <xf numFmtId="0" fontId="13" fillId="2" borderId="96" xfId="0" applyNumberFormat="1" applyFont="1" applyFill="1" applyBorder="1" applyAlignment="1" applyProtection="1">
      <alignment vertical="center"/>
    </xf>
    <xf numFmtId="0" fontId="13" fillId="2" borderId="97" xfId="0" applyNumberFormat="1" applyFont="1" applyFill="1" applyBorder="1" applyAlignment="1" applyProtection="1">
      <alignment vertical="center"/>
    </xf>
    <xf numFmtId="38" fontId="13" fillId="2" borderId="100" xfId="0" applyNumberFormat="1" applyFont="1" applyFill="1" applyBorder="1" applyAlignment="1" applyProtection="1">
      <alignment horizontal="right" vertical="center"/>
    </xf>
    <xf numFmtId="38" fontId="13" fillId="2" borderId="101" xfId="0" applyNumberFormat="1" applyFont="1" applyFill="1" applyBorder="1" applyAlignment="1" applyProtection="1">
      <alignment vertical="center"/>
    </xf>
    <xf numFmtId="38" fontId="13" fillId="2" borderId="98" xfId="0" applyNumberFormat="1" applyFont="1" applyFill="1" applyBorder="1" applyAlignment="1" applyProtection="1">
      <alignment vertical="center"/>
    </xf>
    <xf numFmtId="0" fontId="13" fillId="2" borderId="99" xfId="0" applyNumberFormat="1" applyFont="1" applyFill="1" applyBorder="1" applyAlignment="1" applyProtection="1">
      <alignment vertical="center"/>
    </xf>
    <xf numFmtId="0" fontId="20" fillId="0" borderId="52" xfId="3" applyFont="1" applyFill="1" applyBorder="1" applyAlignment="1" applyProtection="1">
      <alignment horizontal="left" vertical="center" wrapText="1" shrinkToFit="1"/>
    </xf>
    <xf numFmtId="0" fontId="20" fillId="0" borderId="52" xfId="3" applyFont="1" applyFill="1" applyBorder="1" applyAlignment="1" applyProtection="1">
      <alignment vertical="center" wrapText="1"/>
    </xf>
    <xf numFmtId="38" fontId="13" fillId="6" borderId="0" xfId="1" applyFont="1" applyFill="1" applyBorder="1" applyAlignment="1" applyProtection="1">
      <alignment vertical="center" wrapText="1"/>
    </xf>
    <xf numFmtId="38" fontId="13" fillId="6" borderId="0" xfId="1" applyFont="1" applyFill="1" applyBorder="1" applyProtection="1">
      <alignment vertical="center"/>
    </xf>
    <xf numFmtId="38" fontId="13" fillId="6" borderId="1" xfId="1" applyNumberFormat="1" applyFont="1" applyFill="1" applyBorder="1" applyProtection="1">
      <alignment vertical="center"/>
    </xf>
    <xf numFmtId="38" fontId="13" fillId="6" borderId="1" xfId="1" applyNumberFormat="1" applyFont="1" applyFill="1" applyBorder="1" applyAlignment="1" applyProtection="1">
      <alignment horizontal="right" vertical="center"/>
    </xf>
    <xf numFmtId="0" fontId="20" fillId="0" borderId="0" xfId="0" applyFont="1" applyAlignment="1" applyProtection="1">
      <alignment vertical="center"/>
    </xf>
    <xf numFmtId="0" fontId="14" fillId="0" borderId="0" xfId="11" quotePrefix="1" applyFont="1" applyBorder="1" applyAlignment="1" applyProtection="1">
      <alignment vertical="center"/>
    </xf>
    <xf numFmtId="0" fontId="14" fillId="0" borderId="0" xfId="11" applyFont="1" applyBorder="1" applyAlignment="1" applyProtection="1">
      <alignment vertical="top"/>
    </xf>
    <xf numFmtId="0" fontId="12" fillId="0" borderId="0" xfId="11" applyFont="1" applyProtection="1">
      <alignment vertical="center"/>
    </xf>
    <xf numFmtId="0" fontId="12" fillId="0" borderId="0" xfId="11" applyFont="1" applyFill="1" applyProtection="1">
      <alignment vertical="center"/>
    </xf>
    <xf numFmtId="0" fontId="14" fillId="0" borderId="0" xfId="11" applyFont="1" applyFill="1" applyBorder="1" applyAlignment="1" applyProtection="1">
      <alignment vertical="top"/>
    </xf>
    <xf numFmtId="0" fontId="11" fillId="0" borderId="0" xfId="0" applyFont="1" applyBorder="1" applyProtection="1">
      <alignment vertical="center"/>
    </xf>
    <xf numFmtId="0" fontId="12" fillId="0" borderId="0" xfId="11" applyFont="1" applyAlignment="1" applyProtection="1">
      <alignment vertical="center"/>
    </xf>
    <xf numFmtId="0" fontId="12" fillId="2" borderId="2" xfId="11" applyFont="1" applyFill="1" applyBorder="1" applyAlignment="1" applyProtection="1">
      <alignment vertical="center"/>
    </xf>
    <xf numFmtId="0" fontId="12" fillId="2" borderId="3" xfId="11" applyFont="1" applyFill="1" applyBorder="1" applyAlignment="1" applyProtection="1">
      <alignment vertical="center"/>
    </xf>
    <xf numFmtId="0" fontId="12" fillId="0" borderId="0" xfId="0" applyFont="1" applyBorder="1" applyAlignment="1" applyProtection="1">
      <alignment vertical="top"/>
    </xf>
    <xf numFmtId="0" fontId="13" fillId="0" borderId="0" xfId="11" applyFont="1" applyProtection="1">
      <alignment vertical="center"/>
    </xf>
    <xf numFmtId="0" fontId="11" fillId="0" borderId="1" xfId="7" applyNumberFormat="1" applyFont="1" applyFill="1" applyBorder="1" applyAlignment="1" applyProtection="1">
      <alignment horizontal="center" vertical="center"/>
    </xf>
    <xf numFmtId="0" fontId="11" fillId="0" borderId="38" xfId="7" applyNumberFormat="1" applyFont="1" applyFill="1" applyBorder="1" applyAlignment="1" applyProtection="1">
      <alignment horizontal="center" vertical="center"/>
    </xf>
    <xf numFmtId="0" fontId="11" fillId="0" borderId="38" xfId="7" applyNumberFormat="1" applyFont="1" applyBorder="1" applyAlignment="1" applyProtection="1">
      <alignment horizontal="center" vertical="center"/>
    </xf>
    <xf numFmtId="0" fontId="11" fillId="0" borderId="123" xfId="7" applyNumberFormat="1" applyFont="1" applyBorder="1" applyAlignment="1" applyProtection="1">
      <alignment horizontal="center" vertical="center"/>
    </xf>
    <xf numFmtId="0" fontId="14" fillId="0" borderId="5" xfId="0" applyFont="1" applyFill="1" applyBorder="1" applyAlignment="1" applyProtection="1">
      <alignment vertical="center"/>
    </xf>
    <xf numFmtId="0" fontId="12" fillId="0" borderId="5" xfId="0" applyFont="1" applyFill="1" applyBorder="1" applyAlignment="1" applyProtection="1">
      <alignment vertical="center"/>
    </xf>
    <xf numFmtId="0" fontId="11" fillId="0" borderId="2" xfId="0" applyFont="1" applyBorder="1" applyAlignment="1" applyProtection="1">
      <alignment vertical="center"/>
    </xf>
    <xf numFmtId="0" fontId="12" fillId="0" borderId="0" xfId="11" applyFont="1" applyBorder="1" applyAlignment="1" applyProtection="1">
      <alignment vertical="center"/>
    </xf>
    <xf numFmtId="0" fontId="12" fillId="0" borderId="2" xfId="11" applyFont="1" applyBorder="1" applyAlignment="1" applyProtection="1">
      <alignment vertical="center"/>
    </xf>
    <xf numFmtId="0" fontId="12" fillId="0" borderId="0" xfId="11" applyFont="1" applyBorder="1" applyAlignment="1" applyProtection="1">
      <alignment vertical="top"/>
    </xf>
    <xf numFmtId="186" fontId="13" fillId="2" borderId="9" xfId="0" applyNumberFormat="1" applyFont="1" applyFill="1" applyBorder="1" applyAlignment="1" applyProtection="1">
      <alignment horizontal="center" vertical="center" wrapText="1"/>
    </xf>
    <xf numFmtId="186" fontId="13" fillId="2" borderId="9" xfId="3" applyNumberFormat="1" applyFont="1" applyFill="1" applyBorder="1" applyAlignment="1" applyProtection="1">
      <alignment horizontal="center" vertical="center" wrapText="1"/>
    </xf>
    <xf numFmtId="187" fontId="13" fillId="2" borderId="93" xfId="0" applyNumberFormat="1" applyFont="1" applyFill="1" applyBorder="1" applyAlignment="1" applyProtection="1">
      <alignment horizontal="center" vertical="center"/>
    </xf>
    <xf numFmtId="0" fontId="30" fillId="0" borderId="0" xfId="0" applyFont="1" applyProtection="1">
      <alignment vertical="center"/>
    </xf>
    <xf numFmtId="0" fontId="29" fillId="4" borderId="0" xfId="6" applyFont="1" applyFill="1" applyBorder="1" applyAlignment="1" applyProtection="1">
      <alignment horizontal="center" vertical="center"/>
    </xf>
    <xf numFmtId="0" fontId="30" fillId="0" borderId="0" xfId="6" applyNumberFormat="1" applyFont="1" applyBorder="1" applyAlignment="1" applyProtection="1">
      <alignment horizontal="left" vertical="center"/>
    </xf>
    <xf numFmtId="0" fontId="30" fillId="0" borderId="0" xfId="6" applyNumberFormat="1" applyFont="1" applyFill="1" applyBorder="1" applyAlignment="1" applyProtection="1">
      <alignment horizontal="left" vertical="center"/>
    </xf>
    <xf numFmtId="49" fontId="30" fillId="0" borderId="0" xfId="6" applyNumberFormat="1" applyFont="1" applyBorder="1" applyAlignment="1" applyProtection="1">
      <alignment horizontal="left" vertical="center"/>
    </xf>
    <xf numFmtId="0" fontId="30" fillId="0" borderId="0" xfId="6" applyFont="1" applyBorder="1" applyProtection="1"/>
    <xf numFmtId="0" fontId="29" fillId="0" borderId="0" xfId="6" applyFont="1" applyBorder="1" applyAlignment="1" applyProtection="1">
      <alignment horizontal="center" vertical="center"/>
    </xf>
    <xf numFmtId="49" fontId="30" fillId="0" borderId="0" xfId="6" applyNumberFormat="1" applyFont="1" applyBorder="1" applyAlignment="1" applyProtection="1">
      <alignment horizontal="center" vertical="center"/>
    </xf>
    <xf numFmtId="0" fontId="31" fillId="0" borderId="0" xfId="0" applyFont="1" applyProtection="1">
      <alignment vertical="center"/>
    </xf>
    <xf numFmtId="0" fontId="31" fillId="0" borderId="0" xfId="0" applyFont="1" applyAlignment="1" applyProtection="1">
      <alignment vertical="center"/>
    </xf>
    <xf numFmtId="0" fontId="30" fillId="0" borderId="0" xfId="6" applyFont="1" applyBorder="1" applyAlignment="1" applyProtection="1"/>
    <xf numFmtId="0" fontId="30" fillId="0" borderId="0" xfId="6" applyFont="1" applyBorder="1" applyAlignment="1" applyProtection="1">
      <alignment vertical="center"/>
    </xf>
    <xf numFmtId="0" fontId="30" fillId="0" borderId="0" xfId="6" applyFont="1" applyBorder="1" applyAlignment="1" applyProtection="1">
      <alignment horizontal="left" vertical="center" wrapText="1"/>
    </xf>
    <xf numFmtId="0" fontId="14" fillId="0" borderId="0" xfId="0" applyFont="1" applyAlignment="1" applyProtection="1">
      <alignment horizontal="left" vertical="center"/>
    </xf>
    <xf numFmtId="0" fontId="35" fillId="0" borderId="0" xfId="0" applyFont="1" applyAlignment="1" applyProtection="1">
      <alignment horizontal="left" vertical="center"/>
    </xf>
    <xf numFmtId="182" fontId="11" fillId="0" borderId="0" xfId="7" applyFont="1" applyAlignment="1" applyProtection="1">
      <alignment vertical="center"/>
    </xf>
    <xf numFmtId="182" fontId="12" fillId="0" borderId="0" xfId="7" applyFont="1" applyBorder="1" applyAlignment="1" applyProtection="1">
      <alignment horizontal="left" vertical="center" wrapText="1"/>
    </xf>
    <xf numFmtId="182" fontId="12" fillId="0" borderId="0" xfId="7" applyFont="1" applyAlignment="1" applyProtection="1">
      <alignment horizontal="left" vertical="center" wrapText="1"/>
    </xf>
    <xf numFmtId="182" fontId="11" fillId="0" borderId="0" xfId="7" applyFont="1" applyBorder="1" applyAlignment="1" applyProtection="1">
      <alignment vertical="center"/>
    </xf>
    <xf numFmtId="38" fontId="15" fillId="0" borderId="0" xfId="1" applyFont="1" applyFill="1" applyBorder="1" applyAlignment="1" applyProtection="1">
      <alignment horizontal="left" vertical="center"/>
    </xf>
    <xf numFmtId="0" fontId="20" fillId="0" borderId="0" xfId="3" applyFont="1" applyAlignment="1" applyProtection="1">
      <alignment vertical="center" wrapText="1"/>
    </xf>
    <xf numFmtId="177" fontId="11" fillId="0" borderId="0" xfId="3" applyNumberFormat="1" applyFont="1" applyBorder="1" applyAlignment="1" applyProtection="1">
      <alignment vertical="center"/>
    </xf>
    <xf numFmtId="0" fontId="25" fillId="0" borderId="0" xfId="3" applyFont="1" applyBorder="1" applyAlignment="1" applyProtection="1">
      <alignment vertical="top" wrapText="1"/>
    </xf>
    <xf numFmtId="0" fontId="20" fillId="0" borderId="0" xfId="3" applyFont="1" applyBorder="1" applyAlignment="1" applyProtection="1">
      <alignment vertical="top" wrapText="1"/>
    </xf>
    <xf numFmtId="0" fontId="13" fillId="2" borderId="7" xfId="0" applyFont="1" applyFill="1" applyBorder="1" applyAlignment="1" applyProtection="1">
      <alignment horizontal="center" vertical="center" wrapText="1"/>
    </xf>
    <xf numFmtId="0" fontId="35" fillId="0" borderId="0" xfId="11" applyFont="1" applyBorder="1" applyAlignment="1" applyProtection="1">
      <alignment vertical="top"/>
    </xf>
    <xf numFmtId="0" fontId="35" fillId="0" borderId="0" xfId="11" applyFont="1" applyFill="1" applyBorder="1" applyAlignment="1" applyProtection="1">
      <alignment vertical="top"/>
    </xf>
    <xf numFmtId="0" fontId="35" fillId="0" borderId="0" xfId="11" applyFont="1" applyProtection="1">
      <alignment vertical="center"/>
    </xf>
    <xf numFmtId="0" fontId="20" fillId="0" borderId="88" xfId="3" applyFont="1" applyFill="1" applyBorder="1" applyProtection="1">
      <alignment vertical="center"/>
    </xf>
    <xf numFmtId="0" fontId="20" fillId="3" borderId="88" xfId="3" applyFont="1" applyFill="1" applyBorder="1" applyProtection="1">
      <alignment vertical="center"/>
    </xf>
    <xf numFmtId="38" fontId="18" fillId="0" borderId="0" xfId="4" applyFont="1" applyAlignment="1" applyProtection="1">
      <alignment vertical="center"/>
    </xf>
    <xf numFmtId="0" fontId="21" fillId="0" borderId="0" xfId="3" applyFont="1" applyBorder="1" applyAlignment="1" applyProtection="1">
      <alignment vertical="center" wrapText="1"/>
    </xf>
    <xf numFmtId="0" fontId="13" fillId="2" borderId="119"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wrapText="1"/>
    </xf>
    <xf numFmtId="0" fontId="13" fillId="2" borderId="118" xfId="3" applyNumberFormat="1" applyFont="1" applyFill="1" applyBorder="1" applyAlignment="1" applyProtection="1">
      <alignment horizontal="center" vertical="center" wrapText="1"/>
    </xf>
    <xf numFmtId="0" fontId="13" fillId="2" borderId="1" xfId="3" applyNumberFormat="1" applyFont="1" applyFill="1" applyBorder="1" applyAlignment="1" applyProtection="1">
      <alignment horizontal="center" vertical="center" wrapText="1"/>
    </xf>
    <xf numFmtId="0" fontId="13" fillId="2" borderId="25" xfId="0" applyFont="1" applyFill="1" applyBorder="1" applyAlignment="1" applyProtection="1">
      <alignment horizontal="center" vertical="center" wrapText="1"/>
    </xf>
    <xf numFmtId="188" fontId="13" fillId="2" borderId="1" xfId="3" applyNumberFormat="1" applyFont="1" applyFill="1" applyBorder="1" applyAlignment="1" applyProtection="1">
      <alignment horizontal="center" vertical="center"/>
    </xf>
    <xf numFmtId="0" fontId="33" fillId="0" borderId="0" xfId="3" applyFont="1" applyBorder="1" applyProtection="1">
      <alignment vertical="center"/>
    </xf>
    <xf numFmtId="0" fontId="21" fillId="0" borderId="0" xfId="3" applyFont="1" applyBorder="1" applyAlignment="1" applyProtection="1">
      <alignment horizontal="center" vertical="center" wrapText="1"/>
    </xf>
    <xf numFmtId="0" fontId="13" fillId="0" borderId="0" xfId="3" applyFont="1" applyBorder="1" applyProtection="1">
      <alignment vertical="center"/>
    </xf>
    <xf numFmtId="0" fontId="13" fillId="3" borderId="0" xfId="3" applyFont="1" applyFill="1" applyBorder="1" applyProtection="1">
      <alignment vertical="center"/>
    </xf>
    <xf numFmtId="49" fontId="20" fillId="2" borderId="119" xfId="8" applyNumberFormat="1" applyFont="1" applyFill="1" applyBorder="1" applyAlignment="1" applyProtection="1">
      <alignment horizontal="left" vertical="center" shrinkToFit="1"/>
    </xf>
    <xf numFmtId="49" fontId="11" fillId="2" borderId="85" xfId="8" applyNumberFormat="1" applyFont="1" applyFill="1" applyBorder="1" applyAlignment="1" applyProtection="1">
      <alignment horizontal="center" vertical="center" shrinkToFit="1"/>
    </xf>
    <xf numFmtId="182" fontId="12" fillId="0" borderId="0" xfId="8" applyFont="1" applyFill="1" applyBorder="1" applyAlignment="1" applyProtection="1">
      <alignment horizontal="right" vertical="center"/>
    </xf>
    <xf numFmtId="49" fontId="20" fillId="2" borderId="119" xfId="8" applyNumberFormat="1" applyFont="1" applyFill="1" applyBorder="1" applyAlignment="1" applyProtection="1">
      <alignment horizontal="left" vertical="center" wrapText="1" shrinkToFit="1"/>
    </xf>
    <xf numFmtId="0" fontId="15" fillId="0" borderId="70"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xf>
    <xf numFmtId="0" fontId="11" fillId="0" borderId="70" xfId="11" applyFont="1" applyFill="1" applyBorder="1" applyAlignment="1" applyProtection="1">
      <alignment vertical="center" wrapText="1"/>
    </xf>
    <xf numFmtId="0" fontId="11" fillId="0" borderId="51" xfId="11" applyFont="1" applyFill="1" applyBorder="1" applyAlignment="1" applyProtection="1">
      <alignment horizontal="right" vertical="center" wrapText="1"/>
    </xf>
    <xf numFmtId="0" fontId="12" fillId="0" borderId="0" xfId="11" applyFont="1" applyFill="1" applyBorder="1" applyAlignment="1" applyProtection="1">
      <alignment vertical="center"/>
    </xf>
    <xf numFmtId="0" fontId="12" fillId="0" borderId="70" xfId="11" quotePrefix="1" applyFont="1" applyFill="1" applyBorder="1" applyAlignment="1" applyProtection="1">
      <alignment vertical="center" wrapText="1"/>
    </xf>
    <xf numFmtId="0" fontId="11" fillId="0" borderId="51" xfId="11" quotePrefix="1" applyFont="1" applyFill="1" applyBorder="1" applyAlignment="1" applyProtection="1">
      <alignment horizontal="right" vertical="center" wrapText="1"/>
    </xf>
    <xf numFmtId="182" fontId="12" fillId="0" borderId="0" xfId="8" applyFont="1" applyFill="1" applyBorder="1" applyAlignment="1" applyProtection="1">
      <alignment horizontal="center" vertical="center" shrinkToFit="1"/>
    </xf>
    <xf numFmtId="0" fontId="12" fillId="0" borderId="39" xfId="11" applyFont="1" applyFill="1" applyBorder="1" applyAlignment="1" applyProtection="1">
      <alignment horizontal="left" vertical="center" wrapText="1" shrinkToFit="1"/>
    </xf>
    <xf numFmtId="0" fontId="12" fillId="0" borderId="70" xfId="11" applyFont="1" applyFill="1" applyBorder="1" applyAlignment="1" applyProtection="1">
      <alignment vertical="center" wrapText="1"/>
    </xf>
    <xf numFmtId="182" fontId="11" fillId="0" borderId="58" xfId="8" applyFont="1" applyFill="1" applyBorder="1" applyAlignment="1" applyProtection="1">
      <alignment vertical="center" wrapText="1"/>
    </xf>
    <xf numFmtId="0" fontId="20" fillId="0" borderId="70" xfId="11" applyFont="1" applyFill="1" applyBorder="1" applyAlignment="1" applyProtection="1">
      <alignment vertical="center" wrapText="1"/>
    </xf>
    <xf numFmtId="0" fontId="33" fillId="0" borderId="70" xfId="11" applyFont="1" applyFill="1" applyBorder="1" applyAlignment="1" applyProtection="1">
      <alignment vertical="center" wrapText="1"/>
    </xf>
    <xf numFmtId="182" fontId="11" fillId="0" borderId="70" xfId="8" applyFont="1" applyFill="1" applyBorder="1" applyAlignment="1" applyProtection="1">
      <alignment vertical="center" wrapText="1"/>
    </xf>
    <xf numFmtId="0" fontId="20" fillId="0" borderId="0" xfId="11" applyFont="1" applyFill="1" applyBorder="1" applyAlignment="1" applyProtection="1">
      <alignment horizontal="right" vertical="center"/>
    </xf>
    <xf numFmtId="0" fontId="20" fillId="0" borderId="0" xfId="3" applyFont="1" applyFill="1" applyBorder="1" applyAlignment="1" applyProtection="1">
      <alignment vertical="center"/>
    </xf>
    <xf numFmtId="182" fontId="11" fillId="0" borderId="65" xfId="8" applyFont="1" applyFill="1" applyBorder="1" applyAlignment="1" applyProtection="1">
      <alignment vertical="center" wrapText="1"/>
    </xf>
    <xf numFmtId="182" fontId="12" fillId="0" borderId="0" xfId="8" applyFont="1" applyFill="1" applyBorder="1" applyAlignment="1" applyProtection="1">
      <alignment horizontal="left" vertical="center" shrinkToFit="1"/>
    </xf>
    <xf numFmtId="182" fontId="11" fillId="0" borderId="0" xfId="8" applyFont="1" applyFill="1" applyBorder="1" applyAlignment="1" applyProtection="1">
      <alignment vertical="center" wrapText="1"/>
    </xf>
    <xf numFmtId="182" fontId="11" fillId="0" borderId="0" xfId="8" applyFont="1" applyFill="1" applyBorder="1" applyAlignment="1" applyProtection="1">
      <alignment horizontal="right" vertical="center" wrapText="1"/>
    </xf>
    <xf numFmtId="0" fontId="14" fillId="0" borderId="0" xfId="11" applyFont="1" applyFill="1" applyBorder="1" applyAlignment="1" applyProtection="1">
      <alignment vertical="center"/>
    </xf>
    <xf numFmtId="0" fontId="33" fillId="0" borderId="0" xfId="11" applyFont="1" applyBorder="1" applyAlignment="1" applyProtection="1">
      <alignment horizontal="right" vertical="center"/>
    </xf>
    <xf numFmtId="0" fontId="54" fillId="2" borderId="25" xfId="0" applyFont="1" applyFill="1" applyBorder="1" applyAlignment="1" applyProtection="1">
      <alignment horizontal="center" vertical="center"/>
    </xf>
    <xf numFmtId="0" fontId="54" fillId="2" borderId="41" xfId="0" applyFont="1" applyFill="1" applyBorder="1" applyAlignment="1" applyProtection="1">
      <alignment horizontal="center" vertical="center"/>
    </xf>
    <xf numFmtId="0" fontId="54" fillId="0" borderId="1" xfId="0" applyFont="1" applyBorder="1" applyAlignment="1" applyProtection="1">
      <alignment vertical="center" wrapText="1"/>
    </xf>
    <xf numFmtId="0" fontId="54" fillId="0" borderId="3" xfId="0" applyFont="1" applyBorder="1" applyAlignment="1" applyProtection="1">
      <alignment vertical="center"/>
    </xf>
    <xf numFmtId="0" fontId="18" fillId="0" borderId="122" xfId="0" applyFont="1" applyBorder="1" applyAlignment="1" applyProtection="1">
      <alignment horizontal="left" vertical="center"/>
    </xf>
    <xf numFmtId="0" fontId="54" fillId="0" borderId="23" xfId="0" applyFont="1" applyBorder="1" applyAlignment="1" applyProtection="1">
      <alignment horizontal="center" vertical="center"/>
    </xf>
    <xf numFmtId="0" fontId="54" fillId="3" borderId="25" xfId="0" applyFont="1" applyFill="1" applyBorder="1" applyAlignment="1" applyProtection="1">
      <alignment horizontal="center" vertical="center"/>
    </xf>
    <xf numFmtId="0" fontId="54" fillId="3" borderId="41" xfId="0" applyFont="1" applyFill="1" applyBorder="1" applyAlignment="1" applyProtection="1">
      <alignment horizontal="center" vertical="center"/>
    </xf>
    <xf numFmtId="0" fontId="54" fillId="2" borderId="82" xfId="0" applyFont="1" applyFill="1" applyBorder="1" applyAlignment="1" applyProtection="1">
      <alignment horizontal="center" vertical="center"/>
    </xf>
    <xf numFmtId="0" fontId="54" fillId="0" borderId="37" xfId="0" applyFont="1" applyBorder="1" applyAlignment="1" applyProtection="1">
      <alignment vertical="center"/>
    </xf>
    <xf numFmtId="0" fontId="54" fillId="0" borderId="122" xfId="0" applyFont="1" applyBorder="1" applyAlignment="1" applyProtection="1">
      <alignment vertical="center"/>
    </xf>
    <xf numFmtId="38" fontId="54" fillId="0" borderId="3" xfId="1" applyFont="1" applyFill="1" applyBorder="1" applyAlignment="1" applyProtection="1">
      <alignment horizontal="left" vertical="center"/>
    </xf>
    <xf numFmtId="0" fontId="54" fillId="0" borderId="3" xfId="0" applyFont="1" applyFill="1" applyBorder="1" applyAlignment="1" applyProtection="1">
      <alignment vertical="center"/>
    </xf>
    <xf numFmtId="38" fontId="54" fillId="0" borderId="122" xfId="1" applyFont="1" applyBorder="1" applyAlignment="1" applyProtection="1">
      <alignment horizontal="left" vertical="center"/>
    </xf>
    <xf numFmtId="38" fontId="54" fillId="0" borderId="87" xfId="0" applyNumberFormat="1" applyFont="1" applyFill="1" applyBorder="1" applyAlignment="1" applyProtection="1">
      <alignment vertical="center"/>
    </xf>
    <xf numFmtId="0" fontId="54" fillId="0" borderId="24" xfId="0" applyFont="1" applyFill="1" applyBorder="1" applyAlignment="1" applyProtection="1">
      <alignment horizontal="center" vertical="center"/>
    </xf>
    <xf numFmtId="0" fontId="54" fillId="0" borderId="24" xfId="0" applyFont="1" applyBorder="1" applyAlignment="1" applyProtection="1">
      <alignment horizontal="center" vertical="center"/>
    </xf>
    <xf numFmtId="182" fontId="12" fillId="0" borderId="74" xfId="8" applyFont="1" applyFill="1" applyBorder="1" applyAlignment="1" applyProtection="1">
      <alignment horizontal="center" vertical="center" wrapText="1" shrinkToFit="1"/>
    </xf>
    <xf numFmtId="0" fontId="11" fillId="0" borderId="0" xfId="0" applyFont="1" applyAlignment="1" applyProtection="1">
      <alignment horizontal="center" vertical="center"/>
    </xf>
    <xf numFmtId="181" fontId="11" fillId="0" borderId="0" xfId="0" applyNumberFormat="1"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54" fillId="2" borderId="7" xfId="0" applyFont="1" applyFill="1" applyBorder="1" applyAlignment="1" applyProtection="1">
      <alignment horizontal="center" vertical="center"/>
    </xf>
    <xf numFmtId="0" fontId="54" fillId="0" borderId="24" xfId="0" applyFont="1" applyBorder="1" applyAlignment="1" applyProtection="1">
      <alignment horizontal="left" vertical="center"/>
    </xf>
    <xf numFmtId="0" fontId="30" fillId="2" borderId="25" xfId="0" applyFont="1" applyFill="1" applyBorder="1" applyAlignment="1" applyProtection="1">
      <alignment horizontal="center" vertical="center" wrapText="1"/>
    </xf>
    <xf numFmtId="0" fontId="30" fillId="2" borderId="41" xfId="0" applyFont="1" applyFill="1" applyBorder="1" applyAlignment="1" applyProtection="1">
      <alignment horizontal="center" vertical="center" wrapText="1"/>
    </xf>
    <xf numFmtId="0" fontId="30" fillId="2" borderId="7" xfId="0" applyFont="1" applyFill="1" applyBorder="1" applyAlignment="1" applyProtection="1">
      <alignment horizontal="center" vertical="center" wrapText="1"/>
    </xf>
    <xf numFmtId="0" fontId="30" fillId="2" borderId="25" xfId="0" applyFont="1" applyFill="1" applyBorder="1" applyAlignment="1" applyProtection="1">
      <alignment horizontal="center" vertical="center"/>
    </xf>
    <xf numFmtId="0" fontId="30" fillId="2" borderId="121" xfId="0" applyFont="1" applyFill="1" applyBorder="1" applyAlignment="1" applyProtection="1">
      <alignment horizontal="center" vertical="center"/>
    </xf>
    <xf numFmtId="0" fontId="30" fillId="2" borderId="41" xfId="0" applyFont="1" applyFill="1" applyBorder="1" applyAlignment="1" applyProtection="1">
      <alignment horizontal="center" vertical="center"/>
    </xf>
    <xf numFmtId="182" fontId="11" fillId="0" borderId="0" xfId="7" applyFont="1" applyBorder="1" applyAlignment="1" applyProtection="1">
      <alignment horizontal="center" vertical="center"/>
    </xf>
    <xf numFmtId="0" fontId="15" fillId="0" borderId="7" xfId="0" applyFont="1" applyBorder="1" applyAlignment="1" applyProtection="1">
      <alignment vertical="center"/>
    </xf>
    <xf numFmtId="0" fontId="15" fillId="0" borderId="162" xfId="0" applyFont="1" applyBorder="1" applyAlignment="1" applyProtection="1">
      <alignment vertical="center"/>
    </xf>
    <xf numFmtId="0" fontId="15" fillId="0" borderId="0" xfId="0" applyFont="1" applyFill="1" applyBorder="1" applyAlignment="1" applyProtection="1">
      <alignment vertical="center"/>
    </xf>
    <xf numFmtId="0" fontId="15" fillId="0" borderId="0" xfId="0" applyFont="1" applyBorder="1" applyAlignment="1" applyProtection="1">
      <alignment vertical="center"/>
    </xf>
    <xf numFmtId="0" fontId="15" fillId="0" borderId="0" xfId="0" applyFont="1" applyFill="1" applyBorder="1" applyAlignment="1" applyProtection="1">
      <alignment horizontal="left" vertical="center"/>
    </xf>
    <xf numFmtId="181" fontId="15" fillId="0" borderId="0" xfId="0" applyNumberFormat="1" applyFont="1" applyFill="1" applyBorder="1" applyAlignment="1" applyProtection="1">
      <alignment horizontal="left" vertical="center"/>
    </xf>
    <xf numFmtId="181" fontId="15" fillId="0" borderId="0" xfId="0" applyNumberFormat="1" applyFont="1" applyBorder="1" applyAlignment="1" applyProtection="1">
      <alignment horizontal="left" vertical="center"/>
    </xf>
    <xf numFmtId="0" fontId="58" fillId="0" borderId="0" xfId="0" applyFont="1" applyAlignment="1" applyProtection="1">
      <alignment vertical="center"/>
    </xf>
    <xf numFmtId="0" fontId="15" fillId="0" borderId="0" xfId="0" applyFont="1" applyAlignment="1" applyProtection="1">
      <alignment vertical="center"/>
    </xf>
    <xf numFmtId="180" fontId="15" fillId="0" borderId="0" xfId="0" applyNumberFormat="1" applyFont="1" applyFill="1" applyBorder="1" applyAlignment="1" applyProtection="1">
      <alignment vertical="center"/>
    </xf>
    <xf numFmtId="180" fontId="15" fillId="0" borderId="0" xfId="0" applyNumberFormat="1" applyFont="1" applyBorder="1" applyAlignment="1" applyProtection="1">
      <alignment vertical="center"/>
    </xf>
    <xf numFmtId="0" fontId="15" fillId="0" borderId="0" xfId="0" applyFont="1" applyFill="1" applyBorder="1" applyAlignment="1" applyProtection="1">
      <alignment horizontal="center" vertical="center"/>
    </xf>
    <xf numFmtId="180" fontId="15" fillId="0" borderId="0" xfId="0" applyNumberFormat="1" applyFont="1" applyFill="1" applyBorder="1" applyAlignment="1" applyProtection="1">
      <alignment horizontal="right" vertical="center"/>
    </xf>
    <xf numFmtId="0" fontId="58" fillId="0" borderId="0" xfId="0" applyFont="1" applyFill="1" applyBorder="1" applyAlignment="1" applyProtection="1">
      <alignment vertical="center"/>
    </xf>
    <xf numFmtId="183" fontId="15" fillId="0" borderId="0" xfId="0" applyNumberFormat="1" applyFont="1" applyBorder="1" applyAlignment="1" applyProtection="1">
      <alignment vertical="center"/>
    </xf>
    <xf numFmtId="0" fontId="15" fillId="2" borderId="0" xfId="0" applyFont="1" applyFill="1" applyAlignment="1" applyProtection="1">
      <alignment horizontal="center" vertical="center" wrapText="1"/>
    </xf>
    <xf numFmtId="0" fontId="15" fillId="2" borderId="0" xfId="0" applyFont="1" applyFill="1" applyAlignment="1" applyProtection="1">
      <alignment horizontal="center" vertical="center"/>
    </xf>
    <xf numFmtId="0" fontId="16" fillId="0" borderId="0" xfId="0" applyFont="1" applyAlignment="1" applyProtection="1">
      <alignment horizontal="left"/>
    </xf>
    <xf numFmtId="0" fontId="16" fillId="0" borderId="0" xfId="0" applyFont="1" applyAlignment="1" applyProtection="1">
      <alignment horizontal="left" vertical="center"/>
    </xf>
    <xf numFmtId="0" fontId="58" fillId="0" borderId="0" xfId="0" applyFont="1" applyAlignment="1" applyProtection="1">
      <alignment horizontal="left" vertical="center"/>
    </xf>
    <xf numFmtId="0" fontId="21" fillId="0" borderId="0" xfId="0" applyFont="1" applyAlignment="1" applyProtection="1">
      <alignment horizontal="left" vertical="center"/>
    </xf>
    <xf numFmtId="0" fontId="15" fillId="2" borderId="25"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xf>
    <xf numFmtId="0" fontId="15" fillId="0" borderId="2" xfId="0" applyFont="1" applyBorder="1" applyAlignment="1" applyProtection="1">
      <alignment vertical="center"/>
    </xf>
    <xf numFmtId="0" fontId="58" fillId="0" borderId="0" xfId="0" applyFont="1" applyFill="1" applyAlignment="1" applyProtection="1">
      <alignment horizontal="left" vertical="center"/>
    </xf>
    <xf numFmtId="0" fontId="21" fillId="0" borderId="0" xfId="0" applyFont="1" applyFill="1" applyAlignment="1" applyProtection="1">
      <alignment horizontal="left" vertical="center"/>
    </xf>
    <xf numFmtId="0" fontId="15" fillId="2" borderId="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0" borderId="18" xfId="0" applyFont="1" applyBorder="1" applyAlignment="1" applyProtection="1">
      <alignment horizontal="center" vertical="center"/>
    </xf>
    <xf numFmtId="0" fontId="15" fillId="2" borderId="18" xfId="0" applyFont="1" applyFill="1" applyBorder="1" applyAlignment="1" applyProtection="1">
      <alignment horizontal="center" vertical="center"/>
    </xf>
    <xf numFmtId="38" fontId="16" fillId="0" borderId="0" xfId="1" applyFont="1" applyFill="1" applyBorder="1" applyAlignment="1" applyProtection="1">
      <alignment horizontal="right" vertical="center" wrapText="1"/>
    </xf>
    <xf numFmtId="0" fontId="15" fillId="0" borderId="0" xfId="3" applyFont="1" applyFill="1" applyProtection="1">
      <alignment vertical="center"/>
    </xf>
    <xf numFmtId="0" fontId="15" fillId="0" borderId="0" xfId="3" applyFont="1" applyFill="1" applyBorder="1" applyAlignment="1" applyProtection="1">
      <alignment horizontal="center" vertical="center"/>
    </xf>
    <xf numFmtId="0" fontId="15" fillId="0" borderId="0" xfId="3" applyFont="1" applyFill="1" applyAlignment="1" applyProtection="1">
      <alignment vertical="center"/>
    </xf>
    <xf numFmtId="0" fontId="15" fillId="0" borderId="0" xfId="3" applyFont="1" applyFill="1" applyAlignment="1" applyProtection="1">
      <alignment horizontal="center" vertical="center"/>
    </xf>
    <xf numFmtId="38" fontId="54" fillId="0" borderId="23" xfId="1" applyFont="1" applyBorder="1" applyAlignment="1" applyProtection="1">
      <alignment horizontal="right" vertical="center" shrinkToFit="1"/>
      <protection locked="0"/>
    </xf>
    <xf numFmtId="0" fontId="15" fillId="0" borderId="7" xfId="0" applyFont="1" applyBorder="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0" borderId="0" xfId="0" applyFont="1" applyAlignment="1" applyProtection="1">
      <alignment horizontal="center" vertical="center" wrapText="1"/>
      <protection locked="0"/>
    </xf>
    <xf numFmtId="0" fontId="15" fillId="0" borderId="7" xfId="0" applyFont="1" applyBorder="1" applyAlignment="1" applyProtection="1">
      <alignment horizontal="center" vertical="center"/>
      <protection locked="0"/>
    </xf>
    <xf numFmtId="0" fontId="15" fillId="0" borderId="7" xfId="0" applyFont="1" applyBorder="1" applyAlignment="1" applyProtection="1">
      <alignment horizontal="left" vertical="center" wrapText="1"/>
      <protection locked="0"/>
    </xf>
    <xf numFmtId="0" fontId="15" fillId="0" borderId="15"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protection locked="0"/>
    </xf>
    <xf numFmtId="38" fontId="15" fillId="0" borderId="15" xfId="1" applyFont="1" applyBorder="1" applyAlignment="1" applyProtection="1">
      <alignment horizontal="right" vertical="center"/>
      <protection locked="0"/>
    </xf>
    <xf numFmtId="176" fontId="15" fillId="6" borderId="16" xfId="2" applyNumberFormat="1" applyFont="1" applyFill="1" applyBorder="1" applyAlignment="1" applyProtection="1">
      <alignment horizontal="right" vertical="center"/>
      <protection locked="0"/>
    </xf>
    <xf numFmtId="38" fontId="15" fillId="0" borderId="18" xfId="1" applyFont="1" applyBorder="1" applyAlignment="1" applyProtection="1">
      <alignment horizontal="right" vertical="center"/>
      <protection locked="0"/>
    </xf>
    <xf numFmtId="176" fontId="15" fillId="6" borderId="19" xfId="2" applyNumberFormat="1" applyFont="1" applyFill="1" applyBorder="1" applyAlignment="1" applyProtection="1">
      <alignment horizontal="right" vertical="center"/>
      <protection locked="0"/>
    </xf>
    <xf numFmtId="38" fontId="15" fillId="6" borderId="12" xfId="1" applyFont="1" applyFill="1" applyBorder="1" applyAlignment="1" applyProtection="1">
      <alignment horizontal="right" vertical="center"/>
      <protection locked="0"/>
    </xf>
    <xf numFmtId="176" fontId="15" fillId="6" borderId="20" xfId="2" applyNumberFormat="1" applyFont="1" applyFill="1" applyBorder="1" applyAlignment="1" applyProtection="1">
      <alignment horizontal="right" vertical="center"/>
      <protection locked="0"/>
    </xf>
    <xf numFmtId="0" fontId="15" fillId="0" borderId="7" xfId="0" applyFont="1" applyFill="1" applyBorder="1" applyAlignment="1" applyProtection="1">
      <alignment horizontal="center" vertical="center" wrapText="1"/>
      <protection locked="0"/>
    </xf>
    <xf numFmtId="185" fontId="15" fillId="0" borderId="7" xfId="0" applyNumberFormat="1" applyFont="1" applyFill="1" applyBorder="1" applyAlignment="1" applyProtection="1">
      <alignment vertical="center"/>
      <protection locked="0"/>
    </xf>
    <xf numFmtId="0" fontId="15" fillId="3" borderId="25" xfId="7" applyNumberFormat="1" applyFont="1" applyFill="1" applyBorder="1" applyAlignment="1" applyProtection="1">
      <alignment horizontal="left" vertical="center" wrapText="1"/>
      <protection locked="0"/>
    </xf>
    <xf numFmtId="182" fontId="15" fillId="3" borderId="1" xfId="7" applyFont="1" applyFill="1" applyBorder="1" applyAlignment="1" applyProtection="1">
      <alignment horizontal="left" vertical="center" wrapText="1"/>
      <protection locked="0"/>
    </xf>
    <xf numFmtId="182" fontId="15" fillId="3" borderId="25" xfId="7" applyFont="1" applyFill="1" applyBorder="1" applyAlignment="1" applyProtection="1">
      <alignment horizontal="left" vertical="center" wrapText="1"/>
      <protection locked="0"/>
    </xf>
    <xf numFmtId="0" fontId="15" fillId="3" borderId="81" xfId="7" applyNumberFormat="1" applyFont="1" applyFill="1" applyBorder="1" applyAlignment="1" applyProtection="1">
      <alignment horizontal="left" vertical="center" wrapText="1"/>
      <protection locked="0"/>
    </xf>
    <xf numFmtId="182" fontId="15" fillId="3" borderId="81" xfId="7" applyFont="1" applyFill="1" applyBorder="1" applyAlignment="1" applyProtection="1">
      <alignment horizontal="left" vertical="center" wrapText="1"/>
      <protection locked="0"/>
    </xf>
    <xf numFmtId="182" fontId="15" fillId="3" borderId="60" xfId="7" applyFont="1" applyFill="1" applyBorder="1" applyAlignment="1" applyProtection="1">
      <alignment horizontal="left" vertical="center" wrapText="1"/>
      <protection locked="0"/>
    </xf>
    <xf numFmtId="182" fontId="15" fillId="3" borderId="38" xfId="7" applyFont="1" applyFill="1" applyBorder="1" applyAlignment="1" applyProtection="1">
      <alignment horizontal="left" vertical="center" wrapText="1"/>
      <protection locked="0"/>
    </xf>
    <xf numFmtId="182" fontId="15" fillId="3" borderId="52" xfId="7" applyFont="1" applyFill="1" applyBorder="1" applyAlignment="1" applyProtection="1">
      <alignment horizontal="center" vertical="center" wrapText="1"/>
      <protection locked="0"/>
    </xf>
    <xf numFmtId="0" fontId="15" fillId="3" borderId="41" xfId="7" applyNumberFormat="1" applyFont="1" applyFill="1" applyBorder="1" applyAlignment="1" applyProtection="1">
      <alignment horizontal="left" vertical="center" wrapText="1"/>
      <protection locked="0"/>
    </xf>
    <xf numFmtId="182" fontId="15" fillId="3" borderId="123" xfId="7" applyFont="1" applyFill="1" applyBorder="1" applyAlignment="1" applyProtection="1">
      <alignment horizontal="left" vertical="center" wrapText="1"/>
      <protection locked="0"/>
    </xf>
    <xf numFmtId="182" fontId="15" fillId="3" borderId="41" xfId="7" applyFont="1" applyFill="1" applyBorder="1" applyAlignment="1" applyProtection="1">
      <alignment horizontal="left" vertical="center" wrapText="1"/>
      <protection locked="0"/>
    </xf>
    <xf numFmtId="0" fontId="18" fillId="0" borderId="0" xfId="0" applyFont="1" applyBorder="1" applyAlignment="1" applyProtection="1">
      <alignment horizontal="left" vertical="center" wrapText="1"/>
      <protection locked="0"/>
    </xf>
    <xf numFmtId="38" fontId="18" fillId="0" borderId="0" xfId="1" applyFont="1" applyFill="1" applyBorder="1" applyProtection="1">
      <alignment vertical="center"/>
      <protection locked="0"/>
    </xf>
    <xf numFmtId="38" fontId="18" fillId="0" borderId="30" xfId="1" applyFont="1" applyBorder="1" applyAlignment="1" applyProtection="1">
      <alignment horizontal="center" vertical="center" wrapText="1"/>
      <protection locked="0"/>
    </xf>
    <xf numFmtId="38" fontId="18" fillId="0" borderId="0" xfId="1" applyFont="1" applyBorder="1" applyAlignment="1" applyProtection="1">
      <alignment vertical="center" wrapText="1"/>
      <protection locked="0"/>
    </xf>
    <xf numFmtId="0" fontId="18" fillId="0" borderId="7"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38" fontId="18" fillId="0" borderId="0" xfId="1" applyFont="1" applyBorder="1" applyAlignment="1" applyProtection="1">
      <alignment horizontal="right" vertical="center"/>
      <protection locked="0"/>
    </xf>
    <xf numFmtId="38" fontId="18" fillId="0" borderId="30" xfId="1" applyFont="1" applyBorder="1" applyAlignment="1" applyProtection="1">
      <alignment horizontal="center" vertical="center"/>
      <protection locked="0"/>
    </xf>
    <xf numFmtId="38" fontId="18" fillId="0" borderId="73" xfId="1" applyNumberFormat="1" applyFont="1" applyBorder="1" applyAlignment="1" applyProtection="1">
      <alignment horizontal="right" vertical="center"/>
      <protection locked="0"/>
    </xf>
    <xf numFmtId="38" fontId="18" fillId="0" borderId="24" xfId="1" applyNumberFormat="1" applyFont="1" applyBorder="1" applyAlignment="1" applyProtection="1">
      <alignment horizontal="center" vertical="center"/>
      <protection locked="0"/>
    </xf>
    <xf numFmtId="38" fontId="18" fillId="0" borderId="7" xfId="1" applyNumberFormat="1" applyFont="1" applyBorder="1" applyAlignment="1" applyProtection="1">
      <alignment horizontal="right" vertical="center"/>
      <protection locked="0"/>
    </xf>
    <xf numFmtId="0" fontId="18" fillId="0" borderId="94" xfId="0" applyFont="1" applyBorder="1" applyAlignment="1" applyProtection="1">
      <alignment horizontal="left" vertical="center" wrapText="1"/>
      <protection locked="0"/>
    </xf>
    <xf numFmtId="0" fontId="18" fillId="0" borderId="102" xfId="0" applyFont="1" applyBorder="1" applyAlignment="1" applyProtection="1">
      <alignment horizontal="left" vertical="center" wrapText="1"/>
      <protection locked="0"/>
    </xf>
    <xf numFmtId="0" fontId="18" fillId="0" borderId="1" xfId="3" applyNumberFormat="1" applyFont="1" applyBorder="1" applyAlignment="1" applyProtection="1">
      <alignment horizontal="left" vertical="center" wrapText="1"/>
      <protection locked="0"/>
    </xf>
    <xf numFmtId="0" fontId="18" fillId="0" borderId="87" xfId="3" applyNumberFormat="1" applyFont="1" applyBorder="1" applyAlignment="1" applyProtection="1">
      <alignment horizontal="left" vertical="center" wrapText="1"/>
      <protection locked="0"/>
    </xf>
    <xf numFmtId="38" fontId="18" fillId="0" borderId="1" xfId="1" applyNumberFormat="1" applyFont="1" applyBorder="1" applyAlignment="1" applyProtection="1">
      <alignment vertical="center"/>
      <protection locked="0"/>
    </xf>
    <xf numFmtId="38" fontId="18" fillId="0" borderId="87" xfId="1" applyNumberFormat="1" applyFont="1" applyBorder="1" applyAlignment="1" applyProtection="1">
      <alignment vertical="center"/>
      <protection locked="0"/>
    </xf>
    <xf numFmtId="38" fontId="18" fillId="0" borderId="119" xfId="1" applyNumberFormat="1" applyFont="1" applyBorder="1" applyAlignment="1" applyProtection="1">
      <alignment horizontal="center" vertical="center"/>
      <protection locked="0"/>
    </xf>
    <xf numFmtId="38" fontId="18" fillId="0" borderId="119" xfId="1" applyNumberFormat="1" applyFont="1" applyBorder="1" applyAlignment="1" applyProtection="1">
      <alignment vertical="center"/>
      <protection locked="0"/>
    </xf>
    <xf numFmtId="38" fontId="18" fillId="0" borderId="1" xfId="1" applyNumberFormat="1" applyFont="1" applyBorder="1" applyAlignment="1" applyProtection="1">
      <alignment horizontal="right" vertical="center"/>
      <protection locked="0"/>
    </xf>
    <xf numFmtId="38" fontId="18" fillId="0" borderId="87" xfId="1" applyNumberFormat="1" applyFont="1" applyBorder="1" applyAlignment="1" applyProtection="1">
      <alignment horizontal="right" vertical="center"/>
      <protection locked="0"/>
    </xf>
    <xf numFmtId="0" fontId="35" fillId="0" borderId="25" xfId="3" applyNumberFormat="1" applyFont="1" applyBorder="1" applyAlignment="1" applyProtection="1">
      <alignment vertical="center"/>
      <protection locked="0"/>
    </xf>
    <xf numFmtId="0" fontId="13" fillId="0" borderId="25" xfId="3" applyNumberFormat="1" applyFont="1" applyBorder="1" applyAlignment="1" applyProtection="1">
      <alignment vertical="center"/>
      <protection locked="0"/>
    </xf>
    <xf numFmtId="0" fontId="35" fillId="0" borderId="7" xfId="3" applyNumberFormat="1" applyFont="1" applyBorder="1" applyAlignment="1" applyProtection="1">
      <alignment vertical="center"/>
      <protection locked="0"/>
    </xf>
    <xf numFmtId="180" fontId="15" fillId="0" borderId="0" xfId="1" applyNumberFormat="1" applyFont="1" applyAlignment="1" applyProtection="1">
      <alignment horizontal="right" vertical="center" shrinkToFit="1"/>
      <protection locked="0"/>
    </xf>
    <xf numFmtId="182" fontId="15" fillId="3" borderId="72" xfId="7" applyFont="1" applyFill="1" applyBorder="1" applyAlignment="1" applyProtection="1">
      <alignment horizontal="center" vertical="center" wrapText="1"/>
      <protection locked="0"/>
    </xf>
    <xf numFmtId="182" fontId="15" fillId="3" borderId="166" xfId="7" applyFont="1" applyFill="1" applyBorder="1" applyAlignment="1" applyProtection="1">
      <alignment horizontal="center" vertical="center" wrapText="1"/>
      <protection locked="0"/>
    </xf>
    <xf numFmtId="182" fontId="15" fillId="3" borderId="62" xfId="7" applyFont="1" applyFill="1" applyBorder="1" applyAlignment="1" applyProtection="1">
      <alignment horizontal="center" vertical="center" wrapText="1"/>
      <protection locked="0"/>
    </xf>
    <xf numFmtId="182" fontId="15" fillId="3" borderId="63" xfId="7" applyFont="1" applyFill="1" applyBorder="1" applyAlignment="1" applyProtection="1">
      <alignment horizontal="center" vertical="center" wrapText="1"/>
      <protection locked="0"/>
    </xf>
    <xf numFmtId="182" fontId="15" fillId="3" borderId="51" xfId="7" applyFont="1" applyFill="1" applyBorder="1" applyAlignment="1" applyProtection="1">
      <alignment horizontal="center" vertical="center" wrapText="1"/>
      <protection locked="0"/>
    </xf>
    <xf numFmtId="182" fontId="15" fillId="3" borderId="64" xfId="7" applyFont="1" applyFill="1" applyBorder="1" applyAlignment="1" applyProtection="1">
      <alignment horizontal="center" vertical="center" wrapText="1"/>
      <protection locked="0"/>
    </xf>
    <xf numFmtId="182" fontId="15" fillId="3" borderId="65" xfId="7" applyFont="1" applyFill="1" applyBorder="1" applyAlignment="1" applyProtection="1">
      <alignment horizontal="center" vertical="center" wrapText="1"/>
      <protection locked="0"/>
    </xf>
    <xf numFmtId="182" fontId="15" fillId="3" borderId="66" xfId="7" applyFont="1" applyFill="1" applyBorder="1" applyAlignment="1" applyProtection="1">
      <alignment horizontal="center" vertical="center" wrapText="1"/>
      <protection locked="0"/>
    </xf>
    <xf numFmtId="0" fontId="12" fillId="0" borderId="0" xfId="0" applyFont="1" applyAlignment="1" applyProtection="1">
      <alignment horizontal="left"/>
    </xf>
    <xf numFmtId="0" fontId="35" fillId="0" borderId="0" xfId="0" applyFont="1" applyAlignment="1" applyProtection="1">
      <alignment horizontal="left"/>
    </xf>
    <xf numFmtId="0" fontId="13" fillId="0" borderId="0" xfId="0" applyFont="1" applyAlignment="1" applyProtection="1"/>
    <xf numFmtId="0" fontId="12" fillId="0" borderId="70" xfId="11" applyFont="1" applyFill="1" applyBorder="1" applyAlignment="1" applyProtection="1">
      <alignment horizontal="left" vertical="center" wrapText="1" shrinkToFit="1"/>
    </xf>
    <xf numFmtId="0" fontId="12" fillId="0" borderId="71" xfId="11" applyFont="1" applyFill="1" applyBorder="1" applyAlignment="1" applyProtection="1">
      <alignment horizontal="left" vertical="center" wrapText="1" shrinkToFit="1"/>
    </xf>
    <xf numFmtId="182" fontId="12" fillId="0" borderId="74" xfId="8" applyFont="1" applyFill="1" applyBorder="1" applyAlignment="1" applyProtection="1">
      <alignment horizontal="center" vertical="center" wrapText="1" shrinkToFit="1"/>
    </xf>
    <xf numFmtId="182" fontId="12" fillId="0" borderId="52" xfId="8" applyFont="1" applyFill="1" applyBorder="1" applyAlignment="1" applyProtection="1">
      <alignment horizontal="center" vertical="center" wrapText="1" shrinkToFit="1"/>
    </xf>
    <xf numFmtId="0" fontId="12" fillId="0" borderId="135" xfId="11" applyFont="1" applyFill="1" applyBorder="1" applyAlignment="1" applyProtection="1">
      <alignment horizontal="center" vertical="center" wrapText="1" shrinkToFit="1"/>
    </xf>
    <xf numFmtId="0" fontId="12" fillId="0" borderId="144" xfId="11" applyFont="1" applyFill="1" applyBorder="1" applyAlignment="1" applyProtection="1">
      <alignment horizontal="center" vertical="center" wrapText="1" shrinkToFit="1"/>
    </xf>
    <xf numFmtId="0" fontId="12" fillId="0" borderId="74" xfId="11" applyFont="1" applyFill="1" applyBorder="1" applyAlignment="1" applyProtection="1">
      <alignment horizontal="center" vertical="center" wrapText="1" shrinkToFit="1"/>
    </xf>
    <xf numFmtId="182" fontId="12" fillId="0" borderId="70" xfId="7" applyFont="1" applyFill="1" applyBorder="1" applyAlignment="1" applyProtection="1">
      <alignment horizontal="left" vertical="center" wrapText="1" shrinkToFit="1"/>
    </xf>
    <xf numFmtId="182" fontId="12" fillId="0" borderId="39" xfId="7" applyFont="1" applyFill="1" applyBorder="1" applyAlignment="1" applyProtection="1">
      <alignment horizontal="left" vertical="center" wrapText="1" shrinkToFit="1"/>
    </xf>
    <xf numFmtId="182" fontId="12" fillId="0" borderId="71" xfId="7" applyFont="1" applyFill="1" applyBorder="1" applyAlignment="1" applyProtection="1">
      <alignment horizontal="left" vertical="center" wrapText="1" shrinkToFit="1"/>
    </xf>
    <xf numFmtId="0" fontId="12" fillId="0" borderId="56" xfId="11" applyFont="1" applyFill="1" applyBorder="1" applyAlignment="1" applyProtection="1">
      <alignment horizontal="left" vertical="center" wrapText="1" shrinkToFit="1"/>
    </xf>
    <xf numFmtId="0" fontId="12" fillId="0" borderId="39" xfId="11" applyFont="1" applyFill="1" applyBorder="1" applyAlignment="1" applyProtection="1">
      <alignment horizontal="left" vertical="center" wrapText="1" shrinkToFit="1"/>
    </xf>
    <xf numFmtId="182" fontId="12" fillId="0" borderId="144" xfId="8" applyFont="1" applyFill="1" applyBorder="1" applyAlignment="1" applyProtection="1">
      <alignment horizontal="center" vertical="center" wrapText="1" shrinkToFit="1"/>
    </xf>
    <xf numFmtId="182" fontId="12" fillId="0" borderId="135" xfId="8" applyFont="1" applyFill="1" applyBorder="1" applyAlignment="1" applyProtection="1">
      <alignment horizontal="center" vertical="center" wrapText="1" shrinkToFit="1"/>
    </xf>
    <xf numFmtId="0" fontId="16" fillId="0" borderId="70" xfId="0" applyFont="1" applyFill="1" applyBorder="1" applyAlignment="1" applyProtection="1">
      <alignment horizontal="left" vertical="center" wrapText="1" shrinkToFit="1"/>
    </xf>
    <xf numFmtId="0" fontId="16" fillId="0" borderId="39" xfId="0" applyFont="1" applyFill="1" applyBorder="1" applyAlignment="1" applyProtection="1">
      <alignment horizontal="left" vertical="center" wrapText="1" shrinkToFit="1"/>
    </xf>
    <xf numFmtId="0" fontId="16" fillId="0" borderId="71" xfId="0" applyFont="1" applyFill="1" applyBorder="1" applyAlignment="1" applyProtection="1">
      <alignment horizontal="left" vertical="center" wrapText="1" shrinkToFit="1"/>
    </xf>
    <xf numFmtId="0" fontId="12" fillId="0" borderId="70" xfId="0" applyFont="1" applyFill="1" applyBorder="1" applyAlignment="1" applyProtection="1">
      <alignment horizontal="left" vertical="center" wrapText="1" shrinkToFit="1"/>
    </xf>
    <xf numFmtId="0" fontId="12" fillId="0" borderId="39" xfId="0" applyFont="1" applyFill="1" applyBorder="1" applyAlignment="1" applyProtection="1">
      <alignment horizontal="left" vertical="center" wrapText="1" shrinkToFit="1"/>
    </xf>
    <xf numFmtId="0" fontId="12" fillId="0" borderId="71" xfId="0" applyFont="1" applyFill="1" applyBorder="1" applyAlignment="1" applyProtection="1">
      <alignment horizontal="left" vertical="center" wrapText="1" shrinkToFit="1"/>
    </xf>
    <xf numFmtId="0" fontId="43" fillId="0" borderId="0" xfId="0" applyFont="1" applyFill="1" applyBorder="1" applyAlignment="1" applyProtection="1">
      <alignment horizontal="center" vertical="center"/>
    </xf>
    <xf numFmtId="0" fontId="12" fillId="0" borderId="0" xfId="11" quotePrefix="1"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left" vertical="center"/>
    </xf>
    <xf numFmtId="0" fontId="12" fillId="0" borderId="76" xfId="11" quotePrefix="1" applyFont="1" applyFill="1" applyBorder="1" applyAlignment="1" applyProtection="1">
      <alignment horizontal="left" vertical="center" shrinkToFit="1"/>
    </xf>
    <xf numFmtId="0" fontId="12" fillId="0" borderId="34" xfId="11" quotePrefix="1" applyFont="1" applyFill="1" applyBorder="1" applyAlignment="1" applyProtection="1">
      <alignment horizontal="left" vertical="center" shrinkToFit="1"/>
    </xf>
    <xf numFmtId="0" fontId="12" fillId="0" borderId="131" xfId="11" quotePrefix="1" applyFont="1" applyFill="1" applyBorder="1" applyAlignment="1" applyProtection="1">
      <alignment horizontal="left" vertical="center" shrinkToFit="1"/>
    </xf>
    <xf numFmtId="0" fontId="12" fillId="0" borderId="70" xfId="11" quotePrefix="1" applyFont="1" applyFill="1" applyBorder="1" applyAlignment="1" applyProtection="1">
      <alignment horizontal="left" vertical="center" shrinkToFit="1"/>
    </xf>
    <xf numFmtId="0" fontId="12" fillId="0" borderId="39" xfId="11" quotePrefix="1" applyFont="1" applyFill="1" applyBorder="1" applyAlignment="1" applyProtection="1">
      <alignment horizontal="left" vertical="center" shrinkToFit="1"/>
    </xf>
    <xf numFmtId="0" fontId="12" fillId="0" borderId="71" xfId="11" quotePrefix="1" applyFont="1" applyFill="1" applyBorder="1" applyAlignment="1" applyProtection="1">
      <alignment horizontal="left" vertical="center" shrinkToFit="1"/>
    </xf>
    <xf numFmtId="0" fontId="14" fillId="2" borderId="87" xfId="0" applyFont="1" applyFill="1" applyBorder="1" applyAlignment="1" applyProtection="1">
      <alignment horizontal="left" vertical="center" shrinkToFit="1"/>
    </xf>
    <xf numFmtId="0" fontId="14" fillId="2" borderId="23" xfId="0" applyFont="1" applyFill="1" applyBorder="1" applyAlignment="1" applyProtection="1">
      <alignment horizontal="left" vertical="center" shrinkToFit="1"/>
    </xf>
    <xf numFmtId="182" fontId="12" fillId="2" borderId="55" xfId="8" applyFont="1" applyFill="1" applyBorder="1" applyAlignment="1" applyProtection="1">
      <alignment horizontal="center" vertical="center" shrinkToFit="1"/>
    </xf>
    <xf numFmtId="182" fontId="12" fillId="2" borderId="35" xfId="8" applyFont="1" applyFill="1" applyBorder="1" applyAlignment="1" applyProtection="1">
      <alignment horizontal="center" vertical="center" shrinkToFit="1"/>
    </xf>
    <xf numFmtId="0" fontId="12" fillId="2" borderId="55" xfId="0" applyFont="1" applyFill="1" applyBorder="1" applyAlignment="1" applyProtection="1">
      <alignment horizontal="center" vertical="center" shrinkToFit="1"/>
    </xf>
    <xf numFmtId="0" fontId="12" fillId="2" borderId="9" xfId="0" applyFont="1" applyFill="1" applyBorder="1" applyAlignment="1" applyProtection="1">
      <alignment horizontal="center" vertical="center" shrinkToFit="1"/>
    </xf>
    <xf numFmtId="0" fontId="12" fillId="2" borderId="4" xfId="0" applyFont="1" applyFill="1" applyBorder="1" applyAlignment="1" applyProtection="1">
      <alignment horizontal="center" vertical="center" shrinkToFit="1"/>
    </xf>
    <xf numFmtId="0" fontId="12" fillId="0" borderId="39" xfId="3" applyFont="1" applyFill="1" applyBorder="1" applyAlignment="1" applyProtection="1">
      <alignment horizontal="left" vertical="center" wrapText="1" shrinkToFit="1"/>
    </xf>
    <xf numFmtId="0" fontId="12" fillId="0" borderId="71" xfId="3" applyFont="1" applyFill="1" applyBorder="1" applyAlignment="1" applyProtection="1">
      <alignment horizontal="left" vertical="center" wrapText="1" shrinkToFit="1"/>
    </xf>
    <xf numFmtId="0" fontId="12" fillId="0" borderId="136" xfId="0" applyFont="1" applyFill="1" applyBorder="1" applyAlignment="1" applyProtection="1">
      <alignment horizontal="left" vertical="center" wrapText="1" shrinkToFit="1"/>
    </xf>
    <xf numFmtId="0" fontId="12" fillId="0" borderId="28" xfId="0" applyFont="1" applyFill="1" applyBorder="1" applyAlignment="1" applyProtection="1">
      <alignment horizontal="left" vertical="center" wrapText="1" shrinkToFit="1"/>
    </xf>
    <xf numFmtId="0" fontId="12" fillId="0" borderId="32" xfId="0" applyFont="1" applyFill="1" applyBorder="1" applyAlignment="1" applyProtection="1">
      <alignment horizontal="left" vertical="center" wrapText="1" shrinkToFit="1"/>
    </xf>
    <xf numFmtId="49" fontId="14" fillId="2" borderId="87" xfId="8" applyNumberFormat="1" applyFont="1" applyFill="1" applyBorder="1" applyAlignment="1" applyProtection="1">
      <alignment horizontal="left" vertical="center" shrinkToFit="1"/>
    </xf>
    <xf numFmtId="49" fontId="14" fillId="2" borderId="23" xfId="8" applyNumberFormat="1" applyFont="1" applyFill="1" applyBorder="1" applyAlignment="1" applyProtection="1">
      <alignment horizontal="left" vertical="center" shrinkToFit="1"/>
    </xf>
    <xf numFmtId="0" fontId="12" fillId="0" borderId="76" xfId="3" applyFont="1" applyFill="1" applyBorder="1" applyAlignment="1" applyProtection="1">
      <alignment horizontal="left" vertical="center" wrapText="1" shrinkToFit="1"/>
    </xf>
    <xf numFmtId="0" fontId="12" fillId="0" borderId="131" xfId="3" applyFont="1" applyFill="1" applyBorder="1" applyAlignment="1" applyProtection="1">
      <alignment horizontal="left" vertical="center" wrapText="1" shrinkToFit="1"/>
    </xf>
    <xf numFmtId="0" fontId="12" fillId="0" borderId="70" xfId="3" applyFont="1" applyFill="1" applyBorder="1" applyAlignment="1" applyProtection="1">
      <alignment horizontal="left" vertical="center" wrapText="1" shrinkToFit="1"/>
    </xf>
    <xf numFmtId="0" fontId="12" fillId="0" borderId="56" xfId="3" applyFont="1" applyFill="1" applyBorder="1" applyAlignment="1" applyProtection="1">
      <alignment horizontal="left" vertical="center" wrapText="1" shrinkToFit="1"/>
    </xf>
    <xf numFmtId="0" fontId="12" fillId="0" borderId="74" xfId="3" applyFont="1" applyFill="1" applyBorder="1" applyAlignment="1" applyProtection="1">
      <alignment horizontal="center" vertical="center" wrapText="1" shrinkToFit="1"/>
    </xf>
    <xf numFmtId="0" fontId="12" fillId="0" borderId="52" xfId="3" applyFont="1" applyFill="1" applyBorder="1" applyAlignment="1" applyProtection="1">
      <alignment horizontal="center" vertical="center" wrapText="1" shrinkToFit="1"/>
    </xf>
    <xf numFmtId="0" fontId="12" fillId="0" borderId="52" xfId="11" applyFont="1" applyFill="1" applyBorder="1" applyAlignment="1" applyProtection="1">
      <alignment horizontal="center" vertical="center" wrapText="1" shrinkToFit="1"/>
    </xf>
    <xf numFmtId="0" fontId="12" fillId="0" borderId="65" xfId="11" applyFont="1" applyFill="1" applyBorder="1" applyAlignment="1" applyProtection="1">
      <alignment horizontal="center" vertical="center" wrapText="1" shrinkToFit="1"/>
    </xf>
    <xf numFmtId="0" fontId="11" fillId="0" borderId="0" xfId="0" applyFont="1" applyFill="1" applyBorder="1" applyAlignment="1" applyProtection="1">
      <alignment horizontal="center" vertical="center"/>
    </xf>
    <xf numFmtId="0" fontId="11" fillId="5" borderId="151" xfId="0" applyFont="1" applyFill="1" applyBorder="1" applyAlignment="1" applyProtection="1">
      <alignment horizontal="center" vertical="center" wrapText="1"/>
    </xf>
    <xf numFmtId="0" fontId="11" fillId="5" borderId="152" xfId="0" applyFont="1" applyFill="1" applyBorder="1" applyAlignment="1" applyProtection="1">
      <alignment horizontal="center" vertical="center"/>
    </xf>
    <xf numFmtId="0" fontId="11" fillId="5" borderId="154" xfId="0" applyFont="1" applyFill="1" applyBorder="1" applyAlignment="1" applyProtection="1">
      <alignment horizontal="center" vertical="center"/>
    </xf>
    <xf numFmtId="0" fontId="11" fillId="5" borderId="7" xfId="0" applyFont="1" applyFill="1" applyBorder="1" applyAlignment="1" applyProtection="1">
      <alignment horizontal="center" vertical="center"/>
    </xf>
    <xf numFmtId="181" fontId="15" fillId="0" borderId="152" xfId="0" applyNumberFormat="1" applyFont="1" applyFill="1" applyBorder="1" applyAlignment="1" applyProtection="1">
      <alignment horizontal="center" vertical="center" wrapText="1"/>
      <protection locked="0"/>
    </xf>
    <xf numFmtId="181" fontId="15" fillId="0" borderId="7" xfId="0" applyNumberFormat="1" applyFont="1" applyFill="1" applyBorder="1" applyAlignment="1" applyProtection="1">
      <alignment horizontal="center" vertical="center" wrapText="1"/>
      <protection locked="0"/>
    </xf>
    <xf numFmtId="181" fontId="15" fillId="0" borderId="153" xfId="0" applyNumberFormat="1" applyFont="1" applyFill="1" applyBorder="1" applyAlignment="1" applyProtection="1">
      <alignment horizontal="center" vertical="center" wrapText="1"/>
      <protection locked="0"/>
    </xf>
    <xf numFmtId="181" fontId="15" fillId="0" borderId="155" xfId="0" applyNumberFormat="1" applyFont="1" applyFill="1" applyBorder="1" applyAlignment="1" applyProtection="1">
      <alignment horizontal="center" vertical="center" wrapText="1"/>
      <protection locked="0"/>
    </xf>
    <xf numFmtId="183" fontId="15" fillId="6" borderId="7" xfId="0" applyNumberFormat="1" applyFont="1" applyFill="1" applyBorder="1" applyAlignment="1" applyProtection="1">
      <alignment horizontal="center" vertical="center"/>
    </xf>
    <xf numFmtId="180" fontId="15" fillId="6" borderId="1" xfId="0" applyNumberFormat="1" applyFont="1" applyFill="1" applyBorder="1" applyAlignment="1" applyProtection="1">
      <alignment horizontal="right" vertical="center"/>
    </xf>
    <xf numFmtId="180" fontId="15" fillId="6" borderId="2" xfId="0" applyNumberFormat="1" applyFont="1" applyFill="1" applyBorder="1" applyAlignment="1" applyProtection="1">
      <alignment horizontal="right" vertical="center"/>
    </xf>
    <xf numFmtId="180" fontId="15" fillId="6" borderId="3" xfId="0" applyNumberFormat="1" applyFont="1" applyFill="1" applyBorder="1" applyAlignment="1" applyProtection="1">
      <alignment horizontal="right" vertical="center"/>
    </xf>
    <xf numFmtId="180" fontId="15" fillId="6" borderId="4" xfId="0" applyNumberFormat="1" applyFont="1" applyFill="1" applyBorder="1" applyAlignment="1" applyProtection="1">
      <alignment horizontal="right" vertical="center"/>
    </xf>
    <xf numFmtId="180" fontId="15" fillId="6" borderId="5" xfId="0" applyNumberFormat="1" applyFont="1" applyFill="1" applyBorder="1" applyAlignment="1" applyProtection="1">
      <alignment horizontal="right" vertical="center"/>
    </xf>
    <xf numFmtId="180" fontId="15" fillId="6" borderId="6" xfId="0" applyNumberFormat="1" applyFont="1" applyFill="1" applyBorder="1" applyAlignment="1" applyProtection="1">
      <alignment horizontal="right" vertical="center"/>
    </xf>
    <xf numFmtId="181" fontId="15" fillId="6" borderId="7" xfId="0" applyNumberFormat="1" applyFont="1" applyFill="1" applyBorder="1" applyAlignment="1" applyProtection="1">
      <alignment horizontal="left" vertical="center" wrapText="1"/>
    </xf>
    <xf numFmtId="181" fontId="15" fillId="6" borderId="156" xfId="0" applyNumberFormat="1" applyFont="1" applyFill="1" applyBorder="1" applyAlignment="1" applyProtection="1">
      <alignment horizontal="left" vertical="center" wrapText="1"/>
    </xf>
    <xf numFmtId="0" fontId="11" fillId="0" borderId="0" xfId="0" applyFont="1" applyAlignment="1" applyProtection="1">
      <alignment horizontal="center" vertical="center"/>
    </xf>
    <xf numFmtId="181" fontId="15" fillId="6" borderId="1" xfId="0" applyNumberFormat="1" applyFont="1" applyFill="1" applyBorder="1" applyAlignment="1" applyProtection="1">
      <alignment horizontal="center" vertical="center"/>
    </xf>
    <xf numFmtId="181" fontId="15" fillId="6" borderId="2" xfId="0" applyNumberFormat="1" applyFont="1" applyFill="1" applyBorder="1" applyAlignment="1" applyProtection="1">
      <alignment horizontal="center" vertical="center"/>
    </xf>
    <xf numFmtId="181" fontId="15" fillId="6" borderId="3" xfId="0" applyNumberFormat="1" applyFont="1" applyFill="1" applyBorder="1" applyAlignment="1" applyProtection="1">
      <alignment horizontal="center" vertical="center"/>
    </xf>
    <xf numFmtId="181" fontId="15" fillId="6" borderId="4" xfId="0" applyNumberFormat="1" applyFont="1" applyFill="1" applyBorder="1" applyAlignment="1" applyProtection="1">
      <alignment horizontal="center" vertical="center"/>
    </xf>
    <xf numFmtId="181" fontId="15" fillId="6" borderId="5" xfId="0" applyNumberFormat="1" applyFont="1" applyFill="1" applyBorder="1" applyAlignment="1" applyProtection="1">
      <alignment horizontal="center" vertical="center"/>
    </xf>
    <xf numFmtId="181" fontId="15" fillId="6" borderId="6" xfId="0" applyNumberFormat="1" applyFont="1" applyFill="1" applyBorder="1" applyAlignment="1" applyProtection="1">
      <alignment horizontal="center" vertical="center"/>
    </xf>
    <xf numFmtId="181" fontId="11" fillId="0" borderId="9" xfId="0" applyNumberFormat="1" applyFont="1" applyFill="1" applyBorder="1" applyAlignment="1" applyProtection="1">
      <alignment horizontal="left" vertical="center"/>
    </xf>
    <xf numFmtId="181" fontId="11" fillId="0" borderId="0" xfId="0" applyNumberFormat="1" applyFont="1" applyFill="1" applyBorder="1" applyAlignment="1" applyProtection="1">
      <alignment horizontal="left" vertical="center"/>
    </xf>
    <xf numFmtId="0" fontId="14" fillId="0" borderId="0" xfId="0" applyFont="1" applyAlignment="1" applyProtection="1">
      <alignment horizontal="center" vertical="center"/>
    </xf>
    <xf numFmtId="0" fontId="11" fillId="5" borderId="157" xfId="0" applyFont="1" applyFill="1" applyBorder="1" applyAlignment="1" applyProtection="1">
      <alignment horizontal="center" vertical="center"/>
    </xf>
    <xf numFmtId="0" fontId="11" fillId="5" borderId="2" xfId="0" applyFont="1" applyFill="1" applyBorder="1" applyAlignment="1" applyProtection="1">
      <alignment horizontal="center" vertical="center"/>
    </xf>
    <xf numFmtId="0" fontId="11" fillId="5" borderId="3" xfId="0" applyFont="1" applyFill="1" applyBorder="1" applyAlignment="1" applyProtection="1">
      <alignment horizontal="center" vertical="center"/>
    </xf>
    <xf numFmtId="0" fontId="11" fillId="5" borderId="159" xfId="0" applyFont="1" applyFill="1" applyBorder="1" applyAlignment="1" applyProtection="1">
      <alignment horizontal="center" vertical="center"/>
    </xf>
    <xf numFmtId="0" fontId="11" fillId="5" borderId="160" xfId="0" applyFont="1" applyFill="1" applyBorder="1" applyAlignment="1" applyProtection="1">
      <alignment horizontal="center" vertical="center"/>
    </xf>
    <xf numFmtId="0" fontId="11" fillId="5" borderId="161" xfId="0" applyFont="1" applyFill="1" applyBorder="1" applyAlignment="1" applyProtection="1">
      <alignment horizontal="center" vertical="center"/>
    </xf>
    <xf numFmtId="181" fontId="15" fillId="6" borderId="87" xfId="0" applyNumberFormat="1" applyFont="1" applyFill="1" applyBorder="1" applyAlignment="1" applyProtection="1">
      <alignment horizontal="left" vertical="center"/>
    </xf>
    <xf numFmtId="181" fontId="15" fillId="6" borderId="23" xfId="0" applyNumberFormat="1" applyFont="1" applyFill="1" applyBorder="1" applyAlignment="1" applyProtection="1">
      <alignment horizontal="left" vertical="center"/>
    </xf>
    <xf numFmtId="181" fontId="15" fillId="6" borderId="158" xfId="0" applyNumberFormat="1" applyFont="1" applyFill="1" applyBorder="1" applyAlignment="1" applyProtection="1">
      <alignment horizontal="left" vertical="center"/>
    </xf>
    <xf numFmtId="181" fontId="15" fillId="6" borderId="163" xfId="0" applyNumberFormat="1" applyFont="1" applyFill="1" applyBorder="1" applyAlignment="1" applyProtection="1">
      <alignment horizontal="left" vertical="center"/>
    </xf>
    <xf numFmtId="181" fontId="15" fillId="6" borderId="164" xfId="0" applyNumberFormat="1" applyFont="1" applyFill="1" applyBorder="1" applyAlignment="1" applyProtection="1">
      <alignment horizontal="left" vertical="center"/>
    </xf>
    <xf numFmtId="181" fontId="15" fillId="6" borderId="165" xfId="0" applyNumberFormat="1" applyFont="1" applyFill="1" applyBorder="1" applyAlignment="1" applyProtection="1">
      <alignment horizontal="left" vertical="center"/>
    </xf>
    <xf numFmtId="0" fontId="17" fillId="0" borderId="0" xfId="0" applyFont="1" applyAlignment="1" applyProtection="1">
      <alignment horizontal="center" vertical="center"/>
    </xf>
    <xf numFmtId="0" fontId="54" fillId="0" borderId="123" xfId="0" applyFont="1" applyFill="1" applyBorder="1" applyAlignment="1" applyProtection="1">
      <alignment horizontal="center" vertical="center"/>
      <protection locked="0"/>
    </xf>
    <xf numFmtId="0" fontId="54" fillId="0" borderId="34" xfId="0" applyFont="1" applyFill="1" applyBorder="1" applyAlignment="1" applyProtection="1">
      <alignment horizontal="center" vertical="center"/>
      <protection locked="0"/>
    </xf>
    <xf numFmtId="0" fontId="54" fillId="0" borderId="122"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wrapText="1"/>
    </xf>
    <xf numFmtId="0" fontId="54" fillId="0" borderId="29" xfId="0" applyFont="1" applyBorder="1" applyAlignment="1" applyProtection="1">
      <alignment horizontal="left" vertical="center" wrapText="1"/>
      <protection locked="0"/>
    </xf>
    <xf numFmtId="0" fontId="54" fillId="0" borderId="84" xfId="0" applyFont="1" applyBorder="1" applyAlignment="1" applyProtection="1">
      <alignment horizontal="left" vertical="center" wrapText="1"/>
      <protection locked="0"/>
    </xf>
    <xf numFmtId="0" fontId="54" fillId="0" borderId="72" xfId="0" applyFont="1" applyBorder="1" applyAlignment="1" applyProtection="1">
      <alignment horizontal="left" vertical="center" wrapText="1"/>
      <protection locked="0"/>
    </xf>
    <xf numFmtId="0" fontId="54" fillId="0" borderId="3" xfId="0" applyFont="1" applyBorder="1" applyAlignment="1" applyProtection="1">
      <alignment horizontal="left" vertical="center" shrinkToFit="1"/>
      <protection locked="0"/>
    </xf>
    <xf numFmtId="0" fontId="54" fillId="0" borderId="25" xfId="0" applyFont="1" applyBorder="1" applyAlignment="1" applyProtection="1">
      <alignment horizontal="left" vertical="center" shrinkToFit="1"/>
      <protection locked="0"/>
    </xf>
    <xf numFmtId="0" fontId="30" fillId="2" borderId="41" xfId="0" applyFont="1" applyFill="1" applyBorder="1" applyAlignment="1" applyProtection="1">
      <alignment horizontal="center" vertical="center" wrapText="1"/>
    </xf>
    <xf numFmtId="49" fontId="54" fillId="0" borderId="41" xfId="0" applyNumberFormat="1" applyFont="1" applyBorder="1" applyAlignment="1" applyProtection="1">
      <alignment horizontal="center" vertical="center"/>
      <protection locked="0"/>
    </xf>
    <xf numFmtId="0" fontId="54" fillId="2" borderId="7" xfId="0" applyFont="1" applyFill="1" applyBorder="1" applyAlignment="1" applyProtection="1">
      <alignment horizontal="center" vertical="center"/>
    </xf>
    <xf numFmtId="0" fontId="54" fillId="0" borderId="7" xfId="5" applyFont="1" applyBorder="1" applyAlignment="1" applyProtection="1">
      <alignment vertical="center" shrinkToFit="1"/>
      <protection locked="0"/>
    </xf>
    <xf numFmtId="0" fontId="54" fillId="0" borderId="7" xfId="0" applyFont="1" applyBorder="1" applyAlignment="1" applyProtection="1">
      <alignment vertical="center" shrinkToFit="1"/>
      <protection locked="0"/>
    </xf>
    <xf numFmtId="0" fontId="30" fillId="2" borderId="25" xfId="0" applyFont="1" applyFill="1" applyBorder="1" applyAlignment="1" applyProtection="1">
      <alignment horizontal="center" vertical="center"/>
    </xf>
    <xf numFmtId="0" fontId="54" fillId="0" borderId="148" xfId="0" applyNumberFormat="1" applyFont="1" applyBorder="1" applyAlignment="1" applyProtection="1">
      <alignment horizontal="center" vertical="center" shrinkToFit="1"/>
      <protection locked="0"/>
    </xf>
    <xf numFmtId="0" fontId="54" fillId="0" borderId="149" xfId="0" applyNumberFormat="1" applyFont="1" applyBorder="1" applyAlignment="1" applyProtection="1">
      <alignment horizontal="center" vertical="center" shrinkToFit="1"/>
      <protection locked="0"/>
    </xf>
    <xf numFmtId="0" fontId="54" fillId="0" borderId="150" xfId="0" applyNumberFormat="1" applyFont="1" applyBorder="1" applyAlignment="1" applyProtection="1">
      <alignment horizontal="center" vertical="center" shrinkToFit="1"/>
      <protection locked="0"/>
    </xf>
    <xf numFmtId="0" fontId="30" fillId="2" borderId="33" xfId="0" applyFont="1" applyFill="1" applyBorder="1" applyAlignment="1" applyProtection="1">
      <alignment horizontal="center" vertical="center"/>
    </xf>
    <xf numFmtId="0" fontId="30" fillId="2" borderId="8" xfId="0" applyFont="1" applyFill="1" applyBorder="1" applyAlignment="1" applyProtection="1">
      <alignment horizontal="center" vertical="center"/>
    </xf>
    <xf numFmtId="0" fontId="54" fillId="0" borderId="148" xfId="0" applyNumberFormat="1" applyFont="1" applyFill="1" applyBorder="1" applyAlignment="1" applyProtection="1">
      <alignment horizontal="center" vertical="center"/>
      <protection locked="0"/>
    </xf>
    <xf numFmtId="0" fontId="54" fillId="0" borderId="149" xfId="0" applyNumberFormat="1" applyFont="1" applyFill="1" applyBorder="1" applyAlignment="1" applyProtection="1">
      <alignment horizontal="center" vertical="center"/>
      <protection locked="0"/>
    </xf>
    <xf numFmtId="0" fontId="54" fillId="0" borderId="150" xfId="0" applyNumberFormat="1" applyFont="1" applyFill="1" applyBorder="1" applyAlignment="1" applyProtection="1">
      <alignment horizontal="center" vertical="center"/>
      <protection locked="0"/>
    </xf>
    <xf numFmtId="0" fontId="30" fillId="2" borderId="121" xfId="0" applyFont="1" applyFill="1" applyBorder="1" applyAlignment="1" applyProtection="1">
      <alignment horizontal="center" vertical="center"/>
    </xf>
    <xf numFmtId="0" fontId="54" fillId="0" borderId="145" xfId="0" applyFont="1" applyBorder="1" applyAlignment="1" applyProtection="1">
      <alignment horizontal="center" vertical="center" shrinkToFit="1"/>
      <protection locked="0"/>
    </xf>
    <xf numFmtId="0" fontId="54" fillId="0" borderId="146" xfId="0" applyFont="1" applyBorder="1" applyAlignment="1" applyProtection="1">
      <alignment horizontal="center" vertical="center" shrinkToFit="1"/>
      <protection locked="0"/>
    </xf>
    <xf numFmtId="0" fontId="54" fillId="0" borderId="147" xfId="0" applyFont="1" applyBorder="1" applyAlignment="1" applyProtection="1">
      <alignment horizontal="center" vertical="center" shrinkToFit="1"/>
      <protection locked="0"/>
    </xf>
    <xf numFmtId="0" fontId="54" fillId="0" borderId="145" xfId="0" applyFont="1" applyFill="1" applyBorder="1" applyAlignment="1" applyProtection="1">
      <alignment horizontal="center" vertical="center" shrinkToFit="1"/>
      <protection locked="0"/>
    </xf>
    <xf numFmtId="0" fontId="54" fillId="0" borderId="146" xfId="0" applyFont="1" applyFill="1" applyBorder="1" applyAlignment="1" applyProtection="1">
      <alignment horizontal="center" vertical="center" shrinkToFit="1"/>
      <protection locked="0"/>
    </xf>
    <xf numFmtId="0" fontId="54" fillId="0" borderId="147" xfId="0" applyFont="1" applyFill="1" applyBorder="1" applyAlignment="1" applyProtection="1">
      <alignment horizontal="center" vertical="center" shrinkToFit="1"/>
      <protection locked="0"/>
    </xf>
    <xf numFmtId="0" fontId="30" fillId="2" borderId="41" xfId="0" applyFont="1" applyFill="1" applyBorder="1" applyAlignment="1" applyProtection="1">
      <alignment horizontal="center" vertical="center"/>
    </xf>
    <xf numFmtId="0" fontId="54" fillId="0" borderId="123" xfId="0" applyFont="1" applyBorder="1" applyAlignment="1" applyProtection="1">
      <alignment horizontal="center" vertical="center" wrapText="1"/>
      <protection locked="0"/>
    </xf>
    <xf numFmtId="0" fontId="54" fillId="0" borderId="34" xfId="0" applyFont="1" applyBorder="1" applyAlignment="1" applyProtection="1">
      <alignment horizontal="center" vertical="center" wrapText="1"/>
      <protection locked="0"/>
    </xf>
    <xf numFmtId="0" fontId="54" fillId="0" borderId="122" xfId="0" applyFont="1" applyBorder="1" applyAlignment="1" applyProtection="1">
      <alignment horizontal="center" vertical="center" wrapText="1"/>
      <protection locked="0"/>
    </xf>
    <xf numFmtId="0" fontId="54" fillId="2" borderId="7" xfId="0" applyFont="1" applyFill="1" applyBorder="1" applyAlignment="1" applyProtection="1">
      <alignment horizontal="center" vertical="center" wrapText="1"/>
    </xf>
    <xf numFmtId="0" fontId="54" fillId="0" borderId="33" xfId="0" applyFont="1" applyBorder="1" applyAlignment="1" applyProtection="1">
      <alignment horizontal="left" vertical="center" shrinkToFit="1"/>
      <protection locked="0"/>
    </xf>
    <xf numFmtId="0" fontId="54" fillId="2" borderId="7" xfId="0" applyFont="1" applyFill="1" applyBorder="1" applyAlignment="1" applyProtection="1">
      <alignment horizontal="left" vertical="center" wrapText="1"/>
    </xf>
    <xf numFmtId="0" fontId="30" fillId="2" borderId="7" xfId="0" applyFont="1" applyFill="1" applyBorder="1" applyAlignment="1" applyProtection="1">
      <alignment horizontal="center" vertical="center" wrapText="1"/>
    </xf>
    <xf numFmtId="0" fontId="54" fillId="2" borderId="25" xfId="0" applyFont="1" applyFill="1" applyBorder="1" applyAlignment="1" applyProtection="1">
      <alignment horizontal="center" vertical="center"/>
    </xf>
    <xf numFmtId="0" fontId="54" fillId="0" borderId="25" xfId="0" applyFont="1" applyFill="1" applyBorder="1" applyAlignment="1" applyProtection="1">
      <alignment horizontal="center" vertical="center" shrinkToFit="1"/>
      <protection locked="0"/>
    </xf>
    <xf numFmtId="0" fontId="54" fillId="0" borderId="7" xfId="0" applyFont="1" applyBorder="1" applyAlignment="1" applyProtection="1">
      <alignment horizontal="center" vertical="center" wrapText="1"/>
      <protection locked="0"/>
    </xf>
    <xf numFmtId="0" fontId="54" fillId="0" borderId="7" xfId="0" applyFont="1" applyBorder="1" applyAlignment="1" applyProtection="1">
      <alignment horizontal="center" vertical="center"/>
      <protection locked="0"/>
    </xf>
    <xf numFmtId="0" fontId="54" fillId="2" borderId="121" xfId="0" applyFont="1" applyFill="1" applyBorder="1" applyAlignment="1" applyProtection="1">
      <alignment horizontal="center" vertical="center"/>
    </xf>
    <xf numFmtId="0" fontId="54" fillId="0" borderId="121" xfId="0" applyFont="1" applyFill="1" applyBorder="1" applyAlignment="1" applyProtection="1">
      <alignment horizontal="center" vertical="center" shrinkToFit="1"/>
      <protection locked="0"/>
    </xf>
    <xf numFmtId="0" fontId="54" fillId="2" borderId="41" xfId="0" applyFont="1" applyFill="1" applyBorder="1" applyAlignment="1" applyProtection="1">
      <alignment horizontal="center" vertical="center"/>
    </xf>
    <xf numFmtId="0" fontId="54" fillId="0" borderId="41" xfId="5" applyFont="1" applyBorder="1" applyAlignment="1" applyProtection="1">
      <alignment horizontal="left" vertical="center"/>
      <protection locked="0"/>
    </xf>
    <xf numFmtId="0" fontId="54" fillId="0" borderId="41" xfId="0" applyFont="1" applyBorder="1" applyAlignment="1" applyProtection="1">
      <alignment horizontal="left" vertical="center"/>
      <protection locked="0"/>
    </xf>
    <xf numFmtId="0" fontId="54" fillId="0" borderId="8" xfId="0" applyFont="1" applyBorder="1" applyAlignment="1" applyProtection="1">
      <alignment horizontal="left" vertical="center"/>
      <protection locked="0"/>
    </xf>
    <xf numFmtId="178" fontId="18" fillId="0" borderId="41" xfId="0" applyNumberFormat="1" applyFont="1" applyBorder="1" applyAlignment="1" applyProtection="1">
      <alignment horizontal="center" vertical="center"/>
    </xf>
    <xf numFmtId="178" fontId="18" fillId="0" borderId="123" xfId="0" applyNumberFormat="1" applyFont="1" applyBorder="1" applyAlignment="1" applyProtection="1">
      <alignment horizontal="center" vertical="center"/>
    </xf>
    <xf numFmtId="38" fontId="54" fillId="0" borderId="122" xfId="1" applyFont="1" applyBorder="1" applyAlignment="1" applyProtection="1">
      <alignment horizontal="right" vertical="center"/>
      <protection locked="0"/>
    </xf>
    <xf numFmtId="38" fontId="54" fillId="0" borderId="41" xfId="1" applyFont="1" applyBorder="1" applyAlignment="1" applyProtection="1">
      <alignment horizontal="right" vertical="center"/>
      <protection locked="0"/>
    </xf>
    <xf numFmtId="38" fontId="54" fillId="0" borderId="123" xfId="1" applyFont="1" applyBorder="1" applyAlignment="1" applyProtection="1">
      <alignment horizontal="right" vertical="center"/>
      <protection locked="0"/>
    </xf>
    <xf numFmtId="0" fontId="30" fillId="2" borderId="7" xfId="0" applyFont="1" applyFill="1" applyBorder="1" applyAlignment="1" applyProtection="1">
      <alignment horizontal="center" vertical="center"/>
    </xf>
    <xf numFmtId="38" fontId="54" fillId="0" borderId="7" xfId="1" applyFont="1" applyBorder="1" applyAlignment="1" applyProtection="1">
      <alignment horizontal="right" vertical="center"/>
      <protection locked="0"/>
    </xf>
    <xf numFmtId="38" fontId="54" fillId="0" borderId="87" xfId="1" applyFont="1" applyBorder="1" applyAlignment="1" applyProtection="1">
      <alignment horizontal="right" vertical="center"/>
      <protection locked="0"/>
    </xf>
    <xf numFmtId="0" fontId="54" fillId="0" borderId="24" xfId="0" applyFont="1" applyBorder="1" applyAlignment="1" applyProtection="1">
      <alignment horizontal="left" vertical="center"/>
    </xf>
    <xf numFmtId="0" fontId="54" fillId="0" borderId="7" xfId="0" applyFont="1" applyBorder="1" applyAlignment="1" applyProtection="1">
      <alignment horizontal="left" vertical="center"/>
    </xf>
    <xf numFmtId="0" fontId="54" fillId="0" borderId="87" xfId="0" applyFont="1" applyBorder="1" applyAlignment="1" applyProtection="1">
      <alignment horizontal="left" vertical="center"/>
    </xf>
    <xf numFmtId="0" fontId="56" fillId="0" borderId="7" xfId="5" applyFont="1" applyBorder="1" applyAlignment="1" applyProtection="1">
      <alignment horizontal="center" vertical="center"/>
    </xf>
    <xf numFmtId="0" fontId="54" fillId="0" borderId="7" xfId="0" applyFont="1" applyBorder="1" applyAlignment="1" applyProtection="1">
      <alignment horizontal="center" vertical="center"/>
    </xf>
    <xf numFmtId="0" fontId="54" fillId="0" borderId="87" xfId="0" applyFont="1" applyBorder="1" applyAlignment="1" applyProtection="1">
      <alignment horizontal="center" vertical="center"/>
    </xf>
    <xf numFmtId="58" fontId="54" fillId="0" borderId="24" xfId="0" applyNumberFormat="1" applyFont="1" applyBorder="1" applyAlignment="1" applyProtection="1">
      <alignment horizontal="center" vertical="center"/>
      <protection locked="0"/>
    </xf>
    <xf numFmtId="0" fontId="54" fillId="0" borderId="7" xfId="0" applyNumberFormat="1" applyFont="1" applyBorder="1" applyAlignment="1" applyProtection="1">
      <alignment horizontal="center" vertical="center"/>
      <protection locked="0"/>
    </xf>
    <xf numFmtId="38" fontId="54" fillId="0" borderId="25" xfId="1" applyFont="1" applyBorder="1" applyAlignment="1" applyProtection="1">
      <alignment horizontal="right" vertical="center"/>
      <protection locked="0"/>
    </xf>
    <xf numFmtId="38" fontId="54" fillId="0" borderId="1" xfId="1" applyFont="1" applyBorder="1" applyAlignment="1" applyProtection="1">
      <alignment horizontal="right" vertical="center"/>
      <protection locked="0"/>
    </xf>
    <xf numFmtId="0" fontId="54" fillId="3" borderId="7" xfId="0" applyFont="1" applyFill="1" applyBorder="1" applyAlignment="1" applyProtection="1">
      <alignment horizontal="left" vertical="center" wrapText="1"/>
      <protection locked="0"/>
    </xf>
    <xf numFmtId="0" fontId="57" fillId="3" borderId="1" xfId="0" applyFont="1" applyFill="1" applyBorder="1" applyAlignment="1" applyProtection="1">
      <alignment horizontal="center" vertical="center" shrinkToFit="1"/>
      <protection locked="0"/>
    </xf>
    <xf numFmtId="0" fontId="57" fillId="3" borderId="2" xfId="0" applyFont="1" applyFill="1" applyBorder="1" applyAlignment="1" applyProtection="1">
      <alignment horizontal="center" vertical="center" shrinkToFit="1"/>
      <protection locked="0"/>
    </xf>
    <xf numFmtId="0" fontId="57" fillId="3" borderId="3" xfId="0" applyFont="1" applyFill="1" applyBorder="1" applyAlignment="1" applyProtection="1">
      <alignment horizontal="center" vertical="center" shrinkToFit="1"/>
      <protection locked="0"/>
    </xf>
    <xf numFmtId="0" fontId="57" fillId="3" borderId="34" xfId="0" applyFont="1" applyFill="1" applyBorder="1" applyAlignment="1" applyProtection="1">
      <alignment horizontal="left" vertical="center" shrinkToFit="1"/>
      <protection locked="0"/>
    </xf>
    <xf numFmtId="0" fontId="57" fillId="3" borderId="122" xfId="0" applyFont="1" applyFill="1" applyBorder="1" applyAlignment="1" applyProtection="1">
      <alignment horizontal="left" vertical="center" shrinkToFit="1"/>
      <protection locked="0"/>
    </xf>
    <xf numFmtId="0" fontId="54" fillId="0" borderId="25" xfId="0" applyFont="1" applyBorder="1" applyAlignment="1" applyProtection="1">
      <alignment horizontal="left" vertical="center" wrapText="1"/>
      <protection locked="0"/>
    </xf>
    <xf numFmtId="38" fontId="54" fillId="0" borderId="25" xfId="1" applyFont="1" applyBorder="1" applyAlignment="1" applyProtection="1">
      <alignment horizontal="right" vertical="center" shrinkToFit="1"/>
      <protection locked="0"/>
    </xf>
    <xf numFmtId="38" fontId="54" fillId="0" borderId="1" xfId="1" applyFont="1" applyBorder="1" applyAlignment="1" applyProtection="1">
      <alignment horizontal="right" vertical="center" shrinkToFit="1"/>
      <protection locked="0"/>
    </xf>
    <xf numFmtId="0" fontId="54" fillId="0" borderId="82" xfId="0" applyFont="1" applyBorder="1" applyAlignment="1" applyProtection="1">
      <alignment horizontal="left" vertical="center" wrapText="1"/>
      <protection locked="0"/>
    </xf>
    <xf numFmtId="38" fontId="54" fillId="0" borderId="82" xfId="1" applyFont="1" applyBorder="1" applyAlignment="1" applyProtection="1">
      <alignment horizontal="right" vertical="center" shrinkToFit="1"/>
      <protection locked="0"/>
    </xf>
    <xf numFmtId="38" fontId="54" fillId="0" borderId="36" xfId="1" applyFont="1" applyBorder="1" applyAlignment="1" applyProtection="1">
      <alignment horizontal="right" vertical="center" shrinkToFit="1"/>
      <protection locked="0"/>
    </xf>
    <xf numFmtId="0" fontId="54" fillId="0" borderId="41" xfId="0" applyFont="1" applyBorder="1" applyAlignment="1" applyProtection="1">
      <alignment horizontal="left" vertical="center" wrapText="1"/>
      <protection locked="0"/>
    </xf>
    <xf numFmtId="38" fontId="54" fillId="0" borderId="41" xfId="1" applyFont="1" applyBorder="1" applyAlignment="1" applyProtection="1">
      <alignment horizontal="right" vertical="center" shrinkToFit="1"/>
      <protection locked="0"/>
    </xf>
    <xf numFmtId="38" fontId="54" fillId="0" borderId="123" xfId="1" applyFont="1" applyBorder="1" applyAlignment="1" applyProtection="1">
      <alignment horizontal="right" vertical="center" shrinkToFit="1"/>
      <protection locked="0"/>
    </xf>
    <xf numFmtId="0" fontId="54" fillId="5" borderId="25" xfId="0" applyFont="1" applyFill="1" applyBorder="1" applyAlignment="1" applyProtection="1">
      <alignment horizontal="center" vertical="center"/>
    </xf>
    <xf numFmtId="38" fontId="54" fillId="0" borderId="25" xfId="1" applyFont="1" applyFill="1" applyBorder="1" applyAlignment="1" applyProtection="1">
      <alignment horizontal="right" vertical="center"/>
      <protection locked="0"/>
    </xf>
    <xf numFmtId="38" fontId="54" fillId="0" borderId="1" xfId="1" applyFont="1" applyFill="1" applyBorder="1" applyAlignment="1" applyProtection="1">
      <alignment horizontal="right" vertical="center"/>
      <protection locked="0"/>
    </xf>
    <xf numFmtId="38" fontId="54" fillId="5" borderId="25" xfId="1" applyFont="1" applyFill="1" applyBorder="1" applyAlignment="1" applyProtection="1">
      <alignment horizontal="center" vertical="center"/>
    </xf>
    <xf numFmtId="0" fontId="54" fillId="0" borderId="7" xfId="0" applyFont="1" applyFill="1" applyBorder="1" applyAlignment="1" applyProtection="1">
      <alignment horizontal="left" vertical="center" shrinkToFit="1"/>
      <protection locked="0"/>
    </xf>
    <xf numFmtId="0" fontId="54" fillId="3" borderId="7" xfId="0" applyFont="1" applyFill="1" applyBorder="1" applyAlignment="1" applyProtection="1">
      <alignment horizontal="center" vertical="center"/>
      <protection locked="0"/>
    </xf>
    <xf numFmtId="0" fontId="30" fillId="5" borderId="7" xfId="0" applyFont="1" applyFill="1" applyBorder="1" applyAlignment="1" applyProtection="1">
      <alignment horizontal="center" vertical="center"/>
    </xf>
    <xf numFmtId="38" fontId="30" fillId="0" borderId="7" xfId="1" applyFont="1" applyBorder="1" applyAlignment="1" applyProtection="1">
      <alignment horizontal="right" vertical="center"/>
    </xf>
    <xf numFmtId="38" fontId="30" fillId="0" borderId="87" xfId="1" applyFont="1" applyBorder="1" applyAlignment="1" applyProtection="1">
      <alignment horizontal="right" vertical="center"/>
    </xf>
    <xf numFmtId="38" fontId="30" fillId="0" borderId="7" xfId="1" applyFont="1" applyBorder="1" applyAlignment="1" applyProtection="1">
      <alignment horizontal="center" vertical="center"/>
    </xf>
    <xf numFmtId="38" fontId="30" fillId="0" borderId="87" xfId="1" applyFont="1" applyBorder="1" applyAlignment="1" applyProtection="1">
      <alignment horizontal="center" vertical="center"/>
    </xf>
    <xf numFmtId="38" fontId="30" fillId="5" borderId="7" xfId="1" applyFont="1" applyFill="1" applyBorder="1" applyAlignment="1" applyProtection="1">
      <alignment horizontal="center" vertical="center"/>
    </xf>
    <xf numFmtId="0" fontId="30" fillId="2" borderId="7" xfId="0" applyFont="1" applyFill="1" applyBorder="1" applyAlignment="1" applyProtection="1">
      <alignment horizontal="center" vertical="center" textRotation="255" wrapText="1"/>
    </xf>
    <xf numFmtId="38" fontId="54" fillId="0" borderId="25" xfId="1" applyFont="1" applyFill="1" applyBorder="1" applyAlignment="1" applyProtection="1">
      <alignment horizontal="right" vertical="center" shrinkToFit="1"/>
      <protection locked="0"/>
    </xf>
    <xf numFmtId="38" fontId="54" fillId="0" borderId="1" xfId="1" applyFont="1" applyFill="1" applyBorder="1" applyAlignment="1" applyProtection="1">
      <alignment horizontal="right" vertical="center" shrinkToFit="1"/>
      <protection locked="0"/>
    </xf>
    <xf numFmtId="0" fontId="54" fillId="5" borderId="41" xfId="0" applyFont="1" applyFill="1" applyBorder="1" applyAlignment="1" applyProtection="1">
      <alignment horizontal="center" vertical="center"/>
    </xf>
    <xf numFmtId="38" fontId="54" fillId="5" borderId="41" xfId="1" applyFont="1" applyFill="1" applyBorder="1" applyAlignment="1" applyProtection="1">
      <alignment horizontal="center" vertical="center"/>
    </xf>
    <xf numFmtId="0" fontId="30" fillId="0" borderId="0" xfId="0" applyFont="1" applyBorder="1" applyAlignment="1" applyProtection="1">
      <alignment horizontal="left" vertical="center" wrapText="1"/>
    </xf>
    <xf numFmtId="0" fontId="30" fillId="0" borderId="5" xfId="0" applyFont="1" applyBorder="1" applyAlignment="1" applyProtection="1">
      <alignment horizontal="left" vertical="center" wrapText="1"/>
    </xf>
    <xf numFmtId="0" fontId="54" fillId="0" borderId="24" xfId="0" applyFont="1" applyFill="1" applyBorder="1" applyAlignment="1" applyProtection="1">
      <alignment horizontal="left" vertical="center"/>
      <protection locked="0"/>
    </xf>
    <xf numFmtId="0" fontId="54" fillId="0" borderId="7" xfId="0" applyFont="1" applyFill="1" applyBorder="1" applyAlignment="1" applyProtection="1">
      <alignment horizontal="left" vertical="center"/>
      <protection locked="0"/>
    </xf>
    <xf numFmtId="0" fontId="54" fillId="0" borderId="7" xfId="0" applyFont="1" applyFill="1" applyBorder="1" applyAlignment="1" applyProtection="1">
      <alignment horizontal="center" vertical="center" shrinkToFit="1"/>
      <protection locked="0"/>
    </xf>
    <xf numFmtId="0" fontId="54" fillId="0" borderId="87" xfId="0" applyFont="1" applyFill="1" applyBorder="1" applyAlignment="1" applyProtection="1">
      <alignment horizontal="center" vertical="center" shrinkToFit="1"/>
      <protection locked="0"/>
    </xf>
    <xf numFmtId="0" fontId="54" fillId="0" borderId="24" xfId="0" applyFont="1" applyFill="1" applyBorder="1" applyAlignment="1" applyProtection="1">
      <alignment horizontal="left" vertical="center" shrinkToFit="1"/>
      <protection locked="0"/>
    </xf>
    <xf numFmtId="0" fontId="54" fillId="0" borderId="7" xfId="0" applyFont="1" applyBorder="1" applyAlignment="1" applyProtection="1">
      <alignment horizontal="center" vertical="center" shrinkToFit="1"/>
      <protection locked="0"/>
    </xf>
    <xf numFmtId="0" fontId="54" fillId="0" borderId="87" xfId="0" applyFont="1" applyBorder="1" applyAlignment="1" applyProtection="1">
      <alignment horizontal="center" vertical="center" shrinkToFit="1"/>
      <protection locked="0"/>
    </xf>
    <xf numFmtId="0" fontId="15" fillId="0" borderId="87" xfId="0" applyFont="1" applyBorder="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15" fillId="2" borderId="7" xfId="0" applyFont="1" applyFill="1" applyBorder="1" applyAlignment="1" applyProtection="1">
      <alignment horizontal="center" vertical="center"/>
    </xf>
    <xf numFmtId="0" fontId="48" fillId="0" borderId="0" xfId="0" applyFont="1" applyAlignment="1" applyProtection="1">
      <alignment horizontal="left" vertical="center" wrapText="1"/>
    </xf>
    <xf numFmtId="0" fontId="59"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5" fillId="0" borderId="5" xfId="0" applyFont="1" applyBorder="1" applyAlignment="1" applyProtection="1">
      <alignment horizontal="left" vertical="center" wrapText="1"/>
    </xf>
    <xf numFmtId="0" fontId="15" fillId="2" borderId="22" xfId="0" applyFont="1" applyFill="1" applyBorder="1" applyAlignment="1" applyProtection="1">
      <alignment horizontal="center" vertical="center"/>
    </xf>
    <xf numFmtId="0" fontId="15" fillId="2" borderId="23" xfId="0" applyFont="1" applyFill="1" applyBorder="1" applyAlignment="1" applyProtection="1">
      <alignment horizontal="center" vertical="center"/>
    </xf>
    <xf numFmtId="0" fontId="15" fillId="2" borderId="24" xfId="0" applyFont="1" applyFill="1" applyBorder="1" applyAlignment="1" applyProtection="1">
      <alignment horizontal="center" vertical="center"/>
    </xf>
    <xf numFmtId="0" fontId="15" fillId="0" borderId="23" xfId="0" applyFont="1" applyBorder="1" applyAlignment="1" applyProtection="1">
      <alignment horizontal="left" vertical="center" wrapText="1"/>
      <protection locked="0"/>
    </xf>
    <xf numFmtId="0" fontId="15" fillId="0" borderId="5" xfId="0" applyFont="1" applyBorder="1" applyAlignment="1" applyProtection="1">
      <alignment horizontal="left" vertical="center"/>
    </xf>
    <xf numFmtId="0" fontId="15" fillId="0" borderId="0" xfId="0" applyFont="1" applyBorder="1" applyAlignment="1" applyProtection="1">
      <alignment vertical="center" wrapText="1"/>
    </xf>
    <xf numFmtId="0" fontId="15" fillId="0" borderId="0" xfId="0" applyFont="1" applyFill="1" applyAlignment="1" applyProtection="1">
      <alignment vertical="center" wrapText="1"/>
    </xf>
    <xf numFmtId="0" fontId="15" fillId="3" borderId="12" xfId="0" applyFont="1" applyFill="1" applyBorder="1" applyAlignment="1" applyProtection="1">
      <alignment horizontal="center" vertical="center"/>
    </xf>
    <xf numFmtId="0" fontId="15" fillId="2" borderId="19" xfId="0" applyFont="1" applyFill="1" applyBorder="1" applyAlignment="1" applyProtection="1">
      <alignment horizontal="center" vertical="center"/>
    </xf>
    <xf numFmtId="0" fontId="15" fillId="2" borderId="21"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0" borderId="1" xfId="0" applyFont="1" applyFill="1" applyBorder="1" applyAlignment="1" applyProtection="1">
      <alignment horizontal="left" vertical="top" wrapText="1"/>
      <protection locked="0"/>
    </xf>
    <xf numFmtId="0" fontId="15" fillId="0" borderId="2" xfId="0" applyFont="1" applyFill="1" applyBorder="1" applyAlignment="1" applyProtection="1">
      <alignment horizontal="left" vertical="top" wrapText="1"/>
      <protection locked="0"/>
    </xf>
    <xf numFmtId="0" fontId="15" fillId="0" borderId="3" xfId="0" applyFont="1" applyFill="1" applyBorder="1" applyAlignment="1" applyProtection="1">
      <alignment horizontal="left" vertical="top" wrapText="1"/>
      <protection locked="0"/>
    </xf>
    <xf numFmtId="0" fontId="15" fillId="0" borderId="4" xfId="0" applyFont="1" applyFill="1" applyBorder="1" applyAlignment="1" applyProtection="1">
      <alignment horizontal="left" vertical="top" wrapText="1"/>
      <protection locked="0"/>
    </xf>
    <xf numFmtId="0" fontId="15" fillId="0" borderId="5" xfId="0" applyFont="1" applyFill="1" applyBorder="1" applyAlignment="1" applyProtection="1">
      <alignment horizontal="left" vertical="top" wrapText="1"/>
      <protection locked="0"/>
    </xf>
    <xf numFmtId="0" fontId="15" fillId="0" borderId="6" xfId="0" applyFont="1" applyFill="1" applyBorder="1" applyAlignment="1" applyProtection="1">
      <alignment horizontal="left" vertical="top" wrapText="1"/>
      <protection locked="0"/>
    </xf>
    <xf numFmtId="180" fontId="15" fillId="0" borderId="7" xfId="1" applyNumberFormat="1" applyFont="1" applyFill="1" applyBorder="1" applyAlignment="1" applyProtection="1">
      <alignment vertical="center" shrinkToFit="1"/>
      <protection locked="0"/>
    </xf>
    <xf numFmtId="0" fontId="15" fillId="0" borderId="7" xfId="0" applyNumberFormat="1" applyFont="1" applyFill="1" applyBorder="1" applyAlignment="1" applyProtection="1">
      <alignment horizontal="center" vertical="center"/>
      <protection locked="0"/>
    </xf>
    <xf numFmtId="0" fontId="12" fillId="2" borderId="1" xfId="11" applyFont="1" applyFill="1" applyBorder="1" applyAlignment="1" applyProtection="1">
      <alignment horizontal="left" vertical="center"/>
    </xf>
    <xf numFmtId="0" fontId="12" fillId="2" borderId="2" xfId="11" applyFont="1" applyFill="1" applyBorder="1" applyAlignment="1" applyProtection="1">
      <alignment horizontal="left" vertical="center"/>
    </xf>
    <xf numFmtId="0" fontId="12" fillId="2" borderId="3" xfId="11" applyFont="1" applyFill="1" applyBorder="1" applyAlignment="1" applyProtection="1">
      <alignment horizontal="left" vertical="center"/>
    </xf>
    <xf numFmtId="0" fontId="12" fillId="2" borderId="60" xfId="11" applyFont="1" applyFill="1" applyBorder="1" applyAlignment="1" applyProtection="1">
      <alignment horizontal="left" vertical="center"/>
    </xf>
    <xf numFmtId="0" fontId="12" fillId="2" borderId="43" xfId="11" applyFont="1" applyFill="1" applyBorder="1" applyAlignment="1" applyProtection="1">
      <alignment horizontal="left" vertical="center"/>
    </xf>
    <xf numFmtId="0" fontId="12" fillId="2" borderId="47" xfId="11" applyFont="1" applyFill="1" applyBorder="1" applyAlignment="1" applyProtection="1">
      <alignment horizontal="left" vertical="center"/>
    </xf>
    <xf numFmtId="0" fontId="11" fillId="0" borderId="42" xfId="11" applyFont="1" applyBorder="1" applyAlignment="1" applyProtection="1">
      <alignment horizontal="left" vertical="center" wrapText="1"/>
    </xf>
    <xf numFmtId="0" fontId="11" fillId="0" borderId="37" xfId="11" applyFont="1" applyBorder="1" applyAlignment="1" applyProtection="1">
      <alignment horizontal="left" vertical="center" wrapText="1"/>
    </xf>
    <xf numFmtId="0" fontId="11" fillId="0" borderId="43" xfId="11" applyFont="1" applyBorder="1" applyAlignment="1" applyProtection="1">
      <alignment horizontal="left" vertical="center" wrapText="1"/>
    </xf>
    <xf numFmtId="0" fontId="11" fillId="0" borderId="47" xfId="11" applyFont="1" applyBorder="1" applyAlignment="1" applyProtection="1">
      <alignment horizontal="left" vertical="center" wrapText="1"/>
    </xf>
    <xf numFmtId="0" fontId="11" fillId="0" borderId="0" xfId="11" applyFont="1" applyBorder="1" applyAlignment="1" applyProtection="1">
      <alignment horizontal="left" vertical="center" wrapText="1"/>
    </xf>
    <xf numFmtId="0" fontId="11" fillId="0" borderId="10" xfId="11" applyFont="1" applyBorder="1" applyAlignment="1" applyProtection="1">
      <alignment horizontal="left" vertical="center" wrapText="1"/>
    </xf>
    <xf numFmtId="0" fontId="11" fillId="0" borderId="5" xfId="11" applyFont="1" applyBorder="1" applyAlignment="1" applyProtection="1">
      <alignment horizontal="left" vertical="center" wrapText="1"/>
    </xf>
    <xf numFmtId="0" fontId="11" fillId="0" borderId="6" xfId="11" applyFont="1" applyBorder="1" applyAlignment="1" applyProtection="1">
      <alignment horizontal="left" vertical="center" wrapText="1"/>
    </xf>
    <xf numFmtId="0" fontId="12" fillId="2" borderId="36" xfId="11" applyFont="1" applyFill="1" applyBorder="1" applyAlignment="1" applyProtection="1">
      <alignment horizontal="center" vertical="center" wrapText="1"/>
    </xf>
    <xf numFmtId="0" fontId="12" fillId="2" borderId="42" xfId="11" applyFont="1" applyFill="1" applyBorder="1" applyAlignment="1" applyProtection="1">
      <alignment horizontal="center" vertical="center" wrapText="1"/>
    </xf>
    <xf numFmtId="0" fontId="15" fillId="0" borderId="42" xfId="11" applyFont="1" applyBorder="1" applyAlignment="1" applyProtection="1">
      <alignment horizontal="left" vertical="center" wrapText="1"/>
      <protection locked="0"/>
    </xf>
    <xf numFmtId="0" fontId="15" fillId="0" borderId="43" xfId="11" applyFont="1" applyBorder="1" applyAlignment="1" applyProtection="1">
      <alignment horizontal="left" vertical="center" wrapText="1"/>
      <protection locked="0"/>
    </xf>
    <xf numFmtId="0" fontId="15" fillId="0" borderId="5" xfId="11" applyFont="1" applyBorder="1" applyAlignment="1" applyProtection="1">
      <alignment horizontal="left" vertical="center" wrapText="1"/>
      <protection locked="0"/>
    </xf>
    <xf numFmtId="0" fontId="13" fillId="2" borderId="60" xfId="11" applyFont="1" applyFill="1" applyBorder="1" applyAlignment="1" applyProtection="1">
      <alignment horizontal="left" vertical="center" wrapText="1"/>
    </xf>
    <xf numFmtId="0" fontId="13" fillId="2" borderId="43" xfId="11" applyFont="1" applyFill="1" applyBorder="1" applyAlignment="1" applyProtection="1">
      <alignment horizontal="left" vertical="center" wrapText="1"/>
    </xf>
    <xf numFmtId="0" fontId="13" fillId="2" borderId="4" xfId="11" applyFont="1" applyFill="1" applyBorder="1" applyAlignment="1" applyProtection="1">
      <alignment horizontal="left" vertical="center" wrapText="1"/>
    </xf>
    <xf numFmtId="0" fontId="13" fillId="2" borderId="5" xfId="11" applyFont="1" applyFill="1" applyBorder="1" applyAlignment="1" applyProtection="1">
      <alignment horizontal="left" vertical="center" wrapText="1"/>
    </xf>
    <xf numFmtId="0" fontId="34" fillId="2" borderId="43" xfId="11" applyFont="1" applyFill="1" applyBorder="1" applyAlignment="1" applyProtection="1">
      <alignment horizontal="right" vertical="center" shrinkToFit="1"/>
    </xf>
    <xf numFmtId="0" fontId="34" fillId="2" borderId="5" xfId="11" applyFont="1" applyFill="1" applyBorder="1" applyAlignment="1" applyProtection="1">
      <alignment horizontal="right" vertical="center" shrinkToFit="1"/>
    </xf>
    <xf numFmtId="0" fontId="11" fillId="2" borderId="9" xfId="11" applyFont="1" applyFill="1" applyBorder="1" applyAlignment="1" applyProtection="1">
      <alignment horizontal="center" vertical="center" wrapText="1"/>
    </xf>
    <xf numFmtId="0" fontId="11" fillId="2" borderId="0" xfId="11" applyFont="1" applyFill="1" applyBorder="1" applyAlignment="1" applyProtection="1">
      <alignment horizontal="center" vertical="center" wrapText="1"/>
    </xf>
    <xf numFmtId="0" fontId="11" fillId="2" borderId="45" xfId="11" applyFont="1" applyFill="1" applyBorder="1" applyAlignment="1" applyProtection="1">
      <alignment horizontal="center" vertical="center" wrapText="1"/>
    </xf>
    <xf numFmtId="0" fontId="15" fillId="0" borderId="44" xfId="11" applyFont="1" applyBorder="1" applyAlignment="1" applyProtection="1">
      <alignment horizontal="left" vertical="top" wrapText="1"/>
      <protection locked="0"/>
    </xf>
    <xf numFmtId="0" fontId="15" fillId="0" borderId="0" xfId="11" applyFont="1" applyBorder="1" applyAlignment="1" applyProtection="1">
      <alignment horizontal="left" vertical="top" wrapText="1"/>
      <protection locked="0"/>
    </xf>
    <xf numFmtId="0" fontId="15" fillId="0" borderId="10" xfId="11" applyFont="1" applyBorder="1" applyAlignment="1" applyProtection="1">
      <alignment horizontal="left" vertical="top" wrapText="1"/>
      <protection locked="0"/>
    </xf>
    <xf numFmtId="0" fontId="15" fillId="0" borderId="69" xfId="11" applyFont="1" applyBorder="1" applyAlignment="1" applyProtection="1">
      <alignment horizontal="left" vertical="top" wrapText="1"/>
      <protection locked="0"/>
    </xf>
    <xf numFmtId="0" fontId="15" fillId="0" borderId="5" xfId="11" applyFont="1" applyBorder="1" applyAlignment="1" applyProtection="1">
      <alignment horizontal="left" vertical="top" wrapText="1"/>
      <protection locked="0"/>
    </xf>
    <xf numFmtId="0" fontId="15" fillId="0" borderId="6" xfId="11" applyFont="1" applyBorder="1" applyAlignment="1" applyProtection="1">
      <alignment horizontal="left" vertical="top" wrapText="1"/>
      <protection locked="0"/>
    </xf>
    <xf numFmtId="0" fontId="33" fillId="2" borderId="4" xfId="11" applyFont="1" applyFill="1" applyBorder="1" applyAlignment="1" applyProtection="1">
      <alignment horizontal="right" vertical="center" shrinkToFit="1"/>
    </xf>
    <xf numFmtId="0" fontId="33" fillId="2" borderId="5" xfId="11" applyFont="1" applyFill="1" applyBorder="1" applyAlignment="1" applyProtection="1">
      <alignment horizontal="right" vertical="center" shrinkToFit="1"/>
    </xf>
    <xf numFmtId="0" fontId="33" fillId="2" borderId="46" xfId="11" applyFont="1" applyFill="1" applyBorder="1" applyAlignment="1" applyProtection="1">
      <alignment horizontal="right" vertical="center" shrinkToFit="1"/>
    </xf>
    <xf numFmtId="0" fontId="12" fillId="2" borderId="1" xfId="11" applyFont="1" applyFill="1" applyBorder="1" applyAlignment="1" applyProtection="1">
      <alignment horizontal="left" vertical="center" wrapText="1"/>
    </xf>
    <xf numFmtId="0" fontId="12" fillId="2" borderId="2" xfId="11" applyFont="1" applyFill="1" applyBorder="1" applyAlignment="1" applyProtection="1">
      <alignment horizontal="left" vertical="center" wrapText="1"/>
    </xf>
    <xf numFmtId="0" fontId="12" fillId="2" borderId="3" xfId="11" applyFont="1" applyFill="1" applyBorder="1" applyAlignment="1" applyProtection="1">
      <alignment horizontal="left" vertical="center" wrapText="1"/>
    </xf>
    <xf numFmtId="0" fontId="12" fillId="2" borderId="60" xfId="11" applyFont="1" applyFill="1" applyBorder="1" applyAlignment="1" applyProtection="1">
      <alignment horizontal="left" vertical="center" wrapText="1"/>
    </xf>
    <xf numFmtId="0" fontId="12" fillId="2" borderId="43" xfId="11" applyFont="1" applyFill="1" applyBorder="1" applyAlignment="1" applyProtection="1">
      <alignment horizontal="left" vertical="center" wrapText="1"/>
    </xf>
    <xf numFmtId="0" fontId="12" fillId="2" borderId="47" xfId="11" applyFont="1" applyFill="1" applyBorder="1" applyAlignment="1" applyProtection="1">
      <alignment horizontal="left" vertical="center" wrapText="1"/>
    </xf>
    <xf numFmtId="0" fontId="11" fillId="2" borderId="49" xfId="11" applyFont="1" applyFill="1" applyBorder="1" applyAlignment="1" applyProtection="1">
      <alignment horizontal="center" vertical="center" wrapText="1"/>
    </xf>
    <xf numFmtId="0" fontId="15" fillId="0" borderId="30" xfId="11" applyFont="1" applyBorder="1" applyAlignment="1" applyProtection="1">
      <alignment horizontal="left" vertical="top" wrapText="1"/>
      <protection locked="0"/>
    </xf>
    <xf numFmtId="0" fontId="15" fillId="0" borderId="58" xfId="11" applyFont="1" applyBorder="1" applyAlignment="1" applyProtection="1">
      <alignment horizontal="left" vertical="top" wrapText="1"/>
      <protection locked="0"/>
    </xf>
    <xf numFmtId="0" fontId="15" fillId="0" borderId="43" xfId="11" applyFont="1" applyBorder="1" applyAlignment="1" applyProtection="1">
      <alignment horizontal="left" vertical="top" wrapText="1"/>
      <protection locked="0"/>
    </xf>
    <xf numFmtId="0" fontId="15" fillId="0" borderId="47" xfId="11" applyFont="1" applyBorder="1" applyAlignment="1" applyProtection="1">
      <alignment horizontal="left" vertical="top" wrapText="1"/>
      <protection locked="0"/>
    </xf>
    <xf numFmtId="0" fontId="33" fillId="2" borderId="60" xfId="11" applyFont="1" applyFill="1" applyBorder="1" applyAlignment="1" applyProtection="1">
      <alignment horizontal="right" vertical="center" shrinkToFit="1"/>
    </xf>
    <xf numFmtId="0" fontId="33" fillId="2" borderId="43" xfId="11" applyFont="1" applyFill="1" applyBorder="1" applyAlignment="1" applyProtection="1">
      <alignment horizontal="right" vertical="center" shrinkToFit="1"/>
    </xf>
    <xf numFmtId="0" fontId="33" fillId="2" borderId="53" xfId="11" applyFont="1" applyFill="1" applyBorder="1" applyAlignment="1" applyProtection="1">
      <alignment horizontal="right" vertical="center" shrinkToFit="1"/>
    </xf>
    <xf numFmtId="0" fontId="11" fillId="2" borderId="36" xfId="11" applyFont="1" applyFill="1" applyBorder="1" applyAlignment="1" applyProtection="1">
      <alignment horizontal="center" vertical="center" wrapText="1"/>
    </xf>
    <xf numFmtId="0" fontId="11" fillId="2" borderId="42" xfId="11" applyFont="1" applyFill="1" applyBorder="1" applyAlignment="1" applyProtection="1">
      <alignment horizontal="center" vertical="center" wrapText="1"/>
    </xf>
    <xf numFmtId="0" fontId="11" fillId="2" borderId="48" xfId="11" applyFont="1" applyFill="1" applyBorder="1" applyAlignment="1" applyProtection="1">
      <alignment horizontal="center" vertical="center" wrapText="1"/>
    </xf>
    <xf numFmtId="0" fontId="34" fillId="2" borderId="60" xfId="11" applyFont="1" applyFill="1" applyBorder="1" applyAlignment="1" applyProtection="1">
      <alignment horizontal="right" vertical="center" shrinkToFit="1"/>
    </xf>
    <xf numFmtId="0" fontId="34" fillId="2" borderId="61" xfId="11" applyFont="1" applyFill="1" applyBorder="1" applyAlignment="1" applyProtection="1">
      <alignment horizontal="right" vertical="center" shrinkToFit="1"/>
    </xf>
    <xf numFmtId="0" fontId="15" fillId="0" borderId="42" xfId="11" applyFont="1" applyBorder="1" applyAlignment="1" applyProtection="1">
      <alignment horizontal="left" vertical="top" wrapText="1"/>
      <protection locked="0"/>
    </xf>
    <xf numFmtId="0" fontId="15" fillId="0" borderId="37" xfId="11" applyFont="1" applyBorder="1" applyAlignment="1" applyProtection="1">
      <alignment horizontal="left" vertical="top" wrapText="1"/>
      <protection locked="0"/>
    </xf>
    <xf numFmtId="0" fontId="15" fillId="2" borderId="36" xfId="11" applyFont="1" applyFill="1" applyBorder="1" applyAlignment="1" applyProtection="1">
      <alignment horizontal="center" vertical="center" shrinkToFit="1"/>
    </xf>
    <xf numFmtId="0" fontId="15" fillId="2" borderId="9" xfId="11" applyFont="1" applyFill="1" applyBorder="1" applyAlignment="1" applyProtection="1">
      <alignment horizontal="center" vertical="center" shrinkToFit="1"/>
    </xf>
    <xf numFmtId="0" fontId="15" fillId="2" borderId="4" xfId="11" applyFont="1" applyFill="1" applyBorder="1" applyAlignment="1" applyProtection="1">
      <alignment horizontal="center" vertical="center" shrinkToFit="1"/>
    </xf>
    <xf numFmtId="0" fontId="15" fillId="0" borderId="30" xfId="11" applyFont="1" applyFill="1" applyBorder="1" applyAlignment="1" applyProtection="1">
      <alignment horizontal="left" vertical="top" wrapText="1"/>
      <protection locked="0"/>
    </xf>
    <xf numFmtId="0" fontId="15" fillId="0" borderId="0" xfId="11" applyFont="1" applyFill="1" applyBorder="1" applyAlignment="1" applyProtection="1">
      <alignment horizontal="left" vertical="top" wrapText="1"/>
      <protection locked="0"/>
    </xf>
    <xf numFmtId="0" fontId="15" fillId="0" borderId="49" xfId="11" applyFont="1" applyFill="1" applyBorder="1" applyAlignment="1" applyProtection="1">
      <alignment horizontal="left" vertical="top" wrapText="1"/>
      <protection locked="0"/>
    </xf>
    <xf numFmtId="0" fontId="15" fillId="0" borderId="57" xfId="11" applyFont="1" applyFill="1" applyBorder="1" applyAlignment="1" applyProtection="1">
      <alignment horizontal="left" vertical="top" wrapText="1"/>
      <protection locked="0"/>
    </xf>
    <xf numFmtId="0" fontId="15" fillId="0" borderId="5" xfId="11" applyFont="1" applyFill="1" applyBorder="1" applyAlignment="1" applyProtection="1">
      <alignment horizontal="left" vertical="top" wrapText="1"/>
      <protection locked="0"/>
    </xf>
    <xf numFmtId="0" fontId="15" fillId="0" borderId="50" xfId="11" applyFont="1" applyFill="1" applyBorder="1" applyAlignment="1" applyProtection="1">
      <alignment horizontal="left" vertical="top" wrapText="1"/>
      <protection locked="0"/>
    </xf>
    <xf numFmtId="0" fontId="15" fillId="0" borderId="57" xfId="11" applyFont="1" applyBorder="1" applyAlignment="1" applyProtection="1">
      <alignment horizontal="left" vertical="top" wrapText="1"/>
      <protection locked="0"/>
    </xf>
    <xf numFmtId="0" fontId="34" fillId="2" borderId="47" xfId="11" applyFont="1" applyFill="1" applyBorder="1" applyAlignment="1" applyProtection="1">
      <alignment horizontal="right" vertical="center" shrinkToFit="1"/>
    </xf>
    <xf numFmtId="0" fontId="15" fillId="2" borderId="60" xfId="11" applyFont="1" applyFill="1" applyBorder="1" applyAlignment="1" applyProtection="1">
      <alignment horizontal="center" vertical="center" shrinkToFit="1"/>
    </xf>
    <xf numFmtId="0" fontId="15" fillId="0" borderId="56" xfId="11" applyFont="1" applyFill="1" applyBorder="1" applyAlignment="1" applyProtection="1">
      <alignment horizontal="left" vertical="top" wrapText="1"/>
      <protection locked="0"/>
    </xf>
    <xf numFmtId="0" fontId="15" fillId="0" borderId="42" xfId="11" applyFont="1" applyFill="1" applyBorder="1" applyAlignment="1" applyProtection="1">
      <alignment horizontal="left" vertical="top" wrapText="1"/>
      <protection locked="0"/>
    </xf>
    <xf numFmtId="0" fontId="15" fillId="0" borderId="48" xfId="11" applyFont="1" applyFill="1" applyBorder="1" applyAlignment="1" applyProtection="1">
      <alignment horizontal="left" vertical="top" wrapText="1"/>
      <protection locked="0"/>
    </xf>
    <xf numFmtId="0" fontId="15" fillId="0" borderId="58" xfId="11" applyFont="1" applyFill="1" applyBorder="1" applyAlignment="1" applyProtection="1">
      <alignment horizontal="left" vertical="top" wrapText="1"/>
      <protection locked="0"/>
    </xf>
    <xf numFmtId="0" fontId="15" fillId="0" borderId="43" xfId="11" applyFont="1" applyFill="1" applyBorder="1" applyAlignment="1" applyProtection="1">
      <alignment horizontal="left" vertical="top" wrapText="1"/>
      <protection locked="0"/>
    </xf>
    <xf numFmtId="0" fontId="15" fillId="0" borderId="53" xfId="11" applyFont="1" applyFill="1" applyBorder="1" applyAlignment="1" applyProtection="1">
      <alignment horizontal="left" vertical="top" wrapText="1"/>
      <protection locked="0"/>
    </xf>
    <xf numFmtId="0" fontId="15" fillId="0" borderId="56" xfId="11" applyFont="1" applyBorder="1" applyAlignment="1" applyProtection="1">
      <alignment horizontal="left" vertical="top" wrapText="1"/>
      <protection locked="0"/>
    </xf>
    <xf numFmtId="0" fontId="11" fillId="2" borderId="54" xfId="11" applyFont="1" applyFill="1" applyBorder="1" applyAlignment="1" applyProtection="1">
      <alignment horizontal="center" vertical="center" wrapText="1"/>
    </xf>
    <xf numFmtId="0" fontId="11" fillId="2" borderId="67" xfId="11" applyFont="1" applyFill="1" applyBorder="1" applyAlignment="1" applyProtection="1">
      <alignment horizontal="center" vertical="center" wrapText="1"/>
    </xf>
    <xf numFmtId="0" fontId="15" fillId="2" borderId="52" xfId="11" applyFont="1" applyFill="1" applyBorder="1" applyAlignment="1" applyProtection="1">
      <alignment horizontal="center" vertical="center" wrapText="1"/>
    </xf>
    <xf numFmtId="0" fontId="2" fillId="2" borderId="52" xfId="0" applyFont="1" applyFill="1" applyBorder="1" applyAlignment="1" applyProtection="1">
      <alignment horizontal="center" vertical="center" wrapText="1"/>
    </xf>
    <xf numFmtId="0" fontId="2" fillId="2" borderId="135" xfId="0" applyFont="1" applyFill="1" applyBorder="1" applyAlignment="1" applyProtection="1">
      <alignment horizontal="center" vertical="center" wrapText="1"/>
    </xf>
    <xf numFmtId="0" fontId="11" fillId="2" borderId="52" xfId="11" applyFont="1" applyFill="1" applyBorder="1" applyAlignment="1" applyProtection="1">
      <alignment horizontal="center" vertical="center" wrapText="1"/>
    </xf>
    <xf numFmtId="0" fontId="2" fillId="2" borderId="135" xfId="0" applyFont="1" applyFill="1" applyBorder="1" applyAlignment="1" applyProtection="1">
      <alignment vertical="center" wrapText="1"/>
    </xf>
    <xf numFmtId="0" fontId="15" fillId="2" borderId="56" xfId="11" applyFont="1" applyFill="1" applyBorder="1" applyAlignment="1" applyProtection="1">
      <alignment horizontal="center" vertical="center" wrapText="1"/>
    </xf>
    <xf numFmtId="0" fontId="15" fillId="2" borderId="42" xfId="11" applyFont="1" applyFill="1" applyBorder="1" applyAlignment="1" applyProtection="1">
      <alignment horizontal="center" vertical="center" wrapText="1"/>
    </xf>
    <xf numFmtId="0" fontId="15" fillId="2" borderId="37" xfId="11" applyFont="1" applyFill="1" applyBorder="1" applyAlignment="1" applyProtection="1">
      <alignment horizontal="center" vertical="center" wrapText="1"/>
    </xf>
    <xf numFmtId="0" fontId="15" fillId="2" borderId="30" xfId="11" applyFont="1" applyFill="1" applyBorder="1" applyAlignment="1" applyProtection="1">
      <alignment horizontal="center" vertical="center" wrapText="1"/>
    </xf>
    <xf numFmtId="0" fontId="15" fillId="2" borderId="0" xfId="11" applyFont="1" applyFill="1" applyBorder="1" applyAlignment="1" applyProtection="1">
      <alignment horizontal="center" vertical="center" wrapText="1"/>
    </xf>
    <xf numFmtId="0" fontId="15" fillId="2" borderId="10" xfId="11" applyFont="1" applyFill="1" applyBorder="1" applyAlignment="1" applyProtection="1">
      <alignment horizontal="center" vertical="center" wrapText="1"/>
    </xf>
    <xf numFmtId="0" fontId="16" fillId="2" borderId="1" xfId="11" applyFont="1" applyFill="1" applyBorder="1" applyAlignment="1" applyProtection="1">
      <alignment horizontal="left" vertical="center" wrapText="1"/>
    </xf>
    <xf numFmtId="0" fontId="16" fillId="2" borderId="2" xfId="11" applyFont="1" applyFill="1" applyBorder="1" applyAlignment="1" applyProtection="1">
      <alignment horizontal="left" vertical="center" wrapText="1"/>
    </xf>
    <xf numFmtId="0" fontId="16" fillId="2" borderId="3" xfId="11" applyFont="1" applyFill="1" applyBorder="1" applyAlignment="1" applyProtection="1">
      <alignment horizontal="left" vertical="center" wrapText="1"/>
    </xf>
    <xf numFmtId="0" fontId="16" fillId="2" borderId="60" xfId="11" applyFont="1" applyFill="1" applyBorder="1" applyAlignment="1" applyProtection="1">
      <alignment horizontal="left" vertical="center" wrapText="1"/>
    </xf>
    <xf numFmtId="0" fontId="16" fillId="2" borderId="43" xfId="11" applyFont="1" applyFill="1" applyBorder="1" applyAlignment="1" applyProtection="1">
      <alignment horizontal="left" vertical="center" wrapText="1"/>
    </xf>
    <xf numFmtId="0" fontId="16" fillId="2" borderId="47" xfId="11" applyFont="1" applyFill="1" applyBorder="1" applyAlignment="1" applyProtection="1">
      <alignment horizontal="left" vertical="center" wrapText="1"/>
    </xf>
    <xf numFmtId="0" fontId="15" fillId="2" borderId="63" xfId="11" applyFont="1" applyFill="1" applyBorder="1" applyAlignment="1" applyProtection="1">
      <alignment horizontal="center" vertical="center" wrapText="1"/>
    </xf>
    <xf numFmtId="0" fontId="15" fillId="2" borderId="64" xfId="11" applyFont="1" applyFill="1" applyBorder="1" applyAlignment="1" applyProtection="1">
      <alignment horizontal="center" vertical="center" wrapText="1"/>
    </xf>
    <xf numFmtId="0" fontId="15" fillId="2" borderId="65" xfId="11" applyFont="1" applyFill="1" applyBorder="1" applyAlignment="1" applyProtection="1">
      <alignment horizontal="center" vertical="center" wrapText="1"/>
    </xf>
    <xf numFmtId="0" fontId="16" fillId="0" borderId="56" xfId="11" applyFont="1" applyBorder="1" applyAlignment="1" applyProtection="1">
      <alignment horizontal="center" vertical="center"/>
      <protection locked="0"/>
    </xf>
    <xf numFmtId="0" fontId="16" fillId="0" borderId="42" xfId="11" applyFont="1" applyBorder="1" applyAlignment="1" applyProtection="1">
      <alignment horizontal="center" vertical="center"/>
      <protection locked="0"/>
    </xf>
    <xf numFmtId="0" fontId="16" fillId="0" borderId="57" xfId="11" applyFont="1" applyBorder="1" applyAlignment="1" applyProtection="1">
      <alignment horizontal="center" vertical="center"/>
      <protection locked="0"/>
    </xf>
    <xf numFmtId="0" fontId="16" fillId="0" borderId="5" xfId="11" applyFont="1" applyBorder="1" applyAlignment="1" applyProtection="1">
      <alignment horizontal="center" vertical="center"/>
      <protection locked="0"/>
    </xf>
    <xf numFmtId="0" fontId="15" fillId="2" borderId="48" xfId="11" applyFont="1" applyFill="1" applyBorder="1" applyAlignment="1" applyProtection="1">
      <alignment horizontal="center" vertical="center" wrapText="1"/>
    </xf>
    <xf numFmtId="0" fontId="15" fillId="2" borderId="57" xfId="11" applyFont="1" applyFill="1" applyBorder="1" applyAlignment="1" applyProtection="1">
      <alignment horizontal="center" vertical="center" wrapText="1"/>
    </xf>
    <xf numFmtId="0" fontId="15" fillId="2" borderId="5" xfId="11" applyFont="1" applyFill="1" applyBorder="1" applyAlignment="1" applyProtection="1">
      <alignment horizontal="center" vertical="center" wrapText="1"/>
    </xf>
    <xf numFmtId="0" fontId="15" fillId="2" borderId="50" xfId="11" applyFont="1" applyFill="1" applyBorder="1" applyAlignment="1" applyProtection="1">
      <alignment horizontal="center" vertical="center" wrapText="1"/>
    </xf>
    <xf numFmtId="0" fontId="16" fillId="0" borderId="37" xfId="11" applyFont="1" applyBorder="1" applyAlignment="1" applyProtection="1">
      <alignment horizontal="center" vertical="center"/>
      <protection locked="0"/>
    </xf>
    <xf numFmtId="0" fontId="16" fillId="0" borderId="6" xfId="11" applyFont="1" applyBorder="1" applyAlignment="1" applyProtection="1">
      <alignment horizontal="center" vertical="center"/>
      <protection locked="0"/>
    </xf>
    <xf numFmtId="0" fontId="15" fillId="0" borderId="52" xfId="11" applyFont="1" applyFill="1" applyBorder="1" applyAlignment="1" applyProtection="1">
      <alignment horizontal="left" vertical="top" wrapText="1"/>
      <protection locked="0"/>
    </xf>
    <xf numFmtId="0" fontId="15" fillId="0" borderId="51" xfId="11" applyFont="1" applyFill="1" applyBorder="1" applyAlignment="1" applyProtection="1">
      <alignment horizontal="left" vertical="top" wrapText="1"/>
      <protection locked="0"/>
    </xf>
    <xf numFmtId="0" fontId="15" fillId="0" borderId="65" xfId="11" applyFont="1" applyFill="1" applyBorder="1" applyAlignment="1" applyProtection="1">
      <alignment horizontal="left" vertical="top" wrapText="1"/>
      <protection locked="0"/>
    </xf>
    <xf numFmtId="0" fontId="15" fillId="0" borderId="66" xfId="11" applyFont="1" applyFill="1" applyBorder="1" applyAlignment="1" applyProtection="1">
      <alignment horizontal="left" vertical="top" wrapText="1"/>
      <protection locked="0"/>
    </xf>
    <xf numFmtId="0" fontId="15" fillId="2" borderId="67" xfId="11" applyFont="1" applyFill="1" applyBorder="1" applyAlignment="1" applyProtection="1">
      <alignment horizontal="center" vertical="center" wrapText="1"/>
    </xf>
    <xf numFmtId="0" fontId="15" fillId="2" borderId="74" xfId="11" applyFont="1" applyFill="1" applyBorder="1" applyAlignment="1" applyProtection="1">
      <alignment horizontal="center" vertical="center" wrapText="1"/>
    </xf>
    <xf numFmtId="0" fontId="15" fillId="0" borderId="74" xfId="11" applyFont="1" applyFill="1" applyBorder="1" applyAlignment="1" applyProtection="1">
      <alignment horizontal="center" vertical="center" wrapText="1"/>
      <protection locked="0"/>
    </xf>
    <xf numFmtId="0" fontId="15" fillId="0" borderId="52" xfId="11" applyFont="1" applyFill="1" applyBorder="1" applyAlignment="1" applyProtection="1">
      <alignment horizontal="center" vertical="center" wrapText="1"/>
      <protection locked="0"/>
    </xf>
    <xf numFmtId="0" fontId="15" fillId="0" borderId="75" xfId="11" applyFont="1" applyFill="1" applyBorder="1" applyAlignment="1" applyProtection="1">
      <alignment horizontal="center" vertical="center" wrapText="1"/>
      <protection locked="0"/>
    </xf>
    <xf numFmtId="0" fontId="15" fillId="0" borderId="51" xfId="11" applyFont="1" applyFill="1" applyBorder="1" applyAlignment="1" applyProtection="1">
      <alignment horizontal="center" vertical="center" wrapText="1"/>
      <protection locked="0"/>
    </xf>
    <xf numFmtId="0" fontId="15" fillId="0" borderId="36" xfId="11" applyFont="1" applyFill="1" applyBorder="1" applyAlignment="1" applyProtection="1">
      <alignment horizontal="left" vertical="center" wrapText="1"/>
      <protection locked="0"/>
    </xf>
    <xf numFmtId="0" fontId="64" fillId="0" borderId="42" xfId="0" applyFont="1" applyBorder="1" applyAlignment="1" applyProtection="1">
      <alignment horizontal="left" vertical="center" wrapText="1"/>
      <protection locked="0"/>
    </xf>
    <xf numFmtId="0" fontId="64" fillId="0" borderId="37" xfId="0" applyFont="1" applyBorder="1" applyAlignment="1" applyProtection="1">
      <alignment horizontal="left" vertical="center" wrapText="1"/>
      <protection locked="0"/>
    </xf>
    <xf numFmtId="0" fontId="64" fillId="0" borderId="9" xfId="0" applyFont="1" applyBorder="1" applyAlignment="1" applyProtection="1">
      <alignment horizontal="left" vertical="center" wrapText="1"/>
      <protection locked="0"/>
    </xf>
    <xf numFmtId="0" fontId="64" fillId="0" borderId="0" xfId="0" applyFont="1" applyAlignment="1" applyProtection="1">
      <alignment horizontal="left" vertical="center" wrapText="1"/>
      <protection locked="0"/>
    </xf>
    <xf numFmtId="0" fontId="64" fillId="0" borderId="10" xfId="0" applyFont="1" applyBorder="1" applyAlignment="1" applyProtection="1">
      <alignment horizontal="left" vertical="center" wrapText="1"/>
      <protection locked="0"/>
    </xf>
    <xf numFmtId="0" fontId="15" fillId="0" borderId="36" xfId="11" applyFont="1" applyFill="1" applyBorder="1" applyAlignment="1" applyProtection="1">
      <alignment horizontal="left" vertical="top" wrapText="1"/>
      <protection locked="0"/>
    </xf>
    <xf numFmtId="0" fontId="64" fillId="0" borderId="42" xfId="0" applyFont="1" applyBorder="1" applyAlignment="1" applyProtection="1">
      <alignment horizontal="left" vertical="top" wrapText="1"/>
      <protection locked="0"/>
    </xf>
    <xf numFmtId="0" fontId="64" fillId="0" borderId="37" xfId="0" applyFont="1" applyBorder="1" applyAlignment="1" applyProtection="1">
      <alignment horizontal="left" vertical="top" wrapText="1"/>
      <protection locked="0"/>
    </xf>
    <xf numFmtId="0" fontId="64" fillId="0" borderId="9" xfId="0" applyFont="1" applyBorder="1" applyAlignment="1" applyProtection="1">
      <alignment horizontal="left" vertical="top" wrapText="1"/>
      <protection locked="0"/>
    </xf>
    <xf numFmtId="0" fontId="64" fillId="0" borderId="0" xfId="0" applyFont="1" applyAlignment="1" applyProtection="1">
      <alignment horizontal="left" vertical="top" wrapText="1"/>
      <protection locked="0"/>
    </xf>
    <xf numFmtId="0" fontId="64" fillId="0" borderId="10" xfId="0" applyFont="1" applyBorder="1" applyAlignment="1" applyProtection="1">
      <alignment horizontal="left" vertical="top" wrapText="1"/>
      <protection locked="0"/>
    </xf>
    <xf numFmtId="0" fontId="64" fillId="0" borderId="4" xfId="0" applyFont="1" applyBorder="1" applyAlignment="1" applyProtection="1">
      <alignment horizontal="left" vertical="top" wrapText="1"/>
      <protection locked="0"/>
    </xf>
    <xf numFmtId="0" fontId="64" fillId="0" borderId="5" xfId="0" applyFont="1" applyBorder="1" applyAlignment="1" applyProtection="1">
      <alignment horizontal="left" vertical="top" wrapText="1"/>
      <protection locked="0"/>
    </xf>
    <xf numFmtId="0" fontId="64" fillId="0" borderId="6" xfId="0" applyFont="1" applyBorder="1" applyAlignment="1" applyProtection="1">
      <alignment horizontal="left" vertical="top" wrapText="1"/>
      <protection locked="0"/>
    </xf>
    <xf numFmtId="182" fontId="11" fillId="0" borderId="68" xfId="7" applyFont="1" applyFill="1" applyBorder="1" applyAlignment="1" applyProtection="1">
      <alignment horizontal="left" vertical="center" wrapText="1"/>
    </xf>
    <xf numFmtId="182" fontId="11" fillId="0" borderId="2" xfId="7" applyFont="1" applyFill="1" applyBorder="1" applyAlignment="1" applyProtection="1">
      <alignment horizontal="left" vertical="center" wrapText="1"/>
    </xf>
    <xf numFmtId="182" fontId="11" fillId="0" borderId="3" xfId="7" applyFont="1" applyFill="1" applyBorder="1" applyAlignment="1" applyProtection="1">
      <alignment horizontal="left" vertical="center" wrapText="1"/>
    </xf>
    <xf numFmtId="184" fontId="15" fillId="0" borderId="57" xfId="7" applyNumberFormat="1" applyFont="1" applyBorder="1" applyAlignment="1" applyProtection="1">
      <alignment horizontal="center" vertical="center"/>
      <protection locked="0"/>
    </xf>
    <xf numFmtId="184" fontId="15" fillId="0" borderId="5" xfId="7" applyNumberFormat="1" applyFont="1" applyBorder="1" applyAlignment="1" applyProtection="1">
      <alignment horizontal="center" vertical="center"/>
      <protection locked="0"/>
    </xf>
    <xf numFmtId="184" fontId="15" fillId="0" borderId="6" xfId="7" applyNumberFormat="1" applyFont="1" applyBorder="1" applyAlignment="1" applyProtection="1">
      <alignment horizontal="center" vertical="center"/>
      <protection locked="0"/>
    </xf>
    <xf numFmtId="182" fontId="12" fillId="2" borderId="1" xfId="7" applyFont="1" applyFill="1" applyBorder="1" applyAlignment="1" applyProtection="1">
      <alignment horizontal="left" vertical="center" wrapText="1"/>
    </xf>
    <xf numFmtId="182" fontId="12" fillId="2" borderId="2" xfId="7" applyFont="1" applyFill="1" applyBorder="1" applyAlignment="1" applyProtection="1">
      <alignment horizontal="left" vertical="center" wrapText="1"/>
    </xf>
    <xf numFmtId="182" fontId="12" fillId="2" borderId="59" xfId="7" applyFont="1" applyFill="1" applyBorder="1" applyAlignment="1" applyProtection="1">
      <alignment horizontal="left" vertical="center" wrapText="1"/>
    </xf>
    <xf numFmtId="182" fontId="12" fillId="2" borderId="4" xfId="7" applyFont="1" applyFill="1" applyBorder="1" applyAlignment="1" applyProtection="1">
      <alignment horizontal="left" vertical="center" wrapText="1"/>
    </xf>
    <xf numFmtId="182" fontId="12" fillId="2" borderId="5" xfId="7" applyFont="1" applyFill="1" applyBorder="1" applyAlignment="1" applyProtection="1">
      <alignment horizontal="left" vertical="center" wrapText="1"/>
    </xf>
    <xf numFmtId="182" fontId="12" fillId="2" borderId="50" xfId="7" applyFont="1" applyFill="1" applyBorder="1" applyAlignment="1" applyProtection="1">
      <alignment horizontal="left" vertical="center" wrapText="1"/>
    </xf>
    <xf numFmtId="182" fontId="11" fillId="2" borderId="1" xfId="7" applyFont="1" applyFill="1" applyBorder="1" applyAlignment="1" applyProtection="1">
      <alignment horizontal="center" vertical="center" wrapText="1"/>
    </xf>
    <xf numFmtId="182" fontId="11" fillId="2" borderId="4" xfId="7" applyFont="1" applyFill="1" applyBorder="1" applyAlignment="1" applyProtection="1">
      <alignment horizontal="center" vertical="center" wrapText="1"/>
    </xf>
    <xf numFmtId="182" fontId="11" fillId="0" borderId="9" xfId="7" applyFont="1" applyBorder="1" applyAlignment="1" applyProtection="1">
      <alignment horizontal="left" vertical="center" wrapText="1"/>
    </xf>
    <xf numFmtId="182" fontId="11" fillId="0" borderId="0" xfId="7" applyFont="1" applyBorder="1" applyAlignment="1" applyProtection="1">
      <alignment horizontal="left" vertical="center" wrapText="1"/>
    </xf>
    <xf numFmtId="182" fontId="11" fillId="0" borderId="10" xfId="7" applyFont="1" applyBorder="1" applyAlignment="1" applyProtection="1">
      <alignment horizontal="left" vertical="center" wrapText="1"/>
    </xf>
    <xf numFmtId="182" fontId="11" fillId="0" borderId="4" xfId="7" applyFont="1" applyBorder="1" applyAlignment="1" applyProtection="1">
      <alignment horizontal="left" vertical="center" wrapText="1"/>
    </xf>
    <xf numFmtId="182" fontId="11" fillId="0" borderId="5" xfId="7" applyFont="1" applyBorder="1" applyAlignment="1" applyProtection="1">
      <alignment horizontal="left" vertical="center" wrapText="1"/>
    </xf>
    <xf numFmtId="182" fontId="11" fillId="0" borderId="6" xfId="7" applyFont="1" applyBorder="1" applyAlignment="1" applyProtection="1">
      <alignment horizontal="left" vertical="center" wrapText="1"/>
    </xf>
    <xf numFmtId="182" fontId="11" fillId="2" borderId="25" xfId="7" applyFont="1" applyFill="1" applyBorder="1" applyAlignment="1" applyProtection="1">
      <alignment horizontal="center" vertical="center"/>
    </xf>
    <xf numFmtId="182" fontId="11" fillId="2" borderId="8" xfId="7" applyFont="1" applyFill="1" applyBorder="1" applyAlignment="1" applyProtection="1">
      <alignment horizontal="center" vertical="center"/>
    </xf>
    <xf numFmtId="182" fontId="11" fillId="0" borderId="0" xfId="7" applyFont="1" applyBorder="1" applyAlignment="1" applyProtection="1">
      <alignment horizontal="center" vertical="center"/>
    </xf>
    <xf numFmtId="182" fontId="11" fillId="2" borderId="25" xfId="7" applyFont="1" applyFill="1" applyBorder="1" applyAlignment="1" applyProtection="1">
      <alignment horizontal="center" vertical="center" wrapText="1"/>
    </xf>
    <xf numFmtId="182" fontId="11" fillId="2" borderId="8" xfId="7" applyFont="1" applyFill="1" applyBorder="1" applyAlignment="1" applyProtection="1">
      <alignment horizontal="center" vertical="center" wrapText="1"/>
    </xf>
    <xf numFmtId="182" fontId="11" fillId="2" borderId="27" xfId="7" applyFont="1" applyFill="1" applyBorder="1" applyAlignment="1" applyProtection="1">
      <alignment horizontal="center" vertical="center" wrapText="1"/>
    </xf>
    <xf numFmtId="182" fontId="11" fillId="2" borderId="28" xfId="7" applyFont="1" applyFill="1" applyBorder="1" applyAlignment="1" applyProtection="1">
      <alignment horizontal="center" vertical="center" wrapText="1"/>
    </xf>
    <xf numFmtId="182" fontId="11" fillId="2" borderId="167" xfId="7" applyFont="1" applyFill="1" applyBorder="1" applyAlignment="1" applyProtection="1">
      <alignment horizontal="center" vertical="center" wrapText="1"/>
    </xf>
    <xf numFmtId="182" fontId="11" fillId="2" borderId="29" xfId="7" applyFont="1" applyFill="1" applyBorder="1" applyAlignment="1" applyProtection="1">
      <alignment horizontal="center" vertical="center" wrapText="1"/>
    </xf>
    <xf numFmtId="0" fontId="15" fillId="0" borderId="1" xfId="0" applyFont="1" applyBorder="1" applyAlignment="1" applyProtection="1">
      <alignment horizontal="left" vertical="top" wrapText="1"/>
      <protection locked="0"/>
    </xf>
    <xf numFmtId="0" fontId="15" fillId="0" borderId="2" xfId="0" applyFont="1" applyBorder="1" applyAlignment="1" applyProtection="1">
      <alignment horizontal="left" vertical="top" wrapText="1"/>
      <protection locked="0"/>
    </xf>
    <xf numFmtId="0" fontId="15" fillId="0" borderId="3"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2" fillId="2" borderId="27"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2" xfId="0" applyFont="1" applyFill="1" applyBorder="1" applyAlignment="1" applyProtection="1">
      <alignment horizontal="left" vertical="center" wrapText="1"/>
    </xf>
    <xf numFmtId="0" fontId="15" fillId="0" borderId="42" xfId="0" applyFont="1" applyFill="1" applyBorder="1" applyAlignment="1" applyProtection="1">
      <alignment horizontal="left" vertical="center" wrapText="1"/>
      <protection locked="0"/>
    </xf>
    <xf numFmtId="0" fontId="15" fillId="0" borderId="3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left" vertical="center" wrapText="1"/>
      <protection locked="0"/>
    </xf>
    <xf numFmtId="0" fontId="15" fillId="0" borderId="10" xfId="0" applyFont="1" applyFill="1" applyBorder="1" applyAlignment="1" applyProtection="1">
      <alignment horizontal="left" vertical="center" wrapText="1"/>
      <protection locked="0"/>
    </xf>
    <xf numFmtId="0" fontId="15" fillId="0" borderId="5" xfId="0" applyFont="1" applyFill="1" applyBorder="1" applyAlignment="1" applyProtection="1">
      <alignment horizontal="left" vertical="center" wrapText="1"/>
      <protection locked="0"/>
    </xf>
    <xf numFmtId="0" fontId="15" fillId="0" borderId="6" xfId="0" applyFont="1" applyFill="1" applyBorder="1" applyAlignment="1" applyProtection="1">
      <alignment horizontal="left" vertical="center" wrapText="1"/>
      <protection locked="0"/>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28" xfId="0" applyFont="1" applyFill="1" applyBorder="1" applyAlignment="1" applyProtection="1">
      <alignment horizontal="center" vertical="center"/>
      <protection locked="0"/>
    </xf>
    <xf numFmtId="0" fontId="15" fillId="0" borderId="29"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3" xfId="0" applyFont="1" applyFill="1" applyBorder="1" applyAlignment="1" applyProtection="1">
      <alignment horizontal="center" vertical="center" wrapText="1"/>
      <protection locked="0"/>
    </xf>
    <xf numFmtId="0" fontId="15" fillId="0" borderId="47" xfId="0" applyFont="1" applyFill="1" applyBorder="1" applyAlignment="1" applyProtection="1">
      <alignment horizontal="center" vertical="center" wrapText="1"/>
      <protection locked="0"/>
    </xf>
    <xf numFmtId="0" fontId="13" fillId="2" borderId="36" xfId="0" applyFont="1" applyFill="1" applyBorder="1" applyAlignment="1" applyProtection="1">
      <alignment horizontal="center" vertical="center" wrapText="1"/>
    </xf>
    <xf numFmtId="0" fontId="13" fillId="2" borderId="48"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49"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13" fillId="2" borderId="50" xfId="0" applyFont="1" applyFill="1" applyBorder="1" applyAlignment="1" applyProtection="1">
      <alignment horizontal="center" vertical="center" wrapText="1"/>
    </xf>
    <xf numFmtId="0" fontId="11" fillId="2" borderId="56" xfId="0" applyFont="1" applyFill="1" applyBorder="1" applyAlignment="1" applyProtection="1">
      <alignment horizontal="center" vertical="center" wrapText="1"/>
    </xf>
    <xf numFmtId="0" fontId="11" fillId="2" borderId="42" xfId="0" applyFont="1" applyFill="1" applyBorder="1" applyAlignment="1" applyProtection="1">
      <alignment horizontal="center" vertical="center" wrapText="1"/>
    </xf>
    <xf numFmtId="0" fontId="11" fillId="2" borderId="48" xfId="0" applyFont="1" applyFill="1" applyBorder="1" applyAlignment="1" applyProtection="1">
      <alignment horizontal="center" vertical="center" wrapText="1"/>
    </xf>
    <xf numFmtId="0" fontId="11" fillId="2" borderId="30"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49"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50" xfId="0" applyFont="1" applyFill="1" applyBorder="1" applyAlignment="1" applyProtection="1">
      <alignment horizontal="center" vertical="center" wrapText="1"/>
    </xf>
    <xf numFmtId="0" fontId="16" fillId="2" borderId="1" xfId="0" applyFont="1" applyFill="1" applyBorder="1" applyAlignment="1" applyProtection="1">
      <alignment horizontal="left" vertical="center" wrapText="1"/>
    </xf>
    <xf numFmtId="0" fontId="16" fillId="2" borderId="2" xfId="0" applyFont="1" applyFill="1" applyBorder="1" applyAlignment="1" applyProtection="1">
      <alignment horizontal="left" vertical="center" wrapText="1"/>
    </xf>
    <xf numFmtId="0" fontId="16" fillId="2" borderId="59" xfId="0" applyFont="1" applyFill="1" applyBorder="1" applyAlignment="1" applyProtection="1">
      <alignment horizontal="left" vertical="center" wrapText="1"/>
    </xf>
    <xf numFmtId="0" fontId="16" fillId="2" borderId="60" xfId="0" applyFont="1" applyFill="1" applyBorder="1" applyAlignment="1" applyProtection="1">
      <alignment horizontal="left" vertical="center" wrapText="1"/>
    </xf>
    <xf numFmtId="0" fontId="16" fillId="2" borderId="43" xfId="0" applyFont="1" applyFill="1" applyBorder="1" applyAlignment="1" applyProtection="1">
      <alignment horizontal="left" vertical="center" wrapText="1"/>
    </xf>
    <xf numFmtId="0" fontId="16" fillId="2" borderId="53" xfId="0" applyFont="1" applyFill="1" applyBorder="1" applyAlignment="1" applyProtection="1">
      <alignment horizontal="left" vertical="center" wrapText="1"/>
    </xf>
    <xf numFmtId="0" fontId="11" fillId="2" borderId="58" xfId="0" applyFont="1" applyFill="1" applyBorder="1" applyAlignment="1" applyProtection="1">
      <alignment horizontal="center" vertical="center" wrapText="1"/>
    </xf>
    <xf numFmtId="0" fontId="11" fillId="2" borderId="43"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5" fillId="0" borderId="42" xfId="0" applyFont="1" applyFill="1" applyBorder="1" applyAlignment="1" applyProtection="1">
      <alignment horizontal="center" vertical="center" wrapText="1"/>
      <protection locked="0"/>
    </xf>
    <xf numFmtId="0" fontId="15" fillId="0" borderId="37"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xf>
    <xf numFmtId="0" fontId="11" fillId="2" borderId="48"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49"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50" xfId="0" applyFont="1" applyFill="1" applyBorder="1" applyAlignment="1" applyProtection="1">
      <alignment horizontal="center" vertical="center"/>
    </xf>
    <xf numFmtId="0" fontId="15" fillId="0" borderId="0"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42" xfId="0" applyFont="1" applyBorder="1" applyAlignment="1" applyProtection="1">
      <alignment horizontal="center" vertical="center"/>
      <protection locked="0"/>
    </xf>
    <xf numFmtId="0" fontId="15" fillId="0" borderId="37" xfId="0" applyFont="1" applyBorder="1" applyAlignment="1" applyProtection="1">
      <alignment horizontal="center" vertical="center"/>
      <protection locked="0"/>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3" xfId="0" applyFont="1" applyFill="1" applyBorder="1" applyAlignment="1" applyProtection="1">
      <alignment horizontal="center" vertical="center"/>
      <protection locked="0"/>
    </xf>
    <xf numFmtId="0" fontId="15" fillId="0" borderId="47" xfId="0" applyFont="1" applyFill="1" applyBorder="1" applyAlignment="1" applyProtection="1">
      <alignment horizontal="center" vertical="center"/>
      <protection locked="0"/>
    </xf>
    <xf numFmtId="0" fontId="12" fillId="2" borderId="1" xfId="0"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12" fillId="2" borderId="59" xfId="0" applyFont="1" applyFill="1" applyBorder="1" applyAlignment="1" applyProtection="1">
      <alignment horizontal="left" vertical="center"/>
    </xf>
    <xf numFmtId="0" fontId="12" fillId="2" borderId="60" xfId="0" applyFont="1" applyFill="1" applyBorder="1" applyAlignment="1" applyProtection="1">
      <alignment horizontal="left" vertical="center"/>
    </xf>
    <xf numFmtId="0" fontId="12" fillId="2" borderId="43" xfId="0" applyFont="1" applyFill="1" applyBorder="1" applyAlignment="1" applyProtection="1">
      <alignment horizontal="left" vertical="center"/>
    </xf>
    <xf numFmtId="0" fontId="12" fillId="2" borderId="53" xfId="0" applyFont="1" applyFill="1" applyBorder="1" applyAlignment="1" applyProtection="1">
      <alignment horizontal="left" vertical="center"/>
    </xf>
    <xf numFmtId="0" fontId="11" fillId="0" borderId="60" xfId="3" applyFont="1" applyFill="1" applyBorder="1" applyAlignment="1" applyProtection="1">
      <alignment horizontal="center" vertical="center" textRotation="255"/>
    </xf>
    <xf numFmtId="0" fontId="11" fillId="0" borderId="53" xfId="3" applyFont="1" applyFill="1" applyBorder="1" applyAlignment="1" applyProtection="1">
      <alignment horizontal="center" vertical="center" textRotation="255"/>
    </xf>
    <xf numFmtId="0" fontId="11" fillId="0" borderId="38" xfId="3" applyFont="1" applyFill="1" applyBorder="1" applyAlignment="1" applyProtection="1">
      <alignment horizontal="center" vertical="center" textRotation="255"/>
    </xf>
    <xf numFmtId="0" fontId="11" fillId="0" borderId="71" xfId="3" applyFont="1" applyFill="1" applyBorder="1" applyAlignment="1" applyProtection="1">
      <alignment horizontal="center" vertical="center" textRotation="255"/>
    </xf>
    <xf numFmtId="0" fontId="11" fillId="0" borderId="36" xfId="3" applyFont="1" applyFill="1" applyBorder="1" applyAlignment="1" applyProtection="1">
      <alignment horizontal="center" vertical="center" textRotation="255"/>
    </xf>
    <xf numFmtId="0" fontId="11" fillId="0" borderId="48" xfId="3" applyFont="1" applyFill="1" applyBorder="1" applyAlignment="1" applyProtection="1">
      <alignment horizontal="center" vertical="center" textRotation="255"/>
    </xf>
    <xf numFmtId="38" fontId="16" fillId="2" borderId="132" xfId="1" applyFont="1" applyFill="1" applyBorder="1" applyAlignment="1" applyProtection="1">
      <alignment horizontal="center" vertical="center"/>
    </xf>
    <xf numFmtId="38" fontId="16" fillId="2" borderId="133" xfId="1" applyFont="1" applyFill="1" applyBorder="1" applyAlignment="1" applyProtection="1">
      <alignment horizontal="center" vertical="center"/>
    </xf>
    <xf numFmtId="38" fontId="16" fillId="2" borderId="134" xfId="1" applyFont="1" applyFill="1" applyBorder="1" applyAlignment="1" applyProtection="1">
      <alignment horizontal="center" vertical="center"/>
    </xf>
    <xf numFmtId="38" fontId="16" fillId="2" borderId="79" xfId="1" applyFont="1" applyFill="1" applyBorder="1" applyAlignment="1" applyProtection="1">
      <alignment horizontal="right" vertical="center" wrapText="1"/>
    </xf>
    <xf numFmtId="38" fontId="16" fillId="2" borderId="78" xfId="1" applyFont="1" applyFill="1" applyBorder="1" applyAlignment="1" applyProtection="1">
      <alignment horizontal="right" vertical="center" wrapText="1"/>
    </xf>
    <xf numFmtId="38" fontId="16" fillId="2" borderId="80" xfId="1" applyFont="1" applyFill="1" applyBorder="1" applyAlignment="1" applyProtection="1">
      <alignment horizontal="right" vertical="center" wrapText="1"/>
    </xf>
    <xf numFmtId="38" fontId="15" fillId="0" borderId="36" xfId="1" applyFont="1" applyFill="1" applyBorder="1" applyAlignment="1" applyProtection="1">
      <alignment horizontal="right" vertical="center"/>
      <protection locked="0"/>
    </xf>
    <xf numFmtId="38" fontId="15" fillId="0" borderId="42" xfId="1" applyFont="1" applyFill="1" applyBorder="1" applyAlignment="1" applyProtection="1">
      <alignment horizontal="right" vertical="center"/>
      <protection locked="0"/>
    </xf>
    <xf numFmtId="38" fontId="16" fillId="2" borderId="79" xfId="1" applyFont="1" applyFill="1" applyBorder="1" applyAlignment="1" applyProtection="1">
      <alignment horizontal="right" vertical="center"/>
    </xf>
    <xf numFmtId="38" fontId="16" fillId="2" borderId="78" xfId="1" applyFont="1" applyFill="1" applyBorder="1" applyAlignment="1" applyProtection="1">
      <alignment horizontal="right" vertical="center"/>
    </xf>
    <xf numFmtId="0" fontId="11" fillId="2" borderId="87" xfId="3" applyFont="1" applyFill="1" applyBorder="1" applyAlignment="1" applyProtection="1">
      <alignment horizontal="center" vertical="center"/>
    </xf>
    <xf numFmtId="0" fontId="11" fillId="2" borderId="23" xfId="3" applyFont="1" applyFill="1" applyBorder="1" applyAlignment="1" applyProtection="1">
      <alignment horizontal="center" vertical="center"/>
    </xf>
    <xf numFmtId="0" fontId="11" fillId="2" borderId="24" xfId="3" applyFont="1" applyFill="1" applyBorder="1" applyAlignment="1" applyProtection="1">
      <alignment horizontal="center" vertical="center"/>
    </xf>
    <xf numFmtId="38" fontId="15" fillId="0" borderId="60" xfId="1" applyFont="1" applyFill="1" applyBorder="1" applyAlignment="1" applyProtection="1">
      <alignment horizontal="right" vertical="center"/>
      <protection locked="0"/>
    </xf>
    <xf numFmtId="38" fontId="15" fillId="0" borderId="43" xfId="1" applyFont="1" applyFill="1" applyBorder="1" applyAlignment="1" applyProtection="1">
      <alignment horizontal="right" vertical="center"/>
      <protection locked="0"/>
    </xf>
    <xf numFmtId="0" fontId="15" fillId="2" borderId="87" xfId="3" applyFont="1" applyFill="1" applyBorder="1" applyAlignment="1" applyProtection="1">
      <alignment horizontal="center" vertical="center"/>
    </xf>
    <xf numFmtId="0" fontId="15" fillId="2" borderId="23" xfId="3" applyFont="1" applyFill="1" applyBorder="1" applyAlignment="1" applyProtection="1">
      <alignment horizontal="center" vertical="center"/>
    </xf>
    <xf numFmtId="38" fontId="15" fillId="0" borderId="38" xfId="1" applyFont="1" applyFill="1" applyBorder="1" applyAlignment="1" applyProtection="1">
      <alignment horizontal="right" vertical="center"/>
      <protection locked="0"/>
    </xf>
    <xf numFmtId="38" fontId="15" fillId="0" borderId="39" xfId="1" applyFont="1" applyFill="1" applyBorder="1" applyAlignment="1" applyProtection="1">
      <alignment horizontal="right" vertical="center"/>
      <protection locked="0"/>
    </xf>
    <xf numFmtId="0" fontId="12" fillId="2" borderId="77" xfId="3" applyFont="1" applyFill="1" applyBorder="1" applyAlignment="1" applyProtection="1">
      <alignment horizontal="left" vertical="center"/>
    </xf>
    <xf numFmtId="0" fontId="12" fillId="2" borderId="78" xfId="3" applyFont="1" applyFill="1" applyBorder="1" applyAlignment="1" applyProtection="1">
      <alignment horizontal="left" vertical="center"/>
    </xf>
    <xf numFmtId="0" fontId="12" fillId="2" borderId="80" xfId="3" applyFont="1" applyFill="1" applyBorder="1" applyAlignment="1" applyProtection="1">
      <alignment horizontal="left" vertical="center"/>
    </xf>
    <xf numFmtId="0" fontId="11" fillId="0" borderId="56" xfId="3" applyFont="1" applyFill="1" applyBorder="1" applyAlignment="1" applyProtection="1">
      <alignment horizontal="center" vertical="center" wrapText="1"/>
    </xf>
    <xf numFmtId="0" fontId="11" fillId="0" borderId="42" xfId="3" applyFont="1" applyFill="1" applyBorder="1" applyAlignment="1" applyProtection="1">
      <alignment horizontal="center" vertical="center" wrapText="1"/>
    </xf>
    <xf numFmtId="0" fontId="11" fillId="0" borderId="37" xfId="3" applyFont="1" applyFill="1" applyBorder="1" applyAlignment="1" applyProtection="1">
      <alignment horizontal="center" vertical="center" wrapText="1"/>
    </xf>
    <xf numFmtId="0" fontId="11" fillId="0" borderId="70" xfId="3" applyFont="1" applyFill="1" applyBorder="1" applyAlignment="1" applyProtection="1">
      <alignment horizontal="left" vertical="center"/>
    </xf>
    <xf numFmtId="0" fontId="11" fillId="0" borderId="39" xfId="3" applyFont="1" applyFill="1" applyBorder="1" applyAlignment="1" applyProtection="1">
      <alignment horizontal="left" vertical="center"/>
    </xf>
    <xf numFmtId="0" fontId="11" fillId="0" borderId="40" xfId="3" applyFont="1" applyFill="1" applyBorder="1" applyAlignment="1" applyProtection="1">
      <alignment horizontal="left" vertical="center"/>
    </xf>
    <xf numFmtId="38" fontId="16" fillId="2" borderId="79" xfId="1" applyFont="1" applyFill="1" applyBorder="1" applyAlignment="1" applyProtection="1">
      <alignment horizontal="right" vertical="center" wrapText="1"/>
      <protection locked="0"/>
    </xf>
    <xf numFmtId="38" fontId="16" fillId="2" borderId="78" xfId="1" applyFont="1" applyFill="1" applyBorder="1" applyAlignment="1" applyProtection="1">
      <alignment horizontal="right" vertical="center" wrapText="1"/>
      <protection locked="0"/>
    </xf>
    <xf numFmtId="38" fontId="16" fillId="2" borderId="137" xfId="1" applyFont="1" applyFill="1" applyBorder="1" applyAlignment="1" applyProtection="1">
      <alignment horizontal="right" vertical="center" wrapText="1"/>
      <protection locked="0"/>
    </xf>
    <xf numFmtId="38" fontId="65" fillId="2" borderId="78" xfId="1" applyFont="1" applyFill="1" applyBorder="1" applyAlignment="1" applyProtection="1">
      <alignment horizontal="left" vertical="center" wrapText="1"/>
      <protection locked="0"/>
    </xf>
    <xf numFmtId="38" fontId="65" fillId="2" borderId="120" xfId="1" applyFont="1" applyFill="1" applyBorder="1" applyAlignment="1" applyProtection="1">
      <alignment horizontal="left" vertical="center" wrapText="1"/>
      <protection locked="0"/>
    </xf>
    <xf numFmtId="177" fontId="20" fillId="0" borderId="0" xfId="3" applyNumberFormat="1" applyFont="1" applyFill="1" applyBorder="1" applyAlignment="1" applyProtection="1">
      <alignment horizontal="left" vertical="top" wrapText="1"/>
    </xf>
    <xf numFmtId="0" fontId="20" fillId="0" borderId="0" xfId="3" applyFont="1" applyBorder="1" applyAlignment="1" applyProtection="1">
      <alignment horizontal="left" vertical="top" wrapText="1"/>
    </xf>
    <xf numFmtId="0" fontId="11" fillId="0" borderId="58" xfId="3" applyFont="1" applyFill="1" applyBorder="1" applyAlignment="1" applyProtection="1">
      <alignment horizontal="left" vertical="center"/>
    </xf>
    <xf numFmtId="0" fontId="11" fillId="0" borderId="43" xfId="3" applyFont="1" applyFill="1" applyBorder="1" applyAlignment="1" applyProtection="1">
      <alignment horizontal="left" vertical="center"/>
    </xf>
    <xf numFmtId="0" fontId="11" fillId="0" borderId="47" xfId="3" applyFont="1" applyFill="1" applyBorder="1" applyAlignment="1" applyProtection="1">
      <alignment horizontal="left" vertical="center"/>
    </xf>
    <xf numFmtId="0" fontId="15" fillId="2" borderId="7" xfId="3" applyFont="1" applyFill="1" applyBorder="1" applyAlignment="1" applyProtection="1">
      <alignment horizontal="center" vertical="center"/>
    </xf>
    <xf numFmtId="38" fontId="15" fillId="0" borderId="36" xfId="1" applyFont="1" applyFill="1" applyBorder="1" applyAlignment="1" applyProtection="1">
      <alignment horizontal="center" vertical="center"/>
      <protection locked="0"/>
    </xf>
    <xf numFmtId="38" fontId="15" fillId="0" borderId="42" xfId="1" applyFont="1" applyFill="1" applyBorder="1" applyAlignment="1" applyProtection="1">
      <alignment horizontal="center" vertical="center"/>
      <protection locked="0"/>
    </xf>
    <xf numFmtId="38" fontId="15" fillId="0" borderId="37" xfId="1" applyFont="1" applyFill="1" applyBorder="1" applyAlignment="1" applyProtection="1">
      <alignment horizontal="center" vertical="center"/>
      <protection locked="0"/>
    </xf>
    <xf numFmtId="38" fontId="15" fillId="0" borderId="38" xfId="1" applyFont="1" applyFill="1" applyBorder="1" applyAlignment="1" applyProtection="1">
      <alignment horizontal="center" vertical="center"/>
      <protection locked="0"/>
    </xf>
    <xf numFmtId="38" fontId="15" fillId="0" borderId="39" xfId="1" applyFont="1" applyFill="1" applyBorder="1" applyAlignment="1" applyProtection="1">
      <alignment horizontal="center" vertical="center"/>
      <protection locked="0"/>
    </xf>
    <xf numFmtId="38" fontId="15" fillId="0" borderId="40" xfId="1" applyFont="1" applyFill="1" applyBorder="1" applyAlignment="1" applyProtection="1">
      <alignment horizontal="center" vertical="center"/>
      <protection locked="0"/>
    </xf>
    <xf numFmtId="38" fontId="15" fillId="0" borderId="125" xfId="1" applyFont="1" applyFill="1" applyBorder="1" applyAlignment="1" applyProtection="1">
      <alignment horizontal="center" vertical="center"/>
    </xf>
    <xf numFmtId="38" fontId="15" fillId="0" borderId="126" xfId="1" applyFont="1" applyFill="1" applyBorder="1" applyAlignment="1" applyProtection="1">
      <alignment horizontal="center" vertical="center"/>
    </xf>
    <xf numFmtId="38" fontId="15" fillId="0" borderId="127" xfId="1" applyFont="1" applyFill="1" applyBorder="1" applyAlignment="1" applyProtection="1">
      <alignment horizontal="center" vertical="center"/>
    </xf>
    <xf numFmtId="0" fontId="15" fillId="2" borderId="87" xfId="3" applyFont="1" applyFill="1" applyBorder="1" applyAlignment="1" applyProtection="1">
      <alignment horizontal="center" vertical="center" wrapText="1"/>
    </xf>
    <xf numFmtId="0" fontId="15" fillId="2" borderId="23" xfId="3" applyFont="1" applyFill="1" applyBorder="1" applyAlignment="1" applyProtection="1">
      <alignment horizontal="center" vertical="center" wrapText="1"/>
    </xf>
    <xf numFmtId="0" fontId="15" fillId="2" borderId="24" xfId="3" applyFont="1" applyFill="1" applyBorder="1" applyAlignment="1" applyProtection="1">
      <alignment horizontal="center" vertical="center" wrapText="1"/>
    </xf>
    <xf numFmtId="0" fontId="11" fillId="2" borderId="4" xfId="3" applyFont="1" applyFill="1" applyBorder="1" applyAlignment="1" applyProtection="1">
      <alignment horizontal="left" vertical="center" wrapText="1"/>
    </xf>
    <xf numFmtId="0" fontId="11" fillId="2" borderId="5" xfId="3" applyFont="1" applyFill="1" applyBorder="1" applyAlignment="1" applyProtection="1">
      <alignment horizontal="left" vertical="center" wrapText="1"/>
    </xf>
    <xf numFmtId="0" fontId="11" fillId="2" borderId="1" xfId="3" applyFont="1" applyFill="1" applyBorder="1" applyAlignment="1" applyProtection="1">
      <alignment horizontal="center" vertical="center" wrapText="1"/>
    </xf>
    <xf numFmtId="0" fontId="11" fillId="2" borderId="2" xfId="3" applyFont="1" applyFill="1" applyBorder="1" applyAlignment="1" applyProtection="1">
      <alignment horizontal="center" vertical="center" wrapText="1"/>
    </xf>
    <xf numFmtId="0" fontId="11" fillId="2" borderId="3" xfId="3" applyFont="1" applyFill="1" applyBorder="1" applyAlignment="1" applyProtection="1">
      <alignment horizontal="center" vertical="center" wrapText="1"/>
    </xf>
    <xf numFmtId="38" fontId="15" fillId="0" borderId="43" xfId="1" applyFont="1" applyFill="1" applyBorder="1" applyAlignment="1" applyProtection="1">
      <alignment horizontal="left" vertical="center"/>
      <protection locked="0"/>
    </xf>
    <xf numFmtId="38" fontId="15" fillId="0" borderId="47" xfId="1" applyFont="1" applyFill="1" applyBorder="1" applyAlignment="1" applyProtection="1">
      <alignment horizontal="left" vertical="center"/>
      <protection locked="0"/>
    </xf>
    <xf numFmtId="0" fontId="11" fillId="2" borderId="5" xfId="3" applyFont="1" applyFill="1" applyBorder="1" applyAlignment="1" applyProtection="1">
      <alignment horizontal="center" vertical="center" wrapText="1"/>
    </xf>
    <xf numFmtId="0" fontId="11" fillId="2" borderId="6" xfId="3" applyFont="1" applyFill="1" applyBorder="1" applyAlignment="1" applyProtection="1">
      <alignment horizontal="center" vertical="center" wrapText="1"/>
    </xf>
    <xf numFmtId="0" fontId="39" fillId="0" borderId="0" xfId="3" applyFont="1" applyFill="1" applyAlignment="1" applyProtection="1">
      <alignment horizontal="left" vertical="center" wrapText="1"/>
    </xf>
    <xf numFmtId="0" fontId="33" fillId="0" borderId="0" xfId="3" applyFont="1" applyFill="1" applyAlignment="1" applyProtection="1">
      <alignment horizontal="left" vertical="center" wrapText="1"/>
    </xf>
    <xf numFmtId="0" fontId="33" fillId="0" borderId="0" xfId="3" applyFont="1" applyAlignment="1" applyProtection="1">
      <alignment horizontal="left" vertical="center" wrapText="1"/>
    </xf>
    <xf numFmtId="0" fontId="11" fillId="0" borderId="0" xfId="3" applyFont="1" applyFill="1" applyBorder="1" applyAlignment="1" applyProtection="1">
      <alignment horizontal="left" vertical="center" wrapText="1" shrinkToFit="1"/>
    </xf>
    <xf numFmtId="0" fontId="11" fillId="0" borderId="0" xfId="3" applyFont="1" applyFill="1" applyBorder="1" applyAlignment="1" applyProtection="1">
      <alignment horizontal="left" vertical="center" wrapText="1"/>
    </xf>
    <xf numFmtId="0" fontId="12" fillId="2" borderId="77" xfId="3" applyFont="1" applyFill="1" applyBorder="1" applyAlignment="1" applyProtection="1">
      <alignment horizontal="left" vertical="center" wrapText="1"/>
    </xf>
    <xf numFmtId="0" fontId="12" fillId="2" borderId="78" xfId="3" applyFont="1" applyFill="1" applyBorder="1" applyAlignment="1" applyProtection="1">
      <alignment horizontal="left" vertical="center" wrapText="1"/>
    </xf>
    <xf numFmtId="0" fontId="15" fillId="0" borderId="81" xfId="3" applyFont="1" applyFill="1" applyBorder="1" applyAlignment="1" applyProtection="1">
      <alignment horizontal="center" vertical="center"/>
      <protection locked="0"/>
    </xf>
    <xf numFmtId="0" fontId="11" fillId="0" borderId="0" xfId="3" applyFont="1" applyFill="1" applyAlignment="1" applyProtection="1">
      <alignment horizontal="center" vertical="top"/>
    </xf>
    <xf numFmtId="0" fontId="15" fillId="0" borderId="83" xfId="3" applyFont="1" applyFill="1" applyBorder="1" applyAlignment="1" applyProtection="1">
      <alignment horizontal="center" vertical="center"/>
      <protection locked="0"/>
    </xf>
    <xf numFmtId="0" fontId="20" fillId="2" borderId="79" xfId="3" applyFont="1" applyFill="1" applyBorder="1" applyAlignment="1" applyProtection="1">
      <alignment horizontal="center" vertical="center" shrinkToFit="1"/>
    </xf>
    <xf numFmtId="0" fontId="20" fillId="2" borderId="78" xfId="3" applyFont="1" applyFill="1" applyBorder="1" applyAlignment="1" applyProtection="1">
      <alignment horizontal="center" vertical="center" shrinkToFit="1"/>
    </xf>
    <xf numFmtId="0" fontId="20" fillId="2" borderId="120" xfId="3" applyFont="1" applyFill="1" applyBorder="1" applyAlignment="1" applyProtection="1">
      <alignment horizontal="center" vertical="center" shrinkToFit="1"/>
    </xf>
    <xf numFmtId="0" fontId="11" fillId="0" borderId="37" xfId="3" applyFont="1" applyFill="1" applyBorder="1" applyAlignment="1" applyProtection="1">
      <alignment horizontal="center" vertical="center"/>
    </xf>
    <xf numFmtId="0" fontId="11" fillId="0" borderId="82" xfId="3" applyFont="1" applyFill="1" applyBorder="1" applyAlignment="1" applyProtection="1">
      <alignment horizontal="center" vertical="center"/>
    </xf>
    <xf numFmtId="0" fontId="11" fillId="0" borderId="54" xfId="3" applyFont="1" applyFill="1" applyBorder="1" applyAlignment="1" applyProtection="1">
      <alignment horizontal="center" vertical="center"/>
    </xf>
    <xf numFmtId="0" fontId="15" fillId="0" borderId="82" xfId="3" applyFont="1" applyFill="1" applyBorder="1" applyAlignment="1" applyProtection="1">
      <alignment horizontal="center" vertical="center"/>
      <protection locked="0"/>
    </xf>
    <xf numFmtId="0" fontId="11" fillId="2" borderId="7" xfId="3" applyFont="1" applyFill="1" applyBorder="1" applyAlignment="1" applyProtection="1">
      <alignment horizontal="center" vertical="center" wrapText="1"/>
    </xf>
    <xf numFmtId="0" fontId="11" fillId="2" borderId="1" xfId="3" applyFont="1" applyFill="1" applyBorder="1" applyAlignment="1" applyProtection="1">
      <alignment horizontal="center" vertical="center" shrinkToFit="1"/>
    </xf>
    <xf numFmtId="0" fontId="11" fillId="2" borderId="2" xfId="3" applyFont="1" applyFill="1" applyBorder="1" applyAlignment="1" applyProtection="1">
      <alignment horizontal="center" vertical="center" shrinkToFit="1"/>
    </xf>
    <xf numFmtId="0" fontId="11" fillId="2" borderId="3" xfId="3" applyFont="1" applyFill="1" applyBorder="1" applyAlignment="1" applyProtection="1">
      <alignment horizontal="center" vertical="center" shrinkToFit="1"/>
    </xf>
    <xf numFmtId="0" fontId="11" fillId="2" borderId="25" xfId="3" applyFont="1" applyFill="1" applyBorder="1" applyAlignment="1" applyProtection="1">
      <alignment horizontal="center" vertical="center" wrapText="1"/>
    </xf>
    <xf numFmtId="0" fontId="11" fillId="2" borderId="4" xfId="3" applyFont="1" applyFill="1" applyBorder="1" applyAlignment="1" applyProtection="1">
      <alignment horizontal="left" vertical="center"/>
    </xf>
    <xf numFmtId="0" fontId="11" fillId="2" borderId="5" xfId="3" applyFont="1" applyFill="1" applyBorder="1" applyAlignment="1" applyProtection="1">
      <alignment horizontal="left" vertical="center"/>
    </xf>
    <xf numFmtId="0" fontId="11" fillId="2" borderId="6" xfId="3" applyFont="1" applyFill="1" applyBorder="1" applyAlignment="1" applyProtection="1">
      <alignment horizontal="left" vertical="center"/>
    </xf>
    <xf numFmtId="0" fontId="11" fillId="2" borderId="6" xfId="3" applyFont="1" applyFill="1" applyBorder="1" applyAlignment="1" applyProtection="1">
      <alignment horizontal="left" vertical="center" wrapText="1"/>
    </xf>
    <xf numFmtId="38" fontId="15" fillId="0" borderId="39" xfId="1" applyFont="1" applyFill="1" applyBorder="1" applyAlignment="1" applyProtection="1">
      <alignment horizontal="left" vertical="center"/>
      <protection locked="0"/>
    </xf>
    <xf numFmtId="38" fontId="15" fillId="0" borderId="40" xfId="1" applyFont="1" applyFill="1" applyBorder="1" applyAlignment="1" applyProtection="1">
      <alignment horizontal="left" vertical="center"/>
      <protection locked="0"/>
    </xf>
    <xf numFmtId="0" fontId="11" fillId="0" borderId="39" xfId="3" applyFont="1" applyFill="1" applyBorder="1" applyAlignment="1" applyProtection="1">
      <alignment horizontal="left" vertical="center" shrinkToFit="1"/>
    </xf>
    <xf numFmtId="38" fontId="15" fillId="6" borderId="81" xfId="1" applyFont="1" applyFill="1" applyBorder="1" applyAlignment="1" applyProtection="1">
      <alignment horizontal="right" vertical="center"/>
    </xf>
    <xf numFmtId="38" fontId="15" fillId="6" borderId="86" xfId="1" applyFont="1" applyFill="1" applyBorder="1" applyAlignment="1" applyProtection="1">
      <alignment horizontal="right" vertical="center"/>
    </xf>
    <xf numFmtId="38" fontId="15" fillId="6" borderId="124" xfId="1" applyFont="1" applyFill="1" applyBorder="1" applyAlignment="1" applyProtection="1">
      <alignment horizontal="right" vertical="center"/>
    </xf>
    <xf numFmtId="0" fontId="11" fillId="0" borderId="9" xfId="3" applyFont="1" applyFill="1" applyBorder="1" applyAlignment="1" applyProtection="1">
      <alignment horizontal="center" vertical="center" textRotation="255"/>
    </xf>
    <xf numFmtId="0" fontId="11" fillId="0" borderId="49" xfId="3" applyFont="1" applyFill="1" applyBorder="1" applyAlignment="1" applyProtection="1">
      <alignment horizontal="center" vertical="center" textRotation="255"/>
    </xf>
    <xf numFmtId="38" fontId="15" fillId="6" borderId="142" xfId="1" applyFont="1" applyFill="1" applyBorder="1" applyAlignment="1" applyProtection="1">
      <alignment horizontal="center" vertical="center"/>
    </xf>
    <xf numFmtId="38" fontId="15" fillId="6" borderId="143" xfId="1" applyFont="1" applyFill="1" applyBorder="1" applyAlignment="1" applyProtection="1">
      <alignment horizontal="center" vertical="center"/>
    </xf>
    <xf numFmtId="38" fontId="15" fillId="6" borderId="60" xfId="1" applyFont="1" applyFill="1" applyBorder="1" applyAlignment="1" applyProtection="1">
      <alignment horizontal="right" vertical="center"/>
    </xf>
    <xf numFmtId="38" fontId="15" fillId="6" borderId="43" xfId="1" applyFont="1" applyFill="1" applyBorder="1" applyAlignment="1" applyProtection="1">
      <alignment horizontal="right" vertical="center"/>
    </xf>
    <xf numFmtId="38" fontId="15" fillId="6" borderId="128" xfId="1" applyFont="1" applyFill="1" applyBorder="1" applyAlignment="1" applyProtection="1">
      <alignment horizontal="right" vertical="center"/>
      <protection locked="0"/>
    </xf>
    <xf numFmtId="38" fontId="15" fillId="6" borderId="129" xfId="1" applyFont="1" applyFill="1" applyBorder="1" applyAlignment="1" applyProtection="1">
      <alignment horizontal="right" vertical="center"/>
      <protection locked="0"/>
    </xf>
    <xf numFmtId="38" fontId="15" fillId="6" borderId="130" xfId="1" applyFont="1" applyFill="1" applyBorder="1" applyAlignment="1" applyProtection="1">
      <alignment horizontal="right" vertical="center"/>
      <protection locked="0"/>
    </xf>
    <xf numFmtId="38" fontId="15" fillId="6" borderId="47" xfId="1" applyFont="1" applyFill="1" applyBorder="1" applyAlignment="1" applyProtection="1">
      <alignment horizontal="right" vertical="center"/>
    </xf>
    <xf numFmtId="38" fontId="15" fillId="6" borderId="38" xfId="1" applyFont="1" applyFill="1" applyBorder="1" applyAlignment="1" applyProtection="1">
      <alignment horizontal="right" vertical="center"/>
    </xf>
    <xf numFmtId="38" fontId="15" fillId="6" borderId="139" xfId="1" applyFont="1" applyFill="1" applyBorder="1" applyAlignment="1" applyProtection="1">
      <alignment horizontal="right" vertical="center"/>
      <protection locked="0"/>
    </xf>
    <xf numFmtId="38" fontId="15" fillId="6" borderId="140" xfId="1" applyFont="1" applyFill="1" applyBorder="1" applyAlignment="1" applyProtection="1">
      <alignment horizontal="right" vertical="center"/>
      <protection locked="0"/>
    </xf>
    <xf numFmtId="38" fontId="15" fillId="6" borderId="141" xfId="1" applyFont="1" applyFill="1" applyBorder="1" applyAlignment="1" applyProtection="1">
      <alignment horizontal="right" vertical="center"/>
      <protection locked="0"/>
    </xf>
    <xf numFmtId="0" fontId="13" fillId="2" borderId="87" xfId="3" applyFont="1" applyFill="1" applyBorder="1" applyAlignment="1" applyProtection="1">
      <alignment horizontal="right" vertical="center"/>
    </xf>
    <xf numFmtId="0" fontId="13" fillId="2" borderId="23" xfId="3" applyFont="1" applyFill="1" applyBorder="1" applyAlignment="1" applyProtection="1">
      <alignment horizontal="right" vertical="center"/>
    </xf>
    <xf numFmtId="0" fontId="18" fillId="2" borderId="87" xfId="3" applyFont="1" applyFill="1" applyBorder="1" applyAlignment="1" applyProtection="1">
      <alignment horizontal="center" vertical="center" shrinkToFit="1"/>
    </xf>
    <xf numFmtId="0" fontId="18" fillId="2" borderId="23" xfId="3" applyFont="1" applyFill="1" applyBorder="1" applyAlignment="1" applyProtection="1">
      <alignment horizontal="center" vertical="center" shrinkToFit="1"/>
    </xf>
    <xf numFmtId="0" fontId="18" fillId="2" borderId="24" xfId="3" applyFont="1" applyFill="1" applyBorder="1" applyAlignment="1" applyProtection="1">
      <alignment horizontal="center" vertical="center" shrinkToFit="1"/>
    </xf>
    <xf numFmtId="0" fontId="18" fillId="0" borderId="116" xfId="3" applyFont="1" applyBorder="1" applyAlignment="1" applyProtection="1">
      <alignment horizontal="center" vertical="center" wrapText="1"/>
      <protection locked="0"/>
    </xf>
    <xf numFmtId="0" fontId="18" fillId="0" borderId="108" xfId="3" applyFont="1" applyBorder="1" applyAlignment="1" applyProtection="1">
      <alignment horizontal="center" vertical="center" wrapText="1"/>
      <protection locked="0"/>
    </xf>
    <xf numFmtId="0" fontId="18" fillId="0" borderId="109" xfId="3" applyFont="1" applyBorder="1" applyAlignment="1" applyProtection="1">
      <alignment horizontal="center" vertical="center" wrapText="1"/>
      <protection locked="0"/>
    </xf>
    <xf numFmtId="0" fontId="18" fillId="2" borderId="112" xfId="3" applyFont="1" applyFill="1" applyBorder="1" applyAlignment="1" applyProtection="1">
      <alignment horizontal="center" vertical="center" wrapText="1"/>
    </xf>
    <xf numFmtId="0" fontId="18" fillId="2" borderId="23" xfId="3" applyFont="1" applyFill="1" applyBorder="1" applyAlignment="1" applyProtection="1">
      <alignment horizontal="center" vertical="center"/>
    </xf>
    <xf numFmtId="0" fontId="18" fillId="2" borderId="24" xfId="3" applyFont="1" applyFill="1" applyBorder="1" applyAlignment="1" applyProtection="1">
      <alignment horizontal="center" vertical="center"/>
    </xf>
    <xf numFmtId="0" fontId="18" fillId="0" borderId="87" xfId="3" applyFont="1" applyBorder="1" applyAlignment="1" applyProtection="1">
      <alignment horizontal="left" vertical="center" wrapText="1"/>
      <protection locked="0"/>
    </xf>
    <xf numFmtId="0" fontId="18" fillId="0" borderId="23" xfId="3" applyFont="1" applyBorder="1" applyAlignment="1" applyProtection="1">
      <alignment horizontal="left" vertical="center" wrapText="1"/>
      <protection locked="0"/>
    </xf>
    <xf numFmtId="0" fontId="18" fillId="0" borderId="113" xfId="3" applyFont="1" applyBorder="1" applyAlignment="1" applyProtection="1">
      <alignment horizontal="left" vertical="center" wrapText="1"/>
      <protection locked="0"/>
    </xf>
    <xf numFmtId="0" fontId="18" fillId="2" borderId="112" xfId="3" applyFont="1" applyFill="1" applyBorder="1" applyAlignment="1" applyProtection="1">
      <alignment horizontal="center" vertical="center"/>
    </xf>
    <xf numFmtId="0" fontId="18" fillId="2" borderId="115" xfId="3" applyFont="1" applyFill="1" applyBorder="1" applyAlignment="1" applyProtection="1">
      <alignment horizontal="center" vertical="center" wrapText="1"/>
    </xf>
    <xf numFmtId="0" fontId="18" fillId="2" borderId="2" xfId="3" applyFont="1" applyFill="1" applyBorder="1" applyAlignment="1" applyProtection="1">
      <alignment horizontal="center" vertical="center"/>
    </xf>
    <xf numFmtId="0" fontId="18" fillId="2" borderId="3" xfId="3" applyFont="1" applyFill="1" applyBorder="1" applyAlignment="1" applyProtection="1">
      <alignment horizontal="center" vertical="center"/>
    </xf>
    <xf numFmtId="0" fontId="18" fillId="0" borderId="1" xfId="3" applyFont="1" applyBorder="1" applyAlignment="1" applyProtection="1">
      <alignment horizontal="left" vertical="center" wrapText="1"/>
      <protection locked="0"/>
    </xf>
    <xf numFmtId="0" fontId="18" fillId="0" borderId="2" xfId="3" applyFont="1" applyBorder="1" applyAlignment="1" applyProtection="1">
      <alignment horizontal="left" vertical="center" wrapText="1"/>
      <protection locked="0"/>
    </xf>
    <xf numFmtId="38" fontId="18" fillId="0" borderId="23" xfId="1" applyFont="1" applyBorder="1" applyAlignment="1" applyProtection="1">
      <alignment horizontal="right" vertical="center"/>
      <protection locked="0"/>
    </xf>
    <xf numFmtId="180" fontId="18" fillId="2" borderId="23" xfId="3" applyNumberFormat="1" applyFont="1" applyFill="1" applyBorder="1" applyAlignment="1" applyProtection="1">
      <alignment horizontal="left" vertical="center"/>
    </xf>
    <xf numFmtId="180" fontId="18" fillId="2" borderId="113" xfId="3" applyNumberFormat="1" applyFont="1" applyFill="1" applyBorder="1" applyAlignment="1" applyProtection="1">
      <alignment horizontal="left" vertical="center"/>
    </xf>
    <xf numFmtId="0" fontId="18" fillId="0" borderId="23" xfId="3" applyFont="1" applyBorder="1" applyAlignment="1" applyProtection="1">
      <alignment horizontal="center" vertical="center"/>
      <protection locked="0"/>
    </xf>
    <xf numFmtId="0" fontId="18" fillId="2" borderId="87" xfId="3" applyFont="1" applyFill="1" applyBorder="1" applyAlignment="1" applyProtection="1">
      <alignment horizontal="center" vertical="center"/>
    </xf>
    <xf numFmtId="0" fontId="18" fillId="2" borderId="113" xfId="3" applyFont="1" applyFill="1" applyBorder="1" applyAlignment="1" applyProtection="1">
      <alignment horizontal="center" vertical="center"/>
    </xf>
    <xf numFmtId="0" fontId="18" fillId="2" borderId="114" xfId="3" applyFont="1" applyFill="1" applyBorder="1" applyAlignment="1" applyProtection="1">
      <alignment horizontal="center" vertical="center" wrapText="1" shrinkToFit="1"/>
    </xf>
    <xf numFmtId="0" fontId="18" fillId="2" borderId="5" xfId="3" applyFont="1" applyFill="1" applyBorder="1" applyAlignment="1" applyProtection="1">
      <alignment horizontal="center" vertical="center" wrapText="1" shrinkToFit="1"/>
    </xf>
    <xf numFmtId="0" fontId="18" fillId="2" borderId="6" xfId="3" applyFont="1" applyFill="1" applyBorder="1" applyAlignment="1" applyProtection="1">
      <alignment horizontal="center" vertical="center" wrapText="1" shrinkToFit="1"/>
    </xf>
    <xf numFmtId="0" fontId="18" fillId="0" borderId="87" xfId="3" applyFont="1" applyFill="1" applyBorder="1" applyAlignment="1" applyProtection="1">
      <alignment horizontal="left" vertical="center" wrapText="1" shrinkToFit="1"/>
      <protection locked="0"/>
    </xf>
    <xf numFmtId="0" fontId="18" fillId="0" borderId="23" xfId="3" applyFont="1" applyFill="1" applyBorder="1" applyAlignment="1" applyProtection="1">
      <alignment horizontal="left" vertical="center" wrapText="1" shrinkToFit="1"/>
      <protection locked="0"/>
    </xf>
    <xf numFmtId="0" fontId="18" fillId="0" borderId="113" xfId="3" applyFont="1" applyFill="1" applyBorder="1" applyAlignment="1" applyProtection="1">
      <alignment horizontal="left" vertical="center" wrapText="1" shrinkToFit="1"/>
      <protection locked="0"/>
    </xf>
    <xf numFmtId="179" fontId="18" fillId="0" borderId="87" xfId="3" applyNumberFormat="1" applyFont="1" applyFill="1" applyBorder="1" applyAlignment="1" applyProtection="1">
      <alignment horizontal="center" vertical="center"/>
      <protection locked="0"/>
    </xf>
    <xf numFmtId="179" fontId="18" fillId="0" borderId="23" xfId="3" applyNumberFormat="1" applyFont="1" applyFill="1" applyBorder="1" applyAlignment="1" applyProtection="1">
      <alignment horizontal="center" vertical="center"/>
      <protection locked="0"/>
    </xf>
    <xf numFmtId="0" fontId="18" fillId="2" borderId="87" xfId="0" applyFont="1" applyFill="1" applyBorder="1" applyAlignment="1" applyProtection="1">
      <alignment horizontal="center" vertical="center"/>
    </xf>
    <xf numFmtId="0" fontId="18" fillId="2" borderId="23" xfId="0" applyFont="1" applyFill="1" applyBorder="1" applyAlignment="1" applyProtection="1">
      <alignment horizontal="center" vertical="center"/>
    </xf>
    <xf numFmtId="0" fontId="18" fillId="2" borderId="24" xfId="0" applyFont="1" applyFill="1" applyBorder="1" applyAlignment="1" applyProtection="1">
      <alignment horizontal="center" vertical="center"/>
    </xf>
    <xf numFmtId="0" fontId="18" fillId="0" borderId="113" xfId="3" applyFont="1" applyBorder="1" applyAlignment="1" applyProtection="1">
      <alignment horizontal="center" vertical="center"/>
      <protection locked="0"/>
    </xf>
    <xf numFmtId="179" fontId="18" fillId="2" borderId="112" xfId="3" applyNumberFormat="1" applyFont="1" applyFill="1" applyBorder="1" applyAlignment="1" applyProtection="1">
      <alignment horizontal="center" vertical="center"/>
    </xf>
    <xf numFmtId="179" fontId="18" fillId="2" borderId="23" xfId="3" applyNumberFormat="1" applyFont="1" applyFill="1" applyBorder="1" applyAlignment="1" applyProtection="1">
      <alignment horizontal="center" vertical="center"/>
    </xf>
    <xf numFmtId="179" fontId="18" fillId="2" borderId="24" xfId="3" applyNumberFormat="1" applyFont="1" applyFill="1" applyBorder="1" applyAlignment="1" applyProtection="1">
      <alignment horizontal="center" vertical="center"/>
    </xf>
    <xf numFmtId="179" fontId="18" fillId="0" borderId="87" xfId="3" applyNumberFormat="1" applyFont="1" applyFill="1" applyBorder="1" applyAlignment="1" applyProtection="1">
      <alignment horizontal="left" vertical="center"/>
      <protection locked="0"/>
    </xf>
    <xf numFmtId="179" fontId="18" fillId="0" borderId="23" xfId="3" applyNumberFormat="1" applyFont="1" applyFill="1" applyBorder="1" applyAlignment="1" applyProtection="1">
      <alignment horizontal="left" vertical="center"/>
      <protection locked="0"/>
    </xf>
    <xf numFmtId="179" fontId="18" fillId="0" borderId="113" xfId="3" applyNumberFormat="1" applyFont="1" applyFill="1" applyBorder="1" applyAlignment="1" applyProtection="1">
      <alignment horizontal="left" vertical="center"/>
      <protection locked="0"/>
    </xf>
    <xf numFmtId="179" fontId="18" fillId="0" borderId="4" xfId="3" applyNumberFormat="1" applyFont="1" applyFill="1" applyBorder="1" applyAlignment="1" applyProtection="1">
      <alignment horizontal="center" vertical="center"/>
      <protection locked="0"/>
    </xf>
    <xf numFmtId="179" fontId="18" fillId="0" borderId="5" xfId="3" applyNumberFormat="1" applyFont="1" applyFill="1" applyBorder="1" applyAlignment="1" applyProtection="1">
      <alignment horizontal="center" vertical="center"/>
      <protection locked="0"/>
    </xf>
    <xf numFmtId="0" fontId="18" fillId="2" borderId="4" xfId="0" applyFont="1" applyFill="1" applyBorder="1" applyAlignment="1" applyProtection="1">
      <alignment horizontal="center" vertical="center"/>
    </xf>
    <xf numFmtId="0" fontId="18" fillId="2" borderId="5" xfId="0" applyFont="1" applyFill="1" applyBorder="1" applyAlignment="1" applyProtection="1">
      <alignment horizontal="center" vertical="center"/>
    </xf>
    <xf numFmtId="0" fontId="18" fillId="2" borderId="6" xfId="0" applyFont="1" applyFill="1" applyBorder="1" applyAlignment="1" applyProtection="1">
      <alignment horizontal="center" vertical="center"/>
    </xf>
    <xf numFmtId="49" fontId="18" fillId="0" borderId="5" xfId="3" applyNumberFormat="1" applyFont="1" applyBorder="1" applyAlignment="1" applyProtection="1">
      <alignment horizontal="center" vertical="center"/>
      <protection locked="0"/>
    </xf>
    <xf numFmtId="49" fontId="18" fillId="0" borderId="117" xfId="3" applyNumberFormat="1" applyFont="1" applyBorder="1" applyAlignment="1" applyProtection="1">
      <alignment horizontal="center" vertical="center"/>
      <protection locked="0"/>
    </xf>
    <xf numFmtId="0" fontId="18" fillId="2" borderId="106" xfId="3" applyFont="1" applyFill="1" applyBorder="1" applyAlignment="1" applyProtection="1">
      <alignment horizontal="center" vertical="center"/>
    </xf>
    <xf numFmtId="0" fontId="18" fillId="2" borderId="107" xfId="3" applyFont="1" applyFill="1" applyBorder="1" applyAlignment="1" applyProtection="1">
      <alignment horizontal="center" vertical="center"/>
    </xf>
    <xf numFmtId="0" fontId="18" fillId="2" borderId="110" xfId="3" applyFont="1" applyFill="1" applyBorder="1" applyAlignment="1" applyProtection="1">
      <alignment horizontal="center" vertical="center"/>
    </xf>
    <xf numFmtId="0" fontId="18" fillId="0" borderId="111" xfId="3" applyFont="1" applyFill="1" applyBorder="1" applyAlignment="1" applyProtection="1">
      <alignment horizontal="center" vertical="center"/>
      <protection locked="0"/>
    </xf>
    <xf numFmtId="0" fontId="18" fillId="0" borderId="107" xfId="3" applyFont="1" applyFill="1" applyBorder="1" applyAlignment="1" applyProtection="1">
      <alignment horizontal="center" vertical="center"/>
      <protection locked="0"/>
    </xf>
    <xf numFmtId="179" fontId="18" fillId="2" borderId="103" xfId="3" applyNumberFormat="1" applyFont="1" applyFill="1" applyBorder="1" applyAlignment="1" applyProtection="1">
      <alignment horizontal="center" vertical="center" wrapText="1"/>
    </xf>
    <xf numFmtId="179" fontId="18" fillId="2" borderId="104" xfId="3" applyNumberFormat="1" applyFont="1" applyFill="1" applyBorder="1" applyAlignment="1" applyProtection="1">
      <alignment horizontal="center" vertical="center" wrapText="1"/>
    </xf>
    <xf numFmtId="0" fontId="18" fillId="0" borderId="103" xfId="3" applyFont="1" applyFill="1" applyBorder="1" applyAlignment="1" applyProtection="1">
      <alignment horizontal="center" vertical="center"/>
      <protection locked="0"/>
    </xf>
    <xf numFmtId="0" fontId="18" fillId="0" borderId="104" xfId="3" applyFont="1" applyFill="1" applyBorder="1" applyAlignment="1" applyProtection="1">
      <alignment horizontal="center" vertical="center"/>
      <protection locked="0"/>
    </xf>
    <xf numFmtId="0" fontId="18" fillId="0" borderId="105" xfId="3" applyFont="1" applyFill="1" applyBorder="1" applyAlignment="1" applyProtection="1">
      <alignment horizontal="center" vertical="center"/>
      <protection locked="0"/>
    </xf>
    <xf numFmtId="0" fontId="13" fillId="2" borderId="112"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3" fillId="2" borderId="115" xfId="3" applyFont="1" applyFill="1" applyBorder="1" applyAlignment="1" applyProtection="1">
      <alignment horizontal="center" vertical="center" wrapText="1"/>
    </xf>
    <xf numFmtId="0" fontId="13" fillId="2" borderId="2" xfId="3" applyFont="1" applyFill="1" applyBorder="1" applyAlignment="1" applyProtection="1">
      <alignment horizontal="center" vertical="center"/>
    </xf>
    <xf numFmtId="0" fontId="13" fillId="2" borderId="3" xfId="3" applyFont="1" applyFill="1" applyBorder="1" applyAlignment="1" applyProtection="1">
      <alignment horizontal="center" vertical="center"/>
    </xf>
    <xf numFmtId="0" fontId="13" fillId="0" borderId="5" xfId="3" applyFont="1" applyFill="1" applyBorder="1" applyAlignment="1" applyProtection="1">
      <alignment horizontal="center" vertical="center" wrapText="1" shrinkToFit="1"/>
    </xf>
    <xf numFmtId="0" fontId="13" fillId="0" borderId="5" xfId="3" applyFont="1" applyBorder="1" applyAlignment="1" applyProtection="1">
      <alignment horizontal="center" vertical="center"/>
    </xf>
    <xf numFmtId="0" fontId="13" fillId="2" borderId="87" xfId="3" applyFont="1" applyFill="1" applyBorder="1" applyAlignment="1" applyProtection="1">
      <alignment horizontal="center" vertical="center" shrinkToFit="1"/>
    </xf>
    <xf numFmtId="0" fontId="13" fillId="2" borderId="23" xfId="3" applyFont="1" applyFill="1" applyBorder="1" applyAlignment="1" applyProtection="1">
      <alignment horizontal="center" vertical="center" shrinkToFit="1"/>
    </xf>
    <xf numFmtId="0" fontId="13" fillId="2" borderId="24" xfId="3" applyFont="1" applyFill="1" applyBorder="1" applyAlignment="1" applyProtection="1">
      <alignment horizontal="center" vertical="center" shrinkToFit="1"/>
    </xf>
    <xf numFmtId="0" fontId="13" fillId="2" borderId="112" xfId="3" applyFont="1" applyFill="1" applyBorder="1" applyAlignment="1" applyProtection="1">
      <alignment horizontal="center" vertical="center" wrapText="1"/>
    </xf>
    <xf numFmtId="0" fontId="13" fillId="2" borderId="114" xfId="3" applyFont="1" applyFill="1" applyBorder="1" applyAlignment="1" applyProtection="1">
      <alignment horizontal="center" vertical="center" wrapText="1" shrinkToFit="1"/>
    </xf>
    <xf numFmtId="0" fontId="13" fillId="2" borderId="5" xfId="3" applyFont="1" applyFill="1" applyBorder="1" applyAlignment="1" applyProtection="1">
      <alignment horizontal="center" vertical="center" wrapText="1" shrinkToFit="1"/>
    </xf>
    <xf numFmtId="0" fontId="13" fillId="2" borderId="6" xfId="3" applyFont="1" applyFill="1" applyBorder="1" applyAlignment="1" applyProtection="1">
      <alignment horizontal="center" vertical="center" wrapText="1" shrinkToFit="1"/>
    </xf>
    <xf numFmtId="179" fontId="13" fillId="2" borderId="112" xfId="3" applyNumberFormat="1" applyFont="1" applyFill="1" applyBorder="1" applyAlignment="1" applyProtection="1">
      <alignment horizontal="center" vertical="center"/>
    </xf>
    <xf numFmtId="179" fontId="13" fillId="2" borderId="23" xfId="3" applyNumberFormat="1" applyFont="1" applyFill="1" applyBorder="1" applyAlignment="1" applyProtection="1">
      <alignment horizontal="center" vertical="center"/>
    </xf>
    <xf numFmtId="179" fontId="13" fillId="2" borderId="24" xfId="3" applyNumberFormat="1" applyFont="1" applyFill="1" applyBorder="1" applyAlignment="1" applyProtection="1">
      <alignment horizontal="center" vertical="center"/>
    </xf>
    <xf numFmtId="0" fontId="13" fillId="2" borderId="106" xfId="3" applyFont="1" applyFill="1" applyBorder="1" applyAlignment="1" applyProtection="1">
      <alignment horizontal="center" vertical="center"/>
    </xf>
    <xf numFmtId="0" fontId="13" fillId="2" borderId="107" xfId="3" applyFont="1" applyFill="1" applyBorder="1" applyAlignment="1" applyProtection="1">
      <alignment horizontal="center" vertical="center"/>
    </xf>
    <xf numFmtId="0" fontId="13" fillId="2" borderId="110" xfId="3" applyFont="1" applyFill="1" applyBorder="1" applyAlignment="1" applyProtection="1">
      <alignment horizontal="center" vertical="center"/>
    </xf>
    <xf numFmtId="0" fontId="13" fillId="0" borderId="111" xfId="3" applyFont="1" applyFill="1" applyBorder="1" applyAlignment="1" applyProtection="1">
      <alignment horizontal="center" vertical="center"/>
      <protection locked="0"/>
    </xf>
    <xf numFmtId="0" fontId="13" fillId="0" borderId="107" xfId="3" applyFont="1" applyFill="1" applyBorder="1" applyAlignment="1" applyProtection="1">
      <alignment horizontal="center" vertical="center"/>
      <protection locked="0"/>
    </xf>
    <xf numFmtId="179" fontId="13" fillId="2" borderId="103" xfId="3" applyNumberFormat="1" applyFont="1" applyFill="1" applyBorder="1" applyAlignment="1" applyProtection="1">
      <alignment horizontal="center" vertical="center" wrapText="1"/>
    </xf>
    <xf numFmtId="179" fontId="13" fillId="2" borderId="104" xfId="3" applyNumberFormat="1" applyFont="1" applyFill="1" applyBorder="1" applyAlignment="1" applyProtection="1">
      <alignment horizontal="center" vertical="center" wrapText="1"/>
    </xf>
  </cellXfs>
  <cellStyles count="13">
    <cellStyle name="パーセント" xfId="2" builtinId="5"/>
    <cellStyle name="ハイパーリンク" xfId="5" builtinId="8"/>
    <cellStyle name="桁区切り" xfId="1" builtinId="6"/>
    <cellStyle name="桁区切り 2" xfId="4"/>
    <cellStyle name="標準" xfId="0" builtinId="0"/>
    <cellStyle name="標準 2" xfId="3"/>
    <cellStyle name="標準 2 2" xfId="10"/>
    <cellStyle name="標準 2 2 2" xfId="11"/>
    <cellStyle name="標準 3" xfId="6"/>
    <cellStyle name="標準 3 2" xfId="12"/>
    <cellStyle name="標準 4" xfId="7"/>
    <cellStyle name="標準 5" xfId="8"/>
    <cellStyle name="標準 6" xfId="9"/>
  </cellStyles>
  <dxfs count="115">
    <dxf>
      <font>
        <b val="0"/>
        <i val="0"/>
        <strike val="0"/>
        <condense val="0"/>
        <extend val="0"/>
        <outline val="0"/>
        <shadow val="0"/>
        <u val="none"/>
        <vertAlign val="baseline"/>
        <sz val="11"/>
        <color rgb="FFFF0000"/>
        <name val="ＭＳ Ｐゴシック"/>
        <scheme val="none"/>
      </font>
      <fill>
        <patternFill patternType="solid">
          <fgColor indexed="64"/>
          <bgColor theme="0"/>
        </patternFill>
      </fill>
      <border diagonalUp="0" diagonalDown="0" outline="0">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rgb="FFFF0000"/>
        <name val="ＭＳ Ｐゴシック"/>
        <scheme val="none"/>
      </font>
      <numFmt numFmtId="0" formatCode="General"/>
      <fill>
        <patternFill patternType="solid">
          <fgColor indexed="64"/>
          <bgColor theme="0"/>
        </patternFill>
      </fill>
      <border diagonalUp="0" diagonalDown="0">
        <left style="thin">
          <color theme="1"/>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1" diagonalDown="0" outline="0">
        <left style="thin">
          <color indexed="64"/>
        </left>
        <right style="thin">
          <color theme="1"/>
        </right>
        <top style="thin">
          <color indexed="64"/>
        </top>
        <bottom style="thin">
          <color theme="1"/>
        </bottom>
        <diagonal style="thin">
          <color indexed="64"/>
        </diagonal>
      </border>
      <protection locked="1" hidden="0"/>
    </dxf>
    <dxf>
      <font>
        <strike val="0"/>
        <outline val="0"/>
        <shadow val="0"/>
        <u val="none"/>
        <vertAlign val="baseline"/>
        <sz val="10"/>
        <color auto="1"/>
        <name val="ＭＳ Ｐゴシック"/>
        <scheme val="none"/>
      </font>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right/>
        <top/>
        <bottom style="thin">
          <color theme="1"/>
        </bottom>
      </border>
      <protection locked="1" hidden="0"/>
    </dxf>
    <dxf>
      <font>
        <strike val="0"/>
        <outline val="0"/>
        <shadow val="0"/>
        <u val="none"/>
        <vertAlign val="baseline"/>
        <sz val="10"/>
        <color theme="1"/>
        <name val="ＭＳ Ｐゴシック"/>
        <scheme val="none"/>
      </font>
      <numFmt numFmtId="6" formatCode="#,##0;[Red]\-#,##0"/>
      <fill>
        <patternFill patternType="solid">
          <fgColor indexed="64"/>
          <bgColor theme="4" tint="0.79998168889431442"/>
        </patternFill>
      </fill>
      <protection locked="1" hidden="0"/>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top/>
        <bottom style="thin">
          <color theme="1"/>
        </bottom>
      </border>
      <protection locked="1" hidden="0"/>
    </dxf>
    <dxf>
      <font>
        <strike val="0"/>
        <outline val="0"/>
        <shadow val="0"/>
        <u val="none"/>
        <vertAlign val="baseline"/>
        <sz val="10"/>
        <color theme="1"/>
        <name val="ＭＳ Ｐゴシック"/>
        <scheme val="none"/>
      </font>
      <numFmt numFmtId="6" formatCode="#,##0;[Red]\-#,##0"/>
      <fill>
        <patternFill patternType="solid">
          <fgColor indexed="64"/>
          <bgColor theme="4" tint="0.79998168889431442"/>
        </patternFill>
      </fill>
      <protection locked="1" hidden="0"/>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theme="0" tint="-0.14996795556505021"/>
        </left>
        <right style="thin">
          <color auto="1"/>
        </right>
        <top style="thin">
          <color indexed="64"/>
        </top>
        <bottom style="thin">
          <color theme="1"/>
        </bottom>
      </border>
      <protection locked="1" hidden="0"/>
    </dxf>
    <dxf>
      <font>
        <strike val="0"/>
        <outline val="0"/>
        <shadow val="0"/>
        <u val="none"/>
        <vertAlign val="baseline"/>
        <sz val="10"/>
        <color auto="1"/>
        <name val="ＭＳ Ｐゴシック"/>
        <scheme val="none"/>
      </font>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top style="thin">
          <color indexed="64"/>
        </top>
        <bottom style="thin">
          <color theme="1"/>
        </bottom>
      </border>
      <protection locked="1" hidden="0"/>
    </dxf>
    <dxf>
      <font>
        <strike val="0"/>
        <outline val="0"/>
        <shadow val="0"/>
        <u val="none"/>
        <vertAlign val="baseline"/>
        <sz val="10"/>
        <color auto="1"/>
        <name val="ＭＳ Ｐゴシック"/>
        <scheme val="none"/>
      </font>
      <alignment horizontal="center" vertical="center" textRotation="0" wrapText="0" indent="0" justifyLastLine="0" shrinkToFit="0" readingOrder="0"/>
      <border diagonalUp="0" diagonalDown="0">
        <left style="hair">
          <color indexed="64"/>
        </left>
        <right/>
        <top/>
        <bottom/>
      </border>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strike val="0"/>
        <outline val="0"/>
        <shadow val="0"/>
        <u val="none"/>
        <vertAlign val="baseline"/>
        <sz val="10"/>
        <color auto="1"/>
        <name val="ＭＳ Ｐゴシック"/>
        <scheme val="none"/>
      </font>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strike val="0"/>
        <outline val="0"/>
        <shadow val="0"/>
        <u val="none"/>
        <vertAlign val="baseline"/>
        <sz val="10"/>
        <color auto="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1"/>
        </left>
        <right/>
        <top style="thin">
          <color indexed="64"/>
        </top>
        <bottom style="thin">
          <color theme="1"/>
        </bottom>
      </border>
      <protection locked="1" hidden="0"/>
    </dxf>
    <dxf>
      <font>
        <strike val="0"/>
        <outline val="0"/>
        <shadow val="0"/>
        <u val="none"/>
        <vertAlign val="baseline"/>
        <sz val="10"/>
        <color theme="1"/>
        <name val="ＭＳ Ｐゴシック"/>
        <scheme val="none"/>
      </font>
      <numFmt numFmtId="187" formatCode="&quot;委&quot;\-General"/>
      <fill>
        <patternFill patternType="solid">
          <fgColor indexed="64"/>
          <bgColor theme="0" tint="-0.14999847407452621"/>
        </patternFill>
      </fill>
      <alignment horizontal="center" vertical="center" textRotation="0" wrapText="0" indent="0" justifyLastLine="0" shrinkToFit="0" readingOrder="0"/>
      <border diagonalDown="0">
        <left style="thin">
          <color theme="1"/>
        </left>
        <right/>
        <top/>
        <bottom/>
      </border>
      <protection locked="1" hidden="0"/>
    </dxf>
    <dxf>
      <font>
        <strike val="0"/>
        <outline val="0"/>
        <shadow val="0"/>
        <u val="none"/>
        <vertAlign val="baseline"/>
        <sz val="10"/>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sz val="10"/>
        <name val="ＭＳ Ｐゴシック"/>
        <scheme val="none"/>
      </font>
      <alignment horizontal="center" vertical="center" textRotation="0" wrapText="1" indent="0" justifyLastLine="0" shrinkToFit="0" readingOrder="0"/>
      <protection locked="1" hidden="0"/>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strike val="0"/>
        <condense val="0"/>
        <extend val="0"/>
        <outline val="0"/>
        <shadow val="0"/>
        <u val="none"/>
        <vertAlign val="baseline"/>
        <sz val="11"/>
        <color theme="1"/>
        <name val="ＭＳ Ｐゴシック"/>
        <scheme val="none"/>
      </font>
      <fill>
        <patternFill patternType="solid">
          <fgColor indexed="64"/>
          <bgColor theme="0"/>
        </patternFill>
      </fill>
      <border diagonalUp="0" diagonalDown="0" outline="0">
        <left/>
        <right style="thin">
          <color theme="0" tint="-0.34998626667073579"/>
        </right>
        <top style="thin">
          <color theme="0" tint="-0.34998626667073579"/>
        </top>
        <bottom style="thin">
          <color theme="0" tint="-0.34998626667073579"/>
        </bottom>
      </border>
      <protection locked="1" hidden="0"/>
    </dxf>
    <dxf>
      <font>
        <strike val="0"/>
        <outline val="0"/>
        <shadow val="0"/>
        <u val="none"/>
        <vertAlign val="baseline"/>
        <sz val="11"/>
        <name val="ＭＳ Ｐゴシック"/>
        <scheme val="none"/>
      </font>
      <border diagonalUp="0" diagonalDown="0">
        <left style="thin">
          <color indexed="64"/>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1" diagonalDown="0" outline="0">
        <left style="thin">
          <color indexed="64"/>
        </left>
        <right style="thin">
          <color indexed="64"/>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auto="1"/>
        <name val="ＭＳ Ｐゴシック"/>
        <scheme val="none"/>
      </font>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theme="1"/>
        <name val="ＭＳ Ｐ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theme="1"/>
        <name val="ＭＳ Ｐ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right"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fill>
        <patternFill patternType="none">
          <fgColor indexed="64"/>
          <bgColor indexed="65"/>
        </patternFill>
      </fill>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auto="1"/>
        </top>
        <bottom style="thin">
          <color auto="1"/>
        </bottom>
      </border>
      <protection locked="1" hidden="0"/>
    </dxf>
    <dxf>
      <font>
        <b val="0"/>
        <i val="0"/>
        <strike val="0"/>
        <condense val="0"/>
        <extend val="0"/>
        <outline val="0"/>
        <shadow val="0"/>
        <u val="none"/>
        <vertAlign val="baseline"/>
        <sz val="10"/>
        <color theme="1"/>
        <name val="ＭＳ Ｐゴシック"/>
        <scheme val="none"/>
      </font>
      <numFmt numFmtId="186" formatCode="&quot;原&quot;\-General"/>
      <fill>
        <patternFill patternType="solid">
          <fgColor indexed="64"/>
          <bgColor theme="0" tint="-0.14999847407452621"/>
        </patternFill>
      </fill>
      <alignment horizontal="center" vertical="center" textRotation="0" wrapText="1" indent="0" justifyLastLine="0" shrinkToFit="0" readingOrder="0"/>
      <border diagonalDown="0">
        <left style="thin">
          <color indexed="64"/>
        </left>
        <right/>
        <top/>
        <bottom/>
      </border>
      <protection locked="1" hidden="0"/>
    </dxf>
    <dxf>
      <font>
        <strike val="0"/>
        <outline val="0"/>
        <shadow val="0"/>
        <u val="none"/>
        <vertAlign val="baseline"/>
        <sz val="10"/>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sz val="10"/>
        <name val="ＭＳ Ｐゴシック"/>
        <scheme val="none"/>
      </font>
      <alignment horizontal="center" vertical="center" textRotation="0" wrapText="1" indent="0" justifyLastLine="0" shrinkToFit="0" readingOrder="0"/>
      <protection locked="1" hidden="0"/>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ont>
        <strike val="0"/>
        <outline val="0"/>
        <shadow val="0"/>
        <u val="none"/>
        <vertAlign val="baseline"/>
        <sz val="11"/>
        <color auto="1"/>
        <name val="ＭＳ Ｐゴシック"/>
        <scheme val="none"/>
      </font>
      <numFmt numFmtId="176" formatCode="0.0%"/>
      <fill>
        <patternFill>
          <fgColor indexed="64"/>
          <bgColor theme="4" tint="0.79998168889431442"/>
        </patternFill>
      </fill>
      <alignment horizontal="right" vertical="center" textRotation="0" wrapText="0" indent="0" justifyLastLine="0" shrinkToFit="0" readingOrder="0"/>
      <border diagonalUp="0" diagonalDown="0">
        <left style="thin">
          <color theme="1" tint="0.24994659260841701"/>
        </left>
        <right/>
        <top style="thin">
          <color theme="1" tint="0.24994659260841701"/>
        </top>
        <bottom style="thin">
          <color theme="1" tint="0.24994659260841701"/>
        </bottom>
      </border>
      <protection locked="1" hidden="0"/>
    </dxf>
    <dxf>
      <alignment horizontal="center" vertical="center" textRotation="0" wrapText="0" indent="0" justifyLastLine="0" shrinkToFit="0" readingOrder="0"/>
      <border diagonalUp="0" diagonalDown="0" outline="0">
        <left style="thin">
          <color theme="7" tint="0.39994506668294322"/>
        </left>
        <right style="thin">
          <color theme="7" tint="0.39994506668294322"/>
        </right>
        <top style="thin">
          <color theme="7" tint="0.39994506668294322"/>
        </top>
        <bottom/>
      </border>
    </dxf>
    <dxf>
      <font>
        <strike val="0"/>
        <outline val="0"/>
        <shadow val="0"/>
        <u val="none"/>
        <vertAlign val="baseline"/>
        <sz val="11"/>
        <color auto="1"/>
        <name val="ＭＳ Ｐゴシック"/>
        <scheme val="none"/>
      </font>
      <alignment horizontal="right" vertical="center" textRotation="0" wrapText="0" indent="0" justifyLastLine="0" shrinkToFit="0" readingOrder="0"/>
      <border diagonalUp="0" diagonalDown="0">
        <left style="thin">
          <color theme="1" tint="0.24994659260841701"/>
        </left>
        <right style="thin">
          <color theme="1" tint="0.24994659260841701"/>
        </right>
        <top style="thin">
          <color theme="1" tint="0.24994659260841701"/>
        </top>
        <bottom style="thin">
          <color theme="1" tint="0.24994659260841701"/>
        </bottom>
      </border>
      <protection locked="1" hidden="0"/>
    </dxf>
    <dxf>
      <alignment horizontal="center" vertical="center" textRotation="0" wrapText="0" indent="0" justifyLastLine="0" shrinkToFit="0" readingOrder="0"/>
      <border diagonalUp="0" diagonalDown="0" outline="0">
        <left style="thin">
          <color theme="7" tint="0.39994506668294322"/>
        </left>
        <right style="thin">
          <color theme="7" tint="0.39994506668294322"/>
        </right>
        <top style="thin">
          <color theme="7" tint="0.39994506668294322"/>
        </top>
        <bottom/>
      </border>
    </dxf>
    <dxf>
      <font>
        <strike val="0"/>
        <outline val="0"/>
        <shadow val="0"/>
        <u val="none"/>
        <vertAlign val="baseline"/>
        <sz val="11"/>
        <color auto="1"/>
        <name val="ＭＳ Ｐゴシック"/>
        <scheme val="none"/>
      </font>
      <alignment horizontal="center" vertical="center" textRotation="0" wrapText="0" indent="0" justifyLastLine="0" shrinkToFit="0" readingOrder="0"/>
      <border diagonalUp="0" diagonalDown="0">
        <left style="thin">
          <color theme="1" tint="0.24994659260841701"/>
        </left>
        <right style="thin">
          <color theme="1" tint="0.24994659260841701"/>
        </right>
        <top style="thin">
          <color theme="1" tint="0.24994659260841701"/>
        </top>
        <bottom style="thin">
          <color theme="1" tint="0.24994659260841701"/>
        </bottom>
      </border>
      <protection locked="1" hidden="0"/>
    </dxf>
    <dxf>
      <alignment horizontal="center" vertical="center" textRotation="0" wrapText="0" indent="0" justifyLastLine="0" shrinkToFit="0" readingOrder="0"/>
      <border diagonalUp="0" diagonalDown="0" outline="0">
        <left style="thin">
          <color theme="7" tint="0.39994506668294322"/>
        </left>
        <right style="thin">
          <color theme="7" tint="0.39994506668294322"/>
        </right>
        <top style="thin">
          <color theme="7" tint="0.39994506668294322"/>
        </top>
        <bottom/>
      </border>
    </dxf>
    <dxf>
      <font>
        <strike val="0"/>
        <outline val="0"/>
        <shadow val="0"/>
        <u val="none"/>
        <vertAlign val="baseline"/>
        <sz val="11"/>
        <color auto="1"/>
        <name val="ＭＳ Ｐゴシック"/>
        <scheme val="none"/>
      </font>
      <alignment horizontal="center" vertical="center" textRotation="0" wrapText="0" indent="0" justifyLastLine="0" shrinkToFit="0" readingOrder="0"/>
      <border diagonalUp="0" diagonalDown="0">
        <left style="thin">
          <color theme="1" tint="0.24994659260841701"/>
        </left>
        <right style="thin">
          <color theme="1" tint="0.24994659260841701"/>
        </right>
        <top style="thin">
          <color theme="1" tint="0.24994659260841701"/>
        </top>
        <bottom style="thin">
          <color theme="1" tint="0.24994659260841701"/>
        </bottom>
      </border>
      <protection locked="1" hidden="0"/>
    </dxf>
    <dxf>
      <alignment horizontal="center" vertical="center" textRotation="0" wrapText="0" indent="0" justifyLastLine="0" shrinkToFit="0" readingOrder="0"/>
      <border diagonalUp="0" diagonalDown="0" outline="0">
        <left style="thin">
          <color theme="7" tint="0.39994506668294322"/>
        </left>
        <right style="thin">
          <color theme="7" tint="0.39994506668294322"/>
        </right>
        <top style="thin">
          <color theme="7" tint="0.39994506668294322"/>
        </top>
        <bottom/>
      </border>
    </dxf>
    <dxf>
      <font>
        <strike val="0"/>
        <outline val="0"/>
        <shadow val="0"/>
        <u val="none"/>
        <vertAlign val="baseline"/>
        <sz val="11"/>
        <color auto="1"/>
        <name val="ＭＳ Ｐゴシック"/>
        <scheme val="none"/>
      </font>
      <alignment horizontal="center" vertical="center" textRotation="0" wrapText="0" indent="0" justifyLastLine="0" shrinkToFit="0" readingOrder="0"/>
      <border diagonalUp="0" diagonalDown="0">
        <left style="thin">
          <color theme="1" tint="0.24994659260841701"/>
        </left>
        <right style="thin">
          <color theme="1" tint="0.24994659260841701"/>
        </right>
        <top style="thin">
          <color theme="1" tint="0.24994659260841701"/>
        </top>
        <bottom style="thin">
          <color theme="1" tint="0.24994659260841701"/>
        </bottom>
      </border>
      <protection locked="1" hidden="0"/>
    </dxf>
    <dxf>
      <alignment horizontal="center" vertical="center" textRotation="0" wrapText="0" indent="0" justifyLastLine="0" shrinkToFit="0" readingOrder="0"/>
      <border diagonalUp="0" diagonalDown="0" outline="0">
        <left/>
        <right style="thin">
          <color theme="7" tint="0.39994506668294322"/>
        </right>
        <top style="thin">
          <color theme="7" tint="0.39994506668294322"/>
        </top>
        <bottom/>
      </border>
    </dxf>
    <dxf>
      <font>
        <strike val="0"/>
        <outline val="0"/>
        <shadow val="0"/>
        <u val="none"/>
        <vertAlign val="baseline"/>
        <sz val="11"/>
        <color auto="1"/>
        <name val="ＭＳ Ｐゴシック"/>
        <scheme val="none"/>
      </font>
      <alignment horizontal="center" vertical="center" textRotation="0" wrapText="0" indent="0" justifyLastLine="0" shrinkToFit="0" readingOrder="0"/>
      <border diagonalUp="0" diagonalDown="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1"/>
        <color auto="1"/>
        <name val="ＭＳ Ｐ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left/>
        <right style="thin">
          <color theme="1" tint="0.24994659260841701"/>
        </right>
        <top style="thin">
          <color theme="1" tint="0.24994659260841701"/>
        </top>
        <bottom style="thin">
          <color theme="1" tint="0.24994659260841701"/>
        </bottom>
      </border>
      <protection locked="1" hidden="0"/>
    </dxf>
    <dxf>
      <border>
        <top style="thin">
          <color theme="1" tint="0.24994659260841701"/>
        </top>
      </border>
    </dxf>
    <dxf>
      <border diagonalUp="0" diagonalDown="0">
        <left style="thin">
          <color theme="1" tint="0.24994659260841701"/>
        </left>
        <right style="thin">
          <color theme="1" tint="0.24994659260841701"/>
        </right>
        <top style="thin">
          <color theme="1" tint="0.24994659260841701"/>
        </top>
        <bottom style="double">
          <color theme="1" tint="0.24994659260841701"/>
        </bottom>
      </border>
    </dxf>
    <dxf>
      <font>
        <strike val="0"/>
        <outline val="0"/>
        <shadow val="0"/>
        <u val="none"/>
        <vertAlign val="baseline"/>
        <sz val="11"/>
        <color auto="1"/>
        <name val="ＭＳ Ｐゴシック"/>
        <scheme val="none"/>
      </font>
      <alignment horizontal="center" vertical="center" textRotation="0" wrapText="0" indent="0" justifyLastLine="0" shrinkToFit="0" readingOrder="0"/>
      <protection locked="1" hidden="0"/>
    </dxf>
    <dxf>
      <border>
        <bottom style="thin">
          <color theme="1" tint="0.24994659260841701"/>
        </bottom>
      </border>
    </dxf>
    <dxf>
      <font>
        <b val="0"/>
        <strike val="0"/>
        <outline val="0"/>
        <shadow val="0"/>
        <u val="none"/>
        <vertAlign val="baseline"/>
        <sz val="11"/>
        <color theme="1"/>
        <name val="ＭＳ Ｐ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1" tint="0.24994659260841701"/>
        </left>
        <right style="thin">
          <color theme="1" tint="0.24994659260841701"/>
        </right>
        <top/>
        <bottom/>
      </border>
      <protection locked="1" hidden="0"/>
    </dxf>
    <dxf>
      <font>
        <strike val="0"/>
        <outline val="0"/>
        <shadow val="0"/>
        <u val="none"/>
        <vertAlign val="baseline"/>
        <sz val="11"/>
        <color auto="1"/>
        <name val="ＭＳ Ｐゴシック"/>
        <scheme val="none"/>
      </font>
      <alignment horizontal="center" vertical="center" textRotation="0" wrapText="1" indent="0" justifyLastLine="0" shrinkToFit="0" readingOrder="0"/>
      <protection locked="1" hidden="0"/>
    </dxf>
    <dxf>
      <font>
        <strike val="0"/>
        <outline val="0"/>
        <shadow val="0"/>
        <u val="none"/>
        <vertAlign val="baseline"/>
        <sz val="11"/>
        <color auto="1"/>
        <name val="ＭＳ Ｐゴシック"/>
        <scheme val="none"/>
      </font>
      <numFmt numFmtId="180" formatCode="#,##0&quot; 円&quot;;\-#,##0&quot; 円&quot;"/>
      <alignment horizontal="right" vertical="center" textRotation="0" wrapText="0" indent="0" justifyLastLine="0" shrinkToFit="1" readingOrder="0"/>
      <protection locked="1" hidden="0"/>
    </dxf>
    <dxf>
      <font>
        <strike val="0"/>
        <outline val="0"/>
        <shadow val="0"/>
        <u val="none"/>
        <vertAlign val="baseline"/>
        <sz val="11"/>
        <color auto="1"/>
        <name val="ＭＳ Ｐゴシック"/>
        <scheme val="none"/>
      </font>
      <alignment horizontal="general" vertical="center" textRotation="0" wrapText="1" indent="0" justifyLastLine="0" shrinkToFit="0" readingOrder="0"/>
      <protection locked="1" hidden="0"/>
    </dxf>
    <dxf>
      <font>
        <strike val="0"/>
        <outline val="0"/>
        <shadow val="0"/>
        <u val="none"/>
        <vertAlign val="baseline"/>
        <sz val="11"/>
        <color auto="1"/>
        <name val="ＭＳ Ｐゴシック"/>
        <scheme val="none"/>
      </font>
      <alignment horizontal="general" vertical="center" textRotation="0" wrapText="1" indent="0" justifyLastLine="0" shrinkToFit="0" readingOrder="0"/>
      <protection locked="1" hidden="0"/>
    </dxf>
    <dxf>
      <font>
        <strike val="0"/>
        <outline val="0"/>
        <shadow val="0"/>
        <u val="none"/>
        <vertAlign val="baseline"/>
        <sz val="11"/>
        <color auto="1"/>
        <name val="ＭＳ Ｐゴシック"/>
        <scheme val="none"/>
      </font>
      <alignment horizontal="general" vertical="center" textRotation="0" wrapText="1" indent="0" justifyLastLine="0" shrinkToFit="0" readingOrder="0"/>
      <protection locked="1" hidden="0"/>
    </dxf>
    <dxf>
      <font>
        <strike val="0"/>
        <outline val="0"/>
        <shadow val="0"/>
        <u val="none"/>
        <vertAlign val="baseline"/>
        <sz val="11"/>
        <color auto="1"/>
        <name val="ＭＳ Ｐゴシック"/>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1"/>
        <color auto="1"/>
        <name val="ＭＳ Ｐゴシック"/>
        <scheme val="none"/>
      </font>
      <alignment horizontal="center" vertical="center" textRotation="0" wrapText="1" indent="0" justifyLastLine="0" shrinkToFit="0" readingOrder="0"/>
      <protection locked="1" hidden="0"/>
    </dxf>
    <dxf>
      <font>
        <strike val="0"/>
        <outline val="0"/>
        <shadow val="0"/>
        <u val="none"/>
        <vertAlign val="baseline"/>
        <sz val="11"/>
        <color auto="1"/>
        <name val="ＭＳ Ｐゴシック"/>
        <scheme val="none"/>
      </font>
      <fill>
        <patternFill patternType="solid">
          <fgColor indexed="64"/>
          <bgColor theme="0" tint="-0.14999847407452621"/>
        </patternFill>
      </fill>
      <alignment horizontal="center" vertical="center" textRotation="0" wrapText="0" indent="0" justifyLastLine="0" shrinkToFit="0" readingOrder="0"/>
      <protection locked="1" hidden="0"/>
    </dxf>
    <dxf>
      <font>
        <strike val="0"/>
        <outline val="0"/>
        <shadow val="0"/>
        <u val="none"/>
        <vertAlign val="baseline"/>
        <sz val="11"/>
        <color auto="1"/>
        <name val="ＭＳ Ｐゴシック"/>
        <scheme val="none"/>
      </font>
      <alignment horizontal="center" vertical="center" textRotation="0" wrapText="1" indent="0" justifyLastLine="0" shrinkToFit="0" readingOrder="0"/>
      <protection locked="0" hidden="0"/>
    </dxf>
    <dxf>
      <font>
        <strike val="0"/>
        <outline val="0"/>
        <shadow val="0"/>
        <u val="none"/>
        <vertAlign val="baseline"/>
        <sz val="11"/>
        <color auto="1"/>
        <name val="ＭＳ Ｐゴシック"/>
        <scheme val="none"/>
      </font>
      <numFmt numFmtId="180" formatCode="#,##0&quot; 円&quot;;\-#,##0&quot; 円&quot;"/>
      <alignment horizontal="right" vertical="center" textRotation="0" wrapText="0" indent="0" justifyLastLine="0" shrinkToFit="1" readingOrder="0"/>
      <protection locked="0" hidden="0"/>
    </dxf>
    <dxf>
      <font>
        <strike val="0"/>
        <outline val="0"/>
        <shadow val="0"/>
        <u val="none"/>
        <vertAlign val="baseline"/>
        <sz val="11"/>
        <color auto="1"/>
        <name val="ＭＳ Ｐゴシック"/>
        <scheme val="none"/>
      </font>
      <alignment horizontal="general" vertical="center" textRotation="0" wrapText="1" indent="0" justifyLastLine="0" shrinkToFit="0" readingOrder="0"/>
      <protection locked="0" hidden="0"/>
    </dxf>
    <dxf>
      <font>
        <strike val="0"/>
        <outline val="0"/>
        <shadow val="0"/>
        <u val="none"/>
        <vertAlign val="baseline"/>
        <sz val="11"/>
        <color auto="1"/>
        <name val="ＭＳ Ｐゴシック"/>
        <scheme val="none"/>
      </font>
      <alignment horizontal="general" vertical="center" textRotation="0" wrapText="1" indent="0" justifyLastLine="0" shrinkToFit="0" readingOrder="0"/>
      <protection locked="0" hidden="0"/>
    </dxf>
    <dxf>
      <font>
        <strike val="0"/>
        <outline val="0"/>
        <shadow val="0"/>
        <u val="none"/>
        <vertAlign val="baseline"/>
        <sz val="11"/>
        <color auto="1"/>
        <name val="ＭＳ Ｐゴシック"/>
        <scheme val="none"/>
      </font>
      <alignment horizontal="general" vertical="center" textRotation="0" wrapText="1" indent="0" justifyLastLine="0" shrinkToFit="0" readingOrder="0"/>
      <protection locked="0" hidden="0"/>
    </dxf>
    <dxf>
      <font>
        <strike val="0"/>
        <outline val="0"/>
        <shadow val="0"/>
        <u val="none"/>
        <vertAlign val="baseline"/>
        <sz val="11"/>
        <color auto="1"/>
        <name val="ＭＳ Ｐゴシック"/>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1"/>
        <color auto="1"/>
        <name val="ＭＳ Ｐゴシック"/>
        <scheme val="none"/>
      </font>
      <alignment horizontal="center" vertical="center" textRotation="0" wrapText="1" indent="0" justifyLastLine="0" shrinkToFit="0" readingOrder="0"/>
      <protection locked="0" hidden="0"/>
    </dxf>
    <dxf>
      <font>
        <strike val="0"/>
        <outline val="0"/>
        <shadow val="0"/>
        <u val="none"/>
        <vertAlign val="baseline"/>
        <sz val="11"/>
        <color auto="1"/>
        <name val="ＭＳ Ｐゴシック"/>
        <scheme val="none"/>
      </font>
      <fill>
        <patternFill patternType="solid">
          <fgColor indexed="64"/>
          <bgColor theme="0" tint="-0.14999847407452621"/>
        </patternFill>
      </fill>
      <alignment horizontal="center" vertical="center" textRotation="0" wrapText="0" indent="0" justifyLastLine="0" shrinkToFit="0" readingOrder="0"/>
      <protection locked="1" hidden="0"/>
    </dxf>
    <dxf>
      <fill>
        <patternFill patternType="lightGray">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7" defaultTableStyle="テーブル スタイル 8" defaultPivotStyle="PivotStyleLight16">
    <tableStyle name="テーブル スタイル 1" pivot="0" count="0"/>
    <tableStyle name="テーブル スタイル 2" pivot="0" count="0"/>
    <tableStyle name="テーブル スタイル 3" pivot="0" count="2">
      <tableStyleElement type="headerRow" dxfId="114"/>
      <tableStyleElement type="firstColumn" dxfId="113"/>
    </tableStyle>
    <tableStyle name="テーブル スタイル 4" pivot="0" count="3">
      <tableStyleElement type="headerRow" dxfId="112"/>
      <tableStyleElement type="totalRow" dxfId="111"/>
      <tableStyleElement type="firstColumn" dxfId="110"/>
    </tableStyle>
    <tableStyle name="テーブル スタイル 5" pivot="0" count="3">
      <tableStyleElement type="headerRow" dxfId="109"/>
      <tableStyleElement type="totalRow" dxfId="108"/>
      <tableStyleElement type="firstColumn" dxfId="107"/>
    </tableStyle>
    <tableStyle name="テーブル スタイル 6" pivot="0" count="3">
      <tableStyleElement type="headerRow" dxfId="106"/>
      <tableStyleElement type="totalRow" dxfId="105"/>
      <tableStyleElement type="firstColumn" dxfId="104"/>
    </tableStyle>
    <tableStyle name="テーブル スタイル 8" pivot="0" count="4">
      <tableStyleElement type="wholeTable" dxfId="103"/>
      <tableStyleElement type="headerRow" dxfId="102"/>
      <tableStyleElement type="totalRow" dxfId="101"/>
      <tableStyleElement type="firstColumn" dxfId="100"/>
    </tableStyle>
  </tableStyles>
  <colors>
    <mruColors>
      <color rgb="FFFF99CC"/>
      <color rgb="FFFFCCFF"/>
      <color rgb="FFFF99FF"/>
      <color rgb="FFFFFFCC"/>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5.xml.rels><?xml version="1.0" encoding="UTF-8" standalone="yes"?>
<Relationships xmlns="http://schemas.openxmlformats.org/package/2006/relationships"><Relationship Id="rId1" Type="http://schemas.openxmlformats.org/officeDocument/2006/relationships/hyperlink" Target="https://www.tokyo-kosha.or.jp/chizai/consultant/index.html" TargetMode="External"/></Relationships>
</file>

<file path=xl/drawings/drawing1.xml><?xml version="1.0" encoding="utf-8"?>
<xdr:wsDr xmlns:xdr="http://schemas.openxmlformats.org/drawingml/2006/spreadsheetDrawing" xmlns:a="http://schemas.openxmlformats.org/drawingml/2006/main">
  <xdr:oneCellAnchor>
    <xdr:from>
      <xdr:col>15</xdr:col>
      <xdr:colOff>44824</xdr:colOff>
      <xdr:row>0</xdr:row>
      <xdr:rowOff>78441</xdr:rowOff>
    </xdr:from>
    <xdr:ext cx="3486404" cy="825867"/>
    <xdr:sp macro="" textlink="">
      <xdr:nvSpPr>
        <xdr:cNvPr id="4" name="正方形/長方形 3"/>
        <xdr:cNvSpPr/>
      </xdr:nvSpPr>
      <xdr:spPr>
        <a:xfrm>
          <a:off x="7070912" y="78441"/>
          <a:ext cx="3486404" cy="825867"/>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mn-lt"/>
              <a:ea typeface="+mn-ea"/>
              <a:cs typeface="+mn-cs"/>
            </a:rPr>
            <a:t>・様式の変更はしないでください。</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・必要箇所は過不足なく記入してください。</a:t>
          </a:r>
          <a:endParaRPr lang="ja-JP" altLang="ja-JP" b="0">
            <a:effectLst/>
          </a:endParaRPr>
        </a:p>
        <a:p>
          <a:r>
            <a:rPr lang="ja-JP" altLang="ja-JP" sz="1100" b="0">
              <a:solidFill>
                <a:schemeClr val="dk1"/>
              </a:solidFill>
              <a:effectLst/>
              <a:latin typeface="+mn-lt"/>
              <a:ea typeface="+mn-ea"/>
              <a:cs typeface="+mn-cs"/>
            </a:rPr>
            <a:t>・青いセルは自動転記されますので直接記入不要です。</a:t>
          </a:r>
          <a:endParaRPr lang="ja-JP" altLang="ja-JP" b="0" u="none">
            <a:effectLst/>
          </a:endParaRPr>
        </a:p>
        <a:p>
          <a:r>
            <a:rPr kumimoji="1" lang="ja-JP" altLang="ja-JP" sz="1100" b="0" u="none">
              <a:solidFill>
                <a:schemeClr val="dk1"/>
              </a:solidFill>
              <a:effectLst/>
              <a:latin typeface="+mn-lt"/>
              <a:ea typeface="+mn-ea"/>
              <a:cs typeface="+mn-cs"/>
            </a:rPr>
            <a:t>・文字が</a:t>
          </a:r>
          <a:r>
            <a:rPr kumimoji="1" lang="ja-JP" altLang="en-US" sz="1100" b="0" u="none">
              <a:solidFill>
                <a:schemeClr val="dk1"/>
              </a:solidFill>
              <a:effectLst/>
              <a:latin typeface="+mn-lt"/>
              <a:ea typeface="+mn-ea"/>
              <a:cs typeface="+mn-cs"/>
            </a:rPr>
            <a:t>見えるよう、</a:t>
          </a:r>
          <a:r>
            <a:rPr kumimoji="1" lang="ja-JP" altLang="ja-JP" sz="1100" b="0" u="none">
              <a:solidFill>
                <a:schemeClr val="dk1"/>
              </a:solidFill>
              <a:effectLst/>
              <a:latin typeface="+mn-lt"/>
              <a:ea typeface="+mn-ea"/>
              <a:cs typeface="+mn-cs"/>
            </a:rPr>
            <a:t>行・列を調節してください</a:t>
          </a:r>
          <a:r>
            <a:rPr kumimoji="1" lang="ja-JP" altLang="en-US" sz="1100" b="0" u="none">
              <a:solidFill>
                <a:schemeClr val="dk1"/>
              </a:solidFill>
              <a:effectLst/>
              <a:latin typeface="+mn-lt"/>
              <a:ea typeface="+mn-ea"/>
              <a:cs typeface="+mn-cs"/>
            </a:rPr>
            <a:t>。</a:t>
          </a:r>
          <a:endParaRPr kumimoji="0" lang="en-US" altLang="ja-JP" sz="1100" b="0" u="none">
            <a:solidFill>
              <a:schemeClr val="dk1"/>
            </a:solidFill>
            <a:effectLst/>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25</xdr:col>
      <xdr:colOff>16329</xdr:colOff>
      <xdr:row>19</xdr:row>
      <xdr:rowOff>17686</xdr:rowOff>
    </xdr:from>
    <xdr:ext cx="5766707" cy="2176237"/>
    <xdr:sp macro="" textlink="">
      <xdr:nvSpPr>
        <xdr:cNvPr id="4" name="正方形/長方形 3"/>
        <xdr:cNvSpPr/>
      </xdr:nvSpPr>
      <xdr:spPr>
        <a:xfrm>
          <a:off x="9486900" y="7365543"/>
          <a:ext cx="5766707" cy="2176237"/>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spAutoFit/>
        </a:bodyPr>
        <a:lstStyle/>
        <a:p>
          <a:pPr algn="l"/>
          <a:r>
            <a:rPr kumimoji="1" lang="ja-JP" altLang="en-US" sz="1250" b="0">
              <a:latin typeface="+mn-ea"/>
              <a:ea typeface="+mn-ea"/>
            </a:rPr>
            <a:t>・情報通信業のうち、「ソフトウエア業、情報処理・提供サービス」は、</a:t>
          </a:r>
          <a:endParaRPr kumimoji="1" lang="en-US" altLang="ja-JP" sz="1250" b="0">
            <a:latin typeface="+mn-ea"/>
            <a:ea typeface="+mn-ea"/>
          </a:endParaRPr>
        </a:p>
        <a:p>
          <a:pPr algn="l"/>
          <a:r>
            <a:rPr kumimoji="1" lang="ja-JP" altLang="en-US" sz="1250" b="0">
              <a:latin typeface="+mn-ea"/>
              <a:ea typeface="+mn-ea"/>
            </a:rPr>
            <a:t>大分類で「製造業その他」を選択し、中分類で「</a:t>
          </a:r>
          <a:r>
            <a:rPr kumimoji="1" lang="en-US" altLang="ja-JP" sz="1250" b="0">
              <a:latin typeface="+mn-ea"/>
              <a:ea typeface="+mn-ea"/>
            </a:rPr>
            <a:t>39.</a:t>
          </a:r>
          <a:r>
            <a:rPr kumimoji="1" lang="ja-JP" altLang="en-US" sz="1250" b="0">
              <a:latin typeface="+mn-ea"/>
              <a:ea typeface="+mn-ea"/>
            </a:rPr>
            <a:t>情報サービス業</a:t>
          </a:r>
          <a:r>
            <a:rPr kumimoji="1" lang="en-US" altLang="ja-JP" sz="1250" b="0">
              <a:latin typeface="+mn-ea"/>
              <a:ea typeface="+mn-ea"/>
            </a:rPr>
            <a:t>※</a:t>
          </a:r>
          <a:r>
            <a:rPr kumimoji="1" lang="ja-JP" altLang="en-US" sz="1250" b="0">
              <a:latin typeface="+mn-ea"/>
              <a:ea typeface="+mn-ea"/>
            </a:rPr>
            <a:t>ソフトウェア業、情報処理・提供サービス業含む」を選択してください。</a:t>
          </a:r>
          <a:endParaRPr kumimoji="1" lang="en-US" altLang="ja-JP" sz="1250" b="0">
            <a:latin typeface="+mn-ea"/>
            <a:ea typeface="+mn-ea"/>
          </a:endParaRPr>
        </a:p>
        <a:p>
          <a:pPr algn="l"/>
          <a:endParaRPr kumimoji="1" lang="en-US" altLang="ja-JP" sz="1250" b="0">
            <a:latin typeface="+mn-ea"/>
            <a:ea typeface="+mn-ea"/>
          </a:endParaRPr>
        </a:p>
        <a:p>
          <a:pPr algn="l"/>
          <a:r>
            <a:rPr kumimoji="1" lang="ja-JP" altLang="en-US" sz="1250" b="0">
              <a:solidFill>
                <a:schemeClr val="dk1"/>
              </a:solidFill>
              <a:effectLst/>
              <a:latin typeface="+mn-ea"/>
              <a:ea typeface="+mn-ea"/>
              <a:cs typeface="+mn-cs"/>
            </a:rPr>
            <a:t>・</a:t>
          </a:r>
          <a:r>
            <a:rPr kumimoji="1" lang="ja-JP" altLang="ja-JP" sz="1250" b="0">
              <a:solidFill>
                <a:schemeClr val="dk1"/>
              </a:solidFill>
              <a:effectLst/>
              <a:latin typeface="+mn-ea"/>
              <a:ea typeface="+mn-ea"/>
              <a:cs typeface="+mn-cs"/>
            </a:rPr>
            <a:t>情報通信業のうち、</a:t>
          </a:r>
          <a:r>
            <a:rPr kumimoji="1" lang="ja-JP" altLang="en-US" sz="1250" b="0">
              <a:solidFill>
                <a:schemeClr val="dk1"/>
              </a:solidFill>
              <a:effectLst/>
              <a:latin typeface="+mn-ea"/>
              <a:ea typeface="+mn-ea"/>
              <a:cs typeface="+mn-cs"/>
            </a:rPr>
            <a:t>「インターネット附随サービス業」は</a:t>
          </a:r>
          <a:r>
            <a:rPr kumimoji="1" lang="ja-JP" altLang="ja-JP" sz="1250" b="0">
              <a:solidFill>
                <a:schemeClr val="dk1"/>
              </a:solidFill>
              <a:effectLst/>
              <a:latin typeface="+mn-ea"/>
              <a:ea typeface="+mn-ea"/>
              <a:cs typeface="+mn-cs"/>
            </a:rPr>
            <a:t>大分類で「製造業その他」を選択</a:t>
          </a:r>
          <a:r>
            <a:rPr kumimoji="1" lang="ja-JP" altLang="en-US" sz="1250" b="0">
              <a:solidFill>
                <a:schemeClr val="dk1"/>
              </a:solidFill>
              <a:effectLst/>
              <a:latin typeface="+mn-ea"/>
              <a:ea typeface="+mn-ea"/>
              <a:cs typeface="+mn-cs"/>
            </a:rPr>
            <a:t>し、中分類で当該業種分類を選択してください。</a:t>
          </a:r>
          <a:endParaRPr kumimoji="1" lang="en-US" altLang="ja-JP" sz="1250" b="0">
            <a:latin typeface="+mn-ea"/>
            <a:ea typeface="+mn-ea"/>
          </a:endParaRPr>
        </a:p>
        <a:p>
          <a:pPr algn="l"/>
          <a:endParaRPr kumimoji="1" lang="en-US" altLang="ja-JP" sz="1250" b="0">
            <a:latin typeface="+mn-ea"/>
            <a:ea typeface="+mn-ea"/>
          </a:endParaRPr>
        </a:p>
        <a:p>
          <a:r>
            <a:rPr kumimoji="1" lang="ja-JP" altLang="en-US" sz="1250" b="0">
              <a:latin typeface="+mn-ea"/>
              <a:ea typeface="+mn-ea"/>
            </a:rPr>
            <a:t>・情報通信業のうち、放送業、情報サービス業（管理、補助的経済活動を行う事業所）、映像・音声・文字情報制作に付帯するサービス業の場合は、大分類で「サービス業」を選択し、</a:t>
          </a:r>
          <a:r>
            <a:rPr kumimoji="1" lang="ja-JP" altLang="ja-JP" sz="1250" b="0">
              <a:solidFill>
                <a:schemeClr val="dk1"/>
              </a:solidFill>
              <a:effectLst/>
              <a:latin typeface="+mn-ea"/>
              <a:ea typeface="+mn-ea"/>
              <a:cs typeface="+mn-cs"/>
            </a:rPr>
            <a:t>中分類で当該業種分類を選択してください</a:t>
          </a:r>
          <a:r>
            <a:rPr kumimoji="1" lang="ja-JP" altLang="en-US" sz="1250" b="0">
              <a:solidFill>
                <a:schemeClr val="dk1"/>
              </a:solidFill>
              <a:effectLst/>
              <a:latin typeface="+mn-ea"/>
              <a:ea typeface="+mn-ea"/>
              <a:cs typeface="+mn-cs"/>
            </a:rPr>
            <a:t>。</a:t>
          </a:r>
          <a:endParaRPr lang="ja-JP" altLang="ja-JP" sz="1250" b="0">
            <a:effectLst/>
            <a:latin typeface="+mn-ea"/>
            <a:ea typeface="+mn-ea"/>
          </a:endParaRPr>
        </a:p>
      </xdr:txBody>
    </xdr:sp>
    <xdr:clientData/>
  </xdr:oneCellAnchor>
  <xdr:twoCellAnchor>
    <xdr:from>
      <xdr:col>19</xdr:col>
      <xdr:colOff>27214</xdr:colOff>
      <xdr:row>20</xdr:row>
      <xdr:rowOff>13610</xdr:rowOff>
    </xdr:from>
    <xdr:to>
      <xdr:col>21</xdr:col>
      <xdr:colOff>10179</xdr:colOff>
      <xdr:row>20</xdr:row>
      <xdr:rowOff>13610</xdr:rowOff>
    </xdr:to>
    <xdr:cxnSp macro="">
      <xdr:nvCxnSpPr>
        <xdr:cNvPr id="5" name="直線矢印コネクタ 4"/>
        <xdr:cNvCxnSpPr/>
      </xdr:nvCxnSpPr>
      <xdr:spPr>
        <a:xfrm>
          <a:off x="9048750" y="7892146"/>
          <a:ext cx="432000"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26894</xdr:colOff>
      <xdr:row>0</xdr:row>
      <xdr:rowOff>109255</xdr:rowOff>
    </xdr:from>
    <xdr:to>
      <xdr:col>6</xdr:col>
      <xdr:colOff>458894</xdr:colOff>
      <xdr:row>0</xdr:row>
      <xdr:rowOff>109256</xdr:rowOff>
    </xdr:to>
    <xdr:cxnSp macro="">
      <xdr:nvCxnSpPr>
        <xdr:cNvPr id="2" name="直線矢印コネクタ 1"/>
        <xdr:cNvCxnSpPr/>
      </xdr:nvCxnSpPr>
      <xdr:spPr>
        <a:xfrm flipV="1">
          <a:off x="7445188" y="109255"/>
          <a:ext cx="432000" cy="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4626</xdr:colOff>
      <xdr:row>0</xdr:row>
      <xdr:rowOff>10027</xdr:rowOff>
    </xdr:from>
    <xdr:ext cx="5225862" cy="1009251"/>
    <xdr:sp macro="" textlink="">
      <xdr:nvSpPr>
        <xdr:cNvPr id="5" name="正方形/長方形 4"/>
        <xdr:cNvSpPr/>
      </xdr:nvSpPr>
      <xdr:spPr>
        <a:xfrm>
          <a:off x="7893567" y="10027"/>
          <a:ext cx="5225862" cy="1009251"/>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spAutoFit/>
        </a:bodyPr>
        <a:lstStyle/>
        <a:p>
          <a:r>
            <a:rPr lang="ja-JP" altLang="en-US" sz="1100" b="0" i="0" u="none" strike="noStrike" baseline="0" smtClean="0">
              <a:solidFill>
                <a:sysClr val="windowText" lastClr="000000"/>
              </a:solidFill>
              <a:latin typeface="+mn-lt"/>
              <a:ea typeface="+mn-ea"/>
              <a:cs typeface="+mn-cs"/>
            </a:rPr>
            <a:t>申請にあたっては、以下の要件を満たす必要があります。</a:t>
          </a:r>
          <a:endParaRPr lang="en-US" altLang="ja-JP" sz="1100" b="0" i="0" u="none" strike="noStrike" baseline="0" smtClean="0">
            <a:solidFill>
              <a:sysClr val="windowText" lastClr="000000"/>
            </a:solidFill>
            <a:latin typeface="+mn-lt"/>
            <a:ea typeface="+mn-ea"/>
            <a:cs typeface="+mn-cs"/>
          </a:endParaRPr>
        </a:p>
        <a:p>
          <a:r>
            <a:rPr lang="ja-JP" altLang="en-US" sz="1100" b="0" i="0" u="none" strike="noStrike" baseline="0" smtClean="0">
              <a:solidFill>
                <a:sysClr val="windowText" lastClr="000000"/>
              </a:solidFill>
              <a:latin typeface="+mn-lt"/>
              <a:ea typeface="+mn-ea"/>
              <a:cs typeface="+mn-cs"/>
            </a:rPr>
            <a:t>①</a:t>
          </a:r>
          <a:r>
            <a:rPr lang="ja-JP" altLang="en-US" sz="1100" b="1" i="0" u="sng" strike="noStrike" baseline="0" smtClean="0">
              <a:solidFill>
                <a:sysClr val="windowText" lastClr="000000"/>
              </a:solidFill>
              <a:latin typeface="+mn-lt"/>
              <a:ea typeface="+mn-ea"/>
              <a:cs typeface="+mn-cs"/>
            </a:rPr>
            <a:t>同一のテーマ・内容（経費）</a:t>
          </a:r>
          <a:r>
            <a:rPr lang="ja-JP" altLang="en-US" sz="1100" b="0" i="0" u="sng" strike="noStrike" baseline="0" smtClean="0">
              <a:solidFill>
                <a:sysClr val="windowText" lastClr="000000"/>
              </a:solidFill>
              <a:latin typeface="+mn-lt"/>
              <a:ea typeface="+mn-ea"/>
              <a:cs typeface="+mn-cs"/>
            </a:rPr>
            <a:t>で、公社・国・都道府県・区市町村等から重複して助成又は補助を受けていない（過去に受けたことがある場合も含む）。</a:t>
          </a:r>
        </a:p>
        <a:p>
          <a:r>
            <a:rPr lang="ja-JP" altLang="en-US" sz="1100" b="0" i="0" u="none" strike="noStrike" baseline="0" smtClean="0">
              <a:solidFill>
                <a:sysClr val="windowText" lastClr="000000"/>
              </a:solidFill>
              <a:latin typeface="+mn-lt"/>
              <a:ea typeface="+mn-ea"/>
              <a:cs typeface="+mn-cs"/>
            </a:rPr>
            <a:t>②</a:t>
          </a:r>
          <a:r>
            <a:rPr lang="ja-JP" altLang="en-US" sz="1100" b="0" i="0" u="sng" strike="noStrike" baseline="0" smtClean="0">
              <a:solidFill>
                <a:sysClr val="windowText" lastClr="000000"/>
              </a:solidFill>
              <a:latin typeface="+mn-lt"/>
              <a:ea typeface="+mn-ea"/>
              <a:cs typeface="+mn-cs"/>
            </a:rPr>
            <a:t>本助成事業の同一年度の申請は、一事業者につき一申請に限る。</a:t>
          </a:r>
          <a:endParaRPr kumimoji="1" lang="en-US" altLang="ja-JP" sz="1100" b="0" i="0" u="sng" strike="noStrike" baseline="0" smtClean="0">
            <a:solidFill>
              <a:sysClr val="windowText" lastClr="000000"/>
            </a:solidFill>
            <a:latin typeface="+mn-lt"/>
            <a:ea typeface="+mn-ea"/>
            <a:cs typeface="+mn-cs"/>
          </a:endParaRPr>
        </a:p>
        <a:p>
          <a:r>
            <a:rPr kumimoji="1" lang="ja-JP" altLang="en-US" sz="1100" b="0" i="0" u="none" strike="noStrike" baseline="0" smtClean="0">
              <a:solidFill>
                <a:sysClr val="windowText" lastClr="000000"/>
              </a:solidFill>
              <a:latin typeface="+mn-lt"/>
              <a:ea typeface="+mn-ea"/>
              <a:cs typeface="+mn-cs"/>
            </a:rPr>
            <a:t>③</a:t>
          </a:r>
          <a:r>
            <a:rPr kumimoji="1" lang="ja-JP" altLang="en-US" sz="1100" b="1" i="0" u="sng" strike="noStrike" baseline="0" smtClean="0">
              <a:solidFill>
                <a:sysClr val="windowText" lastClr="000000"/>
              </a:solidFill>
              <a:latin typeface="+mn-lt"/>
              <a:ea typeface="+mn-ea"/>
              <a:cs typeface="+mn-cs"/>
            </a:rPr>
            <a:t>同一のテーマ・内容（経費）</a:t>
          </a:r>
          <a:r>
            <a:rPr kumimoji="1" lang="ja-JP" altLang="en-US" sz="1100" b="0" i="0" u="sng" strike="noStrike" baseline="0" smtClean="0">
              <a:solidFill>
                <a:sysClr val="windowText" lastClr="000000"/>
              </a:solidFill>
              <a:latin typeface="+mn-lt"/>
              <a:ea typeface="+mn-ea"/>
              <a:cs typeface="+mn-cs"/>
            </a:rPr>
            <a:t>で、公社が実施する他の助成事業に併願申請していない。</a:t>
          </a:r>
          <a:endParaRPr kumimoji="1" lang="en-US" altLang="ja-JP" sz="1100" u="sng">
            <a:solidFill>
              <a:sysClr val="windowText" lastClr="00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19</xdr:col>
      <xdr:colOff>277530</xdr:colOff>
      <xdr:row>28</xdr:row>
      <xdr:rowOff>112806</xdr:rowOff>
    </xdr:from>
    <xdr:ext cx="5681385" cy="1192634"/>
    <xdr:sp macro="" textlink="">
      <xdr:nvSpPr>
        <xdr:cNvPr id="4" name="正方形/長方形 3"/>
        <xdr:cNvSpPr/>
      </xdr:nvSpPr>
      <xdr:spPr>
        <a:xfrm>
          <a:off x="6913280" y="5446806"/>
          <a:ext cx="5681385" cy="1192634"/>
        </a:xfrm>
        <a:prstGeom prst="rect">
          <a:avLst/>
        </a:prstGeom>
        <a:solidFill>
          <a:schemeClr val="bg1"/>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spAutoFit/>
        </a:bodyPr>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時系列で分かりやすく記入してください。</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記入例）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○○年　</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卒業</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○○年　株式会社</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市）</a:t>
          </a:r>
          <a:r>
            <a:rPr kumimoji="1" lang="ja-JP" altLang="en-US" sz="1100">
              <a:solidFill>
                <a:schemeClr val="tx1"/>
              </a:solidFill>
              <a:latin typeface="ＭＳ Ｐゴシック" panose="020B0600070205080204" pitchFamily="50" charset="-128"/>
              <a:ea typeface="ＭＳ Ｐゴシック" panose="020B0600070205080204" pitchFamily="50" charset="-128"/>
            </a:rPr>
            <a:t>に入社、</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工場で</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の</a:t>
          </a:r>
          <a:r>
            <a:rPr kumimoji="1" lang="ja-JP" altLang="en-US" sz="1100">
              <a:solidFill>
                <a:schemeClr val="tx1"/>
              </a:solidFill>
              <a:latin typeface="ＭＳ Ｐゴシック" panose="020B0600070205080204" pitchFamily="50" charset="-128"/>
              <a:ea typeface="ＭＳ Ｐゴシック" panose="020B0600070205080204" pitchFamily="50" charset="-128"/>
            </a:rPr>
            <a:t>製造に５年間従事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○○年　</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株式会社（</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区</a:t>
          </a:r>
          <a:r>
            <a:rPr kumimoji="1" lang="ja-JP" altLang="en-US" sz="1100">
              <a:solidFill>
                <a:schemeClr val="tx1"/>
              </a:solidFill>
              <a:latin typeface="ＭＳ Ｐゴシック" panose="020B0600070205080204" pitchFamily="50" charset="-128"/>
              <a:ea typeface="ＭＳ Ｐゴシック" panose="020B0600070205080204" pitchFamily="50" charset="-128"/>
            </a:rPr>
            <a:t>）にて、</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部で</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の開発に</a:t>
          </a:r>
          <a:r>
            <a:rPr kumimoji="1" lang="en-US" altLang="ja-JP" sz="1100">
              <a:solidFill>
                <a:schemeClr val="tx1"/>
              </a:solidFill>
              <a:latin typeface="ＭＳ Ｐゴシック" panose="020B0600070205080204" pitchFamily="50" charset="-128"/>
              <a:ea typeface="ＭＳ Ｐゴシック" panose="020B0600070205080204" pitchFamily="50" charset="-128"/>
            </a:rPr>
            <a:t>15</a:t>
          </a:r>
          <a:r>
            <a:rPr kumimoji="1" lang="ja-JP" altLang="en-US" sz="1100">
              <a:solidFill>
                <a:schemeClr val="tx1"/>
              </a:solidFill>
              <a:latin typeface="ＭＳ Ｐゴシック" panose="020B0600070205080204" pitchFamily="50" charset="-128"/>
              <a:ea typeface="ＭＳ Ｐゴシック" panose="020B0600070205080204" pitchFamily="50" charset="-128"/>
            </a:rPr>
            <a:t>年間従事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○○年　当社の経営管理部門で新事業の企画・立案に</a:t>
          </a:r>
          <a:r>
            <a:rPr kumimoji="1" lang="en-US" altLang="ja-JP" sz="1100">
              <a:solidFill>
                <a:schemeClr val="tx1"/>
              </a:solidFill>
              <a:latin typeface="ＭＳ Ｐゴシック" panose="020B0600070205080204" pitchFamily="50" charset="-128"/>
              <a:ea typeface="ＭＳ Ｐゴシック" panose="020B0600070205080204" pitchFamily="50" charset="-128"/>
            </a:rPr>
            <a:t>10</a:t>
          </a:r>
          <a:r>
            <a:rPr kumimoji="1" lang="ja-JP" altLang="en-US" sz="1100">
              <a:solidFill>
                <a:schemeClr val="tx1"/>
              </a:solidFill>
              <a:latin typeface="ＭＳ Ｐゴシック" panose="020B0600070205080204" pitchFamily="50" charset="-128"/>
              <a:ea typeface="ＭＳ Ｐゴシック" panose="020B0600070205080204" pitchFamily="50" charset="-128"/>
            </a:rPr>
            <a:t>年従事したのち、代表取締役に就任</a:t>
          </a:r>
        </a:p>
      </xdr:txBody>
    </xdr:sp>
    <xdr:clientData/>
  </xdr:oneCellAnchor>
  <xdr:twoCellAnchor>
    <xdr:from>
      <xdr:col>18</xdr:col>
      <xdr:colOff>347756</xdr:colOff>
      <xdr:row>30</xdr:row>
      <xdr:rowOff>146052</xdr:rowOff>
    </xdr:from>
    <xdr:to>
      <xdr:col>19</xdr:col>
      <xdr:colOff>297106</xdr:colOff>
      <xdr:row>30</xdr:row>
      <xdr:rowOff>146053</xdr:rowOff>
    </xdr:to>
    <xdr:cxnSp macro="">
      <xdr:nvCxnSpPr>
        <xdr:cNvPr id="6" name="直線矢印コネクタ 5"/>
        <xdr:cNvCxnSpPr/>
      </xdr:nvCxnSpPr>
      <xdr:spPr>
        <a:xfrm flipV="1">
          <a:off x="6634256" y="5861052"/>
          <a:ext cx="298600" cy="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20</xdr:col>
      <xdr:colOff>16624</xdr:colOff>
      <xdr:row>7</xdr:row>
      <xdr:rowOff>8220</xdr:rowOff>
    </xdr:from>
    <xdr:ext cx="3024000" cy="825867"/>
    <xdr:sp macro="" textlink="">
      <xdr:nvSpPr>
        <xdr:cNvPr id="7" name="正方形/長方形 6"/>
        <xdr:cNvSpPr/>
      </xdr:nvSpPr>
      <xdr:spPr>
        <a:xfrm>
          <a:off x="7603006" y="1330514"/>
          <a:ext cx="3024000" cy="825867"/>
        </a:xfrm>
        <a:prstGeom prst="rect">
          <a:avLst/>
        </a:prstGeom>
        <a:solidFill>
          <a:schemeClr val="bg1"/>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spAutoFit/>
        </a:bodyPr>
        <a:lstStyle/>
        <a:p>
          <a:pPr algn="l"/>
          <a:r>
            <a:rPr kumimoji="1" lang="ja-JP" altLang="en-US" sz="1100" b="1" u="sng">
              <a:solidFill>
                <a:schemeClr val="tx1"/>
              </a:solidFill>
            </a:rPr>
            <a:t>（２）・（３）</a:t>
          </a:r>
          <a:r>
            <a:rPr kumimoji="1" lang="ja-JP" altLang="en-US" sz="1100" b="0" u="sng">
              <a:solidFill>
                <a:schemeClr val="tx1"/>
              </a:solidFill>
            </a:rPr>
            <a:t>に記入した産業財産権の</a:t>
          </a:r>
          <a:r>
            <a:rPr kumimoji="1" lang="ja-JP" altLang="en-US" sz="1100" b="1" u="sng">
              <a:solidFill>
                <a:schemeClr val="tx1"/>
              </a:solidFill>
            </a:rPr>
            <a:t>特許等公報</a:t>
          </a:r>
          <a:r>
            <a:rPr kumimoji="1" lang="ja-JP" altLang="en-US" sz="1100" b="0" u="sng">
              <a:solidFill>
                <a:schemeClr val="tx1"/>
              </a:solidFill>
            </a:rPr>
            <a:t>を提出してください。</a:t>
          </a:r>
          <a:endParaRPr kumimoji="1" lang="en-US" altLang="ja-JP" sz="1100" b="0" u="sng">
            <a:solidFill>
              <a:schemeClr val="tx1"/>
            </a:solidFill>
          </a:endParaRPr>
        </a:p>
        <a:p>
          <a:pPr algn="l"/>
          <a:r>
            <a:rPr kumimoji="1" lang="en-US" altLang="ja-JP" sz="1100" b="0">
              <a:solidFill>
                <a:schemeClr val="tx1"/>
              </a:solidFill>
            </a:rPr>
            <a:t>※</a:t>
          </a:r>
          <a:r>
            <a:rPr kumimoji="1" lang="ja-JP" altLang="en-US" sz="1100" b="0">
              <a:solidFill>
                <a:schemeClr val="tx1"/>
              </a:solidFill>
            </a:rPr>
            <a:t>出願公開前の出願明細書は、記入及び提出不要です。</a:t>
          </a:r>
        </a:p>
      </xdr:txBody>
    </xdr:sp>
    <xdr:clientData/>
  </xdr:oneCellAnchor>
  <xdr:oneCellAnchor>
    <xdr:from>
      <xdr:col>20</xdr:col>
      <xdr:colOff>16624</xdr:colOff>
      <xdr:row>0</xdr:row>
      <xdr:rowOff>22409</xdr:rowOff>
    </xdr:from>
    <xdr:ext cx="3024000" cy="1311091"/>
    <xdr:sp macro="" textlink="">
      <xdr:nvSpPr>
        <xdr:cNvPr id="9" name="正方形/長方形 8">
          <a:hlinkClick xmlns:r="http://schemas.openxmlformats.org/officeDocument/2006/relationships" r:id="rId1"/>
        </xdr:cNvPr>
        <xdr:cNvSpPr/>
      </xdr:nvSpPr>
      <xdr:spPr>
        <a:xfrm>
          <a:off x="7009562" y="22409"/>
          <a:ext cx="3024000" cy="1311091"/>
        </a:xfrm>
        <a:prstGeom prst="rect">
          <a:avLst/>
        </a:prstGeom>
        <a:solidFill>
          <a:schemeClr val="bg1"/>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noAutofit/>
        </a:bodyPr>
        <a:lstStyle/>
        <a:p>
          <a:pPr algn="l"/>
          <a:r>
            <a:rPr kumimoji="1" lang="ja-JP" altLang="en-US" sz="1100" b="0">
              <a:solidFill>
                <a:schemeClr val="tx1"/>
              </a:solidFill>
              <a:latin typeface="ＭＳ Ｐゴシック" panose="020B0600070205080204" pitchFamily="50" charset="-128"/>
              <a:ea typeface="ＭＳ Ｐゴシック" panose="020B0600070205080204" pitchFamily="50" charset="-128"/>
            </a:rPr>
            <a:t>本助成事業の内容が他者の特許に抵触していないかを</a:t>
          </a:r>
          <a:r>
            <a:rPr kumimoji="1" lang="ja-JP" altLang="en-US" sz="1100" b="0" u="sng">
              <a:solidFill>
                <a:schemeClr val="tx1"/>
              </a:solidFill>
              <a:latin typeface="ＭＳ Ｐゴシック" panose="020B0600070205080204" pitchFamily="50" charset="-128"/>
              <a:ea typeface="ＭＳ Ｐゴシック" panose="020B0600070205080204" pitchFamily="50" charset="-128"/>
            </a:rPr>
            <a:t>十分に確認してください。</a:t>
          </a:r>
          <a:endParaRPr kumimoji="1" lang="en-US" altLang="ja-JP" sz="1100" b="0" u="sng">
            <a:solidFill>
              <a:schemeClr val="tx1"/>
            </a:solidFill>
            <a:latin typeface="ＭＳ Ｐゴシック" panose="020B0600070205080204" pitchFamily="50" charset="-128"/>
            <a:ea typeface="ＭＳ Ｐゴシック" panose="020B0600070205080204" pitchFamily="50" charset="-128"/>
          </a:endParaRPr>
        </a:p>
        <a:p>
          <a:r>
            <a:rPr kumimoji="1" lang="ja-JP" altLang="ja-JP" sz="1100" b="0">
              <a:solidFill>
                <a:schemeClr val="tx1"/>
              </a:solidFill>
              <a:effectLst/>
              <a:latin typeface="ＭＳ Ｐゴシック" panose="020B0600070205080204" pitchFamily="50" charset="-128"/>
              <a:ea typeface="ＭＳ Ｐゴシック" panose="020B0600070205080204" pitchFamily="50" charset="-128"/>
              <a:cs typeface="+mn-cs"/>
            </a:rPr>
            <a:t>先行技術調査や産業財産権に関して不明な点は</a:t>
          </a:r>
          <a:r>
            <a:rPr kumimoji="1" lang="ja-JP" altLang="en-US" sz="1100" b="0">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ja-JP" altLang="ja-JP" sz="1100" b="1" u="sng">
              <a:solidFill>
                <a:schemeClr val="tx1"/>
              </a:solidFill>
              <a:effectLst/>
              <a:latin typeface="ＭＳ Ｐゴシック" panose="020B0600070205080204" pitchFamily="50" charset="-128"/>
              <a:ea typeface="ＭＳ Ｐゴシック" panose="020B0600070205080204" pitchFamily="50" charset="-128"/>
              <a:cs typeface="+mn-cs"/>
            </a:rPr>
            <a:t>東京都知的財産総合センター</a:t>
          </a:r>
          <a:r>
            <a:rPr kumimoji="1" lang="ja-JP" altLang="ja-JP" sz="1100" b="0">
              <a:solidFill>
                <a:schemeClr val="tx1"/>
              </a:solidFill>
              <a:effectLst/>
              <a:latin typeface="ＭＳ Ｐゴシック" panose="020B0600070205080204" pitchFamily="50" charset="-128"/>
              <a:ea typeface="ＭＳ Ｐゴシック" panose="020B0600070205080204" pitchFamily="50" charset="-128"/>
              <a:cs typeface="+mn-cs"/>
            </a:rPr>
            <a:t>で相談可能です。</a:t>
          </a:r>
          <a:r>
            <a:rPr kumimoji="1" lang="ja-JP" altLang="en-US" sz="1100" b="0">
              <a:solidFill>
                <a:schemeClr val="tx1"/>
              </a:solidFill>
              <a:effectLst/>
              <a:latin typeface="ＭＳ Ｐゴシック" panose="020B0600070205080204" pitchFamily="50" charset="-128"/>
              <a:ea typeface="ＭＳ Ｐゴシック" panose="020B0600070205080204" pitchFamily="50" charset="-128"/>
              <a:cs typeface="+mn-cs"/>
            </a:rPr>
            <a:t>（</a:t>
          </a:r>
          <a:r>
            <a:rPr lang="en-US" altLang="ja-JP" b="0">
              <a:solidFill>
                <a:schemeClr val="tx2">
                  <a:lumMod val="60000"/>
                  <a:lumOff val="40000"/>
                </a:schemeClr>
              </a:solidFill>
              <a:latin typeface="ＭＳ Ｐゴシック" panose="020B0600070205080204" pitchFamily="50" charset="-128"/>
              <a:ea typeface="+mn-ea"/>
            </a:rPr>
            <a:t>:www.tokyo-kosha.or.jp/chizai/consultant/index.html</a:t>
          </a:r>
          <a:r>
            <a:rPr lang="ja-JP" altLang="en-US" b="0">
              <a:solidFill>
                <a:schemeClr val="tx1"/>
              </a:solidFill>
              <a:latin typeface="ＭＳ Ｐゴシック" panose="020B0600070205080204" pitchFamily="50" charset="-128"/>
              <a:ea typeface="ＭＳ Ｐゴシック" panose="020B0600070205080204" pitchFamily="50" charset="-128"/>
            </a:rPr>
            <a:t>）</a:t>
          </a:r>
          <a:endParaRPr kumimoji="1" lang="ja-JP" altLang="en-US" sz="1100" b="0">
            <a:solidFill>
              <a:schemeClr val="tx1"/>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11206</xdr:colOff>
      <xdr:row>1</xdr:row>
      <xdr:rowOff>190502</xdr:rowOff>
    </xdr:from>
    <xdr:to>
      <xdr:col>20</xdr:col>
      <xdr:colOff>23824</xdr:colOff>
      <xdr:row>1</xdr:row>
      <xdr:rowOff>190503</xdr:rowOff>
    </xdr:to>
    <xdr:cxnSp macro="">
      <xdr:nvCxnSpPr>
        <xdr:cNvPr id="11" name="直線矢印コネクタ 10"/>
        <xdr:cNvCxnSpPr/>
      </xdr:nvCxnSpPr>
      <xdr:spPr>
        <a:xfrm flipV="1">
          <a:off x="7250206" y="371477"/>
          <a:ext cx="355518" cy="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31</xdr:col>
      <xdr:colOff>47719</xdr:colOff>
      <xdr:row>2</xdr:row>
      <xdr:rowOff>198886</xdr:rowOff>
    </xdr:from>
    <xdr:ext cx="357791" cy="180000"/>
    <xdr:sp macro="" textlink="">
      <xdr:nvSpPr>
        <xdr:cNvPr id="3" name="テキスト ボックス 2"/>
        <xdr:cNvSpPr txBox="1"/>
      </xdr:nvSpPr>
      <xdr:spPr>
        <a:xfrm>
          <a:off x="4911072" y="579886"/>
          <a:ext cx="357791"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r>
            <a:rPr kumimoji="1" lang="ja-JP" altLang="en-US" sz="900">
              <a:latin typeface="ＭＳ Ｐゴシック" panose="020B0600070205080204" pitchFamily="50" charset="-128"/>
              <a:ea typeface="ＭＳ Ｐゴシック" panose="020B0600070205080204" pitchFamily="50" charset="-128"/>
            </a:rPr>
            <a:t>注</a:t>
          </a:r>
          <a:r>
            <a:rPr kumimoji="1" lang="en-US" altLang="ja-JP" sz="900">
              <a:latin typeface="ＭＳ Ｐゴシック" panose="020B0600070205080204" pitchFamily="50" charset="-128"/>
              <a:ea typeface="ＭＳ Ｐゴシック" panose="020B0600070205080204" pitchFamily="50" charset="-128"/>
            </a:rPr>
            <a:t>1</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0</xdr:col>
      <xdr:colOff>37325</xdr:colOff>
      <xdr:row>14</xdr:row>
      <xdr:rowOff>17482</xdr:rowOff>
    </xdr:from>
    <xdr:ext cx="252000" cy="180000"/>
    <xdr:sp macro="" textlink="">
      <xdr:nvSpPr>
        <xdr:cNvPr id="6" name="テキスト ボックス 5"/>
        <xdr:cNvSpPr txBox="1"/>
      </xdr:nvSpPr>
      <xdr:spPr>
        <a:xfrm rot="5400000">
          <a:off x="73325" y="6884306"/>
          <a:ext cx="180000" cy="252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vert270" wrap="none" lIns="36000" tIns="36000" rIns="36000" bIns="36000" rtlCol="0" anchor="ctr">
          <a:spAutoFit/>
        </a:bodyPr>
        <a:lstStyle/>
        <a:p>
          <a:pPr algn="ctr"/>
          <a:r>
            <a:rPr kumimoji="1" lang="ja-JP" altLang="en-US" sz="900">
              <a:latin typeface="ＭＳ Ｐゴシック" panose="020B0600070205080204" pitchFamily="50" charset="-128"/>
              <a:ea typeface="ＭＳ Ｐゴシック" panose="020B0600070205080204" pitchFamily="50" charset="-128"/>
            </a:rPr>
            <a:t>注</a:t>
          </a:r>
          <a:r>
            <a:rPr kumimoji="1" lang="en-US" altLang="ja-JP" sz="900">
              <a:latin typeface="ＭＳ Ｐゴシック" panose="020B0600070205080204" pitchFamily="50" charset="-128"/>
              <a:ea typeface="ＭＳ Ｐゴシック" panose="020B0600070205080204" pitchFamily="50" charset="-128"/>
            </a:rPr>
            <a:t>4</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0</xdr:col>
      <xdr:colOff>117089</xdr:colOff>
      <xdr:row>17</xdr:row>
      <xdr:rowOff>189012</xdr:rowOff>
    </xdr:from>
    <xdr:ext cx="357791" cy="180000"/>
    <xdr:sp macro="" textlink="">
      <xdr:nvSpPr>
        <xdr:cNvPr id="8" name="テキスト ボックス 7"/>
        <xdr:cNvSpPr txBox="1"/>
      </xdr:nvSpPr>
      <xdr:spPr>
        <a:xfrm>
          <a:off x="117089" y="7820218"/>
          <a:ext cx="357791" cy="180000"/>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r>
            <a:rPr kumimoji="1" lang="ja-JP" altLang="en-US" sz="900">
              <a:latin typeface="ＭＳ Ｐゴシック" panose="020B0600070205080204" pitchFamily="50" charset="-128"/>
              <a:ea typeface="ＭＳ Ｐゴシック" panose="020B0600070205080204" pitchFamily="50" charset="-128"/>
            </a:rPr>
            <a:t>注</a:t>
          </a:r>
          <a:r>
            <a:rPr kumimoji="1" lang="en-US" altLang="ja-JP" sz="900">
              <a:latin typeface="ＭＳ Ｐゴシック" panose="020B0600070205080204" pitchFamily="50" charset="-128"/>
              <a:ea typeface="ＭＳ Ｐゴシック" panose="020B0600070205080204" pitchFamily="50" charset="-128"/>
            </a:rPr>
            <a:t>1</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0</xdr:col>
      <xdr:colOff>117089</xdr:colOff>
      <xdr:row>21</xdr:row>
      <xdr:rowOff>3368</xdr:rowOff>
    </xdr:from>
    <xdr:ext cx="357791" cy="180000"/>
    <xdr:sp macro="" textlink="">
      <xdr:nvSpPr>
        <xdr:cNvPr id="9" name="テキスト ボックス 8"/>
        <xdr:cNvSpPr txBox="1"/>
      </xdr:nvSpPr>
      <xdr:spPr>
        <a:xfrm>
          <a:off x="117089" y="8396574"/>
          <a:ext cx="357791" cy="180000"/>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r>
            <a:rPr kumimoji="1" lang="ja-JP" altLang="en-US" sz="900">
              <a:latin typeface="ＭＳ Ｐゴシック" panose="020B0600070205080204" pitchFamily="50" charset="-128"/>
              <a:ea typeface="ＭＳ Ｐゴシック" panose="020B0600070205080204" pitchFamily="50" charset="-128"/>
            </a:rPr>
            <a:t>注</a:t>
          </a:r>
          <a:r>
            <a:rPr kumimoji="1" lang="en-US" altLang="ja-JP" sz="900">
              <a:latin typeface="ＭＳ Ｐゴシック" panose="020B0600070205080204" pitchFamily="50" charset="-128"/>
              <a:ea typeface="ＭＳ Ｐゴシック" panose="020B0600070205080204" pitchFamily="50" charset="-128"/>
            </a:rPr>
            <a:t>2</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0</xdr:col>
      <xdr:colOff>117089</xdr:colOff>
      <xdr:row>27</xdr:row>
      <xdr:rowOff>85176</xdr:rowOff>
    </xdr:from>
    <xdr:ext cx="357791" cy="180000"/>
    <xdr:sp macro="" textlink="">
      <xdr:nvSpPr>
        <xdr:cNvPr id="11" name="テキスト ボックス 10"/>
        <xdr:cNvSpPr txBox="1"/>
      </xdr:nvSpPr>
      <xdr:spPr>
        <a:xfrm>
          <a:off x="117089" y="9621382"/>
          <a:ext cx="357791" cy="180000"/>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r>
            <a:rPr kumimoji="1" lang="ja-JP" altLang="en-US" sz="900">
              <a:latin typeface="ＭＳ Ｐゴシック" panose="020B0600070205080204" pitchFamily="50" charset="-128"/>
              <a:ea typeface="ＭＳ Ｐゴシック" panose="020B0600070205080204" pitchFamily="50" charset="-128"/>
            </a:rPr>
            <a:t>注</a:t>
          </a:r>
          <a:r>
            <a:rPr kumimoji="1" lang="en-US" altLang="ja-JP" sz="900">
              <a:latin typeface="ＭＳ Ｐゴシック" panose="020B0600070205080204" pitchFamily="50" charset="-128"/>
              <a:ea typeface="ＭＳ Ｐゴシック" panose="020B0600070205080204" pitchFamily="50" charset="-128"/>
            </a:rPr>
            <a:t>4</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45</xdr:col>
      <xdr:colOff>71288</xdr:colOff>
      <xdr:row>2</xdr:row>
      <xdr:rowOff>198886</xdr:rowOff>
    </xdr:from>
    <xdr:ext cx="357791" cy="180000"/>
    <xdr:sp macro="" textlink="">
      <xdr:nvSpPr>
        <xdr:cNvPr id="14" name="テキスト ボックス 13"/>
        <xdr:cNvSpPr txBox="1"/>
      </xdr:nvSpPr>
      <xdr:spPr>
        <a:xfrm>
          <a:off x="7130994" y="579886"/>
          <a:ext cx="357791"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r>
            <a:rPr kumimoji="1" lang="ja-JP" altLang="en-US" sz="900">
              <a:latin typeface="ＭＳ Ｐゴシック" panose="020B0600070205080204" pitchFamily="50" charset="-128"/>
              <a:ea typeface="ＭＳ Ｐゴシック" panose="020B0600070205080204" pitchFamily="50" charset="-128"/>
            </a:rPr>
            <a:t>注</a:t>
          </a:r>
          <a:r>
            <a:rPr kumimoji="1" lang="en-US" altLang="ja-JP" sz="900">
              <a:latin typeface="ＭＳ Ｐゴシック" panose="020B0600070205080204" pitchFamily="50" charset="-128"/>
              <a:ea typeface="ＭＳ Ｐゴシック" panose="020B0600070205080204" pitchFamily="50" charset="-128"/>
            </a:rPr>
            <a:t>2</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0</xdr:col>
      <xdr:colOff>117089</xdr:colOff>
      <xdr:row>24</xdr:row>
      <xdr:rowOff>67623</xdr:rowOff>
    </xdr:from>
    <xdr:ext cx="357791" cy="180000"/>
    <xdr:sp macro="" textlink="">
      <xdr:nvSpPr>
        <xdr:cNvPr id="26" name="テキスト ボックス 25"/>
        <xdr:cNvSpPr txBox="1"/>
      </xdr:nvSpPr>
      <xdr:spPr>
        <a:xfrm>
          <a:off x="117089" y="9032329"/>
          <a:ext cx="357791" cy="180000"/>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r>
            <a:rPr kumimoji="1" lang="ja-JP" altLang="en-US" sz="900">
              <a:latin typeface="ＭＳ Ｐゴシック" panose="020B0600070205080204" pitchFamily="50" charset="-128"/>
              <a:ea typeface="ＭＳ Ｐゴシック" panose="020B0600070205080204" pitchFamily="50" charset="-128"/>
            </a:rPr>
            <a:t>注</a:t>
          </a:r>
          <a:r>
            <a:rPr kumimoji="1" lang="en-US" altLang="ja-JP" sz="900">
              <a:latin typeface="ＭＳ Ｐゴシック" panose="020B0600070205080204" pitchFamily="50" charset="-128"/>
              <a:ea typeface="ＭＳ Ｐゴシック" panose="020B0600070205080204" pitchFamily="50" charset="-128"/>
            </a:rPr>
            <a:t>3</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twoCellAnchor>
    <xdr:from>
      <xdr:col>48</xdr:col>
      <xdr:colOff>11205</xdr:colOff>
      <xdr:row>4</xdr:row>
      <xdr:rowOff>168092</xdr:rowOff>
    </xdr:from>
    <xdr:to>
      <xdr:col>51</xdr:col>
      <xdr:colOff>44823</xdr:colOff>
      <xdr:row>5</xdr:row>
      <xdr:rowOff>123269</xdr:rowOff>
    </xdr:to>
    <xdr:sp macro="" textlink="">
      <xdr:nvSpPr>
        <xdr:cNvPr id="16" name="左矢印 15"/>
        <xdr:cNvSpPr/>
      </xdr:nvSpPr>
      <xdr:spPr>
        <a:xfrm>
          <a:off x="7541558" y="974916"/>
          <a:ext cx="515471" cy="224118"/>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50</xdr:col>
      <xdr:colOff>11202</xdr:colOff>
      <xdr:row>3</xdr:row>
      <xdr:rowOff>89660</xdr:rowOff>
    </xdr:from>
    <xdr:ext cx="5905499" cy="825867"/>
    <xdr:sp macro="" textlink="">
      <xdr:nvSpPr>
        <xdr:cNvPr id="19" name="正方形/長方形 18"/>
        <xdr:cNvSpPr/>
      </xdr:nvSpPr>
      <xdr:spPr>
        <a:xfrm>
          <a:off x="7866526" y="683572"/>
          <a:ext cx="5905499" cy="825867"/>
        </a:xfrm>
        <a:prstGeom prst="rect">
          <a:avLst/>
        </a:prstGeom>
        <a:solidFill>
          <a:schemeClr val="bg1"/>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u="sng">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ja-JP" altLang="ja-JP" sz="1100" b="1" u="sng">
              <a:solidFill>
                <a:schemeClr val="tx1"/>
              </a:solidFill>
              <a:effectLst/>
              <a:latin typeface="ＭＳ Ｐゴシック" panose="020B0600070205080204" pitchFamily="50" charset="-128"/>
              <a:ea typeface="ＭＳ Ｐゴシック" panose="020B0600070205080204" pitchFamily="50" charset="-128"/>
              <a:cs typeface="+mn-cs"/>
            </a:rPr>
            <a:t>助成金交付申請額</a:t>
          </a:r>
          <a:r>
            <a:rPr kumimoji="1" lang="ja-JP" altLang="en-US" sz="1100" b="1" u="sng">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ja-JP" altLang="ja-JP" sz="1100" b="1" u="sng">
              <a:solidFill>
                <a:schemeClr val="tx1"/>
              </a:solidFill>
              <a:effectLst/>
              <a:latin typeface="ＭＳ Ｐゴシック" panose="020B0600070205080204" pitchFamily="50" charset="-128"/>
              <a:ea typeface="ＭＳ Ｐゴシック" panose="020B0600070205080204" pitchFamily="50" charset="-128"/>
              <a:cs typeface="+mn-cs"/>
            </a:rPr>
            <a:t>合計が</a:t>
          </a:r>
          <a:r>
            <a:rPr kumimoji="1" lang="ja-JP" altLang="en-US" sz="1100" b="1" u="sng">
              <a:solidFill>
                <a:schemeClr val="tx1"/>
              </a:solidFill>
              <a:effectLst/>
              <a:latin typeface="ＭＳ Ｐゴシック" panose="020B0600070205080204" pitchFamily="50" charset="-128"/>
              <a:ea typeface="ＭＳ Ｐゴシック" panose="020B0600070205080204" pitchFamily="50" charset="-128"/>
              <a:cs typeface="+mn-cs"/>
            </a:rPr>
            <a:t>上限の</a:t>
          </a:r>
          <a:r>
            <a:rPr kumimoji="1" lang="en-US" altLang="ja-JP" sz="1100" b="1" u="sng">
              <a:solidFill>
                <a:schemeClr val="tx1"/>
              </a:solidFill>
              <a:effectLst/>
              <a:latin typeface="ＭＳ Ｐゴシック" panose="020B0600070205080204" pitchFamily="50" charset="-128"/>
              <a:ea typeface="ＭＳ Ｐゴシック" panose="020B0600070205080204" pitchFamily="50" charset="-128"/>
              <a:cs typeface="+mn-cs"/>
            </a:rPr>
            <a:t>100</a:t>
          </a:r>
          <a:r>
            <a:rPr kumimoji="1" lang="ja-JP" altLang="ja-JP" sz="1100" b="1" u="sng">
              <a:solidFill>
                <a:schemeClr val="tx1"/>
              </a:solidFill>
              <a:effectLst/>
              <a:latin typeface="ＭＳ Ｐゴシック" panose="020B0600070205080204" pitchFamily="50" charset="-128"/>
              <a:ea typeface="ＭＳ Ｐゴシック" panose="020B0600070205080204" pitchFamily="50" charset="-128"/>
              <a:cs typeface="+mn-cs"/>
            </a:rPr>
            <a:t>万円</a:t>
          </a:r>
          <a:r>
            <a:rPr kumimoji="1" lang="ja-JP" altLang="en-US" sz="1100" b="1" u="sng">
              <a:solidFill>
                <a:schemeClr val="tx1"/>
              </a:solidFill>
              <a:effectLst/>
              <a:latin typeface="ＭＳ Ｐゴシック" panose="020B0600070205080204" pitchFamily="50" charset="-128"/>
              <a:ea typeface="ＭＳ Ｐゴシック" panose="020B0600070205080204" pitchFamily="50" charset="-128"/>
              <a:cs typeface="+mn-cs"/>
            </a:rPr>
            <a:t>を超える</a:t>
          </a:r>
          <a:r>
            <a:rPr kumimoji="1" lang="ja-JP" altLang="ja-JP" sz="1100" u="sng">
              <a:solidFill>
                <a:schemeClr val="tx1"/>
              </a:solidFill>
              <a:effectLst/>
              <a:latin typeface="ＭＳ Ｐゴシック" panose="020B0600070205080204" pitchFamily="50" charset="-128"/>
              <a:ea typeface="ＭＳ Ｐゴシック" panose="020B0600070205080204" pitchFamily="50" charset="-128"/>
              <a:cs typeface="+mn-cs"/>
            </a:rPr>
            <a:t>場合は</a:t>
          </a:r>
          <a:r>
            <a:rPr kumimoji="1" lang="ja-JP" altLang="en-US" sz="1100" u="sng">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ja-JP" altLang="ja-JP" sz="1100" u="sng">
              <a:solidFill>
                <a:schemeClr val="tx1"/>
              </a:solidFill>
              <a:effectLst/>
              <a:latin typeface="ＭＳ Ｐゴシック" panose="020B0600070205080204" pitchFamily="50" charset="-128"/>
              <a:ea typeface="ＭＳ Ｐゴシック" panose="020B0600070205080204" pitchFamily="50" charset="-128"/>
              <a:cs typeface="+mn-cs"/>
            </a:rPr>
            <a:t>合計が</a:t>
          </a:r>
          <a:r>
            <a:rPr kumimoji="1" lang="en-US" altLang="ja-JP" sz="1100" b="1" u="sng">
              <a:solidFill>
                <a:schemeClr val="tx1"/>
              </a:solidFill>
              <a:effectLst/>
              <a:latin typeface="ＭＳ Ｐゴシック" panose="020B0600070205080204" pitchFamily="50" charset="-128"/>
              <a:ea typeface="ＭＳ Ｐゴシック" panose="020B0600070205080204" pitchFamily="50" charset="-128"/>
              <a:cs typeface="+mn-cs"/>
            </a:rPr>
            <a:t>100</a:t>
          </a:r>
          <a:r>
            <a:rPr kumimoji="1" lang="ja-JP" altLang="ja-JP" sz="1100" b="1" u="sng">
              <a:solidFill>
                <a:schemeClr val="tx1"/>
              </a:solidFill>
              <a:effectLst/>
              <a:latin typeface="ＭＳ Ｐゴシック" panose="020B0600070205080204" pitchFamily="50" charset="-128"/>
              <a:ea typeface="ＭＳ Ｐゴシック" panose="020B0600070205080204" pitchFamily="50" charset="-128"/>
              <a:cs typeface="+mn-cs"/>
            </a:rPr>
            <a:t>万円以内</a:t>
          </a:r>
          <a:r>
            <a:rPr kumimoji="1" lang="ja-JP" altLang="ja-JP" sz="1100" u="sng">
              <a:solidFill>
                <a:schemeClr val="tx1"/>
              </a:solidFill>
              <a:effectLst/>
              <a:latin typeface="ＭＳ Ｐゴシック" panose="020B0600070205080204" pitchFamily="50" charset="-128"/>
              <a:ea typeface="ＭＳ Ｐゴシック" panose="020B0600070205080204" pitchFamily="50" charset="-128"/>
              <a:cs typeface="+mn-cs"/>
            </a:rPr>
            <a:t>に収まるよう</a:t>
          </a:r>
          <a:r>
            <a:rPr kumimoji="1" lang="ja-JP" altLang="en-US" sz="1100" u="sng">
              <a:solidFill>
                <a:schemeClr val="tx1"/>
              </a:solidFill>
              <a:effectLst/>
              <a:latin typeface="ＭＳ Ｐゴシック" panose="020B0600070205080204" pitchFamily="50" charset="-128"/>
              <a:ea typeface="ＭＳ Ｐゴシック" panose="020B0600070205080204" pitchFamily="50" charset="-128"/>
              <a:cs typeface="+mn-cs"/>
            </a:rPr>
            <a:t>に、いずれかの</a:t>
          </a:r>
          <a:r>
            <a:rPr kumimoji="1" lang="ja-JP" altLang="ja-JP" sz="1100" u="sng">
              <a:solidFill>
                <a:schemeClr val="tx1"/>
              </a:solidFill>
              <a:effectLst/>
              <a:latin typeface="ＭＳ Ｐゴシック" panose="020B0600070205080204" pitchFamily="50" charset="-128"/>
              <a:ea typeface="ＭＳ Ｐゴシック" panose="020B0600070205080204" pitchFamily="50" charset="-128"/>
              <a:cs typeface="+mn-cs"/>
            </a:rPr>
            <a:t>経費区分</a:t>
          </a:r>
          <a:r>
            <a:rPr kumimoji="1" lang="ja-JP" altLang="en-US" sz="1100" u="sng">
              <a:solidFill>
                <a:schemeClr val="tx1"/>
              </a:solidFill>
              <a:effectLst/>
              <a:latin typeface="ＭＳ Ｐゴシック" panose="020B0600070205080204" pitchFamily="50" charset="-128"/>
              <a:ea typeface="ＭＳ Ｐゴシック" panose="020B0600070205080204" pitchFamily="50" charset="-128"/>
              <a:cs typeface="+mn-cs"/>
            </a:rPr>
            <a:t>の「</a:t>
          </a:r>
          <a:r>
            <a:rPr kumimoji="1" lang="ja-JP" altLang="en-US" sz="1100" b="1" u="sng">
              <a:solidFill>
                <a:schemeClr val="tx1"/>
              </a:solidFill>
              <a:effectLst/>
              <a:latin typeface="ＭＳ Ｐゴシック" panose="020B0600070205080204" pitchFamily="50" charset="-128"/>
              <a:ea typeface="ＭＳ Ｐゴシック" panose="020B0600070205080204" pitchFamily="50" charset="-128"/>
              <a:cs typeface="+mn-cs"/>
            </a:rPr>
            <a:t>助成金交付申請額</a:t>
          </a:r>
          <a:r>
            <a:rPr kumimoji="1" lang="ja-JP" altLang="en-US" sz="1100" u="sng">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ja-JP" altLang="ja-JP" sz="1100" u="sng">
              <a:solidFill>
                <a:schemeClr val="tx1"/>
              </a:solidFill>
              <a:effectLst/>
              <a:latin typeface="ＭＳ Ｐゴシック" panose="020B0600070205080204" pitchFamily="50" charset="-128"/>
              <a:ea typeface="ＭＳ Ｐゴシック" panose="020B0600070205080204" pitchFamily="50" charset="-128"/>
              <a:cs typeface="+mn-cs"/>
            </a:rPr>
            <a:t>を</a:t>
          </a:r>
          <a:r>
            <a:rPr kumimoji="1" lang="ja-JP" altLang="en-US" sz="1100" u="sng">
              <a:solidFill>
                <a:schemeClr val="tx1"/>
              </a:solidFill>
              <a:effectLst/>
              <a:latin typeface="ＭＳ Ｐゴシック" panose="020B0600070205080204" pitchFamily="50" charset="-128"/>
              <a:ea typeface="ＭＳ Ｐゴシック" panose="020B0600070205080204" pitchFamily="50" charset="-128"/>
              <a:cs typeface="+mn-cs"/>
            </a:rPr>
            <a:t>調整してください。（自動計算式が入っていますが、手入力で上書き</a:t>
          </a:r>
          <a:r>
            <a:rPr kumimoji="1" lang="ja-JP" altLang="ja-JP" sz="1100" u="sng">
              <a:solidFill>
                <a:schemeClr val="tx1"/>
              </a:solidFill>
              <a:effectLst/>
              <a:latin typeface="ＭＳ Ｐゴシック" panose="020B0600070205080204" pitchFamily="50" charset="-128"/>
              <a:ea typeface="ＭＳ Ｐゴシック" panose="020B0600070205080204" pitchFamily="50" charset="-128"/>
              <a:cs typeface="+mn-cs"/>
            </a:rPr>
            <a:t>してください</a:t>
          </a:r>
          <a:r>
            <a:rPr kumimoji="1" lang="ja-JP" altLang="en-US" sz="1100" u="sng">
              <a:solidFill>
                <a:schemeClr val="tx1"/>
              </a:solidFill>
              <a:effectLst/>
              <a:latin typeface="ＭＳ Ｐゴシック" panose="020B0600070205080204" pitchFamily="50" charset="-128"/>
              <a:ea typeface="ＭＳ Ｐゴシック" panose="020B0600070205080204" pitchFamily="50" charset="-128"/>
              <a:cs typeface="+mn-cs"/>
            </a:rPr>
            <a:t>。）</a:t>
          </a:r>
          <a:endParaRPr lang="ja-JP" altLang="ja-JP">
            <a:solidFill>
              <a:schemeClr val="tx1"/>
            </a:solidFill>
            <a:effectLst/>
            <a:latin typeface="ＭＳ Ｐゴシック" panose="020B0600070205080204" pitchFamily="50" charset="-128"/>
            <a:ea typeface="ＭＳ Ｐゴシック" panose="020B0600070205080204" pitchFamily="50" charset="-128"/>
          </a:endParaRPr>
        </a:p>
        <a:p>
          <a:r>
            <a:rPr kumimoji="1" lang="ja-JP" altLang="ja-JP" sz="1100">
              <a:solidFill>
                <a:schemeClr val="tx1"/>
              </a:solidFill>
              <a:effectLst/>
              <a:latin typeface="+mn-lt"/>
              <a:ea typeface="+mn-ea"/>
              <a:cs typeface="+mn-cs"/>
            </a:rPr>
            <a:t>申請時の「助成金交付申請額」は、交付決定後に増額させることはできません。</a:t>
          </a:r>
          <a:endParaRPr lang="ja-JP" altLang="ja-JP">
            <a:solidFill>
              <a:schemeClr val="tx1"/>
            </a:solidFill>
            <a:effectLst/>
            <a:latin typeface="ＭＳ Ｐゴシック" panose="020B0600070205080204" pitchFamily="50" charset="-128"/>
            <a:ea typeface="ＭＳ Ｐゴシック" panose="020B0600070205080204" pitchFamily="50" charset="-128"/>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9</xdr:col>
      <xdr:colOff>19915</xdr:colOff>
      <xdr:row>3</xdr:row>
      <xdr:rowOff>131262</xdr:rowOff>
    </xdr:from>
    <xdr:ext cx="4770217" cy="275717"/>
    <xdr:sp macro="" textlink="">
      <xdr:nvSpPr>
        <xdr:cNvPr id="5" name="正方形/長方形 4"/>
        <xdr:cNvSpPr/>
      </xdr:nvSpPr>
      <xdr:spPr>
        <a:xfrm>
          <a:off x="7561474" y="321762"/>
          <a:ext cx="4770217" cy="275717"/>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ＭＳ Ｐゴシック" panose="020B0600070205080204" pitchFamily="50" charset="-128"/>
              <a:ea typeface="ＭＳ Ｐゴシック" panose="020B0600070205080204" pitchFamily="50" charset="-128"/>
              <a:cs typeface="+mn-cs"/>
            </a:rPr>
            <a:t>全ての経費</a:t>
          </a:r>
          <a:r>
            <a:rPr kumimoji="1" lang="ja-JP" altLang="en-US" sz="1100" b="0" u="sng">
              <a:solidFill>
                <a:schemeClr val="tx1"/>
              </a:solidFill>
              <a:effectLst/>
              <a:latin typeface="ＭＳ Ｐゴシック" panose="020B0600070205080204" pitchFamily="50" charset="-128"/>
              <a:ea typeface="ＭＳ Ｐゴシック" panose="020B0600070205080204" pitchFamily="50" charset="-128"/>
              <a:cs typeface="+mn-cs"/>
            </a:rPr>
            <a:t>について、次ページの「</a:t>
          </a:r>
          <a:r>
            <a:rPr kumimoji="1" lang="en-US" altLang="ja-JP" sz="1100" b="1" u="sng">
              <a:solidFill>
                <a:schemeClr val="tx1"/>
              </a:solidFill>
              <a:effectLst/>
              <a:latin typeface="ＭＳ Ｐゴシック" panose="020B0600070205080204" pitchFamily="50" charset="-128"/>
              <a:ea typeface="ＭＳ Ｐゴシック" panose="020B0600070205080204" pitchFamily="50" charset="-128"/>
              <a:cs typeface="+mn-cs"/>
            </a:rPr>
            <a:t>(2) </a:t>
          </a:r>
          <a:r>
            <a:rPr kumimoji="1" lang="ja-JP" altLang="en-US" sz="1100" b="1" u="sng">
              <a:solidFill>
                <a:schemeClr val="tx1"/>
              </a:solidFill>
              <a:effectLst/>
              <a:latin typeface="ＭＳ Ｐゴシック" panose="020B0600070205080204" pitchFamily="50" charset="-128"/>
              <a:ea typeface="ＭＳ Ｐゴシック" panose="020B0600070205080204" pitchFamily="50" charset="-128"/>
              <a:cs typeface="+mn-cs"/>
            </a:rPr>
            <a:t>委託・外注計画書</a:t>
          </a:r>
          <a:r>
            <a:rPr kumimoji="1" lang="ja-JP" altLang="en-US" sz="1100" b="0" u="sng">
              <a:solidFill>
                <a:schemeClr val="tx1"/>
              </a:solidFill>
              <a:effectLst/>
              <a:latin typeface="ＭＳ Ｐゴシック" panose="020B0600070205080204" pitchFamily="50" charset="-128"/>
              <a:ea typeface="ＭＳ Ｐゴシック" panose="020B0600070205080204" pitchFamily="50" charset="-128"/>
              <a:cs typeface="+mn-cs"/>
            </a:rPr>
            <a:t>」を記入してください。</a:t>
          </a:r>
          <a:endParaRPr lang="ja-JP" altLang="ja-JP" u="sng">
            <a:effectLst/>
            <a:latin typeface="ＭＳ Ｐゴシック" panose="020B0600070205080204" pitchFamily="50" charset="-128"/>
            <a:ea typeface="ＭＳ Ｐゴシック" panose="020B0600070205080204" pitchFamily="50"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_&#20225;&#30011;&#31649;&#29702;&#37096;/030_&#21161;&#25104;&#35506;/010%20&#21161;&#25104;&#20107;&#26989;/010%20&#20107;&#26989;&#31649;&#29702;/510%20&#35069;&#21697;&#25913;&#33391;&#12539;&#35215;&#26684;&#31561;&#36969;&#21512;&#21270;&#25903;&#25588;&#20107;&#26989;/050_&#20196;&#21644;2&#24180;&#24230;/000_&#20132;&#20184;&#35201;&#32177;&#12539;&#21215;&#38598;&#35201;&#38917;&#12539;&#27096;&#24335;&#31561;/020_&#21215;&#38598;&#35201;&#38917;&#12539;&#30003;&#35531;&#26360;&#12539;&#35352;&#20837;&#20363;/030_&#30003;&#35531;&#26360;&#12539;&#35352;&#20837;&#20363;/R2&#35069;&#21697;&#25913;&#33391;&#12539;&#35215;&#26684;&#31561;&#36969;&#21512;&#21270;&#25903;&#25588;&#20107;&#26989;%20&#30003;&#35531;&#26360;%20&#65315;&#12304;&#35069;&#21697;&#25913;&#33391;&#21450;&#12403;&#35215;&#26684;&#35469;&#35388;&#12305;&#65288;&#35069;&#21697;&#25913;&#33391;&#12539;&#35069;&#21697;&#35215;&#26684;&#35352;&#20837;&#2036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2"/>
    </sheetNames>
    <sheetDataSet>
      <sheetData sheetId="0" refreshError="1"/>
    </sheetDataSet>
  </externalBook>
</externalLink>
</file>

<file path=xl/tables/table1.xml><?xml version="1.0" encoding="utf-8"?>
<table xmlns="http://schemas.openxmlformats.org/spreadsheetml/2006/main" id="1" name="テーブル61024" displayName="テーブル61024" ref="A4:F9" totalsRowShown="0" headerRowDxfId="98" dataDxfId="97">
  <tableColumns count="6">
    <tableColumn id="1" name="申請_x000a_年度" dataDxfId="96"/>
    <tableColumn id="2" name="申 請 先" dataDxfId="95"/>
    <tableColumn id="3" name="助 成 事 業 名" dataDxfId="94"/>
    <tableColumn id="4" name="申 請 テ ー マ" dataDxfId="93"/>
    <tableColumn id="5" name="助成金額（円）" dataDxfId="92" dataCellStyle="桁区切り"/>
    <tableColumn id="6" name="本助成事業の_x000a_テーマとの関連" dataDxfId="91"/>
  </tableColumns>
  <tableStyleInfo name="テーブル スタイル 8" showFirstColumn="0" showLastColumn="0" showRowStripes="1" showColumnStripes="0"/>
</table>
</file>

<file path=xl/tables/table2.xml><?xml version="1.0" encoding="utf-8"?>
<table xmlns="http://schemas.openxmlformats.org/spreadsheetml/2006/main" id="7" name="テーブル6101235" displayName="テーブル6101235" ref="A12:F17" totalsRowShown="0" headerRowDxfId="90" dataDxfId="89">
  <tableColumns count="6">
    <tableColumn id="1" name="申請_x000a_年度" dataDxfId="88"/>
    <tableColumn id="2" name="申 請 先" dataDxfId="87"/>
    <tableColumn id="3" name="助 成 事 業 名" dataDxfId="86"/>
    <tableColumn id="4" name="申 請 テ ー マ" dataDxfId="85"/>
    <tableColumn id="5" name="助成金額（円）" dataDxfId="84" dataCellStyle="桁区切り"/>
    <tableColumn id="6" name="本助成事業の_x000a_テーマとの関連" dataDxfId="83"/>
  </tableColumns>
  <tableStyleInfo name="テーブル スタイル 8" showFirstColumn="0" showLastColumn="0" showRowStripes="1" showColumnStripes="0"/>
</table>
</file>

<file path=xl/tables/table3.xml><?xml version="1.0" encoding="utf-8"?>
<table xmlns="http://schemas.openxmlformats.org/spreadsheetml/2006/main" id="9" name="テーブル17" displayName="テーブル17" ref="A4:G16" totalsRowShown="0" headerRowDxfId="82" dataDxfId="80" headerRowBorderDxfId="81" tableBorderDxfId="79" totalsRowBorderDxfId="78">
  <tableColumns count="7">
    <tableColumn id="8" name="No." dataDxfId="77">
      <calculatedColumnFormula>ROW()-ROW(テーブル17[[#Headers],[No.]])</calculatedColumnFormula>
    </tableColumn>
    <tableColumn id="1" name="氏　　　名" dataDxfId="76" totalsRowDxfId="75"/>
    <tableColumn id="2" name="役　員" dataDxfId="74" totalsRowDxfId="73"/>
    <tableColumn id="3" name="株　主" dataDxfId="72" totalsRowDxfId="71"/>
    <tableColumn id="4" name="役職／申請事業者_x000a_との関係又は職業" dataDxfId="70" totalsRowDxfId="69"/>
    <tableColumn id="5" name="持ち株数" dataDxfId="68" totalsRowDxfId="67" dataCellStyle="桁区切り"/>
    <tableColumn id="6" name="持ち株比率" dataDxfId="66" dataCellStyle="パーセント">
      <calculatedColumnFormula>IFERROR(テーブル17[[#This Row],[持ち株数]]/$F$17,"")</calculatedColumnFormula>
    </tableColumn>
  </tableColumns>
  <tableStyleInfo showFirstColumn="0" showLastColumn="0" showRowStripes="1" showColumnStripes="0"/>
</table>
</file>

<file path=xl/tables/table4.xml><?xml version="1.0" encoding="utf-8"?>
<table xmlns="http://schemas.openxmlformats.org/spreadsheetml/2006/main" id="2" name="原材料・副資材費" displayName="原材料・副資材費" ref="A6:K17" totalsRowCount="1" headerRowDxfId="60" dataDxfId="59" totalsRowDxfId="58" dataCellStyle="標準 2">
  <tableColumns count="11">
    <tableColumn id="1" name="経費_x000a_番号" dataDxfId="57" totalsRowDxfId="56" dataCellStyle="標準 2">
      <calculatedColumnFormula>ROW()-6</calculatedColumnFormula>
    </tableColumn>
    <tableColumn id="2" name="品　名" dataDxfId="55" totalsRowDxfId="54" dataCellStyle="標準 2"/>
    <tableColumn id="3" name="仕　様" dataDxfId="53" totalsRowDxfId="52" dataCellStyle="標準 2"/>
    <tableColumn id="4" name="用　途" dataDxfId="51" totalsRowDxfId="50" dataCellStyle="標準 2"/>
    <tableColumn id="5" name="数量_x000a_(A)" dataDxfId="49" totalsRowDxfId="48" dataCellStyle="桁区切り"/>
    <tableColumn id="10" name="単位" dataDxfId="47" totalsRowDxfId="46" dataCellStyle="桁区切り"/>
    <tableColumn id="6" name="単価_x000a_（税抜）_x000a_(B)" totalsRowLabel="計" dataDxfId="45" totalsRowDxfId="44" dataCellStyle="桁区切り"/>
    <tableColumn id="7" name="助成対象経費_x000a_（税抜）_x000a_(A)×(B)" totalsRowFunction="sum" dataDxfId="43" totalsRowDxfId="42" dataCellStyle="桁区切り">
      <calculatedColumnFormula>原材料・副資材費[[#This Row],[数量
(A)]]*原材料・副資材費[[#This Row],[単価
（税抜）
(B)]]</calculatedColumnFormula>
    </tableColumn>
    <tableColumn id="8" name="助成事業に_x000a_要する経費_x000a_（税込）" totalsRowFunction="sum" dataDxfId="41" totalsRowDxfId="40" dataCellStyle="桁区切り">
      <calculatedColumnFormula>ROUNDDOWN(原材料・副資材費[[#This Row],[助成対象経費
（税抜）
(A)×(B)]]*1.1,0)</calculatedColumnFormula>
    </tableColumn>
    <tableColumn id="9" name="購入先事業者名" dataDxfId="39" totalsRowDxfId="38" dataCellStyle="標準 2"/>
    <tableColumn id="12" name="列1" dataDxfId="37" totalsRowDxfId="36" dataCellStyle="標準 2">
      <calculatedColumnFormula>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calculatedColumnFormula>
    </tableColumn>
  </tableColumns>
  <tableStyleInfo name="テーブル スタイル 8" showFirstColumn="0" showLastColumn="0" showRowStripes="1" showColumnStripes="0"/>
</table>
</file>

<file path=xl/tables/table5.xml><?xml version="1.0" encoding="utf-8"?>
<table xmlns="http://schemas.openxmlformats.org/spreadsheetml/2006/main" id="5" name="委託・外注費" displayName="委託・外注費" ref="A6:I17" totalsRowCount="1" headerRowDxfId="20" dataDxfId="19" totalsRowDxfId="18" dataCellStyle="標準 2">
  <tableColumns count="9">
    <tableColumn id="1" name="経費_x000a_番号" dataDxfId="17" totalsRowDxfId="16" dataCellStyle="標準 2">
      <calculatedColumnFormula>ROW()-6</calculatedColumnFormula>
    </tableColumn>
    <tableColumn id="2" name="委託・外注内容" dataDxfId="15" totalsRowDxfId="14" dataCellStyle="標準 2"/>
    <tableColumn id="4" name="数量_x000a_(A)" dataDxfId="13" totalsRowDxfId="12" dataCellStyle="桁区切り"/>
    <tableColumn id="6" name="単位" dataDxfId="11" totalsRowDxfId="10" dataCellStyle="桁区切り"/>
    <tableColumn id="10" name="単価_x000a_（税抜）_x000a_(B)" totalsRowLabel="計" dataDxfId="9" totalsRowDxfId="8" dataCellStyle="桁区切り"/>
    <tableColumn id="7" name="助成対象経費_x000a_（税抜）_x000a_(A)×(B）" totalsRowFunction="sum" dataDxfId="7" totalsRowDxfId="6" dataCellStyle="桁区切り">
      <calculatedColumnFormula>委託・外注費[[#This Row],[数量
(A)]]*委託・外注費[[#This Row],[単価
（税抜）
(B)]]</calculatedColumnFormula>
    </tableColumn>
    <tableColumn id="8" name="助成事業に_x000a_要する経費_x000a_（税込）" totalsRowFunction="sum" dataDxfId="5" totalsRowDxfId="4" dataCellStyle="桁区切り">
      <calculatedColumnFormula>ROUNDDOWN(委託・外注費[[#This Row],[助成対象経費
（税抜）
(A)×(B）]]*1.1,0)</calculatedColumnFormula>
    </tableColumn>
    <tableColumn id="9" name="委託・外注先_x000a_事業者名" dataDxfId="3" totalsRowDxfId="2" dataCellStyle="標準 2"/>
    <tableColumn id="12" name="列1" dataDxfId="1" totalsRowDxfId="0" dataCellStyle="標準 2">
      <calculatedColumnFormula>IF(OR(AND(委託・外注費[[#This Row],[委託・外注内容]]="",委託・外注費[[#This Row],[数量
(A)]]="",委託・外注費[[#This Row],[単位]]="",委託・外注費[[#This Row],[単価
（税抜）
(B)]]="",委託・外注費[[#This Row],[委託・外注先
事業者名]]=""),
          AND(委託・外注費[[#This Row],[委託・外注内容]]&lt;&gt;"",委託・外注費[[#This Row],[数量
(A)]]&lt;&gt;"",委託・外注費[[#This Row],[単位]]&lt;&gt;"",委託・外注費[[#This Row],[単価
（税抜）
(B)]]&lt;&gt;"",委託・外注費[[#This Row],[委託・外注先
事業者名]]&lt;&gt;"")),
    "",
    "←全ての項目を入力してください。")</calculatedColumnFormula>
    </tableColumn>
  </tableColumns>
  <tableStyleInfo name="テーブル スタイル 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99CC"/>
  </sheetPr>
  <dimension ref="A1:CS45"/>
  <sheetViews>
    <sheetView showGridLines="0" tabSelected="1" zoomScale="75" zoomScaleNormal="75" zoomScaleSheetLayoutView="80" workbookViewId="0">
      <selection activeCell="I11" sqref="I11"/>
    </sheetView>
  </sheetViews>
  <sheetFormatPr defaultColWidth="5" defaultRowHeight="18" customHeight="1" x14ac:dyDescent="0.2"/>
  <cols>
    <col min="1" max="3" width="1.21875" style="238" customWidth="1"/>
    <col min="4" max="4" width="48.44140625" style="238" customWidth="1"/>
    <col min="5" max="5" width="70.44140625" style="239" customWidth="1"/>
    <col min="6" max="6" width="5" style="240" customWidth="1"/>
    <col min="7" max="16384" width="5" style="92"/>
  </cols>
  <sheetData>
    <row r="1" spans="1:21" ht="18" customHeight="1" x14ac:dyDescent="0.2">
      <c r="A1" s="392" t="s">
        <v>408</v>
      </c>
      <c r="B1" s="392"/>
      <c r="C1" s="392"/>
      <c r="D1" s="392"/>
      <c r="E1" s="392"/>
      <c r="F1" s="392"/>
      <c r="G1" s="88"/>
      <c r="H1" s="88"/>
      <c r="I1" s="88"/>
      <c r="J1" s="88"/>
      <c r="K1" s="88"/>
      <c r="L1" s="88"/>
      <c r="M1" s="88"/>
      <c r="N1" s="88"/>
      <c r="O1" s="88"/>
      <c r="P1" s="88"/>
      <c r="Q1" s="88"/>
    </row>
    <row r="2" spans="1:21" ht="18" customHeight="1" x14ac:dyDescent="0.2">
      <c r="A2" s="392" t="s">
        <v>292</v>
      </c>
      <c r="B2" s="392"/>
      <c r="C2" s="392"/>
      <c r="D2" s="392"/>
      <c r="E2" s="392"/>
      <c r="F2" s="392"/>
      <c r="G2" s="88"/>
      <c r="H2" s="88"/>
      <c r="I2" s="88"/>
      <c r="J2" s="88"/>
      <c r="K2" s="88"/>
      <c r="L2" s="88"/>
      <c r="M2" s="88"/>
      <c r="N2" s="88"/>
      <c r="O2" s="88"/>
      <c r="P2" s="88"/>
      <c r="Q2" s="88"/>
    </row>
    <row r="3" spans="1:21" ht="18" customHeight="1" x14ac:dyDescent="0.2">
      <c r="A3" s="396" t="s">
        <v>291</v>
      </c>
      <c r="B3" s="397"/>
      <c r="C3" s="397"/>
      <c r="D3" s="397"/>
      <c r="E3" s="397"/>
      <c r="F3" s="397"/>
      <c r="G3" s="88"/>
      <c r="H3" s="88"/>
      <c r="I3" s="88"/>
      <c r="J3" s="88"/>
      <c r="K3" s="88"/>
      <c r="L3" s="88"/>
      <c r="M3" s="88"/>
      <c r="N3" s="88"/>
      <c r="O3" s="88"/>
      <c r="P3" s="88"/>
      <c r="Q3" s="88"/>
    </row>
    <row r="4" spans="1:21" ht="18" customHeight="1" x14ac:dyDescent="0.2">
      <c r="A4" s="395" t="s">
        <v>290</v>
      </c>
      <c r="B4" s="394"/>
      <c r="C4" s="394"/>
      <c r="D4" s="394"/>
      <c r="E4" s="394"/>
      <c r="F4" s="394"/>
      <c r="G4" s="88"/>
      <c r="H4" s="88"/>
      <c r="I4" s="88"/>
      <c r="J4" s="88"/>
      <c r="K4" s="88"/>
      <c r="L4" s="88"/>
      <c r="M4" s="88"/>
      <c r="N4" s="88"/>
      <c r="O4" s="88"/>
      <c r="P4" s="88"/>
      <c r="Q4" s="88"/>
    </row>
    <row r="5" spans="1:21" ht="18" customHeight="1" x14ac:dyDescent="0.2">
      <c r="A5" s="394" t="s">
        <v>287</v>
      </c>
      <c r="B5" s="394"/>
      <c r="C5" s="394"/>
      <c r="D5" s="394"/>
      <c r="E5" s="394"/>
      <c r="F5" s="394"/>
      <c r="G5" s="88"/>
      <c r="H5" s="88"/>
      <c r="I5" s="88"/>
      <c r="J5" s="88"/>
      <c r="K5" s="88"/>
      <c r="L5" s="88"/>
      <c r="M5" s="88"/>
      <c r="N5" s="88"/>
      <c r="O5" s="88"/>
      <c r="P5" s="88"/>
      <c r="Q5" s="88"/>
    </row>
    <row r="6" spans="1:21" ht="18" customHeight="1" x14ac:dyDescent="0.2">
      <c r="A6" s="394" t="s">
        <v>289</v>
      </c>
      <c r="B6" s="394"/>
      <c r="C6" s="394"/>
      <c r="D6" s="394"/>
      <c r="E6" s="394"/>
      <c r="F6" s="394"/>
      <c r="G6" s="88"/>
      <c r="H6" s="88"/>
      <c r="I6" s="88"/>
      <c r="J6" s="88"/>
      <c r="K6" s="88"/>
      <c r="L6" s="88"/>
      <c r="M6" s="88"/>
      <c r="N6" s="88"/>
      <c r="O6" s="88"/>
      <c r="P6" s="88"/>
      <c r="Q6" s="88"/>
    </row>
    <row r="7" spans="1:21" ht="18" customHeight="1" x14ac:dyDescent="0.2">
      <c r="A7" s="394" t="s">
        <v>288</v>
      </c>
      <c r="B7" s="394"/>
      <c r="C7" s="394"/>
      <c r="D7" s="394"/>
      <c r="E7" s="394"/>
      <c r="F7" s="394"/>
      <c r="G7" s="88"/>
      <c r="H7" s="88"/>
      <c r="I7" s="88"/>
      <c r="J7" s="88"/>
      <c r="K7" s="88"/>
      <c r="L7" s="88"/>
      <c r="M7" s="88"/>
      <c r="N7" s="88"/>
      <c r="O7" s="88"/>
      <c r="P7" s="88"/>
      <c r="Q7" s="88"/>
    </row>
    <row r="8" spans="1:21" ht="18" customHeight="1" x14ac:dyDescent="0.2">
      <c r="A8" s="394"/>
      <c r="B8" s="394"/>
      <c r="C8" s="394"/>
      <c r="D8" s="394"/>
      <c r="E8" s="394"/>
      <c r="F8" s="394"/>
      <c r="G8" s="88"/>
      <c r="H8" s="88"/>
      <c r="I8" s="88"/>
      <c r="J8" s="88"/>
      <c r="K8" s="88"/>
      <c r="L8" s="88"/>
      <c r="M8" s="88"/>
      <c r="N8" s="88"/>
      <c r="O8" s="88"/>
      <c r="P8" s="88"/>
      <c r="Q8" s="88"/>
    </row>
    <row r="9" spans="1:21" ht="27" customHeight="1" x14ac:dyDescent="0.2">
      <c r="A9" s="404" t="s">
        <v>284</v>
      </c>
      <c r="B9" s="405"/>
      <c r="C9" s="405"/>
      <c r="D9" s="405"/>
      <c r="E9" s="217"/>
      <c r="F9" s="218" t="s">
        <v>286</v>
      </c>
      <c r="G9" s="88"/>
      <c r="H9" s="88"/>
      <c r="I9" s="88"/>
      <c r="J9" s="88"/>
      <c r="K9" s="88"/>
      <c r="L9" s="88"/>
      <c r="M9" s="88"/>
      <c r="N9" s="88"/>
      <c r="O9" s="88"/>
      <c r="P9" s="88"/>
      <c r="Q9" s="88"/>
    </row>
    <row r="10" spans="1:21" ht="18" customHeight="1" x14ac:dyDescent="0.2">
      <c r="A10" s="406"/>
      <c r="B10" s="401" t="s">
        <v>294</v>
      </c>
      <c r="C10" s="402"/>
      <c r="D10" s="403"/>
      <c r="E10" s="104" t="s">
        <v>359</v>
      </c>
      <c r="F10" s="112" t="s">
        <v>284</v>
      </c>
      <c r="G10" s="91"/>
      <c r="H10" s="88"/>
    </row>
    <row r="11" spans="1:21" ht="18" customHeight="1" x14ac:dyDescent="0.2">
      <c r="A11" s="406"/>
      <c r="B11" s="401" t="s">
        <v>295</v>
      </c>
      <c r="C11" s="402"/>
      <c r="D11" s="403"/>
      <c r="E11" s="105" t="s">
        <v>360</v>
      </c>
      <c r="F11" s="113" t="s">
        <v>284</v>
      </c>
    </row>
    <row r="12" spans="1:21" ht="18" customHeight="1" x14ac:dyDescent="0.2">
      <c r="A12" s="407"/>
      <c r="B12" s="398" t="s">
        <v>296</v>
      </c>
      <c r="C12" s="399"/>
      <c r="D12" s="400"/>
      <c r="E12" s="114" t="s">
        <v>361</v>
      </c>
      <c r="F12" s="115" t="s">
        <v>284</v>
      </c>
      <c r="K12" s="219"/>
    </row>
    <row r="13" spans="1:21" ht="5.55" customHeight="1" x14ac:dyDescent="0.2">
      <c r="A13" s="393"/>
      <c r="B13" s="393"/>
      <c r="C13" s="393"/>
      <c r="D13" s="393"/>
      <c r="E13" s="393"/>
      <c r="F13" s="393"/>
      <c r="K13" s="219"/>
    </row>
    <row r="14" spans="1:21" ht="27" customHeight="1" x14ac:dyDescent="0.2">
      <c r="A14" s="416" t="s">
        <v>285</v>
      </c>
      <c r="B14" s="417"/>
      <c r="C14" s="417"/>
      <c r="D14" s="417"/>
      <c r="E14" s="220"/>
      <c r="F14" s="218" t="s">
        <v>286</v>
      </c>
    </row>
    <row r="15" spans="1:21" s="88" customFormat="1" ht="18" customHeight="1" x14ac:dyDescent="0.2">
      <c r="A15" s="408"/>
      <c r="B15" s="413" t="s">
        <v>215</v>
      </c>
      <c r="C15" s="414"/>
      <c r="D15" s="415"/>
      <c r="E15" s="102"/>
      <c r="F15" s="107">
        <v>1</v>
      </c>
      <c r="U15" s="93"/>
    </row>
    <row r="16" spans="1:21" s="88" customFormat="1" ht="18" customHeight="1" x14ac:dyDescent="0.2">
      <c r="A16" s="408"/>
      <c r="B16" s="386" t="s">
        <v>216</v>
      </c>
      <c r="C16" s="387"/>
      <c r="D16" s="388"/>
      <c r="E16" s="103"/>
      <c r="F16" s="108">
        <v>1</v>
      </c>
      <c r="G16" s="89"/>
      <c r="H16" s="89"/>
      <c r="I16" s="89"/>
      <c r="J16" s="89"/>
      <c r="K16" s="89"/>
      <c r="L16" s="89"/>
      <c r="M16" s="89"/>
      <c r="N16" s="89"/>
      <c r="O16" s="89"/>
      <c r="P16" s="89"/>
      <c r="Q16" s="89"/>
      <c r="R16" s="89"/>
      <c r="S16" s="89"/>
      <c r="T16" s="89"/>
      <c r="U16" s="89"/>
    </row>
    <row r="17" spans="1:22" s="88" customFormat="1" ht="18" customHeight="1" x14ac:dyDescent="0.2">
      <c r="A17" s="408"/>
      <c r="B17" s="386" t="s">
        <v>217</v>
      </c>
      <c r="C17" s="387"/>
      <c r="D17" s="388"/>
      <c r="E17" s="221"/>
      <c r="F17" s="108">
        <v>2</v>
      </c>
      <c r="G17" s="222"/>
      <c r="H17" s="222"/>
    </row>
    <row r="18" spans="1:22" s="88" customFormat="1" ht="27" customHeight="1" x14ac:dyDescent="0.2">
      <c r="A18" s="408"/>
      <c r="B18" s="386" t="s">
        <v>218</v>
      </c>
      <c r="C18" s="387"/>
      <c r="D18" s="388"/>
      <c r="E18" s="221"/>
      <c r="F18" s="108">
        <v>2</v>
      </c>
      <c r="G18" s="222"/>
      <c r="H18" s="222"/>
    </row>
    <row r="19" spans="1:22" s="88" customFormat="1" ht="27" customHeight="1" x14ac:dyDescent="0.2">
      <c r="A19" s="408"/>
      <c r="B19" s="386" t="s">
        <v>221</v>
      </c>
      <c r="C19" s="387"/>
      <c r="D19" s="388"/>
      <c r="E19" s="221"/>
      <c r="F19" s="108">
        <v>2</v>
      </c>
      <c r="G19" s="222"/>
      <c r="H19" s="222"/>
    </row>
    <row r="20" spans="1:22" s="88" customFormat="1" ht="18" customHeight="1" x14ac:dyDescent="0.2">
      <c r="A20" s="408"/>
      <c r="B20" s="389" t="s">
        <v>222</v>
      </c>
      <c r="C20" s="390"/>
      <c r="D20" s="391"/>
      <c r="E20" s="104"/>
      <c r="F20" s="109">
        <v>3</v>
      </c>
    </row>
    <row r="21" spans="1:22" s="225" customFormat="1" ht="18" customHeight="1" x14ac:dyDescent="0.2">
      <c r="A21" s="408"/>
      <c r="B21" s="382" t="s">
        <v>262</v>
      </c>
      <c r="C21" s="383"/>
      <c r="D21" s="373"/>
      <c r="E21" s="223"/>
      <c r="F21" s="224">
        <v>4</v>
      </c>
      <c r="U21" s="94"/>
      <c r="V21" s="88"/>
    </row>
    <row r="22" spans="1:22" ht="18" customHeight="1" x14ac:dyDescent="0.2">
      <c r="A22" s="409"/>
      <c r="B22" s="376"/>
      <c r="C22" s="372" t="s">
        <v>354</v>
      </c>
      <c r="D22" s="373"/>
      <c r="E22" s="226" t="s">
        <v>362</v>
      </c>
      <c r="F22" s="227">
        <v>4</v>
      </c>
      <c r="K22" s="228"/>
    </row>
    <row r="23" spans="1:22" ht="18" customHeight="1" x14ac:dyDescent="0.2">
      <c r="A23" s="409"/>
      <c r="B23" s="377"/>
      <c r="C23" s="372" t="s">
        <v>353</v>
      </c>
      <c r="D23" s="373"/>
      <c r="E23" s="226"/>
      <c r="F23" s="227">
        <v>4</v>
      </c>
      <c r="K23" s="228"/>
    </row>
    <row r="24" spans="1:22" ht="18" customHeight="1" x14ac:dyDescent="0.2">
      <c r="A24" s="409"/>
      <c r="B24" s="377"/>
      <c r="C24" s="374"/>
      <c r="D24" s="229" t="s">
        <v>352</v>
      </c>
      <c r="E24" s="226"/>
      <c r="F24" s="227">
        <v>4</v>
      </c>
      <c r="K24" s="228"/>
    </row>
    <row r="25" spans="1:22" ht="18" customHeight="1" x14ac:dyDescent="0.2">
      <c r="A25" s="409"/>
      <c r="B25" s="377"/>
      <c r="C25" s="375"/>
      <c r="D25" s="229" t="s">
        <v>343</v>
      </c>
      <c r="E25" s="230"/>
      <c r="F25" s="224">
        <v>4</v>
      </c>
      <c r="G25" s="225"/>
      <c r="H25" s="225"/>
      <c r="I25" s="225"/>
      <c r="J25" s="225"/>
      <c r="K25" s="225"/>
      <c r="L25" s="225"/>
      <c r="M25" s="225"/>
      <c r="N25" s="225"/>
      <c r="O25" s="225"/>
      <c r="P25" s="225"/>
      <c r="Q25" s="225"/>
      <c r="R25" s="225"/>
      <c r="S25" s="225"/>
      <c r="T25" s="225"/>
      <c r="U25" s="225"/>
    </row>
    <row r="26" spans="1:22" ht="18" customHeight="1" x14ac:dyDescent="0.2">
      <c r="A26" s="409"/>
      <c r="B26" s="377"/>
      <c r="C26" s="372" t="s">
        <v>355</v>
      </c>
      <c r="D26" s="373"/>
      <c r="E26" s="226"/>
      <c r="F26" s="227">
        <v>5</v>
      </c>
      <c r="K26" s="228"/>
    </row>
    <row r="27" spans="1:22" ht="18" customHeight="1" x14ac:dyDescent="0.2">
      <c r="A27" s="409"/>
      <c r="B27" s="377"/>
      <c r="C27" s="374"/>
      <c r="D27" s="229" t="s">
        <v>345</v>
      </c>
      <c r="E27" s="226"/>
      <c r="F27" s="227">
        <v>5</v>
      </c>
      <c r="K27" s="228"/>
    </row>
    <row r="28" spans="1:22" ht="42.75" customHeight="1" x14ac:dyDescent="0.2">
      <c r="A28" s="409"/>
      <c r="B28" s="378"/>
      <c r="C28" s="375"/>
      <c r="D28" s="229" t="s">
        <v>356</v>
      </c>
      <c r="E28" s="116" t="s">
        <v>363</v>
      </c>
      <c r="F28" s="224">
        <v>5</v>
      </c>
      <c r="G28" s="225"/>
      <c r="H28" s="225"/>
      <c r="I28" s="225"/>
      <c r="J28" s="225"/>
      <c r="K28" s="225"/>
      <c r="L28" s="225"/>
      <c r="M28" s="225"/>
      <c r="N28" s="225"/>
      <c r="O28" s="225"/>
      <c r="P28" s="225"/>
      <c r="Q28" s="225"/>
      <c r="R28" s="225"/>
      <c r="S28" s="225"/>
      <c r="T28" s="225"/>
      <c r="U28" s="225"/>
    </row>
    <row r="29" spans="1:22" ht="18" customHeight="1" x14ac:dyDescent="0.2">
      <c r="A29" s="408"/>
      <c r="B29" s="382" t="s">
        <v>339</v>
      </c>
      <c r="C29" s="383"/>
      <c r="D29" s="373"/>
      <c r="E29" s="231"/>
      <c r="F29" s="224">
        <v>6</v>
      </c>
    </row>
    <row r="30" spans="1:22" ht="42.75" customHeight="1" x14ac:dyDescent="0.2">
      <c r="A30" s="409"/>
      <c r="B30" s="374"/>
      <c r="C30" s="383" t="s">
        <v>209</v>
      </c>
      <c r="D30" s="373"/>
      <c r="E30" s="232" t="s">
        <v>375</v>
      </c>
      <c r="F30" s="224">
        <v>6</v>
      </c>
      <c r="G30" s="225"/>
      <c r="H30" s="225"/>
      <c r="I30" s="225"/>
      <c r="J30" s="225"/>
      <c r="K30" s="225"/>
      <c r="L30" s="225"/>
      <c r="M30" s="225"/>
      <c r="N30" s="225"/>
      <c r="O30" s="225"/>
      <c r="P30" s="225"/>
      <c r="Q30" s="225"/>
      <c r="R30" s="225"/>
      <c r="S30" s="225"/>
      <c r="T30" s="225"/>
      <c r="U30" s="225"/>
    </row>
    <row r="31" spans="1:22" ht="19.95" customHeight="1" x14ac:dyDescent="0.2">
      <c r="A31" s="409"/>
      <c r="B31" s="384"/>
      <c r="C31" s="383" t="s">
        <v>386</v>
      </c>
      <c r="D31" s="373"/>
      <c r="E31" s="232"/>
      <c r="F31" s="224"/>
      <c r="G31" s="225"/>
      <c r="H31" s="225"/>
      <c r="I31" s="225"/>
      <c r="J31" s="225"/>
      <c r="K31" s="225"/>
      <c r="L31" s="225"/>
      <c r="M31" s="225"/>
      <c r="N31" s="225"/>
      <c r="O31" s="225"/>
      <c r="P31" s="225"/>
      <c r="Q31" s="225"/>
      <c r="R31" s="225"/>
      <c r="S31" s="225"/>
      <c r="T31" s="225"/>
      <c r="U31" s="225"/>
    </row>
    <row r="32" spans="1:22" ht="27.75" customHeight="1" x14ac:dyDescent="0.2">
      <c r="A32" s="409"/>
      <c r="B32" s="385"/>
      <c r="C32" s="383" t="s">
        <v>383</v>
      </c>
      <c r="D32" s="373"/>
      <c r="E32" s="233" t="s">
        <v>376</v>
      </c>
      <c r="F32" s="224">
        <v>6</v>
      </c>
      <c r="G32" s="225"/>
      <c r="H32" s="225"/>
      <c r="I32" s="225"/>
      <c r="J32" s="225"/>
      <c r="K32" s="225"/>
      <c r="L32" s="225"/>
      <c r="M32" s="225"/>
      <c r="N32" s="225"/>
      <c r="O32" s="225"/>
      <c r="P32" s="225"/>
      <c r="Q32" s="225"/>
      <c r="R32" s="225"/>
      <c r="S32" s="225"/>
      <c r="T32" s="225"/>
      <c r="U32" s="225"/>
    </row>
    <row r="33" spans="1:97" ht="18" customHeight="1" x14ac:dyDescent="0.2">
      <c r="A33" s="409"/>
      <c r="B33" s="260"/>
      <c r="C33" s="383" t="s">
        <v>384</v>
      </c>
      <c r="D33" s="373"/>
      <c r="E33" s="233"/>
      <c r="F33" s="224">
        <v>6</v>
      </c>
      <c r="G33" s="225"/>
      <c r="H33" s="225"/>
      <c r="I33" s="225"/>
      <c r="J33" s="225"/>
      <c r="K33" s="225"/>
      <c r="L33" s="225"/>
      <c r="M33" s="225"/>
      <c r="N33" s="225"/>
      <c r="O33" s="225"/>
      <c r="P33" s="225"/>
      <c r="Q33" s="225"/>
      <c r="R33" s="225"/>
      <c r="S33" s="225"/>
      <c r="T33" s="225"/>
      <c r="U33" s="225"/>
    </row>
    <row r="34" spans="1:97" ht="42.75" customHeight="1" x14ac:dyDescent="0.2">
      <c r="A34" s="408"/>
      <c r="B34" s="379" t="s">
        <v>263</v>
      </c>
      <c r="C34" s="380"/>
      <c r="D34" s="381"/>
      <c r="E34" s="230" t="s">
        <v>371</v>
      </c>
      <c r="F34" s="224">
        <v>7</v>
      </c>
    </row>
    <row r="35" spans="1:97" ht="27.45" customHeight="1" x14ac:dyDescent="0.2">
      <c r="A35" s="408"/>
      <c r="B35" s="389" t="s">
        <v>264</v>
      </c>
      <c r="C35" s="390"/>
      <c r="D35" s="391"/>
      <c r="E35" s="234"/>
      <c r="F35" s="224">
        <v>8</v>
      </c>
    </row>
    <row r="36" spans="1:97" s="225" customFormat="1" ht="27.45" customHeight="1" x14ac:dyDescent="0.2">
      <c r="A36" s="408"/>
      <c r="B36" s="372" t="s">
        <v>283</v>
      </c>
      <c r="C36" s="383"/>
      <c r="D36" s="373"/>
      <c r="E36" s="223"/>
      <c r="F36" s="224">
        <v>8</v>
      </c>
      <c r="U36" s="235"/>
      <c r="V36" s="88"/>
      <c r="W36" s="95"/>
      <c r="X36" s="88"/>
      <c r="Y36" s="88"/>
      <c r="Z36" s="88"/>
      <c r="AA36" s="88"/>
      <c r="AB36" s="88"/>
    </row>
    <row r="37" spans="1:97" s="225" customFormat="1" ht="18" customHeight="1" x14ac:dyDescent="0.2">
      <c r="A37" s="408"/>
      <c r="B37" s="372" t="s">
        <v>357</v>
      </c>
      <c r="C37" s="383"/>
      <c r="D37" s="373"/>
      <c r="E37" s="223"/>
      <c r="F37" s="224">
        <v>8</v>
      </c>
      <c r="V37" s="88"/>
      <c r="W37" s="88"/>
      <c r="X37" s="88"/>
      <c r="Y37" s="88"/>
      <c r="Z37" s="88"/>
      <c r="AA37" s="88"/>
      <c r="AB37" s="88"/>
    </row>
    <row r="38" spans="1:97" s="90" customFormat="1" ht="18" customHeight="1" x14ac:dyDescent="0.2">
      <c r="A38" s="408"/>
      <c r="B38" s="421" t="s">
        <v>337</v>
      </c>
      <c r="C38" s="411"/>
      <c r="D38" s="412"/>
      <c r="E38" s="105"/>
      <c r="F38" s="110">
        <v>9</v>
      </c>
      <c r="AU38" s="94"/>
      <c r="AV38" s="94"/>
      <c r="AW38" s="94"/>
      <c r="AX38" s="94" t="e">
        <f>表紙!#REF!</f>
        <v>#REF!</v>
      </c>
    </row>
    <row r="39" spans="1:97" s="90" customFormat="1" ht="27" customHeight="1" x14ac:dyDescent="0.2">
      <c r="A39" s="409"/>
      <c r="B39" s="422"/>
      <c r="C39" s="411" t="s">
        <v>223</v>
      </c>
      <c r="D39" s="412"/>
      <c r="E39" s="230" t="s">
        <v>364</v>
      </c>
      <c r="F39" s="224">
        <v>9</v>
      </c>
      <c r="AT39" s="96"/>
      <c r="AU39" s="96"/>
      <c r="AV39" s="96"/>
      <c r="AW39" s="96"/>
      <c r="AX39" s="96" t="s">
        <v>24</v>
      </c>
    </row>
    <row r="40" spans="1:97" s="90" customFormat="1" ht="18" customHeight="1" x14ac:dyDescent="0.2">
      <c r="A40" s="409"/>
      <c r="B40" s="423"/>
      <c r="C40" s="411" t="s">
        <v>224</v>
      </c>
      <c r="D40" s="412"/>
      <c r="E40" s="230"/>
      <c r="F40" s="224">
        <v>9</v>
      </c>
      <c r="Z40" s="97"/>
      <c r="AA40" s="97"/>
      <c r="AT40" s="97"/>
      <c r="AU40" s="97"/>
      <c r="AV40" s="97"/>
      <c r="AW40" s="97"/>
      <c r="AX40" s="97"/>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c r="CB40" s="92"/>
      <c r="CC40" s="92"/>
      <c r="CD40" s="92"/>
      <c r="CE40" s="92"/>
      <c r="CF40" s="92"/>
      <c r="CG40" s="92"/>
      <c r="CH40" s="92"/>
      <c r="CI40" s="92"/>
      <c r="CJ40" s="92"/>
      <c r="CK40" s="92"/>
      <c r="CL40" s="236"/>
      <c r="CM40" s="236"/>
      <c r="CP40" s="98"/>
      <c r="CQ40" s="98"/>
      <c r="CR40" s="98"/>
      <c r="CS40" s="98"/>
    </row>
    <row r="41" spans="1:97" s="225" customFormat="1" ht="30" customHeight="1" x14ac:dyDescent="0.2">
      <c r="A41" s="409"/>
      <c r="B41" s="382" t="s">
        <v>338</v>
      </c>
      <c r="C41" s="383"/>
      <c r="D41" s="373"/>
      <c r="E41" s="232" t="s">
        <v>370</v>
      </c>
      <c r="F41" s="110">
        <v>10</v>
      </c>
      <c r="L41" s="94"/>
      <c r="O41" s="91"/>
      <c r="P41" s="91"/>
      <c r="V41" s="88"/>
      <c r="W41" s="95"/>
      <c r="X41" s="88"/>
      <c r="Y41" s="88"/>
      <c r="Z41" s="88"/>
      <c r="AA41" s="88"/>
      <c r="AB41" s="88"/>
    </row>
    <row r="42" spans="1:97" s="90" customFormat="1" ht="18" customHeight="1" x14ac:dyDescent="0.2">
      <c r="A42" s="409"/>
      <c r="B42" s="424"/>
      <c r="C42" s="420" t="s">
        <v>208</v>
      </c>
      <c r="D42" s="412"/>
      <c r="E42" s="106"/>
      <c r="F42" s="110">
        <v>10</v>
      </c>
    </row>
    <row r="43" spans="1:97" ht="45" customHeight="1" x14ac:dyDescent="0.2">
      <c r="A43" s="409"/>
      <c r="B43" s="424"/>
      <c r="C43" s="420" t="s">
        <v>317</v>
      </c>
      <c r="D43" s="412"/>
      <c r="E43" s="144" t="s">
        <v>377</v>
      </c>
      <c r="F43" s="110">
        <v>11</v>
      </c>
    </row>
    <row r="44" spans="1:97" ht="30" customHeight="1" x14ac:dyDescent="0.2">
      <c r="A44" s="409"/>
      <c r="B44" s="424"/>
      <c r="C44" s="420" t="s">
        <v>316</v>
      </c>
      <c r="D44" s="412"/>
      <c r="E44" s="145" t="s">
        <v>378</v>
      </c>
      <c r="F44" s="111" t="s">
        <v>358</v>
      </c>
    </row>
    <row r="45" spans="1:97" ht="18" customHeight="1" x14ac:dyDescent="0.2">
      <c r="A45" s="410"/>
      <c r="B45" s="425"/>
      <c r="C45" s="418" t="s">
        <v>318</v>
      </c>
      <c r="D45" s="419"/>
      <c r="E45" s="237"/>
      <c r="F45" s="117">
        <v>11</v>
      </c>
    </row>
  </sheetData>
  <sheetProtection selectLockedCells="1"/>
  <mergeCells count="49">
    <mergeCell ref="B38:D38"/>
    <mergeCell ref="B39:B40"/>
    <mergeCell ref="B42:B45"/>
    <mergeCell ref="B41:D41"/>
    <mergeCell ref="C43:D43"/>
    <mergeCell ref="C44:D44"/>
    <mergeCell ref="B37:D37"/>
    <mergeCell ref="C23:D23"/>
    <mergeCell ref="C22:D22"/>
    <mergeCell ref="A9:D9"/>
    <mergeCell ref="A10:A12"/>
    <mergeCell ref="A15:A45"/>
    <mergeCell ref="C40:D40"/>
    <mergeCell ref="C39:D39"/>
    <mergeCell ref="B16:D16"/>
    <mergeCell ref="B36:D36"/>
    <mergeCell ref="C24:C25"/>
    <mergeCell ref="B15:D15"/>
    <mergeCell ref="A14:D14"/>
    <mergeCell ref="C45:D45"/>
    <mergeCell ref="C42:D42"/>
    <mergeCell ref="B35:D35"/>
    <mergeCell ref="A1:F1"/>
    <mergeCell ref="A2:F2"/>
    <mergeCell ref="A13:F13"/>
    <mergeCell ref="A8:F8"/>
    <mergeCell ref="A7:F7"/>
    <mergeCell ref="A5:F5"/>
    <mergeCell ref="A4:F4"/>
    <mergeCell ref="A6:F6"/>
    <mergeCell ref="A3:F3"/>
    <mergeCell ref="B12:D12"/>
    <mergeCell ref="B11:D11"/>
    <mergeCell ref="B10:D10"/>
    <mergeCell ref="B18:D18"/>
    <mergeCell ref="B17:D17"/>
    <mergeCell ref="B21:D21"/>
    <mergeCell ref="B20:D20"/>
    <mergeCell ref="B19:D19"/>
    <mergeCell ref="C26:D26"/>
    <mergeCell ref="C27:C28"/>
    <mergeCell ref="B22:B28"/>
    <mergeCell ref="B34:D34"/>
    <mergeCell ref="B29:D29"/>
    <mergeCell ref="C33:D33"/>
    <mergeCell ref="B30:B32"/>
    <mergeCell ref="C30:D30"/>
    <mergeCell ref="C32:D32"/>
    <mergeCell ref="C31:D31"/>
  </mergeCells>
  <phoneticPr fontId="1"/>
  <dataValidations count="2">
    <dataValidation type="list" allowBlank="1" showInputMessage="1" showErrorMessage="1" prompt="同一テーマ・内容（経費）で重複して助成を受けることはできません。" sqref="K22:K24 K26:K27">
      <formula1>"選択してください,はい,いいえ"</formula1>
    </dataValidation>
    <dataValidation allowBlank="1" showErrorMessage="1" sqref="AT39:AT40 AU38:AW39 AU40:AX40"/>
  </dataValidations>
  <printOptions horizontalCentered="1"/>
  <pageMargins left="0.19685039370078741" right="0.19685039370078741" top="0.59055118110236227" bottom="0.19685039370078741" header="0.19685039370078741" footer="0.19685039370078741"/>
  <pageSetup paperSize="9" scale="80" orientation="portrait" r:id="rId1"/>
  <headerFooter scaleWithDoc="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sheetPr>
  <dimension ref="A1:Z45"/>
  <sheetViews>
    <sheetView showWhiteSpace="0" view="pageBreakPreview" zoomScaleNormal="100" zoomScaleSheetLayoutView="100" zoomScalePageLayoutView="115" workbookViewId="0">
      <selection activeCell="L16" sqref="L16:S17"/>
    </sheetView>
  </sheetViews>
  <sheetFormatPr defaultColWidth="5" defaultRowHeight="15" customHeight="1" x14ac:dyDescent="0.2"/>
  <cols>
    <col min="1" max="4" width="5.21875" style="157" customWidth="1"/>
    <col min="5" max="11" width="5.21875" style="153" customWidth="1"/>
    <col min="12" max="19" width="4.77734375" style="153" customWidth="1"/>
    <col min="20" max="20" width="4.44140625" style="1" bestFit="1" customWidth="1"/>
    <col min="21" max="26" width="5" style="1"/>
    <col min="27" max="16384" width="5" style="153"/>
  </cols>
  <sheetData>
    <row r="1" spans="1:19" s="1" customFormat="1" ht="14.25" customHeight="1" x14ac:dyDescent="0.2">
      <c r="A1" s="166" t="s">
        <v>264</v>
      </c>
      <c r="B1" s="167"/>
      <c r="C1" s="167"/>
      <c r="D1" s="167"/>
      <c r="E1" s="167"/>
      <c r="F1" s="167"/>
      <c r="G1" s="167"/>
      <c r="H1" s="167"/>
      <c r="I1" s="167"/>
      <c r="J1" s="167"/>
      <c r="K1" s="167"/>
      <c r="L1" s="167"/>
      <c r="M1" s="167"/>
      <c r="N1" s="167"/>
      <c r="O1" s="167"/>
      <c r="P1" s="167"/>
      <c r="Q1" s="167"/>
      <c r="R1" s="167"/>
      <c r="S1" s="127"/>
    </row>
    <row r="2" spans="1:19" s="1" customFormat="1" ht="30" customHeight="1" x14ac:dyDescent="0.2">
      <c r="A2" s="772" t="s">
        <v>249</v>
      </c>
      <c r="B2" s="773"/>
      <c r="C2" s="773"/>
      <c r="D2" s="773"/>
      <c r="E2" s="773"/>
      <c r="F2" s="773"/>
      <c r="G2" s="773"/>
      <c r="H2" s="773"/>
      <c r="I2" s="773"/>
      <c r="J2" s="773"/>
      <c r="K2" s="774"/>
      <c r="L2" s="784"/>
      <c r="M2" s="784"/>
      <c r="N2" s="784"/>
      <c r="O2" s="784"/>
      <c r="P2" s="784"/>
      <c r="Q2" s="784"/>
      <c r="R2" s="784"/>
      <c r="S2" s="785"/>
    </row>
    <row r="3" spans="1:19" s="1" customFormat="1" ht="15" customHeight="1" x14ac:dyDescent="0.2">
      <c r="A3" s="790" t="s">
        <v>248</v>
      </c>
      <c r="B3" s="791"/>
      <c r="C3" s="796" t="s">
        <v>212</v>
      </c>
      <c r="D3" s="797"/>
      <c r="E3" s="797"/>
      <c r="F3" s="797"/>
      <c r="G3" s="797"/>
      <c r="H3" s="797"/>
      <c r="I3" s="797"/>
      <c r="J3" s="797"/>
      <c r="K3" s="798"/>
      <c r="L3" s="814"/>
      <c r="M3" s="814"/>
      <c r="N3" s="814"/>
      <c r="O3" s="814"/>
      <c r="P3" s="814"/>
      <c r="Q3" s="814"/>
      <c r="R3" s="814"/>
      <c r="S3" s="815"/>
    </row>
    <row r="4" spans="1:19" s="1" customFormat="1" ht="15" customHeight="1" x14ac:dyDescent="0.2">
      <c r="A4" s="792"/>
      <c r="B4" s="793"/>
      <c r="C4" s="811"/>
      <c r="D4" s="812"/>
      <c r="E4" s="812"/>
      <c r="F4" s="812"/>
      <c r="G4" s="812"/>
      <c r="H4" s="812"/>
      <c r="I4" s="812"/>
      <c r="J4" s="812"/>
      <c r="K4" s="813"/>
      <c r="L4" s="788"/>
      <c r="M4" s="788"/>
      <c r="N4" s="788"/>
      <c r="O4" s="788"/>
      <c r="P4" s="788"/>
      <c r="Q4" s="788"/>
      <c r="R4" s="788"/>
      <c r="S4" s="789"/>
    </row>
    <row r="5" spans="1:19" s="1" customFormat="1" ht="15" customHeight="1" x14ac:dyDescent="0.2">
      <c r="A5" s="792"/>
      <c r="B5" s="793"/>
      <c r="C5" s="796" t="s">
        <v>214</v>
      </c>
      <c r="D5" s="797"/>
      <c r="E5" s="797"/>
      <c r="F5" s="797"/>
      <c r="G5" s="797"/>
      <c r="H5" s="797"/>
      <c r="I5" s="797"/>
      <c r="J5" s="797"/>
      <c r="K5" s="798"/>
      <c r="L5" s="775"/>
      <c r="M5" s="775"/>
      <c r="N5" s="775"/>
      <c r="O5" s="775"/>
      <c r="P5" s="775"/>
      <c r="Q5" s="775"/>
      <c r="R5" s="775"/>
      <c r="S5" s="776"/>
    </row>
    <row r="6" spans="1:19" s="1" customFormat="1" ht="15" customHeight="1" x14ac:dyDescent="0.2">
      <c r="A6" s="792"/>
      <c r="B6" s="793"/>
      <c r="C6" s="799"/>
      <c r="D6" s="800"/>
      <c r="E6" s="800"/>
      <c r="F6" s="800"/>
      <c r="G6" s="800"/>
      <c r="H6" s="800"/>
      <c r="I6" s="800"/>
      <c r="J6" s="800"/>
      <c r="K6" s="801"/>
      <c r="L6" s="777"/>
      <c r="M6" s="777"/>
      <c r="N6" s="777"/>
      <c r="O6" s="777"/>
      <c r="P6" s="777"/>
      <c r="Q6" s="777"/>
      <c r="R6" s="777"/>
      <c r="S6" s="778"/>
    </row>
    <row r="7" spans="1:19" s="1" customFormat="1" ht="15" customHeight="1" x14ac:dyDescent="0.2">
      <c r="A7" s="794"/>
      <c r="B7" s="795"/>
      <c r="C7" s="802"/>
      <c r="D7" s="803"/>
      <c r="E7" s="803"/>
      <c r="F7" s="803"/>
      <c r="G7" s="803"/>
      <c r="H7" s="803"/>
      <c r="I7" s="803"/>
      <c r="J7" s="803"/>
      <c r="K7" s="804"/>
      <c r="L7" s="779"/>
      <c r="M7" s="779"/>
      <c r="N7" s="779"/>
      <c r="O7" s="779"/>
      <c r="P7" s="779"/>
      <c r="Q7" s="779"/>
      <c r="R7" s="779"/>
      <c r="S7" s="780"/>
    </row>
    <row r="8" spans="1:19" s="1" customFormat="1" ht="15" customHeight="1" x14ac:dyDescent="0.2">
      <c r="A8" s="832" t="s">
        <v>250</v>
      </c>
      <c r="B8" s="833"/>
      <c r="C8" s="833"/>
      <c r="D8" s="833"/>
      <c r="E8" s="833"/>
      <c r="F8" s="833"/>
      <c r="G8" s="833"/>
      <c r="H8" s="833"/>
      <c r="I8" s="833"/>
      <c r="J8" s="833"/>
      <c r="K8" s="834"/>
      <c r="L8" s="828"/>
      <c r="M8" s="828"/>
      <c r="N8" s="828"/>
      <c r="O8" s="828"/>
      <c r="P8" s="828"/>
      <c r="Q8" s="828"/>
      <c r="R8" s="828"/>
      <c r="S8" s="829"/>
    </row>
    <row r="9" spans="1:19" s="1" customFormat="1" ht="15" customHeight="1" x14ac:dyDescent="0.2">
      <c r="A9" s="835"/>
      <c r="B9" s="836"/>
      <c r="C9" s="836"/>
      <c r="D9" s="836"/>
      <c r="E9" s="836"/>
      <c r="F9" s="836"/>
      <c r="G9" s="836"/>
      <c r="H9" s="836"/>
      <c r="I9" s="836"/>
      <c r="J9" s="836"/>
      <c r="K9" s="837"/>
      <c r="L9" s="830"/>
      <c r="M9" s="830"/>
      <c r="N9" s="830"/>
      <c r="O9" s="830"/>
      <c r="P9" s="830"/>
      <c r="Q9" s="830"/>
      <c r="R9" s="830"/>
      <c r="S9" s="831"/>
    </row>
    <row r="10" spans="1:19" s="1" customFormat="1" ht="15" customHeight="1" x14ac:dyDescent="0.2">
      <c r="A10" s="790" t="s">
        <v>246</v>
      </c>
      <c r="B10" s="791"/>
      <c r="C10" s="816" t="s">
        <v>247</v>
      </c>
      <c r="D10" s="816"/>
      <c r="E10" s="816"/>
      <c r="F10" s="816"/>
      <c r="G10" s="816"/>
      <c r="H10" s="816"/>
      <c r="I10" s="816"/>
      <c r="J10" s="816"/>
      <c r="K10" s="817"/>
      <c r="L10" s="826"/>
      <c r="M10" s="826"/>
      <c r="N10" s="826"/>
      <c r="O10" s="826"/>
      <c r="P10" s="826"/>
      <c r="Q10" s="826"/>
      <c r="R10" s="826"/>
      <c r="S10" s="827"/>
    </row>
    <row r="11" spans="1:19" s="1" customFormat="1" ht="15" customHeight="1" x14ac:dyDescent="0.2">
      <c r="A11" s="792"/>
      <c r="B11" s="793"/>
      <c r="C11" s="818"/>
      <c r="D11" s="818"/>
      <c r="E11" s="818"/>
      <c r="F11" s="818"/>
      <c r="G11" s="818"/>
      <c r="H11" s="818"/>
      <c r="I11" s="818"/>
      <c r="J11" s="818"/>
      <c r="K11" s="819"/>
      <c r="L11" s="822"/>
      <c r="M11" s="822"/>
      <c r="N11" s="822"/>
      <c r="O11" s="822"/>
      <c r="P11" s="822"/>
      <c r="Q11" s="822"/>
      <c r="R11" s="822"/>
      <c r="S11" s="823"/>
    </row>
    <row r="12" spans="1:19" s="1" customFormat="1" ht="15" customHeight="1" x14ac:dyDescent="0.2">
      <c r="A12" s="792"/>
      <c r="B12" s="793"/>
      <c r="C12" s="818"/>
      <c r="D12" s="818"/>
      <c r="E12" s="818"/>
      <c r="F12" s="818"/>
      <c r="G12" s="818"/>
      <c r="H12" s="818"/>
      <c r="I12" s="818"/>
      <c r="J12" s="818"/>
      <c r="K12" s="819"/>
      <c r="L12" s="822" t="s">
        <v>387</v>
      </c>
      <c r="M12" s="822"/>
      <c r="N12" s="822"/>
      <c r="O12" s="822"/>
      <c r="P12" s="822"/>
      <c r="Q12" s="822"/>
      <c r="R12" s="822"/>
      <c r="S12" s="823"/>
    </row>
    <row r="13" spans="1:19" s="1" customFormat="1" ht="15" customHeight="1" x14ac:dyDescent="0.2">
      <c r="A13" s="794"/>
      <c r="B13" s="795"/>
      <c r="C13" s="820"/>
      <c r="D13" s="820"/>
      <c r="E13" s="820"/>
      <c r="F13" s="820"/>
      <c r="G13" s="820"/>
      <c r="H13" s="820"/>
      <c r="I13" s="820"/>
      <c r="J13" s="820"/>
      <c r="K13" s="821"/>
      <c r="L13" s="824"/>
      <c r="M13" s="824"/>
      <c r="N13" s="824"/>
      <c r="O13" s="824"/>
      <c r="P13" s="824"/>
      <c r="Q13" s="824"/>
      <c r="R13" s="824"/>
      <c r="S13" s="825"/>
    </row>
    <row r="14" spans="1:19" s="1" customFormat="1" ht="15" customHeight="1" x14ac:dyDescent="0.2">
      <c r="A14" s="805" t="s">
        <v>251</v>
      </c>
      <c r="B14" s="806"/>
      <c r="C14" s="806"/>
      <c r="D14" s="806"/>
      <c r="E14" s="806"/>
      <c r="F14" s="806"/>
      <c r="G14" s="806"/>
      <c r="H14" s="806"/>
      <c r="I14" s="806"/>
      <c r="J14" s="806"/>
      <c r="K14" s="807"/>
      <c r="L14" s="786"/>
      <c r="M14" s="786"/>
      <c r="N14" s="786"/>
      <c r="O14" s="786"/>
      <c r="P14" s="786"/>
      <c r="Q14" s="786"/>
      <c r="R14" s="786"/>
      <c r="S14" s="787"/>
    </row>
    <row r="15" spans="1:19" s="1" customFormat="1" ht="15" customHeight="1" x14ac:dyDescent="0.2">
      <c r="A15" s="808"/>
      <c r="B15" s="809"/>
      <c r="C15" s="809"/>
      <c r="D15" s="809"/>
      <c r="E15" s="809"/>
      <c r="F15" s="809"/>
      <c r="G15" s="809"/>
      <c r="H15" s="809"/>
      <c r="I15" s="809"/>
      <c r="J15" s="809"/>
      <c r="K15" s="810"/>
      <c r="L15" s="788"/>
      <c r="M15" s="788"/>
      <c r="N15" s="788"/>
      <c r="O15" s="788"/>
      <c r="P15" s="788"/>
      <c r="Q15" s="788"/>
      <c r="R15" s="788"/>
      <c r="S15" s="789"/>
    </row>
    <row r="16" spans="1:19" s="1" customFormat="1" ht="15" customHeight="1" x14ac:dyDescent="0.2">
      <c r="A16" s="790" t="s">
        <v>246</v>
      </c>
      <c r="B16" s="791"/>
      <c r="C16" s="816" t="s">
        <v>247</v>
      </c>
      <c r="D16" s="816"/>
      <c r="E16" s="816"/>
      <c r="F16" s="816"/>
      <c r="G16" s="816"/>
      <c r="H16" s="816"/>
      <c r="I16" s="816"/>
      <c r="J16" s="816"/>
      <c r="K16" s="817"/>
      <c r="L16" s="826"/>
      <c r="M16" s="826"/>
      <c r="N16" s="826"/>
      <c r="O16" s="826"/>
      <c r="P16" s="826"/>
      <c r="Q16" s="826"/>
      <c r="R16" s="826"/>
      <c r="S16" s="827"/>
    </row>
    <row r="17" spans="1:26" s="1" customFormat="1" ht="15" customHeight="1" x14ac:dyDescent="0.2">
      <c r="A17" s="792"/>
      <c r="B17" s="793"/>
      <c r="C17" s="818"/>
      <c r="D17" s="818"/>
      <c r="E17" s="818"/>
      <c r="F17" s="818"/>
      <c r="G17" s="818"/>
      <c r="H17" s="818"/>
      <c r="I17" s="818"/>
      <c r="J17" s="818"/>
      <c r="K17" s="819"/>
      <c r="L17" s="822"/>
      <c r="M17" s="822"/>
      <c r="N17" s="822"/>
      <c r="O17" s="822"/>
      <c r="P17" s="822"/>
      <c r="Q17" s="822"/>
      <c r="R17" s="822"/>
      <c r="S17" s="823"/>
    </row>
    <row r="18" spans="1:26" s="1" customFormat="1" ht="15" customHeight="1" x14ac:dyDescent="0.2">
      <c r="A18" s="792"/>
      <c r="B18" s="793"/>
      <c r="C18" s="818"/>
      <c r="D18" s="818"/>
      <c r="E18" s="818"/>
      <c r="F18" s="818"/>
      <c r="G18" s="818"/>
      <c r="H18" s="818"/>
      <c r="I18" s="818"/>
      <c r="J18" s="818"/>
      <c r="K18" s="819"/>
      <c r="L18" s="822" t="s">
        <v>388</v>
      </c>
      <c r="M18" s="822"/>
      <c r="N18" s="822"/>
      <c r="O18" s="822"/>
      <c r="P18" s="822"/>
      <c r="Q18" s="822"/>
      <c r="R18" s="822"/>
      <c r="S18" s="823"/>
    </row>
    <row r="19" spans="1:26" s="1" customFormat="1" ht="15" customHeight="1" x14ac:dyDescent="0.2">
      <c r="A19" s="794"/>
      <c r="B19" s="795"/>
      <c r="C19" s="820"/>
      <c r="D19" s="820"/>
      <c r="E19" s="820"/>
      <c r="F19" s="820"/>
      <c r="G19" s="820"/>
      <c r="H19" s="820"/>
      <c r="I19" s="820"/>
      <c r="J19" s="820"/>
      <c r="K19" s="821"/>
      <c r="L19" s="824"/>
      <c r="M19" s="824"/>
      <c r="N19" s="824"/>
      <c r="O19" s="824"/>
      <c r="P19" s="824"/>
      <c r="Q19" s="824"/>
      <c r="R19" s="824"/>
      <c r="S19" s="825"/>
    </row>
    <row r="20" spans="1:26" s="1" customFormat="1" ht="13.05" x14ac:dyDescent="0.2">
      <c r="A20" s="168"/>
      <c r="B20" s="168"/>
      <c r="C20" s="168"/>
      <c r="D20" s="168"/>
      <c r="E20" s="168"/>
      <c r="F20" s="168"/>
      <c r="G20" s="168"/>
      <c r="H20" s="168"/>
      <c r="I20" s="168"/>
      <c r="J20" s="168"/>
      <c r="K20" s="168"/>
      <c r="L20" s="168"/>
      <c r="M20" s="168"/>
      <c r="N20" s="168"/>
      <c r="O20" s="168"/>
      <c r="P20" s="168"/>
      <c r="Q20" s="168"/>
      <c r="R20" s="168"/>
      <c r="S20" s="168"/>
    </row>
    <row r="21" spans="1:26" s="157" customFormat="1" ht="15" customHeight="1" x14ac:dyDescent="0.2">
      <c r="A21" s="241" t="s">
        <v>380</v>
      </c>
      <c r="B21" s="169"/>
      <c r="C21" s="169"/>
      <c r="D21" s="169"/>
      <c r="E21" s="169"/>
      <c r="F21" s="169"/>
      <c r="G21" s="169"/>
      <c r="H21" s="169"/>
      <c r="I21" s="169"/>
      <c r="J21" s="169"/>
      <c r="K21" s="169"/>
      <c r="L21" s="169"/>
      <c r="M21" s="169"/>
      <c r="N21" s="169"/>
      <c r="O21" s="169"/>
      <c r="P21" s="169"/>
      <c r="Q21" s="169"/>
      <c r="R21" s="169"/>
      <c r="S21" s="242">
        <f>IF(LEN(A22)&lt;=500,LEN(A22),"↓500字を超過しています")</f>
        <v>0</v>
      </c>
      <c r="T21" s="30"/>
      <c r="U21" s="31"/>
      <c r="V21" s="8"/>
      <c r="W21" s="8"/>
      <c r="X21" s="8"/>
      <c r="Y21" s="8"/>
      <c r="Z21" s="8"/>
    </row>
    <row r="22" spans="1:26" s="1" customFormat="1" ht="15" customHeight="1" x14ac:dyDescent="0.2">
      <c r="A22" s="592"/>
      <c r="B22" s="593"/>
      <c r="C22" s="593"/>
      <c r="D22" s="593"/>
      <c r="E22" s="593"/>
      <c r="F22" s="593"/>
      <c r="G22" s="593"/>
      <c r="H22" s="593"/>
      <c r="I22" s="593"/>
      <c r="J22" s="593"/>
      <c r="K22" s="593"/>
      <c r="L22" s="593"/>
      <c r="M22" s="593"/>
      <c r="N22" s="593"/>
      <c r="O22" s="593"/>
      <c r="P22" s="593"/>
      <c r="Q22" s="593"/>
      <c r="R22" s="593"/>
      <c r="S22" s="594"/>
    </row>
    <row r="23" spans="1:26" s="1" customFormat="1" ht="15" customHeight="1" x14ac:dyDescent="0.2">
      <c r="A23" s="781"/>
      <c r="B23" s="782"/>
      <c r="C23" s="782"/>
      <c r="D23" s="782"/>
      <c r="E23" s="782"/>
      <c r="F23" s="782"/>
      <c r="G23" s="782"/>
      <c r="H23" s="782"/>
      <c r="I23" s="782"/>
      <c r="J23" s="782"/>
      <c r="K23" s="782"/>
      <c r="L23" s="782"/>
      <c r="M23" s="782"/>
      <c r="N23" s="782"/>
      <c r="O23" s="782"/>
      <c r="P23" s="782"/>
      <c r="Q23" s="782"/>
      <c r="R23" s="782"/>
      <c r="S23" s="783"/>
    </row>
    <row r="24" spans="1:26" s="1" customFormat="1" ht="15" customHeight="1" x14ac:dyDescent="0.2">
      <c r="A24" s="781"/>
      <c r="B24" s="782"/>
      <c r="C24" s="782"/>
      <c r="D24" s="782"/>
      <c r="E24" s="782"/>
      <c r="F24" s="782"/>
      <c r="G24" s="782"/>
      <c r="H24" s="782"/>
      <c r="I24" s="782"/>
      <c r="J24" s="782"/>
      <c r="K24" s="782"/>
      <c r="L24" s="782"/>
      <c r="M24" s="782"/>
      <c r="N24" s="782"/>
      <c r="O24" s="782"/>
      <c r="P24" s="782"/>
      <c r="Q24" s="782"/>
      <c r="R24" s="782"/>
      <c r="S24" s="783"/>
    </row>
    <row r="25" spans="1:26" ht="15" customHeight="1" x14ac:dyDescent="0.2">
      <c r="A25" s="781"/>
      <c r="B25" s="782"/>
      <c r="C25" s="782"/>
      <c r="D25" s="782"/>
      <c r="E25" s="782"/>
      <c r="F25" s="782"/>
      <c r="G25" s="782"/>
      <c r="H25" s="782"/>
      <c r="I25" s="782"/>
      <c r="J25" s="782"/>
      <c r="K25" s="782"/>
      <c r="L25" s="782"/>
      <c r="M25" s="782"/>
      <c r="N25" s="782"/>
      <c r="O25" s="782"/>
      <c r="P25" s="782"/>
      <c r="Q25" s="782"/>
      <c r="R25" s="782"/>
      <c r="S25" s="783"/>
      <c r="Z25" s="153"/>
    </row>
    <row r="26" spans="1:26" ht="15" customHeight="1" x14ac:dyDescent="0.2">
      <c r="A26" s="781"/>
      <c r="B26" s="782"/>
      <c r="C26" s="782"/>
      <c r="D26" s="782"/>
      <c r="E26" s="782"/>
      <c r="F26" s="782"/>
      <c r="G26" s="782"/>
      <c r="H26" s="782"/>
      <c r="I26" s="782"/>
      <c r="J26" s="782"/>
      <c r="K26" s="782"/>
      <c r="L26" s="782"/>
      <c r="M26" s="782"/>
      <c r="N26" s="782"/>
      <c r="O26" s="782"/>
      <c r="P26" s="782"/>
      <c r="Q26" s="782"/>
      <c r="R26" s="782"/>
      <c r="S26" s="783"/>
      <c r="Z26" s="153"/>
    </row>
    <row r="27" spans="1:26" ht="15" customHeight="1" x14ac:dyDescent="0.2">
      <c r="A27" s="781"/>
      <c r="B27" s="782"/>
      <c r="C27" s="782"/>
      <c r="D27" s="782"/>
      <c r="E27" s="782"/>
      <c r="F27" s="782"/>
      <c r="G27" s="782"/>
      <c r="H27" s="782"/>
      <c r="I27" s="782"/>
      <c r="J27" s="782"/>
      <c r="K27" s="782"/>
      <c r="L27" s="782"/>
      <c r="M27" s="782"/>
      <c r="N27" s="782"/>
      <c r="O27" s="782"/>
      <c r="P27" s="782"/>
      <c r="Q27" s="782"/>
      <c r="R27" s="782"/>
      <c r="S27" s="783"/>
      <c r="Z27" s="153"/>
    </row>
    <row r="28" spans="1:26" ht="15" customHeight="1" x14ac:dyDescent="0.2">
      <c r="A28" s="781"/>
      <c r="B28" s="782"/>
      <c r="C28" s="782"/>
      <c r="D28" s="782"/>
      <c r="E28" s="782"/>
      <c r="F28" s="782"/>
      <c r="G28" s="782"/>
      <c r="H28" s="782"/>
      <c r="I28" s="782"/>
      <c r="J28" s="782"/>
      <c r="K28" s="782"/>
      <c r="L28" s="782"/>
      <c r="M28" s="782"/>
      <c r="N28" s="782"/>
      <c r="O28" s="782"/>
      <c r="P28" s="782"/>
      <c r="Q28" s="782"/>
      <c r="R28" s="782"/>
      <c r="S28" s="783"/>
      <c r="Z28" s="153"/>
    </row>
    <row r="29" spans="1:26" ht="15" customHeight="1" x14ac:dyDescent="0.2">
      <c r="A29" s="781"/>
      <c r="B29" s="782"/>
      <c r="C29" s="782"/>
      <c r="D29" s="782"/>
      <c r="E29" s="782"/>
      <c r="F29" s="782"/>
      <c r="G29" s="782"/>
      <c r="H29" s="782"/>
      <c r="I29" s="782"/>
      <c r="J29" s="782"/>
      <c r="K29" s="782"/>
      <c r="L29" s="782"/>
      <c r="M29" s="782"/>
      <c r="N29" s="782"/>
      <c r="O29" s="782"/>
      <c r="P29" s="782"/>
      <c r="Q29" s="782"/>
      <c r="R29" s="782"/>
      <c r="S29" s="783"/>
      <c r="Z29" s="153"/>
    </row>
    <row r="30" spans="1:26" ht="15" customHeight="1" x14ac:dyDescent="0.2">
      <c r="A30" s="781"/>
      <c r="B30" s="782"/>
      <c r="C30" s="782"/>
      <c r="D30" s="782"/>
      <c r="E30" s="782"/>
      <c r="F30" s="782"/>
      <c r="G30" s="782"/>
      <c r="H30" s="782"/>
      <c r="I30" s="782"/>
      <c r="J30" s="782"/>
      <c r="K30" s="782"/>
      <c r="L30" s="782"/>
      <c r="M30" s="782"/>
      <c r="N30" s="782"/>
      <c r="O30" s="782"/>
      <c r="P30" s="782"/>
      <c r="Q30" s="782"/>
      <c r="R30" s="782"/>
      <c r="S30" s="783"/>
      <c r="Z30" s="153"/>
    </row>
    <row r="31" spans="1:26" ht="15" customHeight="1" x14ac:dyDescent="0.2">
      <c r="A31" s="781"/>
      <c r="B31" s="782"/>
      <c r="C31" s="782"/>
      <c r="D31" s="782"/>
      <c r="E31" s="782"/>
      <c r="F31" s="782"/>
      <c r="G31" s="782"/>
      <c r="H31" s="782"/>
      <c r="I31" s="782"/>
      <c r="J31" s="782"/>
      <c r="K31" s="782"/>
      <c r="L31" s="782"/>
      <c r="M31" s="782"/>
      <c r="N31" s="782"/>
      <c r="O31" s="782"/>
      <c r="P31" s="782"/>
      <c r="Q31" s="782"/>
      <c r="R31" s="782"/>
      <c r="S31" s="783"/>
      <c r="Z31" s="153"/>
    </row>
    <row r="32" spans="1:26" ht="15" customHeight="1" x14ac:dyDescent="0.2">
      <c r="A32" s="595"/>
      <c r="B32" s="596"/>
      <c r="C32" s="596"/>
      <c r="D32" s="596"/>
      <c r="E32" s="596"/>
      <c r="F32" s="596"/>
      <c r="G32" s="596"/>
      <c r="H32" s="596"/>
      <c r="I32" s="596"/>
      <c r="J32" s="596"/>
      <c r="K32" s="596"/>
      <c r="L32" s="596"/>
      <c r="M32" s="596"/>
      <c r="N32" s="596"/>
      <c r="O32" s="596"/>
      <c r="P32" s="596"/>
      <c r="Q32" s="596"/>
      <c r="R32" s="596"/>
      <c r="S32" s="597"/>
      <c r="Z32" s="153"/>
    </row>
    <row r="33" spans="1:19" ht="15" customHeight="1" x14ac:dyDescent="0.2">
      <c r="A33" s="170"/>
      <c r="B33" s="170"/>
      <c r="C33" s="170"/>
      <c r="D33" s="170"/>
      <c r="E33" s="170"/>
      <c r="F33" s="170"/>
      <c r="G33" s="170"/>
      <c r="H33" s="170"/>
      <c r="I33" s="170"/>
      <c r="J33" s="170"/>
      <c r="K33" s="170"/>
      <c r="L33" s="170"/>
      <c r="M33" s="170"/>
      <c r="N33" s="170"/>
      <c r="O33" s="170"/>
      <c r="P33" s="170"/>
      <c r="Q33" s="170"/>
      <c r="R33" s="170"/>
      <c r="S33" s="170"/>
    </row>
    <row r="34" spans="1:19" ht="15" customHeight="1" x14ac:dyDescent="0.2">
      <c r="A34" s="155" t="s">
        <v>336</v>
      </c>
      <c r="B34" s="171"/>
      <c r="C34" s="171"/>
      <c r="D34" s="171"/>
      <c r="E34" s="171"/>
      <c r="F34" s="171"/>
      <c r="G34" s="171"/>
      <c r="H34" s="171"/>
      <c r="I34" s="171"/>
      <c r="J34" s="171"/>
      <c r="K34" s="171"/>
      <c r="L34" s="171"/>
      <c r="M34" s="171"/>
      <c r="N34" s="171"/>
      <c r="O34" s="171"/>
      <c r="P34" s="171"/>
      <c r="Q34" s="171"/>
      <c r="R34" s="171"/>
      <c r="S34" s="171"/>
    </row>
    <row r="35" spans="1:19" s="1" customFormat="1" ht="15" customHeight="1" x14ac:dyDescent="0.2">
      <c r="A35" s="763"/>
      <c r="B35" s="764"/>
      <c r="C35" s="764"/>
      <c r="D35" s="764"/>
      <c r="E35" s="764"/>
      <c r="F35" s="764"/>
      <c r="G35" s="764"/>
      <c r="H35" s="764"/>
      <c r="I35" s="764"/>
      <c r="J35" s="764"/>
      <c r="K35" s="764"/>
      <c r="L35" s="764"/>
      <c r="M35" s="764"/>
      <c r="N35" s="764"/>
      <c r="O35" s="764"/>
      <c r="P35" s="764"/>
      <c r="Q35" s="764"/>
      <c r="R35" s="764"/>
      <c r="S35" s="765"/>
    </row>
    <row r="36" spans="1:19" s="1" customFormat="1" ht="15" customHeight="1" x14ac:dyDescent="0.2">
      <c r="A36" s="766"/>
      <c r="B36" s="767"/>
      <c r="C36" s="767"/>
      <c r="D36" s="767"/>
      <c r="E36" s="767"/>
      <c r="F36" s="767"/>
      <c r="G36" s="767"/>
      <c r="H36" s="767"/>
      <c r="I36" s="767"/>
      <c r="J36" s="767"/>
      <c r="K36" s="767"/>
      <c r="L36" s="767"/>
      <c r="M36" s="767"/>
      <c r="N36" s="767"/>
      <c r="O36" s="767"/>
      <c r="P36" s="767"/>
      <c r="Q36" s="767"/>
      <c r="R36" s="767"/>
      <c r="S36" s="768"/>
    </row>
    <row r="37" spans="1:19" s="1" customFormat="1" ht="15" customHeight="1" x14ac:dyDescent="0.2">
      <c r="A37" s="766"/>
      <c r="B37" s="767"/>
      <c r="C37" s="767"/>
      <c r="D37" s="767"/>
      <c r="E37" s="767"/>
      <c r="F37" s="767"/>
      <c r="G37" s="767"/>
      <c r="H37" s="767"/>
      <c r="I37" s="767"/>
      <c r="J37" s="767"/>
      <c r="K37" s="767"/>
      <c r="L37" s="767"/>
      <c r="M37" s="767"/>
      <c r="N37" s="767"/>
      <c r="O37" s="767"/>
      <c r="P37" s="767"/>
      <c r="Q37" s="767"/>
      <c r="R37" s="767"/>
      <c r="S37" s="768"/>
    </row>
    <row r="38" spans="1:19" s="1" customFormat="1" ht="15" customHeight="1" x14ac:dyDescent="0.2">
      <c r="A38" s="766"/>
      <c r="B38" s="767"/>
      <c r="C38" s="767"/>
      <c r="D38" s="767"/>
      <c r="E38" s="767"/>
      <c r="F38" s="767"/>
      <c r="G38" s="767"/>
      <c r="H38" s="767"/>
      <c r="I38" s="767"/>
      <c r="J38" s="767"/>
      <c r="K38" s="767"/>
      <c r="L38" s="767"/>
      <c r="M38" s="767"/>
      <c r="N38" s="767"/>
      <c r="O38" s="767"/>
      <c r="P38" s="767"/>
      <c r="Q38" s="767"/>
      <c r="R38" s="767"/>
      <c r="S38" s="768"/>
    </row>
    <row r="39" spans="1:19" s="1" customFormat="1" ht="15" customHeight="1" x14ac:dyDescent="0.2">
      <c r="A39" s="766"/>
      <c r="B39" s="767"/>
      <c r="C39" s="767"/>
      <c r="D39" s="767"/>
      <c r="E39" s="767"/>
      <c r="F39" s="767"/>
      <c r="G39" s="767"/>
      <c r="H39" s="767"/>
      <c r="I39" s="767"/>
      <c r="J39" s="767"/>
      <c r="K39" s="767"/>
      <c r="L39" s="767"/>
      <c r="M39" s="767"/>
      <c r="N39" s="767"/>
      <c r="O39" s="767"/>
      <c r="P39" s="767"/>
      <c r="Q39" s="767"/>
      <c r="R39" s="767"/>
      <c r="S39" s="768"/>
    </row>
    <row r="40" spans="1:19" s="1" customFormat="1" ht="15" customHeight="1" x14ac:dyDescent="0.2">
      <c r="A40" s="766"/>
      <c r="B40" s="767"/>
      <c r="C40" s="767"/>
      <c r="D40" s="767"/>
      <c r="E40" s="767"/>
      <c r="F40" s="767"/>
      <c r="G40" s="767"/>
      <c r="H40" s="767"/>
      <c r="I40" s="767"/>
      <c r="J40" s="767"/>
      <c r="K40" s="767"/>
      <c r="L40" s="767"/>
      <c r="M40" s="767"/>
      <c r="N40" s="767"/>
      <c r="O40" s="767"/>
      <c r="P40" s="767"/>
      <c r="Q40" s="767"/>
      <c r="R40" s="767"/>
      <c r="S40" s="768"/>
    </row>
    <row r="41" spans="1:19" s="1" customFormat="1" ht="15" customHeight="1" x14ac:dyDescent="0.2">
      <c r="A41" s="766"/>
      <c r="B41" s="767"/>
      <c r="C41" s="767"/>
      <c r="D41" s="767"/>
      <c r="E41" s="767"/>
      <c r="F41" s="767"/>
      <c r="G41" s="767"/>
      <c r="H41" s="767"/>
      <c r="I41" s="767"/>
      <c r="J41" s="767"/>
      <c r="K41" s="767"/>
      <c r="L41" s="767"/>
      <c r="M41" s="767"/>
      <c r="N41" s="767"/>
      <c r="O41" s="767"/>
      <c r="P41" s="767"/>
      <c r="Q41" s="767"/>
      <c r="R41" s="767"/>
      <c r="S41" s="768"/>
    </row>
    <row r="42" spans="1:19" s="1" customFormat="1" ht="15" customHeight="1" x14ac:dyDescent="0.2">
      <c r="A42" s="766"/>
      <c r="B42" s="767"/>
      <c r="C42" s="767"/>
      <c r="D42" s="767"/>
      <c r="E42" s="767"/>
      <c r="F42" s="767"/>
      <c r="G42" s="767"/>
      <c r="H42" s="767"/>
      <c r="I42" s="767"/>
      <c r="J42" s="767"/>
      <c r="K42" s="767"/>
      <c r="L42" s="767"/>
      <c r="M42" s="767"/>
      <c r="N42" s="767"/>
      <c r="O42" s="767"/>
      <c r="P42" s="767"/>
      <c r="Q42" s="767"/>
      <c r="R42" s="767"/>
      <c r="S42" s="768"/>
    </row>
    <row r="43" spans="1:19" s="1" customFormat="1" ht="15" customHeight="1" x14ac:dyDescent="0.2">
      <c r="A43" s="766"/>
      <c r="B43" s="767"/>
      <c r="C43" s="767"/>
      <c r="D43" s="767"/>
      <c r="E43" s="767"/>
      <c r="F43" s="767"/>
      <c r="G43" s="767"/>
      <c r="H43" s="767"/>
      <c r="I43" s="767"/>
      <c r="J43" s="767"/>
      <c r="K43" s="767"/>
      <c r="L43" s="767"/>
      <c r="M43" s="767"/>
      <c r="N43" s="767"/>
      <c r="O43" s="767"/>
      <c r="P43" s="767"/>
      <c r="Q43" s="767"/>
      <c r="R43" s="767"/>
      <c r="S43" s="768"/>
    </row>
    <row r="44" spans="1:19" s="1" customFormat="1" ht="15" customHeight="1" x14ac:dyDescent="0.2">
      <c r="A44" s="766"/>
      <c r="B44" s="767"/>
      <c r="C44" s="767"/>
      <c r="D44" s="767"/>
      <c r="E44" s="767"/>
      <c r="F44" s="767"/>
      <c r="G44" s="767"/>
      <c r="H44" s="767"/>
      <c r="I44" s="767"/>
      <c r="J44" s="767"/>
      <c r="K44" s="767"/>
      <c r="L44" s="767"/>
      <c r="M44" s="767"/>
      <c r="N44" s="767"/>
      <c r="O44" s="767"/>
      <c r="P44" s="767"/>
      <c r="Q44" s="767"/>
      <c r="R44" s="767"/>
      <c r="S44" s="768"/>
    </row>
    <row r="45" spans="1:19" ht="15" customHeight="1" x14ac:dyDescent="0.2">
      <c r="A45" s="769"/>
      <c r="B45" s="770"/>
      <c r="C45" s="770"/>
      <c r="D45" s="770"/>
      <c r="E45" s="770"/>
      <c r="F45" s="770"/>
      <c r="G45" s="770"/>
      <c r="H45" s="770"/>
      <c r="I45" s="770"/>
      <c r="J45" s="770"/>
      <c r="K45" s="770"/>
      <c r="L45" s="770"/>
      <c r="M45" s="770"/>
      <c r="N45" s="770"/>
      <c r="O45" s="770"/>
      <c r="P45" s="770"/>
      <c r="Q45" s="770"/>
      <c r="R45" s="770"/>
      <c r="S45" s="771"/>
    </row>
  </sheetData>
  <sheetProtection selectLockedCells="1"/>
  <mergeCells count="21">
    <mergeCell ref="C10:K13"/>
    <mergeCell ref="A10:B13"/>
    <mergeCell ref="L10:S11"/>
    <mergeCell ref="L8:S9"/>
    <mergeCell ref="A8:K9"/>
    <mergeCell ref="A35:S45"/>
    <mergeCell ref="A2:K2"/>
    <mergeCell ref="L5:S7"/>
    <mergeCell ref="A22:S32"/>
    <mergeCell ref="L2:S2"/>
    <mergeCell ref="L14:S15"/>
    <mergeCell ref="A3:B7"/>
    <mergeCell ref="C5:K7"/>
    <mergeCell ref="A14:K15"/>
    <mergeCell ref="C3:K4"/>
    <mergeCell ref="L3:S4"/>
    <mergeCell ref="A16:B19"/>
    <mergeCell ref="C16:K19"/>
    <mergeCell ref="L18:S19"/>
    <mergeCell ref="L16:S17"/>
    <mergeCell ref="L12:S13"/>
  </mergeCells>
  <phoneticPr fontId="1"/>
  <dataValidations xWindow="680" yWindow="1156" count="7">
    <dataValidation type="list" allowBlank="1" showInputMessage="1" showErrorMessage="1" sqref="L2:S2">
      <formula1>"選択してください,はい,いいえ,対象外"</formula1>
    </dataValidation>
    <dataValidation allowBlank="1" showErrorMessage="1" prompt="_x000a_" sqref="L5:S7"/>
    <dataValidation imeMode="halfAlpha" allowBlank="1" showInputMessage="1" showErrorMessage="1" sqref="L3"/>
    <dataValidation type="list" allowBlank="1" showInputMessage="1" showErrorMessage="1" sqref="L14:S15 L8">
      <formula1>"選択してください,はい,いいえ,対象外"</formula1>
    </dataValidation>
    <dataValidation allowBlank="1" showInputMessage="1" showErrorMessage="1" prompt="本申請書において使用している用語等で、分かりやすく具体的な解説が必要な場合は記入してください。_x000a_無い場合は記入不要です。" sqref="A35:S45"/>
    <dataValidation type="list" allowBlank="1" showInputMessage="1" showErrorMessage="1" prompt="保有する産業財産権が１つ以上ある場合は、最も主となる権利を記入してください。" sqref="L10:S11">
      <formula1>"選択してください,特許権,実用新案権,意匠権,商標権"</formula1>
    </dataValidation>
    <dataValidation type="list" allowBlank="1" showInputMessage="1" showErrorMessage="1" prompt="許諾を受ける産業財産権が１つ以上ある場合は、最も主となる権利を記入してください。" sqref="L16:S17">
      <formula1>"選択してください,特許権,実用新案権,意匠権,商標権"</formula1>
    </dataValidation>
  </dataValidations>
  <pageMargins left="0.59055118110236227" right="0.19685039370078741" top="0.39370078740157483" bottom="0.39370078740157483" header="0.19685039370078741" footer="0.19685039370078741"/>
  <pageSetup paperSize="9" orientation="portrait" r:id="rId1"/>
  <headerFooter>
    <oddFooter>&amp;C&amp;10&amp;A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F0"/>
  </sheetPr>
  <dimension ref="A1:BZ29"/>
  <sheetViews>
    <sheetView view="pageBreakPreview" zoomScaleNormal="130" zoomScaleSheetLayoutView="100" zoomScalePageLayoutView="55" workbookViewId="0">
      <selection activeCell="Z12" sqref="Z12:AN12"/>
    </sheetView>
  </sheetViews>
  <sheetFormatPr defaultColWidth="2.109375" defaultRowHeight="13.2" x14ac:dyDescent="0.2"/>
  <cols>
    <col min="1" max="12" width="2" style="3" customWidth="1"/>
    <col min="13" max="15" width="2.109375" style="3" customWidth="1"/>
    <col min="16" max="43" width="2" style="3" customWidth="1"/>
    <col min="44" max="48" width="2.109375" style="19" customWidth="1"/>
    <col min="49" max="49" width="2.21875" style="3" customWidth="1"/>
    <col min="50" max="78" width="2" style="3" customWidth="1"/>
    <col min="79" max="16384" width="2.109375" style="3"/>
  </cols>
  <sheetData>
    <row r="1" spans="1:78" ht="15" customHeight="1" x14ac:dyDescent="0.2">
      <c r="A1" s="101" t="s">
        <v>337</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38"/>
      <c r="AT1" s="38"/>
      <c r="AU1" s="38"/>
      <c r="AV1" s="38"/>
      <c r="AW1" s="80"/>
      <c r="AX1" s="84"/>
      <c r="AY1" s="84"/>
      <c r="AZ1" s="84"/>
      <c r="BA1" s="84"/>
      <c r="BB1" s="84"/>
      <c r="BC1" s="84"/>
      <c r="BD1" s="84"/>
      <c r="BE1" s="84"/>
      <c r="BF1" s="84"/>
      <c r="BG1" s="84"/>
      <c r="BH1" s="84"/>
      <c r="BI1" s="84"/>
      <c r="BJ1" s="22"/>
      <c r="BK1" s="100"/>
      <c r="BL1" s="100"/>
      <c r="BM1" s="100"/>
      <c r="BN1" s="100"/>
      <c r="BO1" s="100"/>
      <c r="BP1" s="100"/>
      <c r="BQ1" s="100"/>
      <c r="BR1" s="100"/>
      <c r="BS1" s="100"/>
      <c r="BT1" s="80"/>
      <c r="BU1" s="86"/>
      <c r="BV1" s="19"/>
      <c r="BW1" s="19"/>
      <c r="BX1" s="19"/>
    </row>
    <row r="2" spans="1:78" ht="15" customHeight="1" x14ac:dyDescent="0.2">
      <c r="A2" s="21" t="s">
        <v>223</v>
      </c>
      <c r="C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46"/>
      <c r="AS2" s="46"/>
      <c r="AT2" s="46"/>
      <c r="AU2" s="46"/>
      <c r="AV2" s="46" t="s">
        <v>24</v>
      </c>
      <c r="AW2" s="80"/>
      <c r="AX2" s="83"/>
      <c r="AY2" s="83"/>
      <c r="AZ2" s="83"/>
      <c r="BA2" s="83"/>
      <c r="BB2" s="83"/>
      <c r="BC2" s="83"/>
      <c r="BD2" s="83" t="str">
        <f>(IF(AI14&gt;5000000,"「助成金交付申請額」合計が上限額500万円を超えています。いずれかの経費区分の「助成金交付申請額」を手入力で修正し、合計が500万円以内に収まるよう調整してください。",""))</f>
        <v/>
      </c>
      <c r="BE2" s="83"/>
      <c r="BF2" s="83"/>
      <c r="BG2" s="83"/>
      <c r="BH2" s="83"/>
      <c r="BI2" s="83"/>
      <c r="BJ2" s="22"/>
      <c r="BK2" s="100"/>
      <c r="BL2" s="100"/>
      <c r="BM2" s="100"/>
      <c r="BN2" s="100"/>
      <c r="BO2" s="100"/>
      <c r="BP2" s="100"/>
      <c r="BQ2" s="100"/>
      <c r="BR2" s="100"/>
      <c r="BS2" s="100"/>
      <c r="BT2" s="80"/>
      <c r="BU2" s="86"/>
      <c r="BV2" s="19"/>
      <c r="BW2" s="19"/>
      <c r="BX2" s="19"/>
    </row>
    <row r="3" spans="1:78" ht="16.5" customHeight="1" x14ac:dyDescent="0.2">
      <c r="A3" s="921" t="s">
        <v>25</v>
      </c>
      <c r="B3" s="921"/>
      <c r="C3" s="921"/>
      <c r="D3" s="921"/>
      <c r="E3" s="921"/>
      <c r="F3" s="921"/>
      <c r="G3" s="921"/>
      <c r="H3" s="921"/>
      <c r="I3" s="921"/>
      <c r="J3" s="921"/>
      <c r="K3" s="921"/>
      <c r="L3" s="921"/>
      <c r="M3" s="921"/>
      <c r="N3" s="921"/>
      <c r="O3" s="921"/>
      <c r="P3" s="921"/>
      <c r="Q3" s="922" t="s">
        <v>173</v>
      </c>
      <c r="R3" s="923"/>
      <c r="S3" s="923"/>
      <c r="T3" s="923"/>
      <c r="U3" s="923"/>
      <c r="V3" s="923"/>
      <c r="W3" s="923"/>
      <c r="X3" s="923"/>
      <c r="Y3" s="924"/>
      <c r="Z3" s="925" t="s">
        <v>26</v>
      </c>
      <c r="AA3" s="925"/>
      <c r="AB3" s="925"/>
      <c r="AC3" s="925"/>
      <c r="AD3" s="925"/>
      <c r="AE3" s="925"/>
      <c r="AF3" s="925"/>
      <c r="AG3" s="925"/>
      <c r="AH3" s="925"/>
      <c r="AI3" s="897" t="s">
        <v>27</v>
      </c>
      <c r="AJ3" s="898"/>
      <c r="AK3" s="898"/>
      <c r="AL3" s="898"/>
      <c r="AM3" s="898"/>
      <c r="AN3" s="898"/>
      <c r="AO3" s="898"/>
      <c r="AP3" s="898"/>
      <c r="AQ3" s="898"/>
      <c r="AR3" s="898"/>
      <c r="AS3" s="898"/>
      <c r="AT3" s="898"/>
      <c r="AU3" s="898"/>
      <c r="AV3" s="899"/>
      <c r="AW3" s="80"/>
      <c r="AX3" s="84"/>
      <c r="AY3" s="84"/>
      <c r="AZ3" s="84"/>
      <c r="BA3" s="84"/>
      <c r="BB3" s="84"/>
      <c r="BC3" s="84"/>
      <c r="BD3" s="84"/>
      <c r="BE3" s="84"/>
      <c r="BF3" s="84"/>
      <c r="BG3" s="84"/>
      <c r="BH3" s="84"/>
      <c r="BI3" s="84"/>
      <c r="BJ3" s="22"/>
      <c r="BK3" s="100"/>
      <c r="BL3" s="100"/>
      <c r="BM3" s="100"/>
      <c r="BN3" s="100"/>
      <c r="BO3" s="100"/>
      <c r="BP3" s="100"/>
      <c r="BQ3" s="100"/>
      <c r="BR3" s="100"/>
      <c r="BS3" s="100"/>
      <c r="BT3" s="80"/>
      <c r="BU3" s="86"/>
      <c r="BV3" s="19"/>
      <c r="BW3" s="19"/>
      <c r="BX3" s="19"/>
    </row>
    <row r="4" spans="1:78" ht="16.5" customHeight="1" thickBot="1" x14ac:dyDescent="0.25">
      <c r="A4" s="921"/>
      <c r="B4" s="921"/>
      <c r="C4" s="921"/>
      <c r="D4" s="921"/>
      <c r="E4" s="921"/>
      <c r="F4" s="921"/>
      <c r="G4" s="921"/>
      <c r="H4" s="921"/>
      <c r="I4" s="921"/>
      <c r="J4" s="921"/>
      <c r="K4" s="921"/>
      <c r="L4" s="921"/>
      <c r="M4" s="921"/>
      <c r="N4" s="921"/>
      <c r="O4" s="921"/>
      <c r="P4" s="921"/>
      <c r="Q4" s="926" t="s">
        <v>225</v>
      </c>
      <c r="R4" s="927"/>
      <c r="S4" s="927"/>
      <c r="T4" s="927"/>
      <c r="U4" s="927"/>
      <c r="V4" s="927"/>
      <c r="W4" s="927"/>
      <c r="X4" s="927"/>
      <c r="Y4" s="928"/>
      <c r="Z4" s="895" t="s">
        <v>156</v>
      </c>
      <c r="AA4" s="896"/>
      <c r="AB4" s="896"/>
      <c r="AC4" s="896"/>
      <c r="AD4" s="896"/>
      <c r="AE4" s="896"/>
      <c r="AF4" s="896"/>
      <c r="AG4" s="896"/>
      <c r="AH4" s="929"/>
      <c r="AI4" s="895" t="s">
        <v>157</v>
      </c>
      <c r="AJ4" s="896"/>
      <c r="AK4" s="896"/>
      <c r="AL4" s="896"/>
      <c r="AM4" s="896"/>
      <c r="AN4" s="896"/>
      <c r="AO4" s="896"/>
      <c r="AP4" s="896"/>
      <c r="AQ4" s="896"/>
      <c r="AR4" s="902"/>
      <c r="AS4" s="902"/>
      <c r="AT4" s="902"/>
      <c r="AU4" s="902"/>
      <c r="AV4" s="903"/>
      <c r="AW4" s="80"/>
      <c r="AX4" s="84"/>
      <c r="AY4" s="84"/>
      <c r="AZ4" s="84"/>
      <c r="BA4" s="84"/>
      <c r="BB4" s="84"/>
      <c r="BC4" s="84"/>
      <c r="BD4" s="84"/>
      <c r="BE4" s="84"/>
      <c r="BF4" s="84"/>
      <c r="BG4" s="84"/>
      <c r="BH4" s="84"/>
      <c r="BI4" s="84"/>
      <c r="BJ4" s="22"/>
      <c r="BK4" s="100"/>
      <c r="BL4" s="100"/>
      <c r="BM4" s="100"/>
      <c r="BN4" s="100"/>
      <c r="BO4" s="100"/>
      <c r="BP4" s="100"/>
      <c r="BQ4" s="100"/>
      <c r="BR4" s="100"/>
      <c r="BS4" s="100"/>
      <c r="BT4" s="80"/>
      <c r="BU4" s="86"/>
      <c r="BV4" s="19"/>
      <c r="BW4" s="19"/>
      <c r="BX4" s="19"/>
    </row>
    <row r="5" spans="1:78" ht="21" customHeight="1" x14ac:dyDescent="0.2">
      <c r="A5" s="936" t="s">
        <v>311</v>
      </c>
      <c r="B5" s="937"/>
      <c r="C5" s="880" t="s">
        <v>208</v>
      </c>
      <c r="D5" s="880"/>
      <c r="E5" s="880"/>
      <c r="F5" s="880"/>
      <c r="G5" s="880"/>
      <c r="H5" s="880"/>
      <c r="I5" s="880"/>
      <c r="J5" s="880"/>
      <c r="K5" s="880"/>
      <c r="L5" s="880"/>
      <c r="M5" s="880"/>
      <c r="N5" s="880"/>
      <c r="O5" s="880"/>
      <c r="P5" s="880"/>
      <c r="Q5" s="940">
        <f>'10'!I17</f>
        <v>0</v>
      </c>
      <c r="R5" s="941"/>
      <c r="S5" s="941"/>
      <c r="T5" s="941"/>
      <c r="U5" s="941"/>
      <c r="V5" s="941"/>
      <c r="W5" s="941"/>
      <c r="X5" s="941"/>
      <c r="Y5" s="945"/>
      <c r="Z5" s="940">
        <f>'10'!H17</f>
        <v>0</v>
      </c>
      <c r="AA5" s="941"/>
      <c r="AB5" s="941"/>
      <c r="AC5" s="941"/>
      <c r="AD5" s="941"/>
      <c r="AE5" s="941"/>
      <c r="AF5" s="941"/>
      <c r="AG5" s="941"/>
      <c r="AH5" s="941"/>
      <c r="AI5" s="942">
        <f t="shared" ref="AI5:AI6" si="0">ROUNDDOWN($Z5/2,-3)</f>
        <v>0</v>
      </c>
      <c r="AJ5" s="943"/>
      <c r="AK5" s="943"/>
      <c r="AL5" s="943"/>
      <c r="AM5" s="943"/>
      <c r="AN5" s="943"/>
      <c r="AO5" s="943"/>
      <c r="AP5" s="943"/>
      <c r="AQ5" s="944"/>
      <c r="AR5" s="900"/>
      <c r="AS5" s="900"/>
      <c r="AT5" s="900"/>
      <c r="AU5" s="900"/>
      <c r="AV5" s="901"/>
      <c r="AW5" s="80"/>
      <c r="AX5" s="84"/>
      <c r="AY5" s="84"/>
      <c r="AZ5" s="84"/>
      <c r="BA5" s="84"/>
      <c r="BB5" s="84"/>
      <c r="BC5" s="84"/>
      <c r="BD5" s="84"/>
      <c r="BE5" s="84"/>
      <c r="BF5" s="84"/>
      <c r="BG5" s="84"/>
      <c r="BH5" s="84"/>
      <c r="BI5" s="84"/>
      <c r="BJ5" s="22"/>
      <c r="BK5" s="100"/>
      <c r="BL5" s="100"/>
      <c r="BM5" s="100"/>
      <c r="BN5" s="100"/>
      <c r="BO5" s="100"/>
      <c r="BP5" s="100"/>
      <c r="BQ5" s="100"/>
      <c r="BR5" s="100"/>
      <c r="BS5" s="100"/>
      <c r="BT5" s="80"/>
      <c r="BU5" s="86"/>
      <c r="BV5" s="19"/>
      <c r="BW5" s="19"/>
      <c r="BX5" s="19"/>
    </row>
    <row r="6" spans="1:78" ht="21" customHeight="1" thickBot="1" x14ac:dyDescent="0.25">
      <c r="A6" s="936"/>
      <c r="B6" s="937"/>
      <c r="C6" s="932" t="s">
        <v>312</v>
      </c>
      <c r="D6" s="932"/>
      <c r="E6" s="932"/>
      <c r="F6" s="932"/>
      <c r="G6" s="932"/>
      <c r="H6" s="932"/>
      <c r="I6" s="932"/>
      <c r="J6" s="932"/>
      <c r="K6" s="932"/>
      <c r="L6" s="932"/>
      <c r="M6" s="932"/>
      <c r="N6" s="932"/>
      <c r="O6" s="932"/>
      <c r="P6" s="932"/>
      <c r="Q6" s="933">
        <f>'11'!G17</f>
        <v>0</v>
      </c>
      <c r="R6" s="933"/>
      <c r="S6" s="933"/>
      <c r="T6" s="933"/>
      <c r="U6" s="933"/>
      <c r="V6" s="933"/>
      <c r="W6" s="933"/>
      <c r="X6" s="933"/>
      <c r="Y6" s="933"/>
      <c r="Z6" s="933">
        <f>'11'!F17</f>
        <v>0</v>
      </c>
      <c r="AA6" s="933"/>
      <c r="AB6" s="933"/>
      <c r="AC6" s="933"/>
      <c r="AD6" s="933"/>
      <c r="AE6" s="933"/>
      <c r="AF6" s="933"/>
      <c r="AG6" s="933"/>
      <c r="AH6" s="946"/>
      <c r="AI6" s="947">
        <f t="shared" si="0"/>
        <v>0</v>
      </c>
      <c r="AJ6" s="948"/>
      <c r="AK6" s="948"/>
      <c r="AL6" s="948"/>
      <c r="AM6" s="948"/>
      <c r="AN6" s="948"/>
      <c r="AO6" s="948"/>
      <c r="AP6" s="948"/>
      <c r="AQ6" s="949"/>
      <c r="AR6" s="930"/>
      <c r="AS6" s="930"/>
      <c r="AT6" s="930"/>
      <c r="AU6" s="930"/>
      <c r="AV6" s="931"/>
      <c r="AW6" s="80"/>
      <c r="AX6" s="84"/>
      <c r="AY6" s="84"/>
      <c r="AZ6" s="84"/>
      <c r="BA6" s="84"/>
      <c r="BB6" s="84"/>
      <c r="BC6" s="84"/>
      <c r="BD6" s="84"/>
      <c r="BE6" s="84"/>
      <c r="BF6" s="84"/>
      <c r="BG6" s="84"/>
      <c r="BH6" s="84"/>
      <c r="BI6" s="84"/>
      <c r="BJ6" s="84"/>
      <c r="BK6" s="100"/>
      <c r="BL6" s="100"/>
      <c r="BM6" s="100"/>
      <c r="BN6" s="100"/>
      <c r="BO6" s="100"/>
      <c r="BP6" s="100"/>
      <c r="BQ6" s="100"/>
      <c r="BR6" s="100"/>
      <c r="BS6" s="100"/>
      <c r="BT6" s="86"/>
      <c r="BU6" s="86"/>
      <c r="BV6" s="19"/>
      <c r="BW6" s="19"/>
      <c r="BX6" s="19"/>
    </row>
    <row r="7" spans="1:78" ht="21" customHeight="1" thickBot="1" x14ac:dyDescent="0.25">
      <c r="A7" s="936"/>
      <c r="B7" s="937"/>
      <c r="C7" s="932" t="s">
        <v>314</v>
      </c>
      <c r="D7" s="932"/>
      <c r="E7" s="932"/>
      <c r="F7" s="932"/>
      <c r="G7" s="932"/>
      <c r="H7" s="932"/>
      <c r="I7" s="932"/>
      <c r="J7" s="932"/>
      <c r="K7" s="932"/>
      <c r="L7" s="932"/>
      <c r="M7" s="932"/>
      <c r="N7" s="932"/>
      <c r="O7" s="932"/>
      <c r="P7" s="932"/>
      <c r="Q7" s="933">
        <f>'11'!G25</f>
        <v>0</v>
      </c>
      <c r="R7" s="933"/>
      <c r="S7" s="933"/>
      <c r="T7" s="933"/>
      <c r="U7" s="933"/>
      <c r="V7" s="933"/>
      <c r="W7" s="933"/>
      <c r="X7" s="933"/>
      <c r="Y7" s="933"/>
      <c r="Z7" s="934"/>
      <c r="AA7" s="934"/>
      <c r="AB7" s="934"/>
      <c r="AC7" s="934"/>
      <c r="AD7" s="934"/>
      <c r="AE7" s="934"/>
      <c r="AF7" s="934"/>
      <c r="AG7" s="934"/>
      <c r="AH7" s="935"/>
      <c r="AI7" s="938"/>
      <c r="AJ7" s="938"/>
      <c r="AK7" s="938"/>
      <c r="AL7" s="938"/>
      <c r="AM7" s="938"/>
      <c r="AN7" s="938"/>
      <c r="AO7" s="938"/>
      <c r="AP7" s="938"/>
      <c r="AQ7" s="939"/>
      <c r="AR7" s="930"/>
      <c r="AS7" s="930"/>
      <c r="AT7" s="930"/>
      <c r="AU7" s="930"/>
      <c r="AV7" s="931"/>
    </row>
    <row r="8" spans="1:78" ht="22.5" customHeight="1" thickTop="1" thickBot="1" x14ac:dyDescent="0.25">
      <c r="A8" s="909" t="s">
        <v>315</v>
      </c>
      <c r="B8" s="910"/>
      <c r="C8" s="910"/>
      <c r="D8" s="910"/>
      <c r="E8" s="910"/>
      <c r="F8" s="910"/>
      <c r="G8" s="910"/>
      <c r="H8" s="910"/>
      <c r="I8" s="910"/>
      <c r="J8" s="910"/>
      <c r="K8" s="910"/>
      <c r="L8" s="910"/>
      <c r="M8" s="910"/>
      <c r="N8" s="910"/>
      <c r="O8" s="910"/>
      <c r="P8" s="910"/>
      <c r="Q8" s="847">
        <f>SUM(Q5:Y7)</f>
        <v>0</v>
      </c>
      <c r="R8" s="848"/>
      <c r="S8" s="848"/>
      <c r="T8" s="848"/>
      <c r="U8" s="848"/>
      <c r="V8" s="848"/>
      <c r="W8" s="848"/>
      <c r="X8" s="848"/>
      <c r="Y8" s="849"/>
      <c r="Z8" s="847">
        <f>SUM(Z5:AH7)</f>
        <v>0</v>
      </c>
      <c r="AA8" s="848"/>
      <c r="AB8" s="848"/>
      <c r="AC8" s="848"/>
      <c r="AD8" s="848"/>
      <c r="AE8" s="848"/>
      <c r="AF8" s="848"/>
      <c r="AG8" s="848"/>
      <c r="AH8" s="848"/>
      <c r="AI8" s="872">
        <f>SUM(AI5:AQ7)</f>
        <v>0</v>
      </c>
      <c r="AJ8" s="873"/>
      <c r="AK8" s="873"/>
      <c r="AL8" s="873"/>
      <c r="AM8" s="873"/>
      <c r="AN8" s="873"/>
      <c r="AO8" s="873"/>
      <c r="AP8" s="873"/>
      <c r="AQ8" s="874"/>
      <c r="AR8" s="875" t="str">
        <f>(IF(AI8&gt;1000000,"☜　修正して下さい",""))</f>
        <v/>
      </c>
      <c r="AS8" s="875"/>
      <c r="AT8" s="875"/>
      <c r="AU8" s="875"/>
      <c r="AV8" s="876"/>
      <c r="AW8" s="877" t="str">
        <f>(IF(AI8&gt;1000000,"←「助成金交付申請額」合計が上限額100万円を超えています。いずれかの経費区分の「助成金交付申請額」を手入力で修正し、合計が100万円以内に収まるよう調整してください。",""))</f>
        <v/>
      </c>
      <c r="AX8" s="877"/>
      <c r="AY8" s="877"/>
      <c r="AZ8" s="877"/>
      <c r="BA8" s="877"/>
      <c r="BB8" s="877"/>
      <c r="BC8" s="877"/>
      <c r="BD8" s="877"/>
      <c r="BE8" s="877"/>
      <c r="BF8" s="877"/>
      <c r="BG8" s="877"/>
      <c r="BH8" s="877"/>
      <c r="BI8" s="877"/>
      <c r="BJ8" s="877"/>
      <c r="BK8" s="877"/>
      <c r="BL8" s="877"/>
      <c r="BM8" s="877"/>
      <c r="BN8" s="877"/>
      <c r="BO8" s="877"/>
      <c r="BP8" s="877"/>
      <c r="BQ8" s="877"/>
      <c r="BR8" s="877"/>
      <c r="BS8" s="877"/>
      <c r="BT8" s="877"/>
      <c r="BU8" s="877"/>
      <c r="BV8" s="877"/>
    </row>
    <row r="9" spans="1:78" s="19" customFormat="1" ht="14.25" customHeight="1" thickTop="1" x14ac:dyDescent="0.2">
      <c r="A9" s="82"/>
      <c r="B9" s="82"/>
      <c r="C9" s="82"/>
      <c r="D9" s="82"/>
      <c r="E9" s="82"/>
      <c r="F9" s="82"/>
      <c r="G9" s="82"/>
      <c r="H9" s="82"/>
      <c r="I9" s="82"/>
      <c r="J9" s="82"/>
      <c r="K9" s="82"/>
      <c r="L9" s="82"/>
      <c r="M9" s="82"/>
      <c r="N9" s="82"/>
      <c r="O9" s="82"/>
      <c r="P9" s="82"/>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194"/>
      <c r="AS9" s="194"/>
      <c r="AT9" s="194"/>
      <c r="AU9" s="194"/>
      <c r="AV9" s="194"/>
      <c r="AW9" s="877"/>
      <c r="AX9" s="877"/>
      <c r="AY9" s="877"/>
      <c r="AZ9" s="877"/>
      <c r="BA9" s="877"/>
      <c r="BB9" s="877"/>
      <c r="BC9" s="877"/>
      <c r="BD9" s="877"/>
      <c r="BE9" s="877"/>
      <c r="BF9" s="877"/>
      <c r="BG9" s="877"/>
      <c r="BH9" s="877"/>
      <c r="BI9" s="877"/>
      <c r="BJ9" s="877"/>
      <c r="BK9" s="877"/>
      <c r="BL9" s="877"/>
      <c r="BM9" s="877"/>
      <c r="BN9" s="877"/>
      <c r="BO9" s="877"/>
      <c r="BP9" s="877"/>
      <c r="BQ9" s="877"/>
      <c r="BR9" s="877"/>
      <c r="BS9" s="877"/>
      <c r="BT9" s="877"/>
      <c r="BU9" s="877"/>
      <c r="BV9" s="877"/>
    </row>
    <row r="10" spans="1:78" ht="15" customHeight="1" x14ac:dyDescent="0.2">
      <c r="A10" s="21" t="s">
        <v>224</v>
      </c>
      <c r="D10" s="81"/>
      <c r="K10" s="19"/>
      <c r="L10" s="19"/>
      <c r="M10" s="19"/>
      <c r="N10" s="19"/>
      <c r="O10" s="19"/>
      <c r="P10" s="19"/>
      <c r="Q10" s="305"/>
      <c r="R10" s="305"/>
      <c r="S10" s="305"/>
      <c r="T10" s="305"/>
      <c r="U10" s="305"/>
      <c r="V10" s="305"/>
      <c r="W10" s="305"/>
      <c r="X10" s="306"/>
      <c r="Y10" s="306"/>
      <c r="Z10" s="305"/>
      <c r="AA10" s="305"/>
      <c r="AB10" s="305"/>
      <c r="AC10" s="305"/>
      <c r="AD10" s="305"/>
      <c r="AE10" s="305"/>
      <c r="AF10" s="305"/>
      <c r="AG10" s="305"/>
      <c r="AH10" s="305"/>
      <c r="AI10" s="305"/>
      <c r="AJ10" s="305"/>
      <c r="AK10" s="307"/>
      <c r="AL10" s="307"/>
      <c r="AM10" s="307"/>
      <c r="AN10" s="307"/>
      <c r="AO10" s="307"/>
      <c r="AP10" s="307"/>
      <c r="AQ10" s="307"/>
      <c r="AR10" s="308"/>
      <c r="AS10" s="308"/>
      <c r="AT10" s="308"/>
      <c r="AU10" s="308"/>
      <c r="AV10" s="308"/>
      <c r="AW10" s="877"/>
      <c r="AX10" s="877"/>
      <c r="AY10" s="877"/>
      <c r="AZ10" s="877"/>
      <c r="BA10" s="877"/>
      <c r="BB10" s="877"/>
      <c r="BC10" s="877"/>
      <c r="BD10" s="877"/>
      <c r="BE10" s="877"/>
      <c r="BF10" s="877"/>
      <c r="BG10" s="877"/>
      <c r="BH10" s="877"/>
      <c r="BI10" s="877"/>
      <c r="BJ10" s="877"/>
      <c r="BK10" s="877"/>
      <c r="BL10" s="877"/>
      <c r="BM10" s="877"/>
      <c r="BN10" s="877"/>
      <c r="BO10" s="877"/>
      <c r="BP10" s="877"/>
      <c r="BQ10" s="877"/>
      <c r="BR10" s="877"/>
      <c r="BS10" s="877"/>
      <c r="BT10" s="877"/>
      <c r="BU10" s="877"/>
      <c r="BV10" s="877"/>
    </row>
    <row r="11" spans="1:78" ht="19.05" customHeight="1" x14ac:dyDescent="0.2">
      <c r="A11" s="854" t="s">
        <v>174</v>
      </c>
      <c r="B11" s="855"/>
      <c r="C11" s="855"/>
      <c r="D11" s="855"/>
      <c r="E11" s="855"/>
      <c r="F11" s="855"/>
      <c r="G11" s="855"/>
      <c r="H11" s="855"/>
      <c r="I11" s="855"/>
      <c r="J11" s="855"/>
      <c r="K11" s="855"/>
      <c r="L11" s="855"/>
      <c r="M11" s="855"/>
      <c r="N11" s="855"/>
      <c r="O11" s="855"/>
      <c r="P11" s="856"/>
      <c r="Q11" s="859" t="s">
        <v>28</v>
      </c>
      <c r="R11" s="860"/>
      <c r="S11" s="860"/>
      <c r="T11" s="860"/>
      <c r="U11" s="860"/>
      <c r="V11" s="860"/>
      <c r="W11" s="860"/>
      <c r="X11" s="860"/>
      <c r="Y11" s="860"/>
      <c r="Z11" s="892" t="s">
        <v>29</v>
      </c>
      <c r="AA11" s="893"/>
      <c r="AB11" s="893"/>
      <c r="AC11" s="893"/>
      <c r="AD11" s="893"/>
      <c r="AE11" s="893"/>
      <c r="AF11" s="893"/>
      <c r="AG11" s="893"/>
      <c r="AH11" s="893"/>
      <c r="AI11" s="893"/>
      <c r="AJ11" s="893"/>
      <c r="AK11" s="893"/>
      <c r="AL11" s="893"/>
      <c r="AM11" s="893"/>
      <c r="AN11" s="894"/>
      <c r="AO11" s="882" t="s">
        <v>271</v>
      </c>
      <c r="AP11" s="882"/>
      <c r="AQ11" s="882"/>
      <c r="AR11" s="882"/>
      <c r="AS11" s="882"/>
      <c r="AT11" s="882"/>
      <c r="AU11" s="882"/>
      <c r="AV11" s="882"/>
      <c r="AW11" s="195"/>
      <c r="AX11" s="195"/>
      <c r="BA11" s="196"/>
      <c r="BB11" s="196"/>
      <c r="BC11" s="196"/>
      <c r="BD11" s="196"/>
      <c r="BE11" s="196"/>
      <c r="BF11" s="80"/>
      <c r="BG11" s="80"/>
      <c r="BH11" s="80"/>
      <c r="BI11" s="80"/>
      <c r="BJ11" s="80"/>
      <c r="BK11" s="80"/>
      <c r="BL11" s="80"/>
      <c r="BM11" s="80"/>
      <c r="BN11" s="80"/>
      <c r="BO11" s="80"/>
      <c r="BP11" s="80"/>
      <c r="BQ11" s="80"/>
      <c r="BR11" s="80"/>
      <c r="BS11" s="80"/>
    </row>
    <row r="12" spans="1:78" ht="21" customHeight="1" x14ac:dyDescent="0.2">
      <c r="A12" s="838" t="s">
        <v>30</v>
      </c>
      <c r="B12" s="839"/>
      <c r="C12" s="879" t="s">
        <v>196</v>
      </c>
      <c r="D12" s="880"/>
      <c r="E12" s="880"/>
      <c r="F12" s="880"/>
      <c r="G12" s="880"/>
      <c r="H12" s="880"/>
      <c r="I12" s="880"/>
      <c r="J12" s="880"/>
      <c r="K12" s="880"/>
      <c r="L12" s="880"/>
      <c r="M12" s="880"/>
      <c r="N12" s="880"/>
      <c r="O12" s="880"/>
      <c r="P12" s="881"/>
      <c r="Q12" s="857"/>
      <c r="R12" s="858"/>
      <c r="S12" s="858"/>
      <c r="T12" s="858"/>
      <c r="U12" s="858"/>
      <c r="V12" s="858"/>
      <c r="W12" s="858"/>
      <c r="X12" s="858"/>
      <c r="Y12" s="858"/>
      <c r="Z12" s="889"/>
      <c r="AA12" s="890"/>
      <c r="AB12" s="890"/>
      <c r="AC12" s="890"/>
      <c r="AD12" s="890"/>
      <c r="AE12" s="890"/>
      <c r="AF12" s="890"/>
      <c r="AG12" s="890"/>
      <c r="AH12" s="890"/>
      <c r="AI12" s="890"/>
      <c r="AJ12" s="890"/>
      <c r="AK12" s="890"/>
      <c r="AL12" s="890"/>
      <c r="AM12" s="890"/>
      <c r="AN12" s="891"/>
      <c r="AO12" s="913"/>
      <c r="AP12" s="913"/>
      <c r="AQ12" s="913"/>
      <c r="AR12" s="913"/>
      <c r="AS12" s="913"/>
      <c r="AT12" s="913"/>
      <c r="AU12" s="913"/>
      <c r="AV12" s="913"/>
      <c r="AW12" s="195"/>
      <c r="AX12" s="195"/>
      <c r="BA12" s="197"/>
      <c r="BB12" s="197"/>
      <c r="BC12" s="197"/>
      <c r="BD12" s="197"/>
      <c r="BE12" s="197"/>
      <c r="BF12" s="197"/>
      <c r="BG12" s="197"/>
      <c r="BH12" s="197"/>
      <c r="BI12" s="197"/>
      <c r="BJ12" s="197"/>
      <c r="BK12" s="80"/>
      <c r="BL12" s="80"/>
      <c r="BM12" s="80"/>
      <c r="BN12" s="80"/>
      <c r="BO12" s="80"/>
      <c r="BP12" s="80"/>
      <c r="BQ12" s="80"/>
      <c r="BR12" s="80"/>
      <c r="BS12" s="80"/>
    </row>
    <row r="13" spans="1:78" ht="21" customHeight="1" x14ac:dyDescent="0.2">
      <c r="A13" s="840"/>
      <c r="B13" s="841"/>
      <c r="C13" s="869" t="s">
        <v>175</v>
      </c>
      <c r="D13" s="870"/>
      <c r="E13" s="870"/>
      <c r="F13" s="870"/>
      <c r="G13" s="870"/>
      <c r="H13" s="870"/>
      <c r="I13" s="870"/>
      <c r="J13" s="870"/>
      <c r="K13" s="870"/>
      <c r="L13" s="870"/>
      <c r="M13" s="870"/>
      <c r="N13" s="870"/>
      <c r="O13" s="870"/>
      <c r="P13" s="871"/>
      <c r="Q13" s="861"/>
      <c r="R13" s="862"/>
      <c r="S13" s="862"/>
      <c r="T13" s="862"/>
      <c r="U13" s="862"/>
      <c r="V13" s="862"/>
      <c r="W13" s="862"/>
      <c r="X13" s="862"/>
      <c r="Y13" s="862"/>
      <c r="Z13" s="886"/>
      <c r="AA13" s="887"/>
      <c r="AB13" s="887"/>
      <c r="AC13" s="887"/>
      <c r="AD13" s="887"/>
      <c r="AE13" s="887"/>
      <c r="AF13" s="887"/>
      <c r="AG13" s="887"/>
      <c r="AH13" s="887"/>
      <c r="AI13" s="887"/>
      <c r="AJ13" s="887"/>
      <c r="AK13" s="887"/>
      <c r="AL13" s="887"/>
      <c r="AM13" s="887"/>
      <c r="AN13" s="888"/>
      <c r="AO13" s="911"/>
      <c r="AP13" s="911"/>
      <c r="AQ13" s="911"/>
      <c r="AR13" s="911"/>
      <c r="AS13" s="911"/>
      <c r="AT13" s="911"/>
      <c r="AU13" s="911"/>
      <c r="AV13" s="911"/>
      <c r="AW13" s="196"/>
      <c r="AX13" s="196"/>
      <c r="BA13" s="80"/>
      <c r="BB13" s="80"/>
      <c r="BC13" s="80"/>
      <c r="BD13" s="80"/>
      <c r="BE13" s="80"/>
      <c r="BF13" s="80"/>
      <c r="BG13" s="80"/>
      <c r="BH13" s="80"/>
      <c r="BI13" s="80"/>
      <c r="BJ13" s="80"/>
      <c r="BK13" s="80"/>
      <c r="BL13" s="80"/>
      <c r="BM13" s="80"/>
      <c r="BN13" s="80"/>
      <c r="BO13" s="80"/>
      <c r="BP13" s="80"/>
      <c r="BQ13" s="80"/>
      <c r="BR13" s="80"/>
      <c r="BS13" s="80"/>
    </row>
    <row r="14" spans="1:78" ht="21" customHeight="1" x14ac:dyDescent="0.2">
      <c r="A14" s="840"/>
      <c r="B14" s="841"/>
      <c r="C14" s="869" t="s">
        <v>176</v>
      </c>
      <c r="D14" s="870"/>
      <c r="E14" s="870"/>
      <c r="F14" s="870"/>
      <c r="G14" s="870"/>
      <c r="H14" s="870"/>
      <c r="I14" s="870"/>
      <c r="J14" s="870"/>
      <c r="K14" s="870"/>
      <c r="L14" s="870"/>
      <c r="M14" s="870"/>
      <c r="N14" s="870"/>
      <c r="O14" s="870"/>
      <c r="P14" s="871"/>
      <c r="Q14" s="861"/>
      <c r="R14" s="862"/>
      <c r="S14" s="862"/>
      <c r="T14" s="862"/>
      <c r="U14" s="862"/>
      <c r="V14" s="862"/>
      <c r="W14" s="862"/>
      <c r="X14" s="862"/>
      <c r="Y14" s="862"/>
      <c r="Z14" s="886"/>
      <c r="AA14" s="887"/>
      <c r="AB14" s="887"/>
      <c r="AC14" s="887"/>
      <c r="AD14" s="887"/>
      <c r="AE14" s="887"/>
      <c r="AF14" s="887"/>
      <c r="AG14" s="887"/>
      <c r="AH14" s="887"/>
      <c r="AI14" s="887"/>
      <c r="AJ14" s="887"/>
      <c r="AK14" s="887"/>
      <c r="AL14" s="887"/>
      <c r="AM14" s="887"/>
      <c r="AN14" s="888"/>
      <c r="AO14" s="911"/>
      <c r="AP14" s="911"/>
      <c r="AQ14" s="911"/>
      <c r="AR14" s="911"/>
      <c r="AS14" s="911"/>
      <c r="AT14" s="911"/>
      <c r="AU14" s="911"/>
      <c r="AV14" s="911"/>
      <c r="AW14" s="198"/>
      <c r="AX14" s="197"/>
      <c r="BA14" s="80"/>
      <c r="BB14" s="80"/>
      <c r="BC14" s="80"/>
      <c r="BD14" s="80"/>
      <c r="BE14" s="80"/>
      <c r="BF14" s="80"/>
      <c r="BG14" s="80"/>
      <c r="BH14" s="80"/>
      <c r="BI14" s="80"/>
      <c r="BJ14" s="80"/>
      <c r="BK14" s="80"/>
      <c r="BL14" s="80"/>
      <c r="BM14" s="80"/>
      <c r="BN14" s="80"/>
      <c r="BO14" s="80"/>
      <c r="BP14" s="80"/>
      <c r="BQ14" s="80"/>
      <c r="BR14" s="80"/>
      <c r="BS14" s="80"/>
    </row>
    <row r="15" spans="1:78" ht="21" customHeight="1" thickBot="1" x14ac:dyDescent="0.25">
      <c r="A15" s="842"/>
      <c r="B15" s="843"/>
      <c r="C15" s="917" t="s">
        <v>177</v>
      </c>
      <c r="D15" s="918"/>
      <c r="E15" s="919"/>
      <c r="F15" s="866"/>
      <c r="G15" s="867"/>
      <c r="H15" s="867"/>
      <c r="I15" s="867"/>
      <c r="J15" s="867"/>
      <c r="K15" s="867"/>
      <c r="L15" s="867"/>
      <c r="M15" s="867"/>
      <c r="N15" s="867"/>
      <c r="O15" s="867"/>
      <c r="P15" s="868"/>
      <c r="Q15" s="850"/>
      <c r="R15" s="851"/>
      <c r="S15" s="851"/>
      <c r="T15" s="851"/>
      <c r="U15" s="851"/>
      <c r="V15" s="851"/>
      <c r="W15" s="851"/>
      <c r="X15" s="851"/>
      <c r="Y15" s="851"/>
      <c r="Z15" s="883"/>
      <c r="AA15" s="884"/>
      <c r="AB15" s="884"/>
      <c r="AC15" s="884"/>
      <c r="AD15" s="884"/>
      <c r="AE15" s="884"/>
      <c r="AF15" s="884"/>
      <c r="AG15" s="884"/>
      <c r="AH15" s="884"/>
      <c r="AI15" s="884"/>
      <c r="AJ15" s="884"/>
      <c r="AK15" s="884"/>
      <c r="AL15" s="884"/>
      <c r="AM15" s="884"/>
      <c r="AN15" s="885"/>
      <c r="AO15" s="920"/>
      <c r="AP15" s="920"/>
      <c r="AQ15" s="920"/>
      <c r="AR15" s="920"/>
      <c r="AS15" s="920"/>
      <c r="AT15" s="920"/>
      <c r="AU15" s="920"/>
      <c r="AV15" s="920"/>
      <c r="AW15" s="80"/>
      <c r="AX15" s="80"/>
      <c r="BA15" s="80"/>
      <c r="BB15" s="80"/>
      <c r="BC15" s="80"/>
      <c r="BD15" s="80"/>
      <c r="BE15" s="80"/>
      <c r="BF15" s="80"/>
      <c r="BG15" s="80"/>
      <c r="BH15" s="80"/>
      <c r="BI15" s="80"/>
      <c r="BJ15" s="80"/>
      <c r="BK15" s="80"/>
      <c r="BL15" s="80"/>
      <c r="BM15" s="80"/>
      <c r="BN15" s="80"/>
      <c r="BO15" s="80"/>
      <c r="BP15" s="80"/>
      <c r="BQ15" s="80"/>
      <c r="BR15" s="80"/>
      <c r="BS15" s="80"/>
    </row>
    <row r="16" spans="1:78" ht="21" customHeight="1" thickTop="1" thickBot="1" x14ac:dyDescent="0.25">
      <c r="A16" s="863" t="s">
        <v>282</v>
      </c>
      <c r="B16" s="864"/>
      <c r="C16" s="864"/>
      <c r="D16" s="864"/>
      <c r="E16" s="864"/>
      <c r="F16" s="864"/>
      <c r="G16" s="864"/>
      <c r="H16" s="864"/>
      <c r="I16" s="864"/>
      <c r="J16" s="864"/>
      <c r="K16" s="864"/>
      <c r="L16" s="864"/>
      <c r="M16" s="864"/>
      <c r="N16" s="864"/>
      <c r="O16" s="864"/>
      <c r="P16" s="865"/>
      <c r="Q16" s="852">
        <f>SUM(Q12:AA15)</f>
        <v>0</v>
      </c>
      <c r="R16" s="853"/>
      <c r="S16" s="853"/>
      <c r="T16" s="853"/>
      <c r="U16" s="853"/>
      <c r="V16" s="853"/>
      <c r="W16" s="853"/>
      <c r="X16" s="853"/>
      <c r="Y16" s="853"/>
      <c r="Z16" s="844"/>
      <c r="AA16" s="845"/>
      <c r="AB16" s="845"/>
      <c r="AC16" s="845"/>
      <c r="AD16" s="845"/>
      <c r="AE16" s="845"/>
      <c r="AF16" s="845"/>
      <c r="AG16" s="845"/>
      <c r="AH16" s="845"/>
      <c r="AI16" s="845"/>
      <c r="AJ16" s="845"/>
      <c r="AK16" s="845"/>
      <c r="AL16" s="845"/>
      <c r="AM16" s="845"/>
      <c r="AN16" s="846"/>
      <c r="AO16" s="914" t="str">
        <f>IF(Q8&lt;&gt;Q16,"☜ 修正して下さい","")</f>
        <v/>
      </c>
      <c r="AP16" s="915"/>
      <c r="AQ16" s="915"/>
      <c r="AR16" s="915"/>
      <c r="AS16" s="915"/>
      <c r="AT16" s="915"/>
      <c r="AU16" s="915"/>
      <c r="AV16" s="916"/>
      <c r="AW16" s="878" t="str">
        <f>IF(Q8&lt;&gt;Q16,"←「助成事業に要する経費」合計と「資金調達金額」合計とが不一致です。一致するよう修正してください。","")</f>
        <v/>
      </c>
      <c r="AX16" s="878"/>
      <c r="AY16" s="878"/>
      <c r="AZ16" s="878"/>
      <c r="BA16" s="878"/>
      <c r="BB16" s="878"/>
      <c r="BC16" s="878"/>
      <c r="BD16" s="878"/>
      <c r="BE16" s="878"/>
      <c r="BF16" s="878"/>
      <c r="BG16" s="878"/>
      <c r="BH16" s="878"/>
      <c r="BI16" s="878"/>
      <c r="BJ16" s="878"/>
      <c r="BK16" s="878"/>
      <c r="BL16" s="878"/>
      <c r="BM16" s="878"/>
      <c r="BN16" s="878"/>
      <c r="BO16" s="878"/>
      <c r="BP16" s="878"/>
      <c r="BQ16" s="878"/>
      <c r="BR16" s="878"/>
      <c r="BS16" s="878"/>
      <c r="BT16" s="878"/>
      <c r="BU16" s="878"/>
      <c r="BV16" s="878"/>
      <c r="BW16" s="878"/>
      <c r="BX16" s="878"/>
      <c r="BY16" s="878"/>
      <c r="BZ16" s="878"/>
    </row>
    <row r="17" spans="1:78" ht="15" customHeight="1" thickTop="1" x14ac:dyDescent="0.2">
      <c r="A17" s="27"/>
      <c r="B17" s="27"/>
      <c r="C17" s="87"/>
      <c r="D17" s="87"/>
      <c r="E17" s="87"/>
      <c r="F17" s="87"/>
      <c r="G17" s="87"/>
      <c r="H17" s="87"/>
      <c r="I17" s="87"/>
      <c r="J17" s="87"/>
      <c r="K17" s="87"/>
      <c r="L17" s="87"/>
      <c r="M17" s="85"/>
      <c r="N17" s="85"/>
      <c r="O17" s="85"/>
      <c r="P17" s="85"/>
      <c r="Q17" s="85"/>
      <c r="R17" s="85"/>
      <c r="S17" s="85"/>
      <c r="T17" s="85"/>
      <c r="U17" s="85"/>
      <c r="V17" s="84"/>
      <c r="W17" s="84"/>
      <c r="X17" s="87"/>
      <c r="Y17" s="87"/>
      <c r="Z17" s="87"/>
      <c r="AA17" s="87"/>
      <c r="AB17" s="87"/>
      <c r="AC17" s="87"/>
      <c r="AD17" s="87"/>
      <c r="AE17" s="87"/>
      <c r="AF17" s="87"/>
      <c r="AG17" s="87"/>
      <c r="AH17" s="87"/>
      <c r="AI17" s="87"/>
      <c r="AJ17" s="87"/>
      <c r="AK17" s="87"/>
      <c r="AL17" s="87"/>
      <c r="AM17" s="87"/>
      <c r="AN17" s="87"/>
      <c r="AO17" s="87"/>
      <c r="AP17" s="87"/>
      <c r="AQ17" s="87"/>
      <c r="AR17" s="83"/>
      <c r="AS17" s="83"/>
      <c r="AT17" s="83"/>
      <c r="AU17" s="83"/>
      <c r="AV17" s="83"/>
      <c r="AW17" s="878"/>
      <c r="AX17" s="878"/>
      <c r="AY17" s="878"/>
      <c r="AZ17" s="878"/>
      <c r="BA17" s="878"/>
      <c r="BB17" s="878"/>
      <c r="BC17" s="878"/>
      <c r="BD17" s="878"/>
      <c r="BE17" s="878"/>
      <c r="BF17" s="878"/>
      <c r="BG17" s="878"/>
      <c r="BH17" s="878"/>
      <c r="BI17" s="878"/>
      <c r="BJ17" s="878"/>
      <c r="BK17" s="878"/>
      <c r="BL17" s="878"/>
      <c r="BM17" s="878"/>
      <c r="BN17" s="878"/>
      <c r="BO17" s="878"/>
      <c r="BP17" s="878"/>
      <c r="BQ17" s="878"/>
      <c r="BR17" s="878"/>
      <c r="BS17" s="878"/>
      <c r="BT17" s="878"/>
      <c r="BU17" s="878"/>
      <c r="BV17" s="878"/>
      <c r="BW17" s="878"/>
      <c r="BX17" s="878"/>
      <c r="BY17" s="878"/>
      <c r="BZ17" s="878"/>
    </row>
    <row r="18" spans="1:78" ht="15" customHeight="1" x14ac:dyDescent="0.2">
      <c r="A18" s="28"/>
      <c r="B18" s="27"/>
      <c r="C18" s="48"/>
      <c r="D18" s="48"/>
      <c r="E18" s="908" t="s">
        <v>178</v>
      </c>
      <c r="F18" s="908"/>
      <c r="G18" s="908"/>
      <c r="H18" s="908"/>
      <c r="I18" s="908"/>
      <c r="J18" s="908"/>
      <c r="K18" s="908"/>
      <c r="L18" s="908"/>
      <c r="M18" s="908"/>
      <c r="N18" s="908"/>
      <c r="O18" s="908"/>
      <c r="P18" s="908"/>
      <c r="Q18" s="908"/>
      <c r="R18" s="908"/>
      <c r="S18" s="908"/>
      <c r="T18" s="908"/>
      <c r="U18" s="908"/>
      <c r="V18" s="908"/>
      <c r="W18" s="908"/>
      <c r="X18" s="908"/>
      <c r="Y18" s="908"/>
      <c r="Z18" s="908"/>
      <c r="AA18" s="908"/>
      <c r="AB18" s="908"/>
      <c r="AC18" s="908"/>
      <c r="AD18" s="908"/>
      <c r="AE18" s="908"/>
      <c r="AF18" s="908"/>
      <c r="AG18" s="908"/>
      <c r="AH18" s="908"/>
      <c r="AI18" s="908"/>
      <c r="AJ18" s="908"/>
      <c r="AK18" s="908"/>
      <c r="AL18" s="908"/>
      <c r="AM18" s="908"/>
      <c r="AN18" s="908"/>
      <c r="AO18" s="908"/>
      <c r="AP18" s="908"/>
      <c r="AQ18" s="908"/>
      <c r="AR18" s="908"/>
      <c r="AS18" s="908"/>
      <c r="AT18" s="908"/>
      <c r="AU18" s="908"/>
      <c r="AV18" s="908"/>
      <c r="AW18" s="195"/>
      <c r="AX18" s="195"/>
    </row>
    <row r="19" spans="1:78" ht="15" customHeight="1" x14ac:dyDescent="0.2">
      <c r="A19" s="912"/>
      <c r="B19" s="912"/>
      <c r="C19" s="47"/>
      <c r="D19" s="47"/>
      <c r="E19" s="908"/>
      <c r="F19" s="908"/>
      <c r="G19" s="908"/>
      <c r="H19" s="908"/>
      <c r="I19" s="908"/>
      <c r="J19" s="908"/>
      <c r="K19" s="908"/>
      <c r="L19" s="908"/>
      <c r="M19" s="908"/>
      <c r="N19" s="908"/>
      <c r="O19" s="908"/>
      <c r="P19" s="908"/>
      <c r="Q19" s="908"/>
      <c r="R19" s="908"/>
      <c r="S19" s="908"/>
      <c r="T19" s="908"/>
      <c r="U19" s="908"/>
      <c r="V19" s="908"/>
      <c r="W19" s="908"/>
      <c r="X19" s="908"/>
      <c r="Y19" s="908"/>
      <c r="Z19" s="908"/>
      <c r="AA19" s="908"/>
      <c r="AB19" s="908"/>
      <c r="AC19" s="908"/>
      <c r="AD19" s="908"/>
      <c r="AE19" s="908"/>
      <c r="AF19" s="908"/>
      <c r="AG19" s="908"/>
      <c r="AH19" s="908"/>
      <c r="AI19" s="908"/>
      <c r="AJ19" s="908"/>
      <c r="AK19" s="908"/>
      <c r="AL19" s="908"/>
      <c r="AM19" s="908"/>
      <c r="AN19" s="908"/>
      <c r="AO19" s="908"/>
      <c r="AP19" s="908"/>
      <c r="AQ19" s="908"/>
      <c r="AR19" s="908"/>
      <c r="AS19" s="908"/>
      <c r="AT19" s="908"/>
      <c r="AU19" s="908"/>
      <c r="AV19" s="908"/>
      <c r="AW19" s="195"/>
    </row>
    <row r="20" spans="1:78" ht="15" customHeight="1" x14ac:dyDescent="0.2">
      <c r="A20" s="28"/>
      <c r="B20" s="27"/>
      <c r="C20" s="47"/>
      <c r="D20" s="47"/>
      <c r="E20" s="908"/>
      <c r="F20" s="908"/>
      <c r="G20" s="908"/>
      <c r="H20" s="908"/>
      <c r="I20" s="908"/>
      <c r="J20" s="908"/>
      <c r="K20" s="908"/>
      <c r="L20" s="908"/>
      <c r="M20" s="908"/>
      <c r="N20" s="908"/>
      <c r="O20" s="908"/>
      <c r="P20" s="908"/>
      <c r="Q20" s="908"/>
      <c r="R20" s="908"/>
      <c r="S20" s="908"/>
      <c r="T20" s="908"/>
      <c r="U20" s="908"/>
      <c r="V20" s="908"/>
      <c r="W20" s="908"/>
      <c r="X20" s="908"/>
      <c r="Y20" s="908"/>
      <c r="Z20" s="908"/>
      <c r="AA20" s="908"/>
      <c r="AB20" s="908"/>
      <c r="AC20" s="908"/>
      <c r="AD20" s="908"/>
      <c r="AE20" s="908"/>
      <c r="AF20" s="908"/>
      <c r="AG20" s="908"/>
      <c r="AH20" s="908"/>
      <c r="AI20" s="908"/>
      <c r="AJ20" s="908"/>
      <c r="AK20" s="908"/>
      <c r="AL20" s="908"/>
      <c r="AM20" s="908"/>
      <c r="AN20" s="908"/>
      <c r="AO20" s="908"/>
      <c r="AP20" s="908"/>
      <c r="AQ20" s="908"/>
      <c r="AR20" s="908"/>
      <c r="AS20" s="908"/>
      <c r="AT20" s="908"/>
      <c r="AU20" s="908"/>
      <c r="AV20" s="908"/>
    </row>
    <row r="21" spans="1:78" ht="15" customHeight="1" x14ac:dyDescent="0.2">
      <c r="A21" s="52"/>
      <c r="B21" s="52"/>
      <c r="C21" s="49"/>
      <c r="D21" s="49"/>
      <c r="E21" s="907" t="s">
        <v>253</v>
      </c>
      <c r="F21" s="907"/>
      <c r="G21" s="907"/>
      <c r="H21" s="907"/>
      <c r="I21" s="907"/>
      <c r="J21" s="907"/>
      <c r="K21" s="907"/>
      <c r="L21" s="907"/>
      <c r="M21" s="907"/>
      <c r="N21" s="907"/>
      <c r="O21" s="907"/>
      <c r="P21" s="907"/>
      <c r="Q21" s="907"/>
      <c r="R21" s="907"/>
      <c r="S21" s="907"/>
      <c r="T21" s="907"/>
      <c r="U21" s="907"/>
      <c r="V21" s="907"/>
      <c r="W21" s="907"/>
      <c r="X21" s="907"/>
      <c r="Y21" s="907"/>
      <c r="Z21" s="907"/>
      <c r="AA21" s="907"/>
      <c r="AB21" s="907"/>
      <c r="AC21" s="907"/>
      <c r="AD21" s="907"/>
      <c r="AE21" s="907"/>
      <c r="AF21" s="907"/>
      <c r="AG21" s="907"/>
      <c r="AH21" s="907"/>
      <c r="AI21" s="907"/>
      <c r="AJ21" s="907"/>
      <c r="AK21" s="907"/>
      <c r="AL21" s="907"/>
      <c r="AM21" s="907"/>
      <c r="AN21" s="907"/>
      <c r="AO21" s="907"/>
      <c r="AP21" s="907"/>
      <c r="AQ21" s="907"/>
      <c r="AR21" s="907"/>
      <c r="AS21" s="907"/>
      <c r="AT21" s="907"/>
      <c r="AU21" s="907"/>
      <c r="AV21" s="907"/>
    </row>
    <row r="22" spans="1:78" ht="15" customHeight="1" x14ac:dyDescent="0.2">
      <c r="A22" s="27"/>
      <c r="B22" s="28"/>
      <c r="C22" s="47"/>
      <c r="D22" s="47"/>
      <c r="E22" s="907"/>
      <c r="F22" s="907"/>
      <c r="G22" s="907"/>
      <c r="H22" s="907"/>
      <c r="I22" s="907"/>
      <c r="J22" s="907"/>
      <c r="K22" s="907"/>
      <c r="L22" s="907"/>
      <c r="M22" s="907"/>
      <c r="N22" s="907"/>
      <c r="O22" s="907"/>
      <c r="P22" s="907"/>
      <c r="Q22" s="907"/>
      <c r="R22" s="907"/>
      <c r="S22" s="907"/>
      <c r="T22" s="907"/>
      <c r="U22" s="907"/>
      <c r="V22" s="907"/>
      <c r="W22" s="907"/>
      <c r="X22" s="907"/>
      <c r="Y22" s="907"/>
      <c r="Z22" s="907"/>
      <c r="AA22" s="907"/>
      <c r="AB22" s="907"/>
      <c r="AC22" s="907"/>
      <c r="AD22" s="907"/>
      <c r="AE22" s="907"/>
      <c r="AF22" s="907"/>
      <c r="AG22" s="907"/>
      <c r="AH22" s="907"/>
      <c r="AI22" s="907"/>
      <c r="AJ22" s="907"/>
      <c r="AK22" s="907"/>
      <c r="AL22" s="907"/>
      <c r="AM22" s="907"/>
      <c r="AN22" s="907"/>
      <c r="AO22" s="907"/>
      <c r="AP22" s="907"/>
      <c r="AQ22" s="907"/>
      <c r="AR22" s="907"/>
      <c r="AS22" s="907"/>
      <c r="AT22" s="907"/>
      <c r="AU22" s="907"/>
      <c r="AV22" s="907"/>
    </row>
    <row r="23" spans="1:78" ht="15" customHeight="1" x14ac:dyDescent="0.2">
      <c r="A23" s="28"/>
      <c r="B23" s="27"/>
      <c r="C23" s="47"/>
      <c r="D23" s="47"/>
      <c r="E23" s="907"/>
      <c r="F23" s="907"/>
      <c r="G23" s="907"/>
      <c r="H23" s="907"/>
      <c r="I23" s="907"/>
      <c r="J23" s="907"/>
      <c r="K23" s="907"/>
      <c r="L23" s="907"/>
      <c r="M23" s="907"/>
      <c r="N23" s="907"/>
      <c r="O23" s="907"/>
      <c r="P23" s="907"/>
      <c r="Q23" s="907"/>
      <c r="R23" s="907"/>
      <c r="S23" s="907"/>
      <c r="T23" s="907"/>
      <c r="U23" s="907"/>
      <c r="V23" s="907"/>
      <c r="W23" s="907"/>
      <c r="X23" s="907"/>
      <c r="Y23" s="907"/>
      <c r="Z23" s="907"/>
      <c r="AA23" s="907"/>
      <c r="AB23" s="907"/>
      <c r="AC23" s="907"/>
      <c r="AD23" s="907"/>
      <c r="AE23" s="907"/>
      <c r="AF23" s="907"/>
      <c r="AG23" s="907"/>
      <c r="AH23" s="907"/>
      <c r="AI23" s="907"/>
      <c r="AJ23" s="907"/>
      <c r="AK23" s="907"/>
      <c r="AL23" s="907"/>
      <c r="AM23" s="907"/>
      <c r="AN23" s="907"/>
      <c r="AO23" s="907"/>
      <c r="AP23" s="907"/>
      <c r="AQ23" s="907"/>
      <c r="AR23" s="907"/>
      <c r="AS23" s="907"/>
      <c r="AT23" s="907"/>
      <c r="AU23" s="907"/>
      <c r="AV23" s="907"/>
    </row>
    <row r="24" spans="1:78" ht="15" customHeight="1" x14ac:dyDescent="0.2">
      <c r="A24" s="27"/>
      <c r="B24" s="27"/>
      <c r="C24" s="6"/>
      <c r="D24" s="6"/>
      <c r="E24" s="906" t="s">
        <v>319</v>
      </c>
      <c r="F24" s="906"/>
      <c r="G24" s="906"/>
      <c r="H24" s="906"/>
      <c r="I24" s="906"/>
      <c r="J24" s="906"/>
      <c r="K24" s="906"/>
      <c r="L24" s="906"/>
      <c r="M24" s="906"/>
      <c r="N24" s="906"/>
      <c r="O24" s="906"/>
      <c r="P24" s="906"/>
      <c r="Q24" s="906"/>
      <c r="R24" s="906"/>
      <c r="S24" s="906"/>
      <c r="T24" s="906"/>
      <c r="U24" s="906"/>
      <c r="V24" s="906"/>
      <c r="W24" s="906"/>
      <c r="X24" s="906"/>
      <c r="Y24" s="906"/>
      <c r="Z24" s="906"/>
      <c r="AA24" s="906"/>
      <c r="AB24" s="906"/>
      <c r="AC24" s="906"/>
      <c r="AD24" s="906"/>
      <c r="AE24" s="906"/>
      <c r="AF24" s="906"/>
      <c r="AG24" s="906"/>
      <c r="AH24" s="906"/>
      <c r="AI24" s="906"/>
      <c r="AJ24" s="906"/>
      <c r="AK24" s="906"/>
      <c r="AL24" s="906"/>
      <c r="AM24" s="906"/>
      <c r="AN24" s="906"/>
      <c r="AO24" s="906"/>
      <c r="AP24" s="906"/>
      <c r="AQ24" s="906"/>
      <c r="AR24" s="906"/>
      <c r="AS24" s="906"/>
      <c r="AT24" s="906"/>
      <c r="AU24" s="906"/>
      <c r="AV24" s="906"/>
    </row>
    <row r="25" spans="1:78" ht="15" customHeight="1" x14ac:dyDescent="0.2">
      <c r="A25" s="27"/>
      <c r="B25" s="27"/>
      <c r="C25" s="6"/>
      <c r="D25" s="6"/>
      <c r="E25" s="906"/>
      <c r="F25" s="906"/>
      <c r="G25" s="906"/>
      <c r="H25" s="906"/>
      <c r="I25" s="906"/>
      <c r="J25" s="906"/>
      <c r="K25" s="906"/>
      <c r="L25" s="906"/>
      <c r="M25" s="906"/>
      <c r="N25" s="906"/>
      <c r="O25" s="906"/>
      <c r="P25" s="906"/>
      <c r="Q25" s="906"/>
      <c r="R25" s="906"/>
      <c r="S25" s="906"/>
      <c r="T25" s="906"/>
      <c r="U25" s="906"/>
      <c r="V25" s="906"/>
      <c r="W25" s="906"/>
      <c r="X25" s="906"/>
      <c r="Y25" s="906"/>
      <c r="Z25" s="906"/>
      <c r="AA25" s="906"/>
      <c r="AB25" s="906"/>
      <c r="AC25" s="906"/>
      <c r="AD25" s="906"/>
      <c r="AE25" s="906"/>
      <c r="AF25" s="906"/>
      <c r="AG25" s="906"/>
      <c r="AH25" s="906"/>
      <c r="AI25" s="906"/>
      <c r="AJ25" s="906"/>
      <c r="AK25" s="906"/>
      <c r="AL25" s="906"/>
      <c r="AM25" s="906"/>
      <c r="AN25" s="906"/>
      <c r="AO25" s="906"/>
      <c r="AP25" s="906"/>
      <c r="AQ25" s="906"/>
      <c r="AR25" s="906"/>
      <c r="AS25" s="906"/>
      <c r="AT25" s="906"/>
      <c r="AU25" s="906"/>
      <c r="AV25" s="906"/>
    </row>
    <row r="26" spans="1:78" ht="15" customHeight="1" x14ac:dyDescent="0.2">
      <c r="A26" s="27"/>
      <c r="B26" s="27"/>
      <c r="C26" s="6"/>
      <c r="D26" s="6"/>
      <c r="E26" s="906"/>
      <c r="F26" s="906"/>
      <c r="G26" s="906"/>
      <c r="H26" s="906"/>
      <c r="I26" s="906"/>
      <c r="J26" s="906"/>
      <c r="K26" s="906"/>
      <c r="L26" s="906"/>
      <c r="M26" s="906"/>
      <c r="N26" s="906"/>
      <c r="O26" s="906"/>
      <c r="P26" s="906"/>
      <c r="Q26" s="906"/>
      <c r="R26" s="906"/>
      <c r="S26" s="906"/>
      <c r="T26" s="906"/>
      <c r="U26" s="906"/>
      <c r="V26" s="906"/>
      <c r="W26" s="906"/>
      <c r="X26" s="906"/>
      <c r="Y26" s="906"/>
      <c r="Z26" s="906"/>
      <c r="AA26" s="906"/>
      <c r="AB26" s="906"/>
      <c r="AC26" s="906"/>
      <c r="AD26" s="906"/>
      <c r="AE26" s="906"/>
      <c r="AF26" s="906"/>
      <c r="AG26" s="906"/>
      <c r="AH26" s="906"/>
      <c r="AI26" s="906"/>
      <c r="AJ26" s="906"/>
      <c r="AK26" s="906"/>
      <c r="AL26" s="906"/>
      <c r="AM26" s="906"/>
      <c r="AN26" s="906"/>
      <c r="AO26" s="906"/>
      <c r="AP26" s="906"/>
      <c r="AQ26" s="906"/>
      <c r="AR26" s="906"/>
      <c r="AS26" s="906"/>
      <c r="AT26" s="906"/>
      <c r="AU26" s="906"/>
      <c r="AV26" s="906"/>
    </row>
    <row r="27" spans="1:78" ht="15" customHeight="1" x14ac:dyDescent="0.2">
      <c r="A27" s="28"/>
      <c r="B27" s="27"/>
      <c r="C27" s="6"/>
      <c r="D27" s="6"/>
      <c r="E27" s="906"/>
      <c r="F27" s="906"/>
      <c r="G27" s="906"/>
      <c r="H27" s="906"/>
      <c r="I27" s="906"/>
      <c r="J27" s="906"/>
      <c r="K27" s="906"/>
      <c r="L27" s="906"/>
      <c r="M27" s="906"/>
      <c r="N27" s="906"/>
      <c r="O27" s="906"/>
      <c r="P27" s="906"/>
      <c r="Q27" s="906"/>
      <c r="R27" s="906"/>
      <c r="S27" s="906"/>
      <c r="T27" s="906"/>
      <c r="U27" s="906"/>
      <c r="V27" s="906"/>
      <c r="W27" s="906"/>
      <c r="X27" s="906"/>
      <c r="Y27" s="906"/>
      <c r="Z27" s="906"/>
      <c r="AA27" s="906"/>
      <c r="AB27" s="906"/>
      <c r="AC27" s="906"/>
      <c r="AD27" s="906"/>
      <c r="AE27" s="906"/>
      <c r="AF27" s="906"/>
      <c r="AG27" s="906"/>
      <c r="AH27" s="906"/>
      <c r="AI27" s="906"/>
      <c r="AJ27" s="906"/>
      <c r="AK27" s="906"/>
      <c r="AL27" s="906"/>
      <c r="AM27" s="906"/>
      <c r="AN27" s="906"/>
      <c r="AO27" s="906"/>
      <c r="AP27" s="906"/>
      <c r="AQ27" s="906"/>
      <c r="AR27" s="906"/>
      <c r="AS27" s="906"/>
      <c r="AT27" s="906"/>
      <c r="AU27" s="906"/>
      <c r="AV27" s="906"/>
    </row>
    <row r="28" spans="1:78" ht="15" customHeight="1" x14ac:dyDescent="0.2">
      <c r="A28" s="52"/>
      <c r="B28" s="52"/>
      <c r="C28" s="50"/>
      <c r="D28" s="50"/>
      <c r="E28" s="904" t="s">
        <v>270</v>
      </c>
      <c r="F28" s="905"/>
      <c r="G28" s="905"/>
      <c r="H28" s="905"/>
      <c r="I28" s="905"/>
      <c r="J28" s="905"/>
      <c r="K28" s="905"/>
      <c r="L28" s="905"/>
      <c r="M28" s="905"/>
      <c r="N28" s="905"/>
      <c r="O28" s="905"/>
      <c r="P28" s="905"/>
      <c r="Q28" s="905"/>
      <c r="R28" s="905"/>
      <c r="S28" s="905"/>
      <c r="T28" s="905"/>
      <c r="U28" s="905"/>
      <c r="V28" s="905"/>
      <c r="W28" s="905"/>
      <c r="X28" s="905"/>
      <c r="Y28" s="905"/>
      <c r="Z28" s="905"/>
      <c r="AA28" s="905"/>
      <c r="AB28" s="905"/>
      <c r="AC28" s="905"/>
      <c r="AD28" s="905"/>
      <c r="AE28" s="905"/>
      <c r="AF28" s="905"/>
      <c r="AG28" s="905"/>
      <c r="AH28" s="905"/>
      <c r="AI28" s="905"/>
      <c r="AJ28" s="905"/>
      <c r="AK28" s="905"/>
      <c r="AL28" s="905"/>
      <c r="AM28" s="905"/>
      <c r="AN28" s="905"/>
      <c r="AO28" s="905"/>
      <c r="AP28" s="905"/>
      <c r="AQ28" s="905"/>
      <c r="AR28" s="905"/>
      <c r="AS28" s="905"/>
      <c r="AT28" s="905"/>
      <c r="AU28" s="905"/>
      <c r="AV28" s="905"/>
    </row>
    <row r="29" spans="1:78" s="51" customFormat="1" ht="15" customHeight="1" x14ac:dyDescent="0.2">
      <c r="C29" s="47"/>
      <c r="D29" s="47"/>
      <c r="E29" s="905"/>
      <c r="F29" s="905"/>
      <c r="G29" s="905"/>
      <c r="H29" s="905"/>
      <c r="I29" s="905"/>
      <c r="J29" s="905"/>
      <c r="K29" s="905"/>
      <c r="L29" s="905"/>
      <c r="M29" s="905"/>
      <c r="N29" s="905"/>
      <c r="O29" s="905"/>
      <c r="P29" s="905"/>
      <c r="Q29" s="905"/>
      <c r="R29" s="905"/>
      <c r="S29" s="905"/>
      <c r="T29" s="905"/>
      <c r="U29" s="905"/>
      <c r="V29" s="905"/>
      <c r="W29" s="905"/>
      <c r="X29" s="905"/>
      <c r="Y29" s="905"/>
      <c r="Z29" s="905"/>
      <c r="AA29" s="905"/>
      <c r="AB29" s="905"/>
      <c r="AC29" s="905"/>
      <c r="AD29" s="905"/>
      <c r="AE29" s="905"/>
      <c r="AF29" s="905"/>
      <c r="AG29" s="905"/>
      <c r="AH29" s="905"/>
      <c r="AI29" s="905"/>
      <c r="AJ29" s="905"/>
      <c r="AK29" s="905"/>
      <c r="AL29" s="905"/>
      <c r="AM29" s="905"/>
      <c r="AN29" s="905"/>
      <c r="AO29" s="905"/>
      <c r="AP29" s="905"/>
      <c r="AQ29" s="905"/>
      <c r="AR29" s="905"/>
      <c r="AS29" s="905"/>
      <c r="AT29" s="905"/>
      <c r="AU29" s="905"/>
      <c r="AV29" s="905"/>
      <c r="AW29" s="3"/>
      <c r="AX29" s="3"/>
      <c r="AY29" s="3"/>
    </row>
  </sheetData>
  <sheetProtection selectLockedCells="1"/>
  <dataConsolidate/>
  <mergeCells count="62">
    <mergeCell ref="AR7:AV7"/>
    <mergeCell ref="C7:P7"/>
    <mergeCell ref="Q7:Y7"/>
    <mergeCell ref="Z7:AH7"/>
    <mergeCell ref="A5:B7"/>
    <mergeCell ref="AI7:AQ7"/>
    <mergeCell ref="Z5:AH5"/>
    <mergeCell ref="AI5:AQ5"/>
    <mergeCell ref="C5:P5"/>
    <mergeCell ref="Q5:Y5"/>
    <mergeCell ref="C6:P6"/>
    <mergeCell ref="Q6:Y6"/>
    <mergeCell ref="Z6:AH6"/>
    <mergeCell ref="AI6:AQ6"/>
    <mergeCell ref="AR6:AV6"/>
    <mergeCell ref="A3:P4"/>
    <mergeCell ref="Q3:Y3"/>
    <mergeCell ref="Z3:AH3"/>
    <mergeCell ref="Q4:Y4"/>
    <mergeCell ref="Z4:AH4"/>
    <mergeCell ref="AI4:AQ4"/>
    <mergeCell ref="AI3:AV3"/>
    <mergeCell ref="AR5:AV5"/>
    <mergeCell ref="AR4:AV4"/>
    <mergeCell ref="E28:AV29"/>
    <mergeCell ref="E24:AV27"/>
    <mergeCell ref="E21:AV23"/>
    <mergeCell ref="E18:AV20"/>
    <mergeCell ref="A8:P8"/>
    <mergeCell ref="AO14:AV14"/>
    <mergeCell ref="A19:B19"/>
    <mergeCell ref="AO13:AV13"/>
    <mergeCell ref="AO12:AV12"/>
    <mergeCell ref="AO16:AV16"/>
    <mergeCell ref="C15:E15"/>
    <mergeCell ref="AO15:AV15"/>
    <mergeCell ref="AR8:AV8"/>
    <mergeCell ref="AW8:BV10"/>
    <mergeCell ref="AW16:BZ17"/>
    <mergeCell ref="C13:P13"/>
    <mergeCell ref="C12:P12"/>
    <mergeCell ref="AO11:AV11"/>
    <mergeCell ref="Z15:AN15"/>
    <mergeCell ref="Z14:AN14"/>
    <mergeCell ref="Z13:AN13"/>
    <mergeCell ref="Z12:AN12"/>
    <mergeCell ref="Z11:AN11"/>
    <mergeCell ref="A12:B15"/>
    <mergeCell ref="Z16:AN16"/>
    <mergeCell ref="Q8:Y8"/>
    <mergeCell ref="Z8:AH8"/>
    <mergeCell ref="Q15:Y15"/>
    <mergeCell ref="Q16:Y16"/>
    <mergeCell ref="A11:P11"/>
    <mergeCell ref="Q12:Y12"/>
    <mergeCell ref="Q11:Y11"/>
    <mergeCell ref="Q13:Y13"/>
    <mergeCell ref="Q14:Y14"/>
    <mergeCell ref="A16:P16"/>
    <mergeCell ref="F15:P15"/>
    <mergeCell ref="C14:P14"/>
    <mergeCell ref="AI8:AQ8"/>
  </mergeCells>
  <phoneticPr fontId="1"/>
  <conditionalFormatting sqref="AR8:AV8">
    <cfRule type="containsText" dxfId="65" priority="2" operator="containsText" text="修正">
      <formula>NOT(ISERROR(SEARCH("修正",AR8)))</formula>
    </cfRule>
  </conditionalFormatting>
  <conditionalFormatting sqref="AO16:AV16">
    <cfRule type="containsText" dxfId="64" priority="1" operator="containsText" text="修正">
      <formula>NOT(ISERROR(SEARCH("修正",AO16)))</formula>
    </cfRule>
  </conditionalFormatting>
  <dataValidations xWindow="603" yWindow="545" count="7">
    <dataValidation allowBlank="1" showErrorMessage="1" sqref="AR30:AV1048576 AR2 AS1:AU2 AR5:AR10 AS10:AV10 Z13:AN15 AR17:AV17 AX1:BJ6 BK6:BT6"/>
    <dataValidation imeMode="disabled" allowBlank="1" showErrorMessage="1" sqref="Z12:AN12 Z16:AN16 BK1:BS5"/>
    <dataValidation type="list" imeMode="hiragana" allowBlank="1" showInputMessage="1" showErrorMessage="1" sqref="AO12:AV12">
      <formula1>"選択してください,調達済,内諾済,折衝中,相談前"</formula1>
    </dataValidation>
    <dataValidation allowBlank="1" showInputMessage="1" showErrorMessage="1" prompt="自動転記されますので直接記入不要です。" sqref="Q9:AQ9 Q5:AH7"/>
    <dataValidation imeMode="disabled" allowBlank="1" showInputMessage="1" showErrorMessage="1" prompt="「助成事業に要する経費」と「資金調達金額」の合計が一致するように記入してください。" sqref="Q12:Q15"/>
    <dataValidation type="list" imeMode="hiragana" allowBlank="1" showInputMessage="1" showErrorMessage="1" sqref="AO13:AV15">
      <formula1>"調達済,内諾済,折衝中,相談前"</formula1>
    </dataValidation>
    <dataValidation allowBlank="1" showInputMessage="1" showErrorMessage="1" prompt="自動計算されます。" sqref="Q16:Y16 Q8:AQ8 AI5:AQ7"/>
  </dataValidations>
  <pageMargins left="0.59055118110236227" right="0.19685039370078741" top="0.39370078740157483" bottom="0.39370078740157483" header="0.19685039370078741" footer="0.19685039370078741"/>
  <pageSetup paperSize="9" fitToWidth="0" fitToHeight="0" orientation="portrait" r:id="rId1"/>
  <headerFooter>
    <oddFooter>&amp;C&amp;10&amp;A</oddFooter>
  </headerFooter>
  <ignoredErrors>
    <ignoredError sqref="AI5:AI6"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F0"/>
  </sheetPr>
  <dimension ref="A1:AS41"/>
  <sheetViews>
    <sheetView view="pageBreakPreview" zoomScaleNormal="130" zoomScaleSheetLayoutView="100" zoomScalePageLayoutView="115" workbookViewId="0">
      <selection activeCell="E8" sqref="E8"/>
    </sheetView>
  </sheetViews>
  <sheetFormatPr defaultColWidth="2.109375" defaultRowHeight="13.2" x14ac:dyDescent="0.2"/>
  <cols>
    <col min="1" max="1" width="6.88671875" style="135" customWidth="1"/>
    <col min="2" max="2" width="13.88671875" style="5" customWidth="1"/>
    <col min="3" max="3" width="10.77734375" style="5" customWidth="1"/>
    <col min="4" max="4" width="13.44140625" style="5" customWidth="1"/>
    <col min="5" max="5" width="5" style="136" customWidth="1"/>
    <col min="6" max="6" width="4.33203125" style="135" customWidth="1"/>
    <col min="7" max="7" width="7.33203125" style="135" customWidth="1"/>
    <col min="8" max="8" width="11.88671875" style="135" customWidth="1"/>
    <col min="9" max="9" width="10.109375" style="135" customWidth="1"/>
    <col min="10" max="10" width="13.44140625" style="5" customWidth="1"/>
    <col min="11" max="11" width="2.44140625" style="13" customWidth="1"/>
    <col min="12" max="12" width="9" style="8" customWidth="1"/>
    <col min="13" max="17" width="9" style="8"/>
    <col min="18" max="54" width="2.109375" style="10" customWidth="1"/>
    <col min="55" max="55" width="3" style="10" customWidth="1"/>
    <col min="56" max="213" width="2.109375" style="10" customWidth="1"/>
    <col min="214" max="16384" width="2.109375" style="10"/>
  </cols>
  <sheetData>
    <row r="1" spans="1:26" s="202" customFormat="1" ht="15" customHeight="1" x14ac:dyDescent="0.2">
      <c r="A1" s="155" t="s">
        <v>338</v>
      </c>
      <c r="B1" s="200"/>
      <c r="C1" s="200"/>
      <c r="D1" s="200"/>
      <c r="E1" s="200"/>
      <c r="F1" s="200"/>
      <c r="G1" s="200"/>
      <c r="H1" s="200"/>
      <c r="I1" s="200"/>
      <c r="J1" s="127"/>
      <c r="K1" s="171"/>
      <c r="L1" s="8"/>
      <c r="M1" s="8"/>
      <c r="N1" s="8"/>
      <c r="O1" s="8"/>
      <c r="P1" s="8"/>
      <c r="Q1" s="8"/>
      <c r="R1" s="201"/>
      <c r="S1" s="201"/>
      <c r="T1" s="60"/>
      <c r="U1" s="61"/>
      <c r="V1" s="60"/>
      <c r="W1" s="60"/>
      <c r="X1" s="60"/>
      <c r="Y1" s="60"/>
      <c r="Z1" s="60"/>
    </row>
    <row r="2" spans="1:26" ht="15" customHeight="1" x14ac:dyDescent="0.2">
      <c r="A2" s="24" t="s">
        <v>208</v>
      </c>
      <c r="B2" s="59"/>
      <c r="C2" s="59"/>
      <c r="D2" s="59"/>
      <c r="E2" s="59"/>
      <c r="F2" s="59"/>
      <c r="G2" s="59"/>
      <c r="H2" s="59"/>
      <c r="I2" s="59"/>
      <c r="J2" s="59"/>
      <c r="R2" s="62"/>
      <c r="S2" s="62"/>
      <c r="T2" s="62"/>
      <c r="U2" s="62"/>
      <c r="V2" s="62"/>
      <c r="W2" s="62"/>
      <c r="X2" s="62"/>
      <c r="Y2" s="62"/>
      <c r="Z2" s="62"/>
    </row>
    <row r="3" spans="1:26" ht="15" customHeight="1" x14ac:dyDescent="0.2">
      <c r="A3" s="63" t="s">
        <v>331</v>
      </c>
      <c r="B3" s="59"/>
      <c r="C3" s="59"/>
      <c r="D3" s="59"/>
      <c r="E3" s="59"/>
      <c r="F3" s="59"/>
      <c r="G3" s="59"/>
      <c r="H3" s="59"/>
      <c r="I3" s="59"/>
      <c r="J3" s="59"/>
      <c r="R3" s="62"/>
      <c r="S3" s="62"/>
      <c r="T3" s="62"/>
      <c r="U3" s="62"/>
      <c r="V3" s="62"/>
      <c r="W3" s="62"/>
      <c r="X3" s="62"/>
      <c r="Y3" s="62"/>
      <c r="Z3" s="62"/>
    </row>
    <row r="4" spans="1:26" ht="15" customHeight="1" x14ac:dyDescent="0.2">
      <c r="A4" s="63" t="s">
        <v>330</v>
      </c>
      <c r="B4" s="59"/>
      <c r="C4" s="59"/>
      <c r="D4" s="59"/>
      <c r="E4" s="59"/>
      <c r="F4" s="59"/>
      <c r="G4" s="59"/>
      <c r="H4" s="59"/>
      <c r="I4" s="59"/>
      <c r="J4" s="59"/>
      <c r="R4" s="62"/>
      <c r="S4" s="62"/>
      <c r="T4" s="62"/>
      <c r="U4" s="62"/>
      <c r="V4" s="62"/>
      <c r="W4" s="62"/>
      <c r="X4" s="62"/>
      <c r="Y4" s="62"/>
      <c r="Z4" s="62"/>
    </row>
    <row r="5" spans="1:26" ht="15" customHeight="1" x14ac:dyDescent="0.2">
      <c r="A5" s="26" t="s">
        <v>367</v>
      </c>
      <c r="B5" s="63"/>
      <c r="C5" s="64"/>
      <c r="D5" s="64"/>
      <c r="E5" s="65"/>
      <c r="F5" s="64"/>
      <c r="G5" s="64"/>
      <c r="H5" s="64"/>
      <c r="I5" s="64"/>
      <c r="J5" s="15" t="s">
        <v>31</v>
      </c>
    </row>
    <row r="6" spans="1:26" ht="45" customHeight="1" x14ac:dyDescent="0.2">
      <c r="A6" s="55" t="s">
        <v>180</v>
      </c>
      <c r="B6" s="56" t="s">
        <v>32</v>
      </c>
      <c r="C6" s="56" t="s">
        <v>33</v>
      </c>
      <c r="D6" s="56" t="s">
        <v>45</v>
      </c>
      <c r="E6" s="56" t="s">
        <v>34</v>
      </c>
      <c r="F6" s="57" t="s">
        <v>53</v>
      </c>
      <c r="G6" s="56" t="s">
        <v>227</v>
      </c>
      <c r="H6" s="199" t="s">
        <v>232</v>
      </c>
      <c r="I6" s="199" t="s">
        <v>35</v>
      </c>
      <c r="J6" s="58" t="s">
        <v>228</v>
      </c>
      <c r="K6" s="53" t="s">
        <v>207</v>
      </c>
    </row>
    <row r="7" spans="1:26" ht="41.25" customHeight="1" x14ac:dyDescent="0.2">
      <c r="A7" s="172">
        <f t="shared" ref="A7:A16" si="0">ROW()-6</f>
        <v>1</v>
      </c>
      <c r="B7" s="336"/>
      <c r="C7" s="336"/>
      <c r="D7" s="336"/>
      <c r="E7" s="337"/>
      <c r="F7" s="338"/>
      <c r="G7" s="339"/>
      <c r="H7" s="146">
        <f>原材料・副資材費[[#This Row],[数量
(A)]]*原材料・副資材費[[#This Row],[単価
（税抜）
(B)]]</f>
        <v>0</v>
      </c>
      <c r="I7" s="146">
        <f>ROUNDDOWN(原材料・副資材費[[#This Row],[助成対象経費
（税抜）
(A)×(B)]]*1.1,0)</f>
        <v>0</v>
      </c>
      <c r="J7" s="341"/>
      <c r="K7" s="203"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c r="R7" s="62"/>
      <c r="S7" s="62"/>
    </row>
    <row r="8" spans="1:26" ht="41.25" customHeight="1" x14ac:dyDescent="0.2">
      <c r="A8" s="172">
        <f t="shared" si="0"/>
        <v>2</v>
      </c>
      <c r="B8" s="336"/>
      <c r="C8" s="336"/>
      <c r="D8" s="336"/>
      <c r="E8" s="337"/>
      <c r="F8" s="338"/>
      <c r="G8" s="339"/>
      <c r="H8" s="146">
        <f>原材料・副資材費[[#This Row],[数量
(A)]]*原材料・副資材費[[#This Row],[単価
（税抜）
(B)]]</f>
        <v>0</v>
      </c>
      <c r="I8" s="146">
        <f>ROUNDDOWN(原材料・副資材費[[#This Row],[助成対象経費
（税抜）
(A)×(B)]]*1.1,0)</f>
        <v>0</v>
      </c>
      <c r="J8" s="341" t="s">
        <v>394</v>
      </c>
      <c r="K8" s="203"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←全ての項目を入力してください。</v>
      </c>
      <c r="R8" s="62"/>
      <c r="S8" s="62"/>
    </row>
    <row r="9" spans="1:26" ht="41.25" customHeight="1" x14ac:dyDescent="0.2">
      <c r="A9" s="172">
        <f t="shared" si="0"/>
        <v>3</v>
      </c>
      <c r="B9" s="336"/>
      <c r="C9" s="336"/>
      <c r="D9" s="336"/>
      <c r="E9" s="337"/>
      <c r="F9" s="338"/>
      <c r="G9" s="339"/>
      <c r="H9" s="146">
        <f>原材料・副資材費[[#This Row],[数量
(A)]]*原材料・副資材費[[#This Row],[単価
（税抜）
(B)]]</f>
        <v>0</v>
      </c>
      <c r="I9" s="146">
        <f>ROUNDDOWN(原材料・副資材費[[#This Row],[助成対象経費
（税抜）
(A)×(B)]]*1.1,0)</f>
        <v>0</v>
      </c>
      <c r="J9" s="341"/>
      <c r="K9" s="203"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c r="R9" s="62"/>
      <c r="S9" s="62"/>
    </row>
    <row r="10" spans="1:26" ht="41.25" customHeight="1" x14ac:dyDescent="0.2">
      <c r="A10" s="172">
        <f t="shared" si="0"/>
        <v>4</v>
      </c>
      <c r="B10" s="336"/>
      <c r="C10" s="336"/>
      <c r="D10" s="336"/>
      <c r="E10" s="337"/>
      <c r="F10" s="338"/>
      <c r="G10" s="339"/>
      <c r="H10" s="146">
        <f>原材料・副資材費[[#This Row],[数量
(A)]]*原材料・副資材費[[#This Row],[単価
（税抜）
(B)]]</f>
        <v>0</v>
      </c>
      <c r="I10" s="146">
        <f>ROUNDDOWN(原材料・副資材費[[#This Row],[助成対象経費
（税抜）
(A)×(B)]]*1.1,0)</f>
        <v>0</v>
      </c>
      <c r="J10" s="341"/>
      <c r="K10" s="203"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c r="R10" s="62"/>
      <c r="S10" s="62"/>
    </row>
    <row r="11" spans="1:26" ht="41.25" customHeight="1" x14ac:dyDescent="0.2">
      <c r="A11" s="172">
        <f t="shared" si="0"/>
        <v>5</v>
      </c>
      <c r="B11" s="336"/>
      <c r="C11" s="336"/>
      <c r="D11" s="336"/>
      <c r="E11" s="337"/>
      <c r="F11" s="338"/>
      <c r="G11" s="339"/>
      <c r="H11" s="146">
        <f>原材料・副資材費[[#This Row],[数量
(A)]]*原材料・副資材費[[#This Row],[単価
（税抜）
(B)]]</f>
        <v>0</v>
      </c>
      <c r="I11" s="146">
        <f>ROUNDDOWN(原材料・副資材費[[#This Row],[助成対象経費
（税抜）
(A)×(B)]]*1.1,0)</f>
        <v>0</v>
      </c>
      <c r="J11" s="341"/>
      <c r="K11" s="203"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c r="R11" s="62"/>
      <c r="S11" s="62"/>
    </row>
    <row r="12" spans="1:26" ht="41.25" customHeight="1" x14ac:dyDescent="0.2">
      <c r="A12" s="172">
        <f t="shared" si="0"/>
        <v>6</v>
      </c>
      <c r="B12" s="336"/>
      <c r="C12" s="336"/>
      <c r="D12" s="336"/>
      <c r="E12" s="337"/>
      <c r="F12" s="338"/>
      <c r="G12" s="339"/>
      <c r="H12" s="146">
        <f>原材料・副資材費[[#This Row],[数量
(A)]]*原材料・副資材費[[#This Row],[単価
（税抜）
(B)]]</f>
        <v>0</v>
      </c>
      <c r="I12" s="146">
        <f>ROUNDDOWN(原材料・副資材費[[#This Row],[助成対象経費
（税抜）
(A)×(B)]]*1.1,0)</f>
        <v>0</v>
      </c>
      <c r="J12" s="341"/>
      <c r="K12" s="203"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c r="R12" s="62"/>
      <c r="S12" s="62"/>
    </row>
    <row r="13" spans="1:26" ht="41.25" customHeight="1" x14ac:dyDescent="0.2">
      <c r="A13" s="172">
        <f t="shared" si="0"/>
        <v>7</v>
      </c>
      <c r="B13" s="336"/>
      <c r="C13" s="336"/>
      <c r="D13" s="336"/>
      <c r="E13" s="337"/>
      <c r="F13" s="338"/>
      <c r="G13" s="339"/>
      <c r="H13" s="146">
        <f>原材料・副資材費[[#This Row],[数量
(A)]]*原材料・副資材費[[#This Row],[単価
（税抜）
(B)]]</f>
        <v>0</v>
      </c>
      <c r="I13" s="146">
        <f>ROUNDDOWN(原材料・副資材費[[#This Row],[助成対象経費
（税抜）
(A)×(B)]]*1.1,0)</f>
        <v>0</v>
      </c>
      <c r="J13" s="341"/>
      <c r="K13" s="203"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c r="R13" s="62"/>
      <c r="S13" s="62"/>
    </row>
    <row r="14" spans="1:26" ht="41.25" customHeight="1" x14ac:dyDescent="0.2">
      <c r="A14" s="172">
        <f t="shared" si="0"/>
        <v>8</v>
      </c>
      <c r="B14" s="336"/>
      <c r="C14" s="336"/>
      <c r="D14" s="336"/>
      <c r="E14" s="337"/>
      <c r="F14" s="338"/>
      <c r="G14" s="339"/>
      <c r="H14" s="146">
        <f>原材料・副資材費[[#This Row],[数量
(A)]]*原材料・副資材費[[#This Row],[単価
（税抜）
(B)]]</f>
        <v>0</v>
      </c>
      <c r="I14" s="146">
        <f>ROUNDDOWN(原材料・副資材費[[#This Row],[助成対象経費
（税抜）
(A)×(B)]]*1.1,0)</f>
        <v>0</v>
      </c>
      <c r="J14" s="341"/>
      <c r="K14" s="203"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15" spans="1:26" ht="41.25" customHeight="1" x14ac:dyDescent="0.2">
      <c r="A15" s="173">
        <f t="shared" si="0"/>
        <v>9</v>
      </c>
      <c r="B15" s="336"/>
      <c r="C15" s="336"/>
      <c r="D15" s="336"/>
      <c r="E15" s="337"/>
      <c r="F15" s="338"/>
      <c r="G15" s="339"/>
      <c r="H15" s="146">
        <f>原材料・副資材費[[#This Row],[数量
(A)]]*原材料・副資材費[[#This Row],[単価
（税抜）
(B)]]</f>
        <v>0</v>
      </c>
      <c r="I15" s="146">
        <f>ROUNDDOWN(原材料・副資材費[[#This Row],[助成対象経費
（税抜）
(A)×(B)]]*1.1,0)</f>
        <v>0</v>
      </c>
      <c r="J15" s="341"/>
      <c r="K15" s="203"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16" spans="1:26" ht="41.25" customHeight="1" x14ac:dyDescent="0.2">
      <c r="A16" s="173">
        <f t="shared" si="0"/>
        <v>10</v>
      </c>
      <c r="B16" s="336"/>
      <c r="C16" s="336"/>
      <c r="D16" s="336"/>
      <c r="E16" s="337"/>
      <c r="F16" s="338"/>
      <c r="G16" s="339"/>
      <c r="H16" s="146">
        <f>原材料・副資材費[[#This Row],[数量
(A)]]*原材料・副資材費[[#This Row],[単価
（税抜）
(B)]]</f>
        <v>0</v>
      </c>
      <c r="I16" s="146">
        <f>ROUNDDOWN(原材料・副資材費[[#This Row],[助成対象経費
（税抜）
(A)×(B)]]*1.1,0)</f>
        <v>0</v>
      </c>
      <c r="J16" s="341"/>
      <c r="K16" s="203"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17" spans="1:45" ht="30" customHeight="1" x14ac:dyDescent="0.2">
      <c r="A17" s="128"/>
      <c r="B17" s="129"/>
      <c r="C17" s="129"/>
      <c r="D17" s="129"/>
      <c r="E17" s="130"/>
      <c r="F17" s="131"/>
      <c r="G17" s="132" t="s">
        <v>150</v>
      </c>
      <c r="H17" s="133">
        <f>SUBTOTAL(109,原材料・副資材費[助成対象経費
（税抜）
(A)×(B)])</f>
        <v>0</v>
      </c>
      <c r="I17" s="133">
        <f>SUBTOTAL(109,原材料・副資材費[助成事業に
要する経費
（税込）])</f>
        <v>0</v>
      </c>
      <c r="J17" s="134"/>
      <c r="K17" s="54"/>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row>
    <row r="41" spans="12:17" x14ac:dyDescent="0.2">
      <c r="L41" s="30"/>
      <c r="M41" s="30"/>
      <c r="N41" s="30"/>
      <c r="O41" s="30"/>
      <c r="P41" s="30"/>
      <c r="Q41" s="30"/>
    </row>
  </sheetData>
  <sheetProtection selectLockedCells="1"/>
  <protectedRanges>
    <protectedRange sqref="B7:G16" name="範囲1"/>
    <protectedRange sqref="J7:J11" name="範囲4"/>
    <protectedRange sqref="J7:J11" name="範囲2"/>
    <protectedRange sqref="J7:J11" name="範囲3"/>
  </protectedRanges>
  <phoneticPr fontId="1"/>
  <conditionalFormatting sqref="J12:J16">
    <cfRule type="expression" dxfId="63" priority="4">
      <formula>AND(OR($B12&lt;&gt;"",$C12&lt;&gt;"",$D12&lt;&gt;"",$E12&lt;&gt;"",$F12&lt;&gt;"",$G12&lt;&gt;""),J12="")</formula>
    </cfRule>
  </conditionalFormatting>
  <conditionalFormatting sqref="B7:G16">
    <cfRule type="expression" dxfId="62" priority="2">
      <formula>AND(OR($B7&lt;&gt;"",$C7&lt;&gt;"",$D7&lt;&gt;"",$E7&lt;&gt;"",$F7&lt;&gt;"",$G7&lt;&gt;""),B7="")</formula>
    </cfRule>
  </conditionalFormatting>
  <conditionalFormatting sqref="J7:J11">
    <cfRule type="expression" dxfId="61" priority="1">
      <formula>AND(OR($B7&lt;&gt;"",$C7&lt;&gt;"",$D7&lt;&gt;"",$E7&lt;&gt;"",$F7&lt;&gt;"",$G7&lt;&gt;""),J7="")</formula>
    </cfRule>
  </conditionalFormatting>
  <dataValidations xWindow="684" yWindow="529" count="8">
    <dataValidation allowBlank="1" showInputMessage="1" showErrorMessage="1" prompt="（例）_x000a_・○○部に組込_x000a_・試験用_x000a_" sqref="D7:D16"/>
    <dataValidation allowBlank="1" showInputMessage="1" showErrorMessage="1" prompt="大きさ、材質、規格等を記入してください。" sqref="C7:C16"/>
    <dataValidation imeMode="disabled" allowBlank="1" showInputMessage="1" showErrorMessage="1" sqref="G7:G16"/>
    <dataValidation type="custom" allowBlank="1" showInputMessage="1" showErrorMessage="1" sqref="K7:K16">
      <formula1>ISERROR(FIND(CHAR(10),K7))</formula1>
    </dataValidation>
    <dataValidation allowBlank="1" showErrorMessage="1" prompt="_x000a_" sqref="B7:B16"/>
    <dataValidation type="custom" imeMode="disabled" allowBlank="1" showInputMessage="1" showErrorMessage="1" prompt="本助成事業に必要な最小限の数量を記入してください。" sqref="E7:E16">
      <formula1>ISERROR(FIND(CHAR(10),E7))</formula1>
    </dataValidation>
    <dataValidation allowBlank="1" showInputMessage="1" showErrorMessage="1" prompt="未定等不明確の場合は、 申請時点の候補先を記入してください。「未定、検討中」等の記入はできません。" sqref="J7:J16"/>
    <dataValidation allowBlank="1" showInputMessage="1" showErrorMessage="1" prompt="自動計算されます。" sqref="H7:I16"/>
  </dataValidations>
  <pageMargins left="0.59055118110236227" right="0.19685039370078741" top="0.39370078740157483" bottom="0.39370078740157483" header="0.19685039370078741" footer="0.19685039370078741"/>
  <pageSetup paperSize="9" orientation="portrait" r:id="rId1"/>
  <headerFooter>
    <oddFooter>&amp;C&amp;10&amp;A</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F0"/>
  </sheetPr>
  <dimension ref="A1:AR33"/>
  <sheetViews>
    <sheetView view="pageBreakPreview" zoomScaleNormal="130" zoomScaleSheetLayoutView="100" workbookViewId="0">
      <selection activeCell="C9" sqref="C9"/>
    </sheetView>
  </sheetViews>
  <sheetFormatPr defaultColWidth="2.109375" defaultRowHeight="14.25" customHeight="1" x14ac:dyDescent="0.2"/>
  <cols>
    <col min="1" max="1" width="6.88671875" style="7" customWidth="1"/>
    <col min="2" max="2" width="23" style="7" customWidth="1"/>
    <col min="3" max="3" width="10.77734375" style="7" customWidth="1"/>
    <col min="4" max="4" width="5.77734375" style="7" customWidth="1"/>
    <col min="5" max="5" width="10.77734375" style="7" customWidth="1"/>
    <col min="6" max="6" width="12.109375" style="7" customWidth="1"/>
    <col min="7" max="7" width="11.44140625" style="7" customWidth="1"/>
    <col min="8" max="8" width="16.33203125" style="7" customWidth="1"/>
    <col min="9" max="9" width="2.109375" style="73" customWidth="1"/>
    <col min="10" max="11" width="2.109375" style="10" customWidth="1"/>
    <col min="12" max="12" width="11.21875" style="10" customWidth="1"/>
    <col min="13" max="13" width="9.44140625" style="10" customWidth="1"/>
    <col min="14" max="14" width="6.21875" style="10" customWidth="1"/>
    <col min="15" max="211" width="2.109375" style="10" customWidth="1"/>
    <col min="212" max="16384" width="2.109375" style="10"/>
  </cols>
  <sheetData>
    <row r="1" spans="1:44" ht="15" customHeight="1" x14ac:dyDescent="0.2">
      <c r="A1" s="24" t="s">
        <v>317</v>
      </c>
      <c r="B1" s="59"/>
      <c r="C1" s="59"/>
      <c r="D1" s="59"/>
      <c r="E1" s="59"/>
      <c r="F1" s="59"/>
      <c r="G1" s="59"/>
      <c r="H1" s="59"/>
    </row>
    <row r="2" spans="1:44" ht="15" customHeight="1" x14ac:dyDescent="0.2">
      <c r="A2" s="63" t="s">
        <v>332</v>
      </c>
      <c r="B2" s="59"/>
      <c r="C2" s="59"/>
      <c r="D2" s="59"/>
      <c r="E2" s="59"/>
      <c r="F2" s="59"/>
      <c r="G2" s="59"/>
      <c r="H2" s="59"/>
    </row>
    <row r="3" spans="1:44" ht="15" customHeight="1" x14ac:dyDescent="0.2">
      <c r="A3" s="63" t="s">
        <v>330</v>
      </c>
      <c r="B3" s="59"/>
      <c r="C3" s="59"/>
      <c r="D3" s="59"/>
      <c r="E3" s="59"/>
      <c r="F3" s="59"/>
      <c r="G3" s="59"/>
      <c r="H3" s="59"/>
    </row>
    <row r="4" spans="1:44" ht="15" customHeight="1" x14ac:dyDescent="0.2">
      <c r="A4" s="26" t="s">
        <v>367</v>
      </c>
      <c r="B4" s="26"/>
      <c r="C4" s="26"/>
      <c r="D4" s="26"/>
      <c r="E4" s="26"/>
      <c r="F4" s="26"/>
      <c r="G4" s="26"/>
      <c r="H4" s="26"/>
      <c r="L4" s="79"/>
    </row>
    <row r="5" spans="1:44" ht="15" customHeight="1" x14ac:dyDescent="0.15">
      <c r="A5" s="26" t="s">
        <v>368</v>
      </c>
      <c r="B5" s="26"/>
      <c r="C5" s="26"/>
      <c r="D5" s="26"/>
      <c r="E5" s="26"/>
      <c r="F5" s="26"/>
      <c r="G5" s="26"/>
      <c r="H5" s="69" t="s">
        <v>31</v>
      </c>
      <c r="I5" s="74"/>
      <c r="J5" s="11"/>
      <c r="L5" s="77"/>
    </row>
    <row r="6" spans="1:44" ht="39.450000000000003" customHeight="1" x14ac:dyDescent="0.2">
      <c r="A6" s="66" t="s">
        <v>180</v>
      </c>
      <c r="B6" s="67" t="s">
        <v>320</v>
      </c>
      <c r="C6" s="67" t="s">
        <v>321</v>
      </c>
      <c r="D6" s="70" t="s">
        <v>54</v>
      </c>
      <c r="E6" s="71" t="s">
        <v>227</v>
      </c>
      <c r="F6" s="67" t="s">
        <v>233</v>
      </c>
      <c r="G6" s="67" t="s">
        <v>44</v>
      </c>
      <c r="H6" s="68" t="s">
        <v>322</v>
      </c>
      <c r="I6" s="72" t="s">
        <v>43</v>
      </c>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row>
    <row r="7" spans="1:44" ht="41.25" customHeight="1" x14ac:dyDescent="0.2">
      <c r="A7" s="174">
        <f t="shared" ref="A7:A16" si="0">ROW()-6</f>
        <v>1</v>
      </c>
      <c r="B7" s="336"/>
      <c r="C7" s="342"/>
      <c r="D7" s="343"/>
      <c r="E7" s="342"/>
      <c r="F7" s="147">
        <f>委託・外注費[[#This Row],[数量
(A)]]*委託・外注費[[#This Row],[単価
（税抜）
(B)]]</f>
        <v>0</v>
      </c>
      <c r="G7" s="147">
        <f>ROUNDDOWN(委託・外注費[[#This Row],[助成対象経費
（税抜）
(A)×(B）]]*1.1,0)</f>
        <v>0</v>
      </c>
      <c r="H7" s="347"/>
      <c r="I7" s="204" t="str">
        <f>IF(OR(AND(委託・外注費[[#This Row],[委託・外注内容]]="",委託・外注費[[#This Row],[数量
(A)]]="",委託・外注費[[#This Row],[単位]]="",委託・外注費[[#This Row],[単価
（税抜）
(B)]]="",委託・外注費[[#This Row],[委託・外注先
事業者名]]=""),
          AND(委託・外注費[[#This Row],[委託・外注内容]]&lt;&gt;"",委託・外注費[[#This Row],[数量
(A)]]&lt;&gt;"",委託・外注費[[#This Row],[単位]]&lt;&gt;"",委託・外注費[[#This Row],[単価
（税抜）
(B)]]&lt;&gt;"",委託・外注費[[#This Row],[委託・外注先
事業者名]]&lt;&gt;"")),
    "",
    "←全ての項目を入力してください。")</f>
        <v/>
      </c>
    </row>
    <row r="8" spans="1:44" ht="41.25" customHeight="1" x14ac:dyDescent="0.2">
      <c r="A8" s="174">
        <f t="shared" si="0"/>
        <v>2</v>
      </c>
      <c r="B8" s="336"/>
      <c r="C8" s="342"/>
      <c r="D8" s="343"/>
      <c r="E8" s="342"/>
      <c r="F8" s="147">
        <f>委託・外注費[[#This Row],[数量
(A)]]*委託・外注費[[#This Row],[単価
（税抜）
(B)]]</f>
        <v>0</v>
      </c>
      <c r="G8" s="147">
        <f>ROUNDDOWN(委託・外注費[[#This Row],[助成対象経費
（税抜）
(A)×(B）]]*1.1,0)</f>
        <v>0</v>
      </c>
      <c r="H8" s="347"/>
      <c r="I8" s="204" t="str">
        <f>IF(OR(AND(委託・外注費[[#This Row],[委託・外注内容]]="",委託・外注費[[#This Row],[数量
(A)]]="",委託・外注費[[#This Row],[単位]]="",委託・外注費[[#This Row],[単価
（税抜）
(B)]]="",委託・外注費[[#This Row],[委託・外注先
事業者名]]=""),
          AND(委託・外注費[[#This Row],[委託・外注内容]]&lt;&gt;"",委託・外注費[[#This Row],[数量
(A)]]&lt;&gt;"",委託・外注費[[#This Row],[単位]]&lt;&gt;"",委託・外注費[[#This Row],[単価
（税抜）
(B)]]&lt;&gt;"",委託・外注費[[#This Row],[委託・外注先
事業者名]]&lt;&gt;"")),
    "",
    "←全ての項目を入力してください。")</f>
        <v/>
      </c>
      <c r="K8" s="205"/>
      <c r="M8" s="206"/>
      <c r="N8" s="206"/>
    </row>
    <row r="9" spans="1:44" ht="41.25" customHeight="1" x14ac:dyDescent="0.2">
      <c r="A9" s="174">
        <f t="shared" si="0"/>
        <v>3</v>
      </c>
      <c r="B9" s="340"/>
      <c r="C9" s="344"/>
      <c r="D9" s="345"/>
      <c r="E9" s="346"/>
      <c r="F9" s="147">
        <f>委託・外注費[[#This Row],[数量
(A)]]*委託・外注費[[#This Row],[単価
（税抜）
(B)]]</f>
        <v>0</v>
      </c>
      <c r="G9" s="147">
        <f>ROUNDDOWN(委託・外注費[[#This Row],[助成対象経費
（税抜）
(A)×(B）]]*1.1,0)</f>
        <v>0</v>
      </c>
      <c r="H9" s="348"/>
      <c r="I9" s="204" t="str">
        <f>IF(OR(AND(委託・外注費[[#This Row],[委託・外注内容]]="",委託・外注費[[#This Row],[数量
(A)]]="",委託・外注費[[#This Row],[単位]]="",委託・外注費[[#This Row],[単価
（税抜）
(B)]]="",委託・外注費[[#This Row],[委託・外注先
事業者名]]=""),
          AND(委託・外注費[[#This Row],[委託・外注内容]]&lt;&gt;"",委託・外注費[[#This Row],[数量
(A)]]&lt;&gt;"",委託・外注費[[#This Row],[単位]]&lt;&gt;"",委託・外注費[[#This Row],[単価
（税抜）
(B)]]&lt;&gt;"",委託・外注費[[#This Row],[委託・外注先
事業者名]]&lt;&gt;"")),
    "",
    "←全ての項目を入力してください。")</f>
        <v/>
      </c>
      <c r="L9" s="12"/>
      <c r="M9" s="12"/>
      <c r="N9" s="12"/>
    </row>
    <row r="10" spans="1:44" ht="41.25" customHeight="1" x14ac:dyDescent="0.2">
      <c r="A10" s="174">
        <f t="shared" si="0"/>
        <v>4</v>
      </c>
      <c r="B10" s="336"/>
      <c r="C10" s="342"/>
      <c r="D10" s="343"/>
      <c r="E10" s="342"/>
      <c r="F10" s="147">
        <f>委託・外注費[[#This Row],[数量
(A)]]*委託・外注費[[#This Row],[単価
（税抜）
(B)]]</f>
        <v>0</v>
      </c>
      <c r="G10" s="147">
        <f>ROUNDDOWN(委託・外注費[[#This Row],[助成対象経費
（税抜）
(A)×(B）]]*1.1,0)</f>
        <v>0</v>
      </c>
      <c r="H10" s="347"/>
      <c r="I10" s="204" t="str">
        <f>IF(OR(AND(委託・外注費[[#This Row],[委託・外注内容]]="",委託・外注費[[#This Row],[数量
(A)]]="",委託・外注費[[#This Row],[単位]]="",委託・外注費[[#This Row],[単価
（税抜）
(B)]]="",委託・外注費[[#This Row],[委託・外注先
事業者名]]=""),
          AND(委託・外注費[[#This Row],[委託・外注内容]]&lt;&gt;"",委託・外注費[[#This Row],[数量
(A)]]&lt;&gt;"",委託・外注費[[#This Row],[単位]]&lt;&gt;"",委託・外注費[[#This Row],[単価
（税抜）
(B)]]&lt;&gt;"",委託・外注費[[#This Row],[委託・外注先
事業者名]]&lt;&gt;"")),
    "",
    "←全ての項目を入力してください。")</f>
        <v/>
      </c>
      <c r="L10" s="12"/>
      <c r="M10" s="12"/>
      <c r="N10" s="12"/>
    </row>
    <row r="11" spans="1:44" ht="41.25" customHeight="1" x14ac:dyDescent="0.2">
      <c r="A11" s="174">
        <f t="shared" si="0"/>
        <v>5</v>
      </c>
      <c r="B11" s="336"/>
      <c r="C11" s="342"/>
      <c r="D11" s="343"/>
      <c r="E11" s="342"/>
      <c r="F11" s="147">
        <f>委託・外注費[[#This Row],[数量
(A)]]*委託・外注費[[#This Row],[単価
（税抜）
(B)]]</f>
        <v>0</v>
      </c>
      <c r="G11" s="147">
        <f>ROUNDDOWN(委託・外注費[[#This Row],[助成対象経費
（税抜）
(A)×(B）]]*1.1,0)</f>
        <v>0</v>
      </c>
      <c r="H11" s="347"/>
      <c r="I11" s="204" t="str">
        <f>IF(OR(AND(委託・外注費[[#This Row],[委託・外注内容]]="",委託・外注費[[#This Row],[数量
(A)]]="",委託・外注費[[#This Row],[単位]]="",委託・外注費[[#This Row],[単価
（税抜）
(B)]]="",委託・外注費[[#This Row],[委託・外注先
事業者名]]=""),
          AND(委託・外注費[[#This Row],[委託・外注内容]]&lt;&gt;"",委託・外注費[[#This Row],[数量
(A)]]&lt;&gt;"",委託・外注費[[#This Row],[単位]]&lt;&gt;"",委託・外注費[[#This Row],[単価
（税抜）
(B)]]&lt;&gt;"",委託・外注費[[#This Row],[委託・外注先
事業者名]]&lt;&gt;"")),
    "",
    "←全ての項目を入力してください。")</f>
        <v/>
      </c>
      <c r="L11" s="12"/>
      <c r="M11" s="12"/>
      <c r="N11" s="12"/>
    </row>
    <row r="12" spans="1:44" ht="41.25" customHeight="1" x14ac:dyDescent="0.2">
      <c r="A12" s="174">
        <f t="shared" si="0"/>
        <v>6</v>
      </c>
      <c r="B12" s="336"/>
      <c r="C12" s="342"/>
      <c r="D12" s="343"/>
      <c r="E12" s="342"/>
      <c r="F12" s="147">
        <f>委託・外注費[[#This Row],[数量
(A)]]*委託・外注費[[#This Row],[単価
（税抜）
(B)]]</f>
        <v>0</v>
      </c>
      <c r="G12" s="147">
        <f>ROUNDDOWN(委託・外注費[[#This Row],[助成対象経費
（税抜）
(A)×(B）]]*1.1,0)</f>
        <v>0</v>
      </c>
      <c r="H12" s="347"/>
      <c r="I12" s="204" t="str">
        <f>IF(OR(AND(委託・外注費[[#This Row],[委託・外注内容]]="",委託・外注費[[#This Row],[数量
(A)]]="",委託・外注費[[#This Row],[単位]]="",委託・外注費[[#This Row],[単価
（税抜）
(B)]]="",委託・外注費[[#This Row],[委託・外注先
事業者名]]=""),
          AND(委託・外注費[[#This Row],[委託・外注内容]]&lt;&gt;"",委託・外注費[[#This Row],[数量
(A)]]&lt;&gt;"",委託・外注費[[#This Row],[単位]]&lt;&gt;"",委託・外注費[[#This Row],[単価
（税抜）
(B)]]&lt;&gt;"",委託・外注費[[#This Row],[委託・外注先
事業者名]]&lt;&gt;"")),
    "",
    "←全ての項目を入力してください。")</f>
        <v/>
      </c>
      <c r="L12" s="12"/>
      <c r="M12" s="12"/>
      <c r="N12" s="12"/>
    </row>
    <row r="13" spans="1:44" ht="41.25" customHeight="1" x14ac:dyDescent="0.2">
      <c r="A13" s="174">
        <f t="shared" si="0"/>
        <v>7</v>
      </c>
      <c r="B13" s="336"/>
      <c r="C13" s="342"/>
      <c r="D13" s="343"/>
      <c r="E13" s="342"/>
      <c r="F13" s="147">
        <f>委託・外注費[[#This Row],[数量
(A)]]*委託・外注費[[#This Row],[単価
（税抜）
(B)]]</f>
        <v>0</v>
      </c>
      <c r="G13" s="147">
        <f>ROUNDDOWN(委託・外注費[[#This Row],[助成対象経費
（税抜）
(A)×(B）]]*1.1,0)</f>
        <v>0</v>
      </c>
      <c r="H13" s="347"/>
      <c r="I13" s="204" t="str">
        <f>IF(OR(AND(委託・外注費[[#This Row],[委託・外注内容]]="",委託・外注費[[#This Row],[数量
(A)]]="",委託・外注費[[#This Row],[単位]]="",委託・外注費[[#This Row],[単価
（税抜）
(B)]]="",委託・外注費[[#This Row],[委託・外注先
事業者名]]=""),
          AND(委託・外注費[[#This Row],[委託・外注内容]]&lt;&gt;"",委託・外注費[[#This Row],[数量
(A)]]&lt;&gt;"",委託・外注費[[#This Row],[単位]]&lt;&gt;"",委託・外注費[[#This Row],[単価
（税抜）
(B)]]&lt;&gt;"",委託・外注費[[#This Row],[委託・外注先
事業者名]]&lt;&gt;"")),
    "",
    "←全ての項目を入力してください。")</f>
        <v/>
      </c>
    </row>
    <row r="14" spans="1:44" ht="41.25" customHeight="1" x14ac:dyDescent="0.2">
      <c r="A14" s="174">
        <f t="shared" si="0"/>
        <v>8</v>
      </c>
      <c r="B14" s="336"/>
      <c r="C14" s="342"/>
      <c r="D14" s="343"/>
      <c r="E14" s="342"/>
      <c r="F14" s="147">
        <f>委託・外注費[[#This Row],[数量
(A)]]*委託・外注費[[#This Row],[単価
（税抜）
(B)]]</f>
        <v>0</v>
      </c>
      <c r="G14" s="147">
        <f>ROUNDDOWN(委託・外注費[[#This Row],[助成対象経費
（税抜）
(A)×(B）]]*1.1,0)</f>
        <v>0</v>
      </c>
      <c r="H14" s="347"/>
      <c r="I14" s="204" t="str">
        <f>IF(OR(AND(委託・外注費[[#This Row],[委託・外注内容]]="",委託・外注費[[#This Row],[数量
(A)]]="",委託・外注費[[#This Row],[単位]]="",委託・外注費[[#This Row],[単価
（税抜）
(B)]]="",委託・外注費[[#This Row],[委託・外注先
事業者名]]=""),
          AND(委託・外注費[[#This Row],[委託・外注内容]]&lt;&gt;"",委託・外注費[[#This Row],[数量
(A)]]&lt;&gt;"",委託・外注費[[#This Row],[単位]]&lt;&gt;"",委託・外注費[[#This Row],[単価
（税抜）
(B)]]&lt;&gt;"",委託・外注費[[#This Row],[委託・外注先
事業者名]]&lt;&gt;"")),
    "",
    "←全ての項目を入力してください。")</f>
        <v/>
      </c>
    </row>
    <row r="15" spans="1:44" ht="41.25" customHeight="1" x14ac:dyDescent="0.2">
      <c r="A15" s="174">
        <f t="shared" si="0"/>
        <v>9</v>
      </c>
      <c r="B15" s="336"/>
      <c r="C15" s="342"/>
      <c r="D15" s="343"/>
      <c r="E15" s="342"/>
      <c r="F15" s="147">
        <f>委託・外注費[[#This Row],[数量
(A)]]*委託・外注費[[#This Row],[単価
（税抜）
(B)]]</f>
        <v>0</v>
      </c>
      <c r="G15" s="147">
        <f>ROUNDDOWN(委託・外注費[[#This Row],[助成対象経費
（税抜）
(A)×(B）]]*1.1,0)</f>
        <v>0</v>
      </c>
      <c r="H15" s="347"/>
      <c r="I15" s="204" t="str">
        <f>IF(OR(AND(委託・外注費[[#This Row],[委託・外注内容]]="",委託・外注費[[#This Row],[数量
(A)]]="",委託・外注費[[#This Row],[単位]]="",委託・外注費[[#This Row],[単価
（税抜）
(B)]]="",委託・外注費[[#This Row],[委託・外注先
事業者名]]=""),
          AND(委託・外注費[[#This Row],[委託・外注内容]]&lt;&gt;"",委託・外注費[[#This Row],[数量
(A)]]&lt;&gt;"",委託・外注費[[#This Row],[単位]]&lt;&gt;"",委託・外注費[[#This Row],[単価
（税抜）
(B)]]&lt;&gt;"",委託・外注費[[#This Row],[委託・外注先
事業者名]]&lt;&gt;"")),
    "",
    "←全ての項目を入力してください。")</f>
        <v/>
      </c>
      <c r="K15" s="12"/>
      <c r="L15" s="12"/>
      <c r="M15" s="12"/>
    </row>
    <row r="16" spans="1:44" ht="41.25" customHeight="1" x14ac:dyDescent="0.2">
      <c r="A16" s="174">
        <f t="shared" si="0"/>
        <v>10</v>
      </c>
      <c r="B16" s="336"/>
      <c r="C16" s="342"/>
      <c r="D16" s="343"/>
      <c r="E16" s="342"/>
      <c r="F16" s="147">
        <f>委託・外注費[[#This Row],[数量
(A)]]*委託・外注費[[#This Row],[単価
（税抜）
(B)]]</f>
        <v>0</v>
      </c>
      <c r="G16" s="147">
        <f>ROUNDDOWN(委託・外注費[[#This Row],[助成対象経費
（税抜）
(A)×(B）]]*1.1,0)</f>
        <v>0</v>
      </c>
      <c r="H16" s="347"/>
      <c r="I16" s="204" t="str">
        <f>IF(OR(AND(委託・外注費[[#This Row],[委託・外注内容]]="",委託・外注費[[#This Row],[数量
(A)]]="",委託・外注費[[#This Row],[単位]]="",委託・外注費[[#This Row],[単価
（税抜）
(B)]]="",委託・外注費[[#This Row],[委託・外注先
事業者名]]=""),
          AND(委託・外注費[[#This Row],[委託・外注内容]]&lt;&gt;"",委託・外注費[[#This Row],[数量
(A)]]&lt;&gt;"",委託・外注費[[#This Row],[単位]]&lt;&gt;"",委託・外注費[[#This Row],[単価
（税抜）
(B)]]&lt;&gt;"",委託・外注費[[#This Row],[委託・外注先
事業者名]]&lt;&gt;"")),
    "",
    "←全ての項目を入力してください。")</f>
        <v/>
      </c>
      <c r="K16" s="12"/>
      <c r="L16" s="12"/>
      <c r="M16" s="12"/>
    </row>
    <row r="17" spans="1:16" ht="30" customHeight="1" x14ac:dyDescent="0.2">
      <c r="A17" s="137"/>
      <c r="B17" s="138"/>
      <c r="C17" s="138"/>
      <c r="D17" s="139"/>
      <c r="E17" s="140" t="s">
        <v>46</v>
      </c>
      <c r="F17" s="141">
        <f>SUBTOTAL(109,委託・外注費[助成対象経費
（税抜）
(A)×(B）])</f>
        <v>0</v>
      </c>
      <c r="G17" s="142">
        <f>SUBTOTAL(109,委託・外注費[助成事業に
要する経費
（税込）])</f>
        <v>0</v>
      </c>
      <c r="H17" s="143"/>
      <c r="I17" s="75"/>
      <c r="K17" s="12"/>
      <c r="L17" s="12"/>
      <c r="M17" s="12"/>
    </row>
    <row r="18" spans="1:16" ht="15" customHeight="1" x14ac:dyDescent="0.2">
      <c r="A18" s="76"/>
      <c r="D18" s="14"/>
      <c r="E18" s="14"/>
      <c r="F18" s="14"/>
      <c r="H18" s="14"/>
      <c r="I18" s="15"/>
      <c r="J18" s="73"/>
    </row>
    <row r="19" spans="1:16" ht="15" customHeight="1" x14ac:dyDescent="0.2">
      <c r="A19" s="2" t="s">
        <v>318</v>
      </c>
      <c r="D19" s="14"/>
      <c r="E19" s="14"/>
      <c r="F19" s="14"/>
      <c r="H19" s="15" t="s">
        <v>31</v>
      </c>
      <c r="I19" s="10"/>
      <c r="J19" s="73"/>
    </row>
    <row r="20" spans="1:16" ht="45" customHeight="1" x14ac:dyDescent="0.2">
      <c r="A20" s="55" t="s">
        <v>180</v>
      </c>
      <c r="B20" s="55" t="s">
        <v>234</v>
      </c>
      <c r="C20" s="55" t="s">
        <v>235</v>
      </c>
      <c r="D20" s="207" t="s">
        <v>54</v>
      </c>
      <c r="E20" s="208" t="s">
        <v>227</v>
      </c>
      <c r="F20" s="209" t="s">
        <v>265</v>
      </c>
      <c r="G20" s="210" t="s">
        <v>35</v>
      </c>
      <c r="H20" s="211" t="s">
        <v>162</v>
      </c>
      <c r="I20" s="10"/>
      <c r="J20" s="73"/>
    </row>
    <row r="21" spans="1:16" ht="42" customHeight="1" x14ac:dyDescent="0.2">
      <c r="A21" s="212">
        <f>ROW()-ROW('11'!$A$20)</f>
        <v>1</v>
      </c>
      <c r="B21" s="349"/>
      <c r="C21" s="351"/>
      <c r="D21" s="353"/>
      <c r="E21" s="355"/>
      <c r="F21" s="148">
        <f>'11'!$C$21:$C$24*'11'!$E$21:$E$24</f>
        <v>0</v>
      </c>
      <c r="G21" s="149">
        <f>ROUNDDOWN('11'!$F21*1.1,0)</f>
        <v>0</v>
      </c>
      <c r="H21" s="357"/>
      <c r="I21" s="10"/>
      <c r="J21" s="73"/>
    </row>
    <row r="22" spans="1:16" ht="42" customHeight="1" x14ac:dyDescent="0.2">
      <c r="A22" s="212">
        <f>ROW()-ROW('11'!$A$20)</f>
        <v>2</v>
      </c>
      <c r="B22" s="349"/>
      <c r="C22" s="351"/>
      <c r="D22" s="354"/>
      <c r="E22" s="355"/>
      <c r="F22" s="148">
        <f>'11'!$C$21:$C$24*'11'!$E$21:$E$24</f>
        <v>0</v>
      </c>
      <c r="G22" s="149">
        <f>ROUNDDOWN('11'!$F22*1.1,0)</f>
        <v>0</v>
      </c>
      <c r="H22" s="358"/>
      <c r="I22" s="10"/>
      <c r="J22" s="73"/>
    </row>
    <row r="23" spans="1:16" ht="42" customHeight="1" x14ac:dyDescent="0.2">
      <c r="A23" s="212">
        <f>ROW()-ROW('11'!$A$20)</f>
        <v>3</v>
      </c>
      <c r="B23" s="349"/>
      <c r="C23" s="351"/>
      <c r="D23" s="354"/>
      <c r="E23" s="355"/>
      <c r="F23" s="148">
        <f>'11'!$C$21:$C$24*'11'!$E$21:$E$24</f>
        <v>0</v>
      </c>
      <c r="G23" s="149">
        <f>ROUNDDOWN('11'!$F23*1.1,0)</f>
        <v>0</v>
      </c>
      <c r="H23" s="358"/>
      <c r="I23" s="10"/>
      <c r="J23" s="73"/>
    </row>
    <row r="24" spans="1:16" ht="42" customHeight="1" x14ac:dyDescent="0.2">
      <c r="A24" s="212">
        <f>ROW()-ROW('11'!$A$20)</f>
        <v>4</v>
      </c>
      <c r="B24" s="350"/>
      <c r="C24" s="352"/>
      <c r="D24" s="354"/>
      <c r="E24" s="356"/>
      <c r="F24" s="148">
        <f>'11'!$C$21:$C$24*'11'!$E$21:$E$24</f>
        <v>0</v>
      </c>
      <c r="G24" s="149">
        <f>ROUNDDOWN('11'!$F24*1.1,0)</f>
        <v>0</v>
      </c>
      <c r="H24" s="359"/>
      <c r="I24" s="10"/>
      <c r="J24" s="73"/>
    </row>
    <row r="25" spans="1:16" ht="30" customHeight="1" x14ac:dyDescent="0.2">
      <c r="A25" s="950" t="s">
        <v>46</v>
      </c>
      <c r="B25" s="951"/>
      <c r="C25" s="951"/>
      <c r="D25" s="951"/>
      <c r="E25" s="951"/>
      <c r="F25" s="951"/>
      <c r="G25" s="34">
        <f>SUBTOTAL(109,'11'!$G$21:$G$24)</f>
        <v>0</v>
      </c>
      <c r="H25" s="29"/>
      <c r="I25" s="10"/>
      <c r="J25" s="213"/>
    </row>
    <row r="26" spans="1:16" ht="13.2" x14ac:dyDescent="0.2">
      <c r="A26" s="135"/>
      <c r="B26" s="135"/>
      <c r="C26" s="135"/>
      <c r="D26" s="135"/>
      <c r="E26" s="135"/>
      <c r="F26" s="135"/>
      <c r="G26" s="135"/>
      <c r="H26" s="135"/>
      <c r="I26" s="11"/>
      <c r="J26" s="73"/>
    </row>
    <row r="27" spans="1:16" ht="14.25" customHeight="1" x14ac:dyDescent="0.2">
      <c r="K27" s="214"/>
      <c r="L27" s="214"/>
      <c r="M27" s="214"/>
      <c r="N27" s="12"/>
      <c r="O27" s="12"/>
      <c r="P27" s="12"/>
    </row>
    <row r="28" spans="1:16" ht="14.25" customHeight="1" x14ac:dyDescent="0.2">
      <c r="K28" s="12"/>
      <c r="L28" s="12"/>
      <c r="M28" s="12"/>
      <c r="N28" s="12"/>
      <c r="O28" s="12"/>
      <c r="P28" s="12"/>
    </row>
    <row r="29" spans="1:16" ht="14.25" customHeight="1" x14ac:dyDescent="0.2">
      <c r="K29" s="12"/>
      <c r="L29" s="12"/>
      <c r="M29" s="12"/>
      <c r="N29" s="12"/>
      <c r="O29" s="12"/>
      <c r="P29" s="12"/>
    </row>
    <row r="30" spans="1:16" ht="14.25" customHeight="1" x14ac:dyDescent="0.2">
      <c r="K30" s="12"/>
      <c r="L30" s="12"/>
      <c r="M30" s="12"/>
      <c r="N30" s="12"/>
      <c r="O30" s="12"/>
      <c r="P30" s="12"/>
    </row>
    <row r="31" spans="1:16" ht="14.25" customHeight="1" x14ac:dyDescent="0.2">
      <c r="K31" s="12"/>
      <c r="L31" s="12"/>
      <c r="M31" s="12"/>
    </row>
    <row r="32" spans="1:16" ht="14.25" customHeight="1" x14ac:dyDescent="0.2">
      <c r="K32" s="12"/>
      <c r="L32" s="12"/>
      <c r="M32" s="12"/>
    </row>
    <row r="33" spans="11:13" ht="14.25" customHeight="1" x14ac:dyDescent="0.2">
      <c r="K33" s="12"/>
      <c r="L33" s="12"/>
      <c r="M33" s="12"/>
    </row>
  </sheetData>
  <sheetProtection selectLockedCells="1"/>
  <mergeCells count="1">
    <mergeCell ref="A25:F25"/>
  </mergeCells>
  <phoneticPr fontId="1"/>
  <conditionalFormatting sqref="H11:H16">
    <cfRule type="expression" dxfId="35" priority="27">
      <formula>AND(OR($B11&lt;&gt;"",$C11&lt;&gt;"",$D11&lt;&gt;"",$E11&lt;&gt;"",$H11&lt;&gt;""),H11="")</formula>
    </cfRule>
  </conditionalFormatting>
  <conditionalFormatting sqref="B7:E7 B11:E16">
    <cfRule type="expression" dxfId="34" priority="11">
      <formula>AND(OR($B7&lt;&gt;"",$C7&lt;&gt;"",$D7&lt;&gt;"",$E7&lt;&gt;"",$H7&lt;&gt;""),B7="")</formula>
    </cfRule>
  </conditionalFormatting>
  <conditionalFormatting sqref="B10:E10">
    <cfRule type="expression" dxfId="33" priority="10">
      <formula>AND(OR($B10&lt;&gt;"",$C10&lt;&gt;"",$D10&lt;&gt;"",$E10&lt;&gt;"",$H10&lt;&gt;""),B10="")</formula>
    </cfRule>
  </conditionalFormatting>
  <conditionalFormatting sqref="B8:E8">
    <cfRule type="expression" dxfId="32" priority="9">
      <formula>AND(OR($B8&lt;&gt;"",$C8&lt;&gt;"",$D8&lt;&gt;"",$E8&lt;&gt;"",$H8&lt;&gt;""),B8="")</formula>
    </cfRule>
  </conditionalFormatting>
  <conditionalFormatting sqref="B9:E9">
    <cfRule type="expression" dxfId="31" priority="8">
      <formula>AND(OR($B9&lt;&gt;"",$C9&lt;&gt;"",$D9&lt;&gt;"",$E9&lt;&gt;"",$H9&lt;&gt;""),B9="")</formula>
    </cfRule>
  </conditionalFormatting>
  <conditionalFormatting sqref="H7">
    <cfRule type="expression" dxfId="30" priority="7">
      <formula>AND(OR($B7&lt;&gt;"",$C7&lt;&gt;"",$D7&lt;&gt;"",$E7&lt;&gt;"",$H7&lt;&gt;""),H7="")</formula>
    </cfRule>
  </conditionalFormatting>
  <conditionalFormatting sqref="H10">
    <cfRule type="expression" dxfId="29" priority="6">
      <formula>AND(OR($B10&lt;&gt;"",$C10&lt;&gt;"",$D10&lt;&gt;"",$E10&lt;&gt;"",$H10&lt;&gt;""),H10="")</formula>
    </cfRule>
  </conditionalFormatting>
  <conditionalFormatting sqref="H8">
    <cfRule type="expression" dxfId="28" priority="5">
      <formula>AND(OR($B8&lt;&gt;"",$C8&lt;&gt;"",$D8&lt;&gt;"",$E8&lt;&gt;"",$H8&lt;&gt;""),H8="")</formula>
    </cfRule>
  </conditionalFormatting>
  <conditionalFormatting sqref="H9">
    <cfRule type="expression" dxfId="27" priority="4">
      <formula>AND(OR($B9&lt;&gt;"",$C9&lt;&gt;"",$D9&lt;&gt;"",$E9&lt;&gt;"",$H9&lt;&gt;""),H9="")</formula>
    </cfRule>
  </conditionalFormatting>
  <dataValidations xWindow="813" yWindow="603" count="7">
    <dataValidation allowBlank="1" showInputMessage="1" showErrorMessage="1" prompt="全ての経費について、次ページの計画書を記入してください。" sqref="B7:B16"/>
    <dataValidation allowBlank="1" showInputMessage="1" showErrorMessage="1" prompt="未定等不明確の場合は、 申請時点の候補先を記入してください。「未定、検討中」等の記入はできません。_x000a_" sqref="H7:H16"/>
    <dataValidation imeMode="halfAlpha" allowBlank="1" showInputMessage="1" showErrorMessage="1" sqref="C7:C16"/>
    <dataValidation type="custom" allowBlank="1" showInputMessage="1" showErrorMessage="1" sqref="I7:I16">
      <formula1>ISERROR(FIND(CHAR(10),I7))</formula1>
    </dataValidation>
    <dataValidation imeMode="disabled" allowBlank="1" showErrorMessage="1" sqref="E7:E16"/>
    <dataValidation type="custom" allowBlank="1" showInputMessage="1" showErrorMessage="1" prompt="自動計算されます。" sqref="F7:G16 F21:G24">
      <formula1>ISERROR(FIND(CHAR(10),F7))</formula1>
    </dataValidation>
    <dataValidation imeMode="disabled" allowBlank="1" showInputMessage="1" showErrorMessage="1" sqref="E21:E24 C21:C24"/>
  </dataValidations>
  <pageMargins left="0.59055118110236227" right="0.19685039370078741" top="0.39370078740157483" bottom="0.39370078740157483" header="0.19685039370078741" footer="0.19685039370078741"/>
  <pageSetup paperSize="9" orientation="portrait" r:id="rId1"/>
  <headerFooter>
    <oddFooter>&amp;C&amp;10&amp;A</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14" id="{CFCFF0EE-6AEF-4F93-9819-A82F1D61982F}">
            <xm:f>AND(OR('\\tkkdfs01\公社文書\100_企画管理部\030_助成課\010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xm:f>
            <x14:dxf>
              <fill>
                <patternFill>
                  <bgColor rgb="FFFF0000"/>
                </patternFill>
              </fill>
            </x14:dxf>
          </x14:cfRule>
          <xm:sqref>B22:B24 E22:E24</xm:sqref>
        </x14:conditionalFormatting>
        <x14:conditionalFormatting xmlns:xm="http://schemas.microsoft.com/office/excel/2006/main">
          <x14:cfRule type="expression" priority="13" id="{9CE0B2AB-8189-4B94-ADB3-4C5F6C25E228}">
            <xm:f>AND(OR('\\tkkdfs01\公社文書\100_企画管理部\030_助成課\010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xm:f>
            <x14:dxf>
              <fill>
                <patternFill>
                  <bgColor rgb="FFFF0000"/>
                </patternFill>
              </fill>
            </x14:dxf>
          </x14:cfRule>
          <xm:sqref>C22:C24</xm:sqref>
        </x14:conditionalFormatting>
        <x14:conditionalFormatting xmlns:xm="http://schemas.microsoft.com/office/excel/2006/main">
          <x14:cfRule type="expression" priority="12" id="{0A324994-0AD4-47A9-A75B-45E8FE9AC7A1}">
            <xm:f>AND(OR('\\tkkdfs01\公社文書\100_企画管理部\030_助成課\010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xm:f>
            <x14:dxf>
              <fill>
                <patternFill>
                  <bgColor rgb="FFFF0000"/>
                </patternFill>
              </fill>
            </x14:dxf>
          </x14:cfRule>
          <xm:sqref>D22:D24</xm:sqref>
        </x14:conditionalFormatting>
        <x14:conditionalFormatting xmlns:xm="http://schemas.microsoft.com/office/excel/2006/main">
          <x14:cfRule type="expression" priority="3" id="{A8A3800E-E1D6-4255-AEE4-7C660187394E}">
            <xm:f>AND(OR('\\tkkdfs01\公社文書\100_企画管理部\030_助成課\010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xm:f>
            <x14:dxf>
              <fill>
                <patternFill>
                  <bgColor rgb="FFFF0000"/>
                </patternFill>
              </fill>
            </x14:dxf>
          </x14:cfRule>
          <xm:sqref>B21 E21</xm:sqref>
        </x14:conditionalFormatting>
        <x14:conditionalFormatting xmlns:xm="http://schemas.microsoft.com/office/excel/2006/main">
          <x14:cfRule type="expression" priority="2" id="{F74F8872-F0B6-46B6-8369-2455F054530C}">
            <xm:f>AND(OR('\\tkkdfs01\公社文書\100_企画管理部\030_助成課\010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xm:f>
            <x14:dxf>
              <fill>
                <patternFill>
                  <bgColor rgb="FFFF0000"/>
                </patternFill>
              </fill>
            </x14:dxf>
          </x14:cfRule>
          <xm:sqref>C21</xm:sqref>
        </x14:conditionalFormatting>
        <x14:conditionalFormatting xmlns:xm="http://schemas.microsoft.com/office/excel/2006/main">
          <x14:cfRule type="expression" priority="1" id="{624DF646-F617-4CBE-8C56-0154E84050E4}">
            <xm:f>AND(OR('\\tkkdfs01\公社文書\100_企画管理部\030_助成課\010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Ｃ【製品改良及び規格認証】（製品改良・製品規格記入例）.xlsx]14-2'!#REF!&lt;&gt;""),'\\tkkdfs01\公社文書\100_企画管理部\030_助成課\010 助成事業\010 事業管理\510 製品改良・規格等適合化支援事業\050_令和2年度\000_交付要綱・募集要項・様式等\020_募集要項・申請書・記入例\030_申請書・記入例\[R2製品改良・規格等適合化支援事業 申請書 Ｃ【製品改良及び規格認証】（製品改良・製品規格記入例）.xlsx]14-2'!#REF!="")</xm:f>
            <x14:dxf>
              <fill>
                <patternFill>
                  <bgColor rgb="FFFF0000"/>
                </patternFill>
              </fill>
            </x14:dxf>
          </x14:cfRule>
          <xm:sqref>D21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B0F0"/>
  </sheetPr>
  <dimension ref="A1:CU29"/>
  <sheetViews>
    <sheetView view="pageBreakPreview" zoomScaleNormal="130" zoomScaleSheetLayoutView="100" workbookViewId="0">
      <selection activeCell="J20" sqref="J20:AI20"/>
    </sheetView>
  </sheetViews>
  <sheetFormatPr defaultColWidth="1.88671875" defaultRowHeight="15" customHeight="1" x14ac:dyDescent="0.2"/>
  <cols>
    <col min="1" max="35" width="2.77734375" style="10" customWidth="1"/>
    <col min="36" max="224" width="2.44140625" style="10" customWidth="1"/>
    <col min="225" max="16384" width="1.88671875" style="10"/>
  </cols>
  <sheetData>
    <row r="1" spans="1:99" ht="15" customHeight="1" x14ac:dyDescent="0.2">
      <c r="A1" s="24" t="s">
        <v>316</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38"/>
    </row>
    <row r="2" spans="1:99" ht="15" customHeight="1" x14ac:dyDescent="0.2">
      <c r="A2" s="79" t="s">
        <v>328</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6"/>
    </row>
    <row r="3" spans="1:99" ht="15" customHeight="1" x14ac:dyDescent="0.2">
      <c r="A3" s="78" t="s">
        <v>254</v>
      </c>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6"/>
    </row>
    <row r="4" spans="1:99" s="7" customFormat="1" ht="19.5" customHeight="1" x14ac:dyDescent="0.2">
      <c r="A4" s="1029" t="s">
        <v>181</v>
      </c>
      <c r="B4" s="1030"/>
      <c r="C4" s="1030"/>
      <c r="D4" s="1030"/>
      <c r="E4" s="1031"/>
      <c r="F4" s="1032" t="s">
        <v>389</v>
      </c>
      <c r="G4" s="1033"/>
      <c r="H4" s="1033"/>
      <c r="I4" s="1033"/>
      <c r="J4" s="1034" t="s">
        <v>323</v>
      </c>
      <c r="K4" s="1035"/>
      <c r="L4" s="1035"/>
      <c r="M4" s="1035"/>
      <c r="N4" s="1035"/>
      <c r="O4" s="1035"/>
      <c r="P4" s="1035"/>
      <c r="Q4" s="1035"/>
      <c r="R4" s="1035"/>
      <c r="S4" s="1035"/>
      <c r="T4" s="1008"/>
      <c r="U4" s="1009"/>
      <c r="V4" s="1009"/>
      <c r="W4" s="1009"/>
      <c r="X4" s="1009"/>
      <c r="Y4" s="1009"/>
      <c r="Z4" s="1009"/>
      <c r="AA4" s="1009"/>
      <c r="AB4" s="1009"/>
      <c r="AC4" s="1009"/>
      <c r="AD4" s="1009"/>
      <c r="AE4" s="1009"/>
      <c r="AF4" s="1009"/>
      <c r="AG4" s="1009"/>
      <c r="AH4" s="1009"/>
      <c r="AI4" s="1010"/>
      <c r="AN4" s="215"/>
      <c r="AO4" s="216"/>
      <c r="AP4" s="216"/>
      <c r="AQ4" s="216"/>
      <c r="AR4" s="216"/>
      <c r="AS4" s="216"/>
      <c r="AT4" s="216"/>
      <c r="AU4" s="216"/>
      <c r="AV4" s="216"/>
      <c r="AW4" s="216"/>
      <c r="AX4" s="216"/>
      <c r="AY4" s="216"/>
      <c r="AZ4" s="216"/>
      <c r="BA4" s="216"/>
      <c r="BB4" s="216"/>
      <c r="BC4" s="216"/>
      <c r="BD4" s="216"/>
      <c r="BE4" s="216"/>
      <c r="BF4" s="216"/>
      <c r="BG4" s="216"/>
      <c r="BH4" s="216"/>
      <c r="BI4" s="216"/>
      <c r="BJ4" s="216"/>
      <c r="BK4" s="216"/>
      <c r="BL4" s="216"/>
      <c r="BM4" s="216"/>
      <c r="BN4" s="216"/>
      <c r="BO4" s="216"/>
      <c r="BP4" s="216"/>
      <c r="BQ4" s="216"/>
      <c r="BR4" s="216"/>
      <c r="BS4" s="215"/>
      <c r="BT4" s="215"/>
      <c r="BU4" s="215"/>
      <c r="BV4" s="215"/>
      <c r="BW4" s="215"/>
      <c r="BX4" s="215"/>
      <c r="BY4" s="215"/>
      <c r="CC4" s="215"/>
      <c r="CD4" s="216"/>
      <c r="CE4" s="216"/>
      <c r="CF4" s="216"/>
      <c r="CG4" s="216"/>
      <c r="CH4" s="216"/>
      <c r="CI4" s="216"/>
      <c r="CJ4" s="216"/>
      <c r="CK4" s="216"/>
      <c r="CL4" s="216"/>
      <c r="CM4" s="216"/>
      <c r="CN4" s="216"/>
      <c r="CO4" s="216"/>
      <c r="CP4" s="216"/>
      <c r="CQ4" s="216"/>
      <c r="CR4" s="216"/>
      <c r="CS4" s="216"/>
      <c r="CT4" s="216"/>
      <c r="CU4" s="216"/>
    </row>
    <row r="5" spans="1:99" s="7" customFormat="1" ht="19.5" customHeight="1" x14ac:dyDescent="0.2">
      <c r="A5" s="1026" t="s">
        <v>36</v>
      </c>
      <c r="B5" s="1027"/>
      <c r="C5" s="1027"/>
      <c r="D5" s="1027"/>
      <c r="E5" s="1027"/>
      <c r="F5" s="1027"/>
      <c r="G5" s="1027"/>
      <c r="H5" s="1027"/>
      <c r="I5" s="1028"/>
      <c r="J5" s="994"/>
      <c r="K5" s="995"/>
      <c r="L5" s="995"/>
      <c r="M5" s="995"/>
      <c r="N5" s="995"/>
      <c r="O5" s="995"/>
      <c r="P5" s="995"/>
      <c r="Q5" s="995"/>
      <c r="R5" s="995"/>
      <c r="S5" s="995"/>
      <c r="T5" s="996" t="s">
        <v>256</v>
      </c>
      <c r="U5" s="997"/>
      <c r="V5" s="997"/>
      <c r="W5" s="997"/>
      <c r="X5" s="997"/>
      <c r="Y5" s="997"/>
      <c r="Z5" s="997"/>
      <c r="AA5" s="998"/>
      <c r="AB5" s="999"/>
      <c r="AC5" s="999"/>
      <c r="AD5" s="999"/>
      <c r="AE5" s="999"/>
      <c r="AF5" s="999"/>
      <c r="AG5" s="999"/>
      <c r="AH5" s="999"/>
      <c r="AI5" s="1000"/>
      <c r="AN5" s="215"/>
      <c r="AO5" s="216"/>
      <c r="AP5" s="216"/>
      <c r="AQ5" s="216"/>
      <c r="AR5" s="216"/>
      <c r="AS5" s="216"/>
      <c r="AT5" s="216"/>
      <c r="AU5" s="216"/>
      <c r="AV5" s="216"/>
      <c r="AW5" s="216"/>
      <c r="AX5" s="216"/>
      <c r="AY5" s="216"/>
      <c r="AZ5" s="216"/>
      <c r="BA5" s="216"/>
      <c r="BB5" s="216"/>
      <c r="BC5" s="216"/>
      <c r="BD5" s="216"/>
      <c r="BE5" s="216"/>
      <c r="BF5" s="216"/>
      <c r="BG5" s="216"/>
      <c r="BH5" s="216"/>
      <c r="BI5" s="216"/>
      <c r="BJ5" s="216"/>
      <c r="BK5" s="216"/>
      <c r="BL5" s="216"/>
      <c r="BM5" s="216"/>
      <c r="BN5" s="216"/>
      <c r="BO5" s="216"/>
      <c r="BP5" s="216"/>
      <c r="BQ5" s="216"/>
      <c r="BR5" s="216"/>
      <c r="BS5" s="215"/>
      <c r="BT5" s="215"/>
      <c r="BU5" s="215"/>
      <c r="BV5" s="215"/>
      <c r="BW5" s="215"/>
      <c r="BX5" s="215"/>
      <c r="BY5" s="215"/>
      <c r="CC5" s="215"/>
      <c r="CD5" s="216"/>
      <c r="CE5" s="216"/>
      <c r="CF5" s="216"/>
      <c r="CG5" s="216"/>
      <c r="CH5" s="216"/>
      <c r="CI5" s="216"/>
      <c r="CJ5" s="216"/>
      <c r="CK5" s="216"/>
      <c r="CL5" s="216"/>
      <c r="CM5" s="216"/>
      <c r="CN5" s="216"/>
      <c r="CO5" s="216"/>
      <c r="CP5" s="216"/>
      <c r="CQ5" s="216"/>
      <c r="CR5" s="216"/>
      <c r="CS5" s="216"/>
      <c r="CT5" s="216"/>
      <c r="CU5" s="216"/>
    </row>
    <row r="6" spans="1:99" s="7" customFormat="1" ht="19.5" customHeight="1" x14ac:dyDescent="0.2">
      <c r="A6" s="1026" t="s">
        <v>324</v>
      </c>
      <c r="B6" s="1027"/>
      <c r="C6" s="1027"/>
      <c r="D6" s="1027"/>
      <c r="E6" s="1027"/>
      <c r="F6" s="1027"/>
      <c r="G6" s="1027"/>
      <c r="H6" s="1027"/>
      <c r="I6" s="1028"/>
      <c r="J6" s="991"/>
      <c r="K6" s="992"/>
      <c r="L6" s="992"/>
      <c r="M6" s="992"/>
      <c r="N6" s="992"/>
      <c r="O6" s="992"/>
      <c r="P6" s="992"/>
      <c r="Q6" s="992"/>
      <c r="R6" s="992"/>
      <c r="S6" s="992"/>
      <c r="T6" s="992"/>
      <c r="U6" s="992"/>
      <c r="V6" s="992"/>
      <c r="W6" s="992"/>
      <c r="X6" s="992"/>
      <c r="Y6" s="992"/>
      <c r="Z6" s="992"/>
      <c r="AA6" s="992"/>
      <c r="AB6" s="992"/>
      <c r="AC6" s="992"/>
      <c r="AD6" s="992"/>
      <c r="AE6" s="992"/>
      <c r="AF6" s="992"/>
      <c r="AG6" s="992"/>
      <c r="AH6" s="992"/>
      <c r="AI6" s="993"/>
      <c r="AN6" s="215"/>
      <c r="AO6" s="216"/>
      <c r="AP6" s="216"/>
      <c r="AQ6" s="216"/>
      <c r="AR6" s="216"/>
      <c r="AS6" s="216"/>
      <c r="AT6" s="216"/>
      <c r="AU6" s="216"/>
      <c r="AV6" s="216"/>
      <c r="AW6" s="216"/>
      <c r="AX6" s="216"/>
      <c r="AY6" s="216"/>
      <c r="AZ6" s="216"/>
      <c r="BA6" s="216"/>
      <c r="BB6" s="216"/>
      <c r="BC6" s="216"/>
      <c r="BD6" s="216"/>
      <c r="BE6" s="216"/>
      <c r="BF6" s="216"/>
      <c r="BG6" s="216"/>
      <c r="BH6" s="216"/>
      <c r="BI6" s="216"/>
      <c r="BJ6" s="216"/>
      <c r="BK6" s="216"/>
      <c r="BL6" s="216"/>
      <c r="BM6" s="216"/>
      <c r="BN6" s="216"/>
      <c r="BO6" s="216"/>
      <c r="BP6" s="216"/>
      <c r="BQ6" s="216"/>
      <c r="BR6" s="216"/>
      <c r="BS6" s="215"/>
      <c r="BT6" s="215"/>
      <c r="BU6" s="215"/>
      <c r="BV6" s="215"/>
      <c r="BW6" s="215"/>
      <c r="BX6" s="215"/>
      <c r="BY6" s="215"/>
      <c r="CC6" s="215"/>
      <c r="CD6" s="216"/>
      <c r="CE6" s="216"/>
      <c r="CF6" s="216"/>
      <c r="CG6" s="216"/>
      <c r="CH6" s="216"/>
      <c r="CI6" s="216"/>
      <c r="CJ6" s="216"/>
      <c r="CK6" s="216"/>
      <c r="CL6" s="216"/>
      <c r="CM6" s="216"/>
      <c r="CN6" s="216"/>
      <c r="CO6" s="216"/>
      <c r="CP6" s="216"/>
      <c r="CQ6" s="216"/>
      <c r="CR6" s="216"/>
      <c r="CS6" s="216"/>
      <c r="CT6" s="216"/>
      <c r="CU6" s="216"/>
    </row>
    <row r="7" spans="1:99" s="7" customFormat="1" ht="19.5" customHeight="1" x14ac:dyDescent="0.2">
      <c r="A7" s="1011" t="s">
        <v>37</v>
      </c>
      <c r="B7" s="1012"/>
      <c r="C7" s="1012"/>
      <c r="D7" s="1012"/>
      <c r="E7" s="1012"/>
      <c r="F7" s="1012"/>
      <c r="G7" s="1012"/>
      <c r="H7" s="1012"/>
      <c r="I7" s="1013"/>
      <c r="J7" s="982"/>
      <c r="K7" s="983"/>
      <c r="L7" s="983"/>
      <c r="M7" s="983"/>
      <c r="N7" s="983"/>
      <c r="O7" s="983"/>
      <c r="P7" s="983"/>
      <c r="Q7" s="983"/>
      <c r="R7" s="983"/>
      <c r="S7" s="983"/>
      <c r="T7" s="984" t="s">
        <v>257</v>
      </c>
      <c r="U7" s="985"/>
      <c r="V7" s="985"/>
      <c r="W7" s="985"/>
      <c r="X7" s="985"/>
      <c r="Y7" s="985"/>
      <c r="Z7" s="985"/>
      <c r="AA7" s="986"/>
      <c r="AB7" s="973"/>
      <c r="AC7" s="973"/>
      <c r="AD7" s="973"/>
      <c r="AE7" s="973"/>
      <c r="AF7" s="973"/>
      <c r="AG7" s="973"/>
      <c r="AH7" s="973"/>
      <c r="AI7" s="987"/>
      <c r="AN7" s="215"/>
      <c r="AO7" s="216"/>
      <c r="AP7" s="216"/>
      <c r="AQ7" s="216"/>
      <c r="AR7" s="216"/>
      <c r="AS7" s="216"/>
      <c r="AT7" s="216"/>
      <c r="AU7" s="216"/>
      <c r="AV7" s="216"/>
      <c r="AW7" s="216"/>
      <c r="AX7" s="216"/>
      <c r="AY7" s="216"/>
      <c r="AZ7" s="216"/>
      <c r="BA7" s="216"/>
      <c r="BB7" s="216"/>
      <c r="BC7" s="216"/>
      <c r="BD7" s="216"/>
      <c r="BE7" s="216"/>
      <c r="BF7" s="216"/>
      <c r="BG7" s="216"/>
      <c r="BH7" s="216"/>
      <c r="BI7" s="216"/>
      <c r="BJ7" s="216"/>
      <c r="BK7" s="216"/>
      <c r="BL7" s="216"/>
      <c r="BM7" s="216"/>
      <c r="BN7" s="216"/>
      <c r="BO7" s="216"/>
      <c r="BP7" s="216"/>
      <c r="BQ7" s="216"/>
      <c r="BR7" s="216"/>
      <c r="BS7" s="215"/>
      <c r="BT7" s="215"/>
      <c r="BU7" s="215"/>
      <c r="BV7" s="215"/>
      <c r="BW7" s="215"/>
      <c r="BX7" s="215"/>
      <c r="BY7" s="215"/>
      <c r="CC7" s="215"/>
      <c r="CD7" s="216"/>
      <c r="CE7" s="216"/>
      <c r="CF7" s="216"/>
      <c r="CG7" s="216"/>
      <c r="CH7" s="216"/>
      <c r="CI7" s="216"/>
      <c r="CJ7" s="216"/>
      <c r="CK7" s="216"/>
      <c r="CL7" s="216"/>
      <c r="CM7" s="216"/>
      <c r="CN7" s="216"/>
      <c r="CO7" s="216"/>
      <c r="CP7" s="216"/>
      <c r="CQ7" s="216"/>
      <c r="CR7" s="216"/>
      <c r="CS7" s="216"/>
      <c r="CT7" s="216"/>
      <c r="CU7" s="216"/>
    </row>
    <row r="8" spans="1:99" s="7" customFormat="1" ht="54" customHeight="1" x14ac:dyDescent="0.2">
      <c r="A8" s="1023" t="s">
        <v>325</v>
      </c>
      <c r="B8" s="1024"/>
      <c r="C8" s="1024"/>
      <c r="D8" s="1024"/>
      <c r="E8" s="1024"/>
      <c r="F8" s="1024"/>
      <c r="G8" s="1024"/>
      <c r="H8" s="1024"/>
      <c r="I8" s="1025"/>
      <c r="J8" s="979"/>
      <c r="K8" s="980"/>
      <c r="L8" s="980"/>
      <c r="M8" s="980"/>
      <c r="N8" s="980"/>
      <c r="O8" s="980"/>
      <c r="P8" s="980"/>
      <c r="Q8" s="980"/>
      <c r="R8" s="980"/>
      <c r="S8" s="980"/>
      <c r="T8" s="980"/>
      <c r="U8" s="980"/>
      <c r="V8" s="980"/>
      <c r="W8" s="980"/>
      <c r="X8" s="980"/>
      <c r="Y8" s="980"/>
      <c r="Z8" s="980"/>
      <c r="AA8" s="980"/>
      <c r="AB8" s="980"/>
      <c r="AC8" s="980"/>
      <c r="AD8" s="980"/>
      <c r="AE8" s="980"/>
      <c r="AF8" s="980"/>
      <c r="AG8" s="980"/>
      <c r="AH8" s="980"/>
      <c r="AI8" s="981"/>
      <c r="AN8" s="215"/>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5"/>
      <c r="BT8" s="215"/>
      <c r="BU8" s="215"/>
      <c r="BV8" s="215"/>
      <c r="BW8" s="215"/>
      <c r="BX8" s="215"/>
      <c r="BY8" s="215"/>
      <c r="CC8" s="215"/>
      <c r="CD8" s="216"/>
      <c r="CE8" s="216"/>
      <c r="CF8" s="216"/>
      <c r="CG8" s="216"/>
      <c r="CH8" s="216"/>
      <c r="CI8" s="216"/>
      <c r="CJ8" s="216"/>
      <c r="CK8" s="216"/>
      <c r="CL8" s="216"/>
      <c r="CM8" s="216"/>
      <c r="CN8" s="216"/>
      <c r="CO8" s="216"/>
      <c r="CP8" s="216"/>
      <c r="CQ8" s="216"/>
      <c r="CR8" s="216"/>
      <c r="CS8" s="216"/>
      <c r="CT8" s="216"/>
      <c r="CU8" s="216"/>
    </row>
    <row r="9" spans="1:99" s="7" customFormat="1" ht="19.5" customHeight="1" x14ac:dyDescent="0.2">
      <c r="A9" s="1011" t="s">
        <v>38</v>
      </c>
      <c r="B9" s="1012"/>
      <c r="C9" s="1012"/>
      <c r="D9" s="1012"/>
      <c r="E9" s="1012"/>
      <c r="F9" s="1012"/>
      <c r="G9" s="1012"/>
      <c r="H9" s="1012"/>
      <c r="I9" s="1013"/>
      <c r="J9" s="974" t="s">
        <v>259</v>
      </c>
      <c r="K9" s="959"/>
      <c r="L9" s="959"/>
      <c r="M9" s="959"/>
      <c r="N9" s="973"/>
      <c r="O9" s="973"/>
      <c r="P9" s="959" t="s">
        <v>39</v>
      </c>
      <c r="Q9" s="959"/>
      <c r="R9" s="973"/>
      <c r="S9" s="973"/>
      <c r="T9" s="959" t="s">
        <v>260</v>
      </c>
      <c r="U9" s="959"/>
      <c r="V9" s="959" t="s">
        <v>41</v>
      </c>
      <c r="W9" s="959"/>
      <c r="X9" s="959"/>
      <c r="Y9" s="959" t="s">
        <v>261</v>
      </c>
      <c r="Z9" s="959"/>
      <c r="AA9" s="959"/>
      <c r="AB9" s="973"/>
      <c r="AC9" s="973"/>
      <c r="AD9" s="959" t="s">
        <v>39</v>
      </c>
      <c r="AE9" s="959"/>
      <c r="AF9" s="973"/>
      <c r="AG9" s="973"/>
      <c r="AH9" s="959" t="s">
        <v>40</v>
      </c>
      <c r="AI9" s="975"/>
      <c r="AN9" s="215"/>
      <c r="AO9" s="216"/>
      <c r="AP9" s="216"/>
      <c r="AQ9" s="216"/>
      <c r="AR9" s="216"/>
      <c r="AS9" s="216"/>
      <c r="AT9" s="216"/>
      <c r="AU9" s="216"/>
      <c r="AV9" s="216"/>
      <c r="AW9" s="216"/>
      <c r="AX9" s="216"/>
      <c r="AY9" s="216"/>
      <c r="AZ9" s="216"/>
      <c r="BA9" s="216"/>
      <c r="BB9" s="216"/>
      <c r="BC9" s="216"/>
      <c r="BD9" s="216"/>
      <c r="BE9" s="216"/>
      <c r="BF9" s="216"/>
      <c r="BG9" s="216"/>
      <c r="BH9" s="216"/>
      <c r="BI9" s="216"/>
      <c r="BJ9" s="216"/>
      <c r="BK9" s="216"/>
      <c r="BL9" s="216"/>
      <c r="BM9" s="216"/>
      <c r="BN9" s="216"/>
      <c r="BO9" s="216"/>
      <c r="BP9" s="216"/>
      <c r="BQ9" s="216"/>
      <c r="BR9" s="216"/>
      <c r="BS9" s="215"/>
      <c r="BT9" s="215"/>
      <c r="BU9" s="215"/>
      <c r="BV9" s="215"/>
      <c r="BW9" s="215"/>
      <c r="BX9" s="215"/>
      <c r="BY9" s="215"/>
    </row>
    <row r="10" spans="1:99" s="7" customFormat="1" ht="19.5" customHeight="1" x14ac:dyDescent="0.2">
      <c r="A10" s="1011" t="s">
        <v>163</v>
      </c>
      <c r="B10" s="1012"/>
      <c r="C10" s="1012"/>
      <c r="D10" s="1012"/>
      <c r="E10" s="1012"/>
      <c r="F10" s="1012"/>
      <c r="G10" s="1012"/>
      <c r="H10" s="1012"/>
      <c r="I10" s="1013"/>
      <c r="J10" s="970"/>
      <c r="K10" s="970"/>
      <c r="L10" s="970"/>
      <c r="M10" s="970"/>
      <c r="N10" s="970"/>
      <c r="O10" s="970"/>
      <c r="P10" s="970"/>
      <c r="Q10" s="970"/>
      <c r="R10" s="970"/>
      <c r="S10" s="970"/>
      <c r="T10" s="970"/>
      <c r="U10" s="970"/>
      <c r="V10" s="970"/>
      <c r="W10" s="970"/>
      <c r="X10" s="971" t="s">
        <v>164</v>
      </c>
      <c r="Y10" s="971"/>
      <c r="Z10" s="971"/>
      <c r="AA10" s="971"/>
      <c r="AB10" s="971"/>
      <c r="AC10" s="971"/>
      <c r="AD10" s="971"/>
      <c r="AE10" s="971"/>
      <c r="AF10" s="971"/>
      <c r="AG10" s="971"/>
      <c r="AH10" s="971"/>
      <c r="AI10" s="972"/>
    </row>
    <row r="11" spans="1:99" s="7" customFormat="1" ht="54" customHeight="1" x14ac:dyDescent="0.2">
      <c r="A11" s="1022" t="s">
        <v>326</v>
      </c>
      <c r="B11" s="1012"/>
      <c r="C11" s="1012"/>
      <c r="D11" s="1012"/>
      <c r="E11" s="1012"/>
      <c r="F11" s="1012"/>
      <c r="G11" s="1012"/>
      <c r="H11" s="1012"/>
      <c r="I11" s="1013"/>
      <c r="J11" s="961"/>
      <c r="K11" s="962"/>
      <c r="L11" s="962"/>
      <c r="M11" s="962"/>
      <c r="N11" s="962"/>
      <c r="O11" s="962"/>
      <c r="P11" s="962"/>
      <c r="Q11" s="962"/>
      <c r="R11" s="962"/>
      <c r="S11" s="962"/>
      <c r="T11" s="962"/>
      <c r="U11" s="962"/>
      <c r="V11" s="962"/>
      <c r="W11" s="962"/>
      <c r="X11" s="962"/>
      <c r="Y11" s="962"/>
      <c r="Z11" s="962"/>
      <c r="AA11" s="962"/>
      <c r="AB11" s="962"/>
      <c r="AC11" s="962"/>
      <c r="AD11" s="962"/>
      <c r="AE11" s="962"/>
      <c r="AF11" s="962"/>
      <c r="AG11" s="962"/>
      <c r="AH11" s="962"/>
      <c r="AI11" s="963"/>
      <c r="CC11" s="76"/>
    </row>
    <row r="12" spans="1:99" s="7" customFormat="1" ht="41.25" customHeight="1" x14ac:dyDescent="0.2">
      <c r="A12" s="1011" t="s">
        <v>258</v>
      </c>
      <c r="B12" s="1012"/>
      <c r="C12" s="1012"/>
      <c r="D12" s="1012"/>
      <c r="E12" s="1012"/>
      <c r="F12" s="1012"/>
      <c r="G12" s="1012"/>
      <c r="H12" s="1012"/>
      <c r="I12" s="1013"/>
      <c r="J12" s="961"/>
      <c r="K12" s="962"/>
      <c r="L12" s="962"/>
      <c r="M12" s="962"/>
      <c r="N12" s="962"/>
      <c r="O12" s="962"/>
      <c r="P12" s="962"/>
      <c r="Q12" s="962"/>
      <c r="R12" s="962"/>
      <c r="S12" s="962"/>
      <c r="T12" s="962"/>
      <c r="U12" s="962"/>
      <c r="V12" s="962"/>
      <c r="W12" s="962"/>
      <c r="X12" s="962"/>
      <c r="Y12" s="962"/>
      <c r="Z12" s="962"/>
      <c r="AA12" s="962"/>
      <c r="AB12" s="962"/>
      <c r="AC12" s="962"/>
      <c r="AD12" s="962"/>
      <c r="AE12" s="962"/>
      <c r="AF12" s="962"/>
      <c r="AG12" s="962"/>
      <c r="AH12" s="962"/>
      <c r="AI12" s="963"/>
    </row>
    <row r="13" spans="1:99" s="7" customFormat="1" ht="54" customHeight="1" x14ac:dyDescent="0.2">
      <c r="A13" s="1014" t="s">
        <v>327</v>
      </c>
      <c r="B13" s="1015"/>
      <c r="C13" s="1015"/>
      <c r="D13" s="1015"/>
      <c r="E13" s="1015"/>
      <c r="F13" s="1015"/>
      <c r="G13" s="1015"/>
      <c r="H13" s="1015"/>
      <c r="I13" s="1016"/>
      <c r="J13" s="968"/>
      <c r="K13" s="969"/>
      <c r="L13" s="969"/>
      <c r="M13" s="969"/>
      <c r="N13" s="969"/>
      <c r="O13" s="969"/>
      <c r="P13" s="969"/>
      <c r="Q13" s="969"/>
      <c r="R13" s="969"/>
      <c r="S13" s="969"/>
      <c r="T13" s="969"/>
      <c r="U13" s="969"/>
      <c r="V13" s="969"/>
      <c r="W13" s="969"/>
      <c r="X13" s="969"/>
      <c r="Y13" s="969"/>
      <c r="Z13" s="969"/>
      <c r="AA13" s="969"/>
      <c r="AB13" s="969"/>
      <c r="AC13" s="969"/>
      <c r="AD13" s="962"/>
      <c r="AE13" s="962"/>
      <c r="AF13" s="962"/>
      <c r="AG13" s="962"/>
      <c r="AH13" s="962"/>
      <c r="AI13" s="963"/>
    </row>
    <row r="14" spans="1:99" s="7" customFormat="1" ht="19.5" customHeight="1" x14ac:dyDescent="0.2">
      <c r="A14" s="1019" t="s">
        <v>255</v>
      </c>
      <c r="B14" s="1020"/>
      <c r="C14" s="1020"/>
      <c r="D14" s="1020"/>
      <c r="E14" s="1020"/>
      <c r="F14" s="1020"/>
      <c r="G14" s="1020"/>
      <c r="H14" s="1020"/>
      <c r="I14" s="1020"/>
      <c r="J14" s="1020"/>
      <c r="K14" s="1020"/>
      <c r="L14" s="1020"/>
      <c r="M14" s="1020"/>
      <c r="N14" s="1020"/>
      <c r="O14" s="1020"/>
      <c r="P14" s="1020"/>
      <c r="Q14" s="1020"/>
      <c r="R14" s="1020"/>
      <c r="S14" s="1020"/>
      <c r="T14" s="1020"/>
      <c r="U14" s="1020"/>
      <c r="V14" s="1020"/>
      <c r="W14" s="1020"/>
      <c r="X14" s="1020"/>
      <c r="Y14" s="1020"/>
      <c r="Z14" s="1020"/>
      <c r="AA14" s="1020"/>
      <c r="AB14" s="1020"/>
      <c r="AC14" s="1021"/>
      <c r="AD14" s="955" t="s">
        <v>365</v>
      </c>
      <c r="AE14" s="956"/>
      <c r="AF14" s="956"/>
      <c r="AG14" s="956"/>
      <c r="AH14" s="956"/>
      <c r="AI14" s="957"/>
    </row>
    <row r="15" spans="1:99" s="7" customFormat="1" ht="3.75" customHeight="1" x14ac:dyDescent="0.2">
      <c r="A15" s="1017"/>
      <c r="B15" s="1017"/>
      <c r="C15" s="1017"/>
      <c r="D15" s="1017"/>
      <c r="E15" s="1017"/>
      <c r="F15" s="1017"/>
      <c r="G15" s="1017"/>
      <c r="H15" s="1017"/>
      <c r="I15" s="1017"/>
      <c r="J15" s="1017"/>
      <c r="K15" s="1017"/>
      <c r="L15" s="1017"/>
      <c r="M15" s="1017"/>
      <c r="N15" s="1017"/>
      <c r="O15" s="1017"/>
      <c r="P15" s="1017"/>
      <c r="Q15" s="1017"/>
      <c r="R15" s="1017"/>
      <c r="S15" s="1017"/>
      <c r="T15" s="1017"/>
      <c r="U15" s="1017"/>
      <c r="V15" s="1017"/>
      <c r="W15" s="1017"/>
      <c r="X15" s="1017"/>
      <c r="Y15" s="1017"/>
      <c r="Z15" s="1017"/>
      <c r="AA15" s="1017"/>
      <c r="AB15" s="1017"/>
      <c r="AC15" s="1017"/>
      <c r="AD15" s="1018"/>
      <c r="AE15" s="1018"/>
      <c r="AF15" s="1018"/>
      <c r="AG15" s="1018"/>
      <c r="AH15" s="1018"/>
      <c r="AI15" s="1018"/>
      <c r="AJ15" s="77"/>
      <c r="AK15" s="77"/>
      <c r="AL15" s="77"/>
      <c r="AM15" s="77"/>
    </row>
    <row r="16" spans="1:99" s="7" customFormat="1" ht="19.5" customHeight="1" x14ac:dyDescent="0.2">
      <c r="A16" s="1001" t="s">
        <v>181</v>
      </c>
      <c r="B16" s="1002"/>
      <c r="C16" s="1002"/>
      <c r="D16" s="1002"/>
      <c r="E16" s="1003"/>
      <c r="F16" s="1004" t="s">
        <v>389</v>
      </c>
      <c r="G16" s="1005"/>
      <c r="H16" s="1005"/>
      <c r="I16" s="1005"/>
      <c r="J16" s="1006" t="s">
        <v>323</v>
      </c>
      <c r="K16" s="1007"/>
      <c r="L16" s="1007"/>
      <c r="M16" s="1007"/>
      <c r="N16" s="1007"/>
      <c r="O16" s="1007"/>
      <c r="P16" s="1007"/>
      <c r="Q16" s="1007"/>
      <c r="R16" s="1007"/>
      <c r="S16" s="1007"/>
      <c r="T16" s="1008"/>
      <c r="U16" s="1009"/>
      <c r="V16" s="1009"/>
      <c r="W16" s="1009"/>
      <c r="X16" s="1009"/>
      <c r="Y16" s="1009"/>
      <c r="Z16" s="1009"/>
      <c r="AA16" s="1009"/>
      <c r="AB16" s="1009"/>
      <c r="AC16" s="1009"/>
      <c r="AD16" s="1009"/>
      <c r="AE16" s="1009"/>
      <c r="AF16" s="1009"/>
      <c r="AG16" s="1009"/>
      <c r="AH16" s="1009"/>
      <c r="AI16" s="1010"/>
    </row>
    <row r="17" spans="1:35" s="7" customFormat="1" ht="19.5" customHeight="1" x14ac:dyDescent="0.2">
      <c r="A17" s="988" t="s">
        <v>36</v>
      </c>
      <c r="B17" s="989"/>
      <c r="C17" s="989"/>
      <c r="D17" s="989"/>
      <c r="E17" s="989"/>
      <c r="F17" s="989"/>
      <c r="G17" s="989"/>
      <c r="H17" s="989"/>
      <c r="I17" s="990"/>
      <c r="J17" s="994"/>
      <c r="K17" s="995"/>
      <c r="L17" s="995"/>
      <c r="M17" s="995"/>
      <c r="N17" s="995"/>
      <c r="O17" s="995"/>
      <c r="P17" s="995"/>
      <c r="Q17" s="995"/>
      <c r="R17" s="995"/>
      <c r="S17" s="995"/>
      <c r="T17" s="996" t="s">
        <v>256</v>
      </c>
      <c r="U17" s="997"/>
      <c r="V17" s="997"/>
      <c r="W17" s="997"/>
      <c r="X17" s="997"/>
      <c r="Y17" s="997"/>
      <c r="Z17" s="997"/>
      <c r="AA17" s="998"/>
      <c r="AB17" s="999"/>
      <c r="AC17" s="999"/>
      <c r="AD17" s="999"/>
      <c r="AE17" s="999"/>
      <c r="AF17" s="999"/>
      <c r="AG17" s="999"/>
      <c r="AH17" s="999"/>
      <c r="AI17" s="1000"/>
    </row>
    <row r="18" spans="1:35" s="7" customFormat="1" ht="19.5" customHeight="1" x14ac:dyDescent="0.2">
      <c r="A18" s="988" t="s">
        <v>324</v>
      </c>
      <c r="B18" s="989"/>
      <c r="C18" s="989"/>
      <c r="D18" s="989"/>
      <c r="E18" s="989"/>
      <c r="F18" s="989"/>
      <c r="G18" s="989"/>
      <c r="H18" s="989"/>
      <c r="I18" s="990"/>
      <c r="J18" s="991"/>
      <c r="K18" s="992"/>
      <c r="L18" s="992"/>
      <c r="M18" s="992"/>
      <c r="N18" s="992"/>
      <c r="O18" s="992"/>
      <c r="P18" s="992"/>
      <c r="Q18" s="992"/>
      <c r="R18" s="992"/>
      <c r="S18" s="992"/>
      <c r="T18" s="992"/>
      <c r="U18" s="992"/>
      <c r="V18" s="992"/>
      <c r="W18" s="992"/>
      <c r="X18" s="992"/>
      <c r="Y18" s="992"/>
      <c r="Z18" s="992"/>
      <c r="AA18" s="992"/>
      <c r="AB18" s="992"/>
      <c r="AC18" s="992"/>
      <c r="AD18" s="992"/>
      <c r="AE18" s="992"/>
      <c r="AF18" s="992"/>
      <c r="AG18" s="992"/>
      <c r="AH18" s="992"/>
      <c r="AI18" s="993"/>
    </row>
    <row r="19" spans="1:35" s="7" customFormat="1" ht="19.5" customHeight="1" x14ac:dyDescent="0.2">
      <c r="A19" s="964" t="s">
        <v>37</v>
      </c>
      <c r="B19" s="959"/>
      <c r="C19" s="959"/>
      <c r="D19" s="959"/>
      <c r="E19" s="959"/>
      <c r="F19" s="959"/>
      <c r="G19" s="959"/>
      <c r="H19" s="959"/>
      <c r="I19" s="960"/>
      <c r="J19" s="982"/>
      <c r="K19" s="983"/>
      <c r="L19" s="983"/>
      <c r="M19" s="983"/>
      <c r="N19" s="983"/>
      <c r="O19" s="983"/>
      <c r="P19" s="983"/>
      <c r="Q19" s="983"/>
      <c r="R19" s="983"/>
      <c r="S19" s="983"/>
      <c r="T19" s="984" t="s">
        <v>257</v>
      </c>
      <c r="U19" s="985"/>
      <c r="V19" s="985"/>
      <c r="W19" s="985"/>
      <c r="X19" s="985"/>
      <c r="Y19" s="985"/>
      <c r="Z19" s="985"/>
      <c r="AA19" s="986"/>
      <c r="AB19" s="973"/>
      <c r="AC19" s="973"/>
      <c r="AD19" s="973"/>
      <c r="AE19" s="973"/>
      <c r="AF19" s="973"/>
      <c r="AG19" s="973"/>
      <c r="AH19" s="973"/>
      <c r="AI19" s="987"/>
    </row>
    <row r="20" spans="1:35" s="7" customFormat="1" ht="54" customHeight="1" x14ac:dyDescent="0.2">
      <c r="A20" s="976" t="s">
        <v>325</v>
      </c>
      <c r="B20" s="977"/>
      <c r="C20" s="977"/>
      <c r="D20" s="977"/>
      <c r="E20" s="977"/>
      <c r="F20" s="977"/>
      <c r="G20" s="977"/>
      <c r="H20" s="977"/>
      <c r="I20" s="978"/>
      <c r="J20" s="979"/>
      <c r="K20" s="980"/>
      <c r="L20" s="980"/>
      <c r="M20" s="980"/>
      <c r="N20" s="980"/>
      <c r="O20" s="980"/>
      <c r="P20" s="980"/>
      <c r="Q20" s="980"/>
      <c r="R20" s="980"/>
      <c r="S20" s="980"/>
      <c r="T20" s="980"/>
      <c r="U20" s="980"/>
      <c r="V20" s="980"/>
      <c r="W20" s="980"/>
      <c r="X20" s="980"/>
      <c r="Y20" s="980"/>
      <c r="Z20" s="980"/>
      <c r="AA20" s="980"/>
      <c r="AB20" s="980"/>
      <c r="AC20" s="980"/>
      <c r="AD20" s="980"/>
      <c r="AE20" s="980"/>
      <c r="AF20" s="980"/>
      <c r="AG20" s="980"/>
      <c r="AH20" s="980"/>
      <c r="AI20" s="981"/>
    </row>
    <row r="21" spans="1:35" s="7" customFormat="1" ht="19.5" customHeight="1" x14ac:dyDescent="0.2">
      <c r="A21" s="964" t="s">
        <v>38</v>
      </c>
      <c r="B21" s="959"/>
      <c r="C21" s="959"/>
      <c r="D21" s="959"/>
      <c r="E21" s="959"/>
      <c r="F21" s="959"/>
      <c r="G21" s="959"/>
      <c r="H21" s="959"/>
      <c r="I21" s="960"/>
      <c r="J21" s="974" t="s">
        <v>259</v>
      </c>
      <c r="K21" s="959"/>
      <c r="L21" s="959"/>
      <c r="M21" s="959"/>
      <c r="N21" s="973"/>
      <c r="O21" s="973"/>
      <c r="P21" s="959" t="s">
        <v>39</v>
      </c>
      <c r="Q21" s="959"/>
      <c r="R21" s="973"/>
      <c r="S21" s="973"/>
      <c r="T21" s="959" t="s">
        <v>260</v>
      </c>
      <c r="U21" s="959"/>
      <c r="V21" s="959" t="s">
        <v>41</v>
      </c>
      <c r="W21" s="959"/>
      <c r="X21" s="959"/>
      <c r="Y21" s="959" t="s">
        <v>261</v>
      </c>
      <c r="Z21" s="959"/>
      <c r="AA21" s="959"/>
      <c r="AB21" s="973"/>
      <c r="AC21" s="973"/>
      <c r="AD21" s="959" t="s">
        <v>39</v>
      </c>
      <c r="AE21" s="959"/>
      <c r="AF21" s="973"/>
      <c r="AG21" s="973"/>
      <c r="AH21" s="959" t="s">
        <v>40</v>
      </c>
      <c r="AI21" s="975"/>
    </row>
    <row r="22" spans="1:35" s="7" customFormat="1" ht="19.5" customHeight="1" x14ac:dyDescent="0.2">
      <c r="A22" s="964" t="s">
        <v>163</v>
      </c>
      <c r="B22" s="959"/>
      <c r="C22" s="959"/>
      <c r="D22" s="959"/>
      <c r="E22" s="959"/>
      <c r="F22" s="959"/>
      <c r="G22" s="959"/>
      <c r="H22" s="959"/>
      <c r="I22" s="960"/>
      <c r="J22" s="970"/>
      <c r="K22" s="970"/>
      <c r="L22" s="970"/>
      <c r="M22" s="970"/>
      <c r="N22" s="970"/>
      <c r="O22" s="970"/>
      <c r="P22" s="970"/>
      <c r="Q22" s="970"/>
      <c r="R22" s="970"/>
      <c r="S22" s="970"/>
      <c r="T22" s="970"/>
      <c r="U22" s="970"/>
      <c r="V22" s="970"/>
      <c r="W22" s="970"/>
      <c r="X22" s="971" t="s">
        <v>164</v>
      </c>
      <c r="Y22" s="971"/>
      <c r="Z22" s="971"/>
      <c r="AA22" s="971"/>
      <c r="AB22" s="971"/>
      <c r="AC22" s="971"/>
      <c r="AD22" s="971"/>
      <c r="AE22" s="971"/>
      <c r="AF22" s="971"/>
      <c r="AG22" s="971"/>
      <c r="AH22" s="971"/>
      <c r="AI22" s="972"/>
    </row>
    <row r="23" spans="1:35" s="7" customFormat="1" ht="54" customHeight="1" x14ac:dyDescent="0.2">
      <c r="A23" s="958" t="s">
        <v>326</v>
      </c>
      <c r="B23" s="959"/>
      <c r="C23" s="959"/>
      <c r="D23" s="959"/>
      <c r="E23" s="959"/>
      <c r="F23" s="959"/>
      <c r="G23" s="959"/>
      <c r="H23" s="959"/>
      <c r="I23" s="960"/>
      <c r="J23" s="961"/>
      <c r="K23" s="962"/>
      <c r="L23" s="962"/>
      <c r="M23" s="962"/>
      <c r="N23" s="962"/>
      <c r="O23" s="962"/>
      <c r="P23" s="962"/>
      <c r="Q23" s="962"/>
      <c r="R23" s="962"/>
      <c r="S23" s="962"/>
      <c r="T23" s="962"/>
      <c r="U23" s="962"/>
      <c r="V23" s="962"/>
      <c r="W23" s="962"/>
      <c r="X23" s="962"/>
      <c r="Y23" s="962"/>
      <c r="Z23" s="962"/>
      <c r="AA23" s="962"/>
      <c r="AB23" s="962"/>
      <c r="AC23" s="962"/>
      <c r="AD23" s="962"/>
      <c r="AE23" s="962"/>
      <c r="AF23" s="962"/>
      <c r="AG23" s="962"/>
      <c r="AH23" s="962"/>
      <c r="AI23" s="963"/>
    </row>
    <row r="24" spans="1:35" s="7" customFormat="1" ht="41.25" customHeight="1" x14ac:dyDescent="0.2">
      <c r="A24" s="964" t="s">
        <v>258</v>
      </c>
      <c r="B24" s="959"/>
      <c r="C24" s="959"/>
      <c r="D24" s="959"/>
      <c r="E24" s="959"/>
      <c r="F24" s="959"/>
      <c r="G24" s="959"/>
      <c r="H24" s="959"/>
      <c r="I24" s="960"/>
      <c r="J24" s="961"/>
      <c r="K24" s="962"/>
      <c r="L24" s="962"/>
      <c r="M24" s="962"/>
      <c r="N24" s="962"/>
      <c r="O24" s="962"/>
      <c r="P24" s="962"/>
      <c r="Q24" s="962"/>
      <c r="R24" s="962"/>
      <c r="S24" s="962"/>
      <c r="T24" s="962"/>
      <c r="U24" s="962"/>
      <c r="V24" s="962"/>
      <c r="W24" s="962"/>
      <c r="X24" s="962"/>
      <c r="Y24" s="962"/>
      <c r="Z24" s="962"/>
      <c r="AA24" s="962"/>
      <c r="AB24" s="962"/>
      <c r="AC24" s="962"/>
      <c r="AD24" s="962"/>
      <c r="AE24" s="962"/>
      <c r="AF24" s="962"/>
      <c r="AG24" s="962"/>
      <c r="AH24" s="962"/>
      <c r="AI24" s="963"/>
    </row>
    <row r="25" spans="1:35" s="7" customFormat="1" ht="45" customHeight="1" x14ac:dyDescent="0.2">
      <c r="A25" s="965" t="s">
        <v>327</v>
      </c>
      <c r="B25" s="966"/>
      <c r="C25" s="966"/>
      <c r="D25" s="966"/>
      <c r="E25" s="966"/>
      <c r="F25" s="966"/>
      <c r="G25" s="966"/>
      <c r="H25" s="966"/>
      <c r="I25" s="967"/>
      <c r="J25" s="968"/>
      <c r="K25" s="969"/>
      <c r="L25" s="969"/>
      <c r="M25" s="969"/>
      <c r="N25" s="969"/>
      <c r="O25" s="969"/>
      <c r="P25" s="969"/>
      <c r="Q25" s="969"/>
      <c r="R25" s="969"/>
      <c r="S25" s="969"/>
      <c r="T25" s="969"/>
      <c r="U25" s="969"/>
      <c r="V25" s="969"/>
      <c r="W25" s="969"/>
      <c r="X25" s="969"/>
      <c r="Y25" s="969"/>
      <c r="Z25" s="969"/>
      <c r="AA25" s="969"/>
      <c r="AB25" s="969"/>
      <c r="AC25" s="969"/>
      <c r="AD25" s="962"/>
      <c r="AE25" s="962"/>
      <c r="AF25" s="962"/>
      <c r="AG25" s="962"/>
      <c r="AH25" s="962"/>
      <c r="AI25" s="963"/>
    </row>
    <row r="26" spans="1:35" s="7" customFormat="1" ht="19.5" customHeight="1" x14ac:dyDescent="0.2">
      <c r="A26" s="952" t="s">
        <v>255</v>
      </c>
      <c r="B26" s="953"/>
      <c r="C26" s="953"/>
      <c r="D26" s="953"/>
      <c r="E26" s="953"/>
      <c r="F26" s="953"/>
      <c r="G26" s="953"/>
      <c r="H26" s="953"/>
      <c r="I26" s="953"/>
      <c r="J26" s="953"/>
      <c r="K26" s="953"/>
      <c r="L26" s="953"/>
      <c r="M26" s="953"/>
      <c r="N26" s="953"/>
      <c r="O26" s="953"/>
      <c r="P26" s="953"/>
      <c r="Q26" s="953"/>
      <c r="R26" s="953"/>
      <c r="S26" s="953"/>
      <c r="T26" s="953"/>
      <c r="U26" s="953"/>
      <c r="V26" s="953"/>
      <c r="W26" s="953"/>
      <c r="X26" s="953"/>
      <c r="Y26" s="953"/>
      <c r="Z26" s="953"/>
      <c r="AA26" s="953"/>
      <c r="AB26" s="953"/>
      <c r="AC26" s="954"/>
      <c r="AD26" s="955" t="s">
        <v>365</v>
      </c>
      <c r="AE26" s="956"/>
      <c r="AF26" s="956"/>
      <c r="AG26" s="956"/>
      <c r="AH26" s="956"/>
      <c r="AI26" s="957"/>
    </row>
    <row r="27" spans="1:35" s="7" customFormat="1" ht="15" customHeight="1" x14ac:dyDescent="0.2"/>
    <row r="28" spans="1:35" s="7" customFormat="1" ht="15" customHeight="1" x14ac:dyDescent="0.2"/>
    <row r="29" spans="1:35" s="7" customFormat="1" ht="15" customHeight="1" x14ac:dyDescent="0.2"/>
  </sheetData>
  <sheetProtection selectLockedCells="1"/>
  <mergeCells count="80">
    <mergeCell ref="A5:I5"/>
    <mergeCell ref="J5:S5"/>
    <mergeCell ref="T5:AA5"/>
    <mergeCell ref="AB5:AI5"/>
    <mergeCell ref="A4:E4"/>
    <mergeCell ref="F4:I4"/>
    <mergeCell ref="J4:S4"/>
    <mergeCell ref="T4:AI4"/>
    <mergeCell ref="A6:I6"/>
    <mergeCell ref="J6:AI6"/>
    <mergeCell ref="A7:I7"/>
    <mergeCell ref="J7:S7"/>
    <mergeCell ref="T7:AA7"/>
    <mergeCell ref="AB7:AI7"/>
    <mergeCell ref="A8:I8"/>
    <mergeCell ref="J8:AI8"/>
    <mergeCell ref="A9:I9"/>
    <mergeCell ref="AB9:AC9"/>
    <mergeCell ref="AD9:AE9"/>
    <mergeCell ref="AF9:AG9"/>
    <mergeCell ref="Y9:AA9"/>
    <mergeCell ref="J9:M9"/>
    <mergeCell ref="N9:O9"/>
    <mergeCell ref="V9:X9"/>
    <mergeCell ref="AH9:AI9"/>
    <mergeCell ref="P9:Q9"/>
    <mergeCell ref="R9:S9"/>
    <mergeCell ref="T9:U9"/>
    <mergeCell ref="A10:I10"/>
    <mergeCell ref="J10:W10"/>
    <mergeCell ref="X10:AI10"/>
    <mergeCell ref="A11:I11"/>
    <mergeCell ref="J11:AI11"/>
    <mergeCell ref="A12:I12"/>
    <mergeCell ref="J12:AI12"/>
    <mergeCell ref="A13:I13"/>
    <mergeCell ref="J13:AI13"/>
    <mergeCell ref="A15:AC15"/>
    <mergeCell ref="AD15:AI15"/>
    <mergeCell ref="A14:AC14"/>
    <mergeCell ref="AD14:AI14"/>
    <mergeCell ref="A16:E16"/>
    <mergeCell ref="F16:I16"/>
    <mergeCell ref="J16:S16"/>
    <mergeCell ref="T16:AI16"/>
    <mergeCell ref="A17:I17"/>
    <mergeCell ref="A18:I18"/>
    <mergeCell ref="J18:AI18"/>
    <mergeCell ref="J17:S17"/>
    <mergeCell ref="T17:AA17"/>
    <mergeCell ref="AB17:AI17"/>
    <mergeCell ref="A19:I19"/>
    <mergeCell ref="A20:I20"/>
    <mergeCell ref="J20:AI20"/>
    <mergeCell ref="J19:S19"/>
    <mergeCell ref="T19:AA19"/>
    <mergeCell ref="AB19:AI19"/>
    <mergeCell ref="A22:I22"/>
    <mergeCell ref="J22:W22"/>
    <mergeCell ref="X22:AI22"/>
    <mergeCell ref="AB21:AC21"/>
    <mergeCell ref="A21:I21"/>
    <mergeCell ref="J21:M21"/>
    <mergeCell ref="Y21:AA21"/>
    <mergeCell ref="AF21:AG21"/>
    <mergeCell ref="AH21:AI21"/>
    <mergeCell ref="N21:O21"/>
    <mergeCell ref="P21:Q21"/>
    <mergeCell ref="R21:S21"/>
    <mergeCell ref="T21:U21"/>
    <mergeCell ref="V21:X21"/>
    <mergeCell ref="AD21:AE21"/>
    <mergeCell ref="A26:AC26"/>
    <mergeCell ref="AD26:AI26"/>
    <mergeCell ref="A23:I23"/>
    <mergeCell ref="J23:AI23"/>
    <mergeCell ref="A24:I24"/>
    <mergeCell ref="J24:AI24"/>
    <mergeCell ref="A25:I25"/>
    <mergeCell ref="J25:AI25"/>
  </mergeCells>
  <phoneticPr fontId="1"/>
  <dataValidations xWindow="328" yWindow="486" count="7">
    <dataValidation imeMode="halfAlpha" allowBlank="1" showInputMessage="1" showErrorMessage="1" sqref="AB5 AB17"/>
    <dataValidation allowBlank="1" showErrorMessage="1" sqref="J11:AI12 J23:AI24"/>
    <dataValidation type="list" allowBlank="1" showErrorMessage="1" prompt="_x000a_" sqref="AD14:AI14 AD26:AI26">
      <formula1>"選択してください,関連あり,関連なし"</formula1>
    </dataValidation>
    <dataValidation allowBlank="1" showInputMessage="1" showErrorMessage="1" prompt="選定に至った委託・外注先の特長と理由を具体的に記入してください。" sqref="J13:AI13 J25:AI25"/>
    <dataValidation allowBlank="1" showInputMessage="1" showErrorMessage="1" prompt="前ページの「14．(2)委託・外注費」の「経費番号」（委-1、委-2）を記入してください。" sqref="F4:I4 F16:I16"/>
    <dataValidation type="custom" imeMode="halfAlpha" allowBlank="1" showInputMessage="1" showErrorMessage="1" prompt="前ページの「14．(2)委託・外注費」の「助成事業に要する経費（税込）」の金額を記入してください。" sqref="J10:W10 J22:W22">
      <formula1>LENB(J10)=LEN(J10)</formula1>
    </dataValidation>
    <dataValidation imeMode="disabled" allowBlank="1" showInputMessage="1" showErrorMessage="1" promptTitle="助成対象期間内の契約が対象です" prompt="契約（発注・発注請）、取得、実施、支払いまでの一連の手続きは助成対象期間内である必要があります。_x000a_本助成事業の助成対象期間前に契約を行った分や、完了予定日より後に契約（発注・発注請）、取得、実施、支払いを行った分は助成対象外となります。" sqref="N9:O9 R9:S9 AB9:AC9 AF9:AG9 N21:O21 R21:S21 AB21:AC21 AF21:AG21"/>
  </dataValidations>
  <pageMargins left="0.59055118110236227" right="0.19685039370078741" top="0.39370078740157483" bottom="0.39370078740157483" header="0.19685039370078741" footer="0.19685039370078741"/>
  <pageSetup paperSize="9" fitToWidth="0" fitToHeight="0" orientation="portrait" r:id="rId1"/>
  <headerFooter>
    <oddFooter>&amp;C&amp;10&amp;A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U45"/>
  <sheetViews>
    <sheetView showGridLines="0" view="pageBreakPreview" topLeftCell="A22" zoomScaleNormal="100" zoomScaleSheetLayoutView="100" workbookViewId="0">
      <selection activeCell="C43" sqref="C43:E44"/>
    </sheetView>
  </sheetViews>
  <sheetFormatPr defaultColWidth="9" defaultRowHeight="15" customHeight="1" x14ac:dyDescent="0.2"/>
  <cols>
    <col min="1" max="2" width="3.109375" style="8" customWidth="1"/>
    <col min="3" max="5" width="9" style="8"/>
    <col min="6" max="6" width="9.6640625" style="8" customWidth="1"/>
    <col min="7" max="7" width="4.109375" style="8" customWidth="1"/>
    <col min="8" max="10" width="3.88671875" style="8" customWidth="1"/>
    <col min="11" max="11" width="4.109375" style="8" customWidth="1"/>
    <col min="12" max="12" width="11.21875" style="8" customWidth="1"/>
    <col min="13" max="13" width="9.44140625" style="8" customWidth="1"/>
    <col min="14" max="14" width="6.21875" style="8" customWidth="1"/>
    <col min="15" max="15" width="2.6640625" style="8" customWidth="1"/>
    <col min="16" max="16" width="9" style="8" customWidth="1"/>
    <col min="17" max="16384" width="9" style="8"/>
  </cols>
  <sheetData>
    <row r="1" spans="3:21" ht="19.5" customHeight="1" x14ac:dyDescent="0.2">
      <c r="C1" s="8" t="s">
        <v>293</v>
      </c>
      <c r="L1" s="426"/>
      <c r="M1" s="426"/>
      <c r="N1" s="426"/>
      <c r="O1" s="261"/>
    </row>
    <row r="2" spans="3:21" ht="19.5" customHeight="1" x14ac:dyDescent="0.2">
      <c r="L2" s="263"/>
      <c r="M2" s="426"/>
      <c r="N2" s="426"/>
      <c r="O2" s="261"/>
    </row>
    <row r="3" spans="3:21" ht="19.5" customHeight="1" x14ac:dyDescent="0.2">
      <c r="C3" s="8" t="s">
        <v>0</v>
      </c>
      <c r="L3" s="263"/>
      <c r="M3" s="426"/>
      <c r="N3" s="426"/>
      <c r="O3" s="261"/>
    </row>
    <row r="4" spans="3:21" ht="19.5" customHeight="1" x14ac:dyDescent="0.2">
      <c r="D4" s="8" t="s">
        <v>151</v>
      </c>
      <c r="L4" s="263"/>
      <c r="M4" s="426"/>
      <c r="N4" s="426"/>
      <c r="O4" s="261"/>
    </row>
    <row r="6" spans="3:21" ht="15" customHeight="1" thickBot="1" x14ac:dyDescent="0.25"/>
    <row r="7" spans="3:21" ht="19.5" customHeight="1" x14ac:dyDescent="0.2">
      <c r="G7" s="427" t="s">
        <v>385</v>
      </c>
      <c r="H7" s="428"/>
      <c r="I7" s="428"/>
      <c r="J7" s="431"/>
      <c r="K7" s="431"/>
      <c r="L7" s="431"/>
      <c r="M7" s="431"/>
      <c r="N7" s="433" t="s">
        <v>365</v>
      </c>
      <c r="O7" s="150"/>
    </row>
    <row r="8" spans="3:21" ht="19.5" customHeight="1" x14ac:dyDescent="0.2">
      <c r="G8" s="429"/>
      <c r="H8" s="430"/>
      <c r="I8" s="430"/>
      <c r="J8" s="432"/>
      <c r="K8" s="432"/>
      <c r="L8" s="432"/>
      <c r="M8" s="432"/>
      <c r="N8" s="434"/>
    </row>
    <row r="9" spans="3:21" ht="19.5" customHeight="1" x14ac:dyDescent="0.2">
      <c r="G9" s="429" t="s">
        <v>252</v>
      </c>
      <c r="H9" s="430"/>
      <c r="I9" s="430"/>
      <c r="J9" s="442">
        <f>'1'!C5</f>
        <v>0</v>
      </c>
      <c r="K9" s="442"/>
      <c r="L9" s="442"/>
      <c r="M9" s="442"/>
      <c r="N9" s="443"/>
      <c r="O9" s="150"/>
    </row>
    <row r="10" spans="3:21" ht="19.5" customHeight="1" x14ac:dyDescent="0.2">
      <c r="G10" s="429"/>
      <c r="H10" s="430"/>
      <c r="I10" s="430"/>
      <c r="J10" s="442"/>
      <c r="K10" s="442"/>
      <c r="L10" s="442"/>
      <c r="M10" s="442"/>
      <c r="N10" s="443"/>
    </row>
    <row r="11" spans="3:21" ht="19.5" customHeight="1" x14ac:dyDescent="0.2">
      <c r="G11" s="454" t="s">
        <v>1</v>
      </c>
      <c r="H11" s="455"/>
      <c r="I11" s="456"/>
      <c r="J11" s="273" t="s">
        <v>2</v>
      </c>
      <c r="K11" s="273"/>
      <c r="L11" s="460">
        <f>'1'!L6:S6</f>
        <v>0</v>
      </c>
      <c r="M11" s="461"/>
      <c r="N11" s="462"/>
      <c r="O11" s="150"/>
    </row>
    <row r="12" spans="3:21" ht="19.5" customHeight="1" thickBot="1" x14ac:dyDescent="0.25">
      <c r="G12" s="457"/>
      <c r="H12" s="458"/>
      <c r="I12" s="459"/>
      <c r="J12" s="274" t="s">
        <v>3</v>
      </c>
      <c r="K12" s="274"/>
      <c r="L12" s="463">
        <f>'1'!L5:S5</f>
        <v>0</v>
      </c>
      <c r="M12" s="464"/>
      <c r="N12" s="465"/>
      <c r="O12" s="150"/>
    </row>
    <row r="13" spans="3:21" ht="15" customHeight="1" x14ac:dyDescent="0.2">
      <c r="O13" s="41"/>
      <c r="U13" s="261"/>
    </row>
    <row r="14" spans="3:21" ht="15" customHeight="1" x14ac:dyDescent="0.2">
      <c r="O14" s="41"/>
    </row>
    <row r="15" spans="3:21" ht="15" customHeight="1" x14ac:dyDescent="0.2">
      <c r="O15" s="41"/>
    </row>
    <row r="17" spans="1:15" ht="15" customHeight="1" x14ac:dyDescent="0.2">
      <c r="A17" s="453" t="s">
        <v>409</v>
      </c>
      <c r="B17" s="453"/>
      <c r="C17" s="453"/>
      <c r="D17" s="453"/>
      <c r="E17" s="453"/>
      <c r="F17" s="453"/>
      <c r="G17" s="453"/>
      <c r="H17" s="453"/>
      <c r="I17" s="453"/>
      <c r="J17" s="453"/>
      <c r="K17" s="453"/>
      <c r="L17" s="453"/>
      <c r="M17" s="453"/>
      <c r="N17" s="453"/>
      <c r="O17" s="453"/>
    </row>
    <row r="18" spans="1:15" ht="15" customHeight="1" x14ac:dyDescent="0.2">
      <c r="E18" s="9"/>
      <c r="F18" s="9"/>
      <c r="G18" s="9"/>
      <c r="H18" s="9"/>
      <c r="I18" s="9"/>
      <c r="J18" s="9"/>
      <c r="K18" s="9"/>
    </row>
    <row r="19" spans="1:15" ht="15" customHeight="1" x14ac:dyDescent="0.2">
      <c r="E19" s="9"/>
      <c r="F19" s="9"/>
      <c r="G19" s="9"/>
      <c r="H19" s="9"/>
      <c r="I19" s="9"/>
      <c r="J19" s="9"/>
      <c r="K19" s="9"/>
    </row>
    <row r="21" spans="1:15" ht="15" customHeight="1" x14ac:dyDescent="0.2">
      <c r="B21" s="8" t="s">
        <v>4</v>
      </c>
    </row>
    <row r="24" spans="1:15" ht="15" customHeight="1" x14ac:dyDescent="0.2">
      <c r="A24" s="444" t="s">
        <v>5</v>
      </c>
      <c r="B24" s="444"/>
      <c r="C24" s="444"/>
      <c r="D24" s="444"/>
      <c r="E24" s="444"/>
      <c r="F24" s="444"/>
      <c r="G24" s="444"/>
      <c r="H24" s="444"/>
      <c r="I24" s="444"/>
      <c r="J24" s="444"/>
      <c r="K24" s="444"/>
      <c r="L24" s="444"/>
      <c r="M24" s="444"/>
      <c r="N24" s="444"/>
      <c r="O24" s="444"/>
    </row>
    <row r="25" spans="1:15" ht="15" customHeight="1" x14ac:dyDescent="0.2">
      <c r="A25" s="261"/>
      <c r="B25" s="261"/>
      <c r="C25" s="261"/>
      <c r="D25" s="261"/>
      <c r="E25" s="261"/>
      <c r="F25" s="261"/>
      <c r="G25" s="261"/>
      <c r="H25" s="261"/>
      <c r="I25" s="261"/>
      <c r="J25" s="261"/>
      <c r="K25" s="261"/>
      <c r="L25" s="261"/>
      <c r="M25" s="261"/>
      <c r="N25" s="261"/>
      <c r="O25" s="261"/>
    </row>
    <row r="26" spans="1:15" ht="15" customHeight="1" x14ac:dyDescent="0.2">
      <c r="B26" s="151" t="s">
        <v>294</v>
      </c>
      <c r="C26" s="9"/>
      <c r="D26" s="9"/>
      <c r="E26" s="261"/>
    </row>
    <row r="27" spans="1:15" ht="7.5" customHeight="1" x14ac:dyDescent="0.2"/>
    <row r="28" spans="1:15" ht="15" customHeight="1" x14ac:dyDescent="0.2">
      <c r="C28" s="445">
        <f>'4'!E4</f>
        <v>0</v>
      </c>
      <c r="D28" s="446"/>
      <c r="E28" s="446"/>
      <c r="F28" s="446"/>
      <c r="G28" s="446"/>
      <c r="H28" s="446"/>
      <c r="I28" s="446"/>
      <c r="J28" s="446"/>
      <c r="K28" s="447"/>
      <c r="L28" s="451" t="s">
        <v>297</v>
      </c>
      <c r="M28" s="452"/>
      <c r="N28" s="452"/>
      <c r="O28" s="150"/>
    </row>
    <row r="29" spans="1:15" ht="15" customHeight="1" x14ac:dyDescent="0.2">
      <c r="C29" s="448"/>
      <c r="D29" s="449"/>
      <c r="E29" s="449"/>
      <c r="F29" s="449"/>
      <c r="G29" s="449"/>
      <c r="H29" s="449"/>
      <c r="I29" s="449"/>
      <c r="J29" s="449"/>
      <c r="K29" s="450"/>
      <c r="L29" s="451"/>
      <c r="M29" s="452"/>
      <c r="N29" s="452"/>
    </row>
    <row r="30" spans="1:15" ht="7.5" customHeight="1" x14ac:dyDescent="0.2">
      <c r="C30" s="275"/>
      <c r="D30" s="275"/>
      <c r="E30" s="275"/>
      <c r="F30" s="276"/>
      <c r="G30" s="276"/>
      <c r="H30" s="276"/>
      <c r="I30" s="276"/>
      <c r="J30" s="276"/>
      <c r="K30" s="276"/>
      <c r="L30" s="43"/>
      <c r="M30" s="43"/>
    </row>
    <row r="31" spans="1:15" ht="15" customHeight="1" x14ac:dyDescent="0.2">
      <c r="C31" s="445">
        <f>'4'!E6</f>
        <v>0</v>
      </c>
      <c r="D31" s="446"/>
      <c r="E31" s="446"/>
      <c r="F31" s="446"/>
      <c r="G31" s="446"/>
      <c r="H31" s="446"/>
      <c r="I31" s="446"/>
      <c r="J31" s="446"/>
      <c r="K31" s="447"/>
      <c r="L31" s="451" t="s">
        <v>298</v>
      </c>
      <c r="M31" s="452"/>
      <c r="N31" s="452"/>
      <c r="O31" s="150"/>
    </row>
    <row r="32" spans="1:15" ht="15" customHeight="1" x14ac:dyDescent="0.2">
      <c r="C32" s="448"/>
      <c r="D32" s="449"/>
      <c r="E32" s="449"/>
      <c r="F32" s="449"/>
      <c r="G32" s="449"/>
      <c r="H32" s="449"/>
      <c r="I32" s="449"/>
      <c r="J32" s="449"/>
      <c r="K32" s="450"/>
      <c r="L32" s="451"/>
      <c r="M32" s="452"/>
      <c r="N32" s="452"/>
    </row>
    <row r="33" spans="1:15" ht="15" customHeight="1" x14ac:dyDescent="0.2">
      <c r="A33" s="30"/>
      <c r="B33" s="30"/>
      <c r="C33" s="277"/>
      <c r="D33" s="277"/>
      <c r="E33" s="277"/>
      <c r="F33" s="278"/>
      <c r="G33" s="278"/>
      <c r="H33" s="278"/>
      <c r="I33" s="279"/>
      <c r="J33" s="279"/>
      <c r="K33" s="279"/>
      <c r="L33" s="262"/>
      <c r="M33" s="262"/>
    </row>
    <row r="34" spans="1:15" ht="15" customHeight="1" x14ac:dyDescent="0.2">
      <c r="C34" s="276"/>
      <c r="D34" s="276"/>
      <c r="E34" s="276"/>
      <c r="F34" s="276"/>
      <c r="G34" s="276"/>
      <c r="H34" s="276"/>
      <c r="I34" s="276"/>
      <c r="J34" s="276"/>
      <c r="K34" s="276"/>
      <c r="L34" s="43"/>
      <c r="M34" s="43"/>
    </row>
    <row r="35" spans="1:15" ht="15" customHeight="1" x14ac:dyDescent="0.2">
      <c r="B35" s="151" t="s">
        <v>295</v>
      </c>
      <c r="C35" s="280"/>
      <c r="D35" s="281"/>
      <c r="E35" s="281"/>
      <c r="F35" s="281"/>
      <c r="G35" s="281"/>
      <c r="H35" s="281"/>
      <c r="I35" s="281"/>
      <c r="J35" s="281"/>
      <c r="K35" s="281"/>
      <c r="O35" s="150"/>
    </row>
    <row r="36" spans="1:15" ht="7.5" customHeight="1" x14ac:dyDescent="0.2">
      <c r="C36" s="281"/>
      <c r="D36" s="281"/>
      <c r="E36" s="281"/>
      <c r="F36" s="281"/>
      <c r="G36" s="281"/>
      <c r="H36" s="281"/>
      <c r="I36" s="281"/>
      <c r="J36" s="281"/>
      <c r="K36" s="281"/>
    </row>
    <row r="37" spans="1:15" ht="15" customHeight="1" x14ac:dyDescent="0.2">
      <c r="C37" s="436">
        <f>'9'!AI8</f>
        <v>0</v>
      </c>
      <c r="D37" s="437"/>
      <c r="E37" s="438"/>
      <c r="F37" s="282"/>
      <c r="G37" s="282"/>
      <c r="H37" s="282"/>
      <c r="I37" s="283"/>
      <c r="J37" s="283"/>
      <c r="K37" s="283"/>
      <c r="L37" s="36"/>
      <c r="M37" s="36"/>
    </row>
    <row r="38" spans="1:15" ht="15" customHeight="1" x14ac:dyDescent="0.2">
      <c r="C38" s="439"/>
      <c r="D38" s="440"/>
      <c r="E38" s="441"/>
      <c r="F38" s="282"/>
      <c r="G38" s="282"/>
      <c r="H38" s="282"/>
      <c r="I38" s="283"/>
      <c r="J38" s="283"/>
      <c r="K38" s="283"/>
      <c r="L38" s="36"/>
      <c r="M38" s="36"/>
    </row>
    <row r="39" spans="1:15" s="30" customFormat="1" ht="15" customHeight="1" x14ac:dyDescent="0.2">
      <c r="C39" s="284"/>
      <c r="D39" s="284"/>
      <c r="E39" s="284"/>
      <c r="F39" s="285"/>
      <c r="G39" s="285"/>
      <c r="H39" s="285"/>
      <c r="I39" s="282"/>
      <c r="J39" s="282"/>
      <c r="K39" s="282"/>
      <c r="L39" s="37"/>
      <c r="M39" s="37"/>
    </row>
    <row r="40" spans="1:15" ht="15" customHeight="1" x14ac:dyDescent="0.2">
      <c r="C40" s="275"/>
      <c r="D40" s="275"/>
      <c r="E40" s="275"/>
      <c r="F40" s="276"/>
      <c r="G40" s="276"/>
      <c r="H40" s="276"/>
      <c r="I40" s="276"/>
      <c r="J40" s="276"/>
      <c r="K40" s="276"/>
      <c r="L40" s="42"/>
      <c r="M40" s="42"/>
    </row>
    <row r="41" spans="1:15" ht="15" customHeight="1" x14ac:dyDescent="0.2">
      <c r="B41" s="151" t="s">
        <v>296</v>
      </c>
      <c r="C41" s="286"/>
      <c r="D41" s="275"/>
      <c r="E41" s="275"/>
      <c r="F41" s="276"/>
      <c r="G41" s="276"/>
      <c r="H41" s="276"/>
      <c r="I41" s="276"/>
      <c r="J41" s="276"/>
      <c r="K41" s="276"/>
      <c r="L41" s="42"/>
      <c r="M41" s="42"/>
      <c r="O41" s="150"/>
    </row>
    <row r="42" spans="1:15" ht="7.5" customHeight="1" x14ac:dyDescent="0.2">
      <c r="C42" s="275"/>
      <c r="D42" s="275"/>
      <c r="E42" s="275"/>
      <c r="F42" s="276"/>
      <c r="G42" s="276"/>
      <c r="H42" s="276"/>
      <c r="I42" s="276"/>
      <c r="J42" s="276"/>
      <c r="K42" s="276"/>
      <c r="L42" s="42"/>
      <c r="M42" s="42"/>
    </row>
    <row r="43" spans="1:15" ht="15" customHeight="1" x14ac:dyDescent="0.2">
      <c r="C43" s="435" t="str">
        <f>IF('7'!M3&lt;&gt;"",'7'!M3,"―")</f>
        <v>―</v>
      </c>
      <c r="D43" s="435"/>
      <c r="E43" s="435"/>
      <c r="F43" s="281"/>
      <c r="G43" s="281"/>
      <c r="H43" s="281"/>
      <c r="I43" s="287"/>
      <c r="J43" s="287"/>
      <c r="K43" s="287"/>
      <c r="L43" s="35"/>
      <c r="M43" s="35"/>
    </row>
    <row r="44" spans="1:15" ht="15" customHeight="1" x14ac:dyDescent="0.2">
      <c r="C44" s="435"/>
      <c r="D44" s="435"/>
      <c r="E44" s="435"/>
      <c r="F44" s="281"/>
      <c r="G44" s="281"/>
      <c r="H44" s="281"/>
      <c r="I44" s="287"/>
      <c r="J44" s="287"/>
      <c r="K44" s="287"/>
      <c r="L44" s="35"/>
      <c r="M44" s="35"/>
    </row>
    <row r="45" spans="1:15" ht="15" customHeight="1" x14ac:dyDescent="0.2">
      <c r="B45" s="9"/>
      <c r="C45" s="9"/>
    </row>
  </sheetData>
  <sheetProtection selectLockedCells="1"/>
  <mergeCells count="20">
    <mergeCell ref="C43:E44"/>
    <mergeCell ref="C37:E38"/>
    <mergeCell ref="G9:I10"/>
    <mergeCell ref="J9:N10"/>
    <mergeCell ref="A24:O24"/>
    <mergeCell ref="C31:K32"/>
    <mergeCell ref="C28:K29"/>
    <mergeCell ref="L31:N32"/>
    <mergeCell ref="L28:N29"/>
    <mergeCell ref="A17:O17"/>
    <mergeCell ref="G11:I12"/>
    <mergeCell ref="L11:N11"/>
    <mergeCell ref="L12:N12"/>
    <mergeCell ref="L1:N1"/>
    <mergeCell ref="M4:N4"/>
    <mergeCell ref="M3:N3"/>
    <mergeCell ref="M2:N2"/>
    <mergeCell ref="G7:I8"/>
    <mergeCell ref="J7:M8"/>
    <mergeCell ref="N7:N8"/>
  </mergeCells>
  <phoneticPr fontId="1"/>
  <conditionalFormatting sqref="C31">
    <cfRule type="cellIs" dxfId="99" priority="5" operator="equal">
      <formula>"の開発"</formula>
    </cfRule>
  </conditionalFormatting>
  <dataValidations count="3">
    <dataValidation allowBlank="1" showInputMessage="1" showErrorMessage="1" prompt="自動転記されますので直接記入不要です。" sqref="C28 C43:E44 L11:L12 C31 J9:N10 C37"/>
    <dataValidation allowBlank="1" showInputMessage="1" showErrorMessage="1" prompt="登記簿上の都内登記所在地を入力してください。_x000a_※登記簿と同一の表記(旧字体を含む）で入力してください。" sqref="J7:M8"/>
    <dataValidation type="list" allowBlank="1" showInputMessage="1" showErrorMessage="1" prompt="本店又は支店を選択してください。" sqref="N7:N8">
      <formula1>"選択してください,(本店),(支店)"</formula1>
    </dataValidation>
  </dataValidations>
  <pageMargins left="0.59055118110236227" right="0.19685039370078741" top="0.39370078740157483" bottom="0.39370078740157483" header="0.19685039370078741" footer="0.19685039370078741"/>
  <pageSetup paperSize="9"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Y62"/>
  <sheetViews>
    <sheetView view="pageBreakPreview" zoomScaleNormal="100" zoomScaleSheetLayoutView="100" workbookViewId="0">
      <selection activeCell="M32" sqref="M32:S32"/>
    </sheetView>
  </sheetViews>
  <sheetFormatPr defaultColWidth="9" defaultRowHeight="15" x14ac:dyDescent="0.2"/>
  <cols>
    <col min="1" max="1" width="5.6640625" style="175" customWidth="1"/>
    <col min="2" max="2" width="9.5546875" style="175" customWidth="1"/>
    <col min="3" max="3" width="3.77734375" style="175" customWidth="1"/>
    <col min="4" max="4" width="6.21875" style="175" customWidth="1"/>
    <col min="5" max="5" width="5.77734375" style="175" bestFit="1" customWidth="1"/>
    <col min="6" max="6" width="7.44140625" style="175" customWidth="1"/>
    <col min="7" max="9" width="5" style="175" customWidth="1"/>
    <col min="10" max="10" width="7.44140625" style="175" customWidth="1"/>
    <col min="11" max="11" width="11.21875" style="175" customWidth="1"/>
    <col min="12" max="12" width="9.44140625" style="175" customWidth="1"/>
    <col min="13" max="13" width="6.21875" style="175" customWidth="1"/>
    <col min="14" max="14" width="5.109375" style="175" customWidth="1"/>
    <col min="15" max="15" width="3.77734375" style="175" customWidth="1"/>
    <col min="16" max="16" width="7.44140625" style="175" customWidth="1"/>
    <col min="17" max="17" width="4.33203125" style="175" customWidth="1"/>
    <col min="18" max="18" width="5.109375" style="175" customWidth="1"/>
    <col min="19" max="19" width="5.6640625" style="175" customWidth="1"/>
    <col min="20" max="20" width="2.6640625" style="175" customWidth="1"/>
    <col min="21" max="21" width="3.109375" style="175" customWidth="1"/>
    <col min="22" max="22" width="36.6640625" style="175" hidden="1" customWidth="1"/>
    <col min="23" max="23" width="37" style="175" hidden="1" customWidth="1"/>
    <col min="24" max="24" width="38.44140625" style="175" hidden="1" customWidth="1"/>
    <col min="25" max="25" width="38.109375" style="175" hidden="1" customWidth="1"/>
    <col min="26" max="16384" width="9" style="175"/>
  </cols>
  <sheetData>
    <row r="1" spans="1:25" ht="30" customHeight="1" x14ac:dyDescent="0.2">
      <c r="A1" s="466" t="s">
        <v>7</v>
      </c>
      <c r="B1" s="466"/>
      <c r="C1" s="466"/>
      <c r="D1" s="466"/>
      <c r="E1" s="466"/>
      <c r="F1" s="466"/>
      <c r="G1" s="466"/>
      <c r="H1" s="466"/>
      <c r="I1" s="466"/>
      <c r="J1" s="466"/>
      <c r="K1" s="466"/>
      <c r="L1" s="466"/>
      <c r="M1" s="466"/>
      <c r="N1" s="466"/>
      <c r="O1" s="466"/>
      <c r="P1" s="466"/>
      <c r="Q1" s="466"/>
      <c r="R1" s="466"/>
      <c r="S1" s="466"/>
      <c r="V1" s="176" t="s">
        <v>55</v>
      </c>
      <c r="W1" s="176" t="s">
        <v>59</v>
      </c>
      <c r="X1" s="176" t="s">
        <v>56</v>
      </c>
      <c r="Y1" s="176" t="s">
        <v>57</v>
      </c>
    </row>
    <row r="2" spans="1:25" ht="15" customHeight="1" x14ac:dyDescent="0.2">
      <c r="A2" s="466"/>
      <c r="B2" s="466"/>
      <c r="C2" s="466"/>
      <c r="D2" s="466"/>
      <c r="E2" s="466"/>
      <c r="F2" s="466"/>
      <c r="G2" s="466"/>
      <c r="H2" s="466"/>
      <c r="I2" s="466"/>
      <c r="J2" s="466"/>
      <c r="K2" s="466"/>
      <c r="L2" s="466"/>
      <c r="M2" s="466"/>
      <c r="N2" s="466"/>
      <c r="O2" s="466"/>
      <c r="P2" s="466"/>
      <c r="Q2" s="466"/>
      <c r="R2" s="466"/>
      <c r="S2" s="466"/>
      <c r="T2" s="122"/>
      <c r="U2" s="122"/>
      <c r="V2" s="177" t="s">
        <v>60</v>
      </c>
      <c r="W2" s="177" t="s">
        <v>113</v>
      </c>
      <c r="X2" s="178" t="s">
        <v>117</v>
      </c>
      <c r="Y2" s="178" t="s">
        <v>140</v>
      </c>
    </row>
    <row r="3" spans="1:25" ht="18.75" customHeight="1" x14ac:dyDescent="0.2">
      <c r="A3" s="40" t="s">
        <v>215</v>
      </c>
      <c r="B3" s="39"/>
      <c r="C3" s="39"/>
      <c r="D3" s="39"/>
      <c r="E3" s="39"/>
      <c r="F3" s="39"/>
      <c r="G3" s="39"/>
      <c r="H3" s="39"/>
      <c r="I3" s="39"/>
      <c r="J3" s="39"/>
      <c r="K3" s="39"/>
      <c r="L3" s="39"/>
      <c r="M3" s="39"/>
      <c r="N3" s="39"/>
      <c r="O3" s="39"/>
      <c r="P3" s="39"/>
      <c r="Q3" s="39"/>
      <c r="R3" s="39"/>
      <c r="S3" s="45" t="s">
        <v>410</v>
      </c>
      <c r="V3" s="179" t="s">
        <v>61</v>
      </c>
      <c r="W3" s="177" t="s">
        <v>114</v>
      </c>
      <c r="X3" s="178" t="s">
        <v>237</v>
      </c>
      <c r="Y3" s="178" t="s">
        <v>141</v>
      </c>
    </row>
    <row r="4" spans="1:25" ht="33.75" customHeight="1" x14ac:dyDescent="0.2">
      <c r="A4" s="481" t="s">
        <v>197</v>
      </c>
      <c r="B4" s="481"/>
      <c r="C4" s="482" t="str">
        <f>PHONETIC(C5)</f>
        <v/>
      </c>
      <c r="D4" s="483"/>
      <c r="E4" s="483"/>
      <c r="F4" s="483"/>
      <c r="G4" s="483"/>
      <c r="H4" s="483"/>
      <c r="I4" s="484"/>
      <c r="J4" s="481" t="s">
        <v>182</v>
      </c>
      <c r="K4" s="269" t="s">
        <v>197</v>
      </c>
      <c r="L4" s="487" t="str">
        <f>PHONETIC(L5)</f>
        <v/>
      </c>
      <c r="M4" s="488"/>
      <c r="N4" s="488"/>
      <c r="O4" s="488"/>
      <c r="P4" s="488"/>
      <c r="Q4" s="488"/>
      <c r="R4" s="488"/>
      <c r="S4" s="489"/>
      <c r="V4" s="179" t="s">
        <v>62</v>
      </c>
      <c r="W4" s="177" t="s">
        <v>115</v>
      </c>
      <c r="X4" s="178" t="s">
        <v>238</v>
      </c>
      <c r="Y4" s="178" t="s">
        <v>142</v>
      </c>
    </row>
    <row r="5" spans="1:25" ht="33.75" customHeight="1" x14ac:dyDescent="0.2">
      <c r="A5" s="490" t="s">
        <v>8</v>
      </c>
      <c r="B5" s="490"/>
      <c r="C5" s="491"/>
      <c r="D5" s="492"/>
      <c r="E5" s="492"/>
      <c r="F5" s="492"/>
      <c r="G5" s="492"/>
      <c r="H5" s="492"/>
      <c r="I5" s="493"/>
      <c r="J5" s="485"/>
      <c r="K5" s="270" t="s">
        <v>155</v>
      </c>
      <c r="L5" s="494"/>
      <c r="M5" s="495"/>
      <c r="N5" s="495"/>
      <c r="O5" s="495"/>
      <c r="P5" s="495"/>
      <c r="Q5" s="495"/>
      <c r="R5" s="495"/>
      <c r="S5" s="496"/>
      <c r="V5" s="179" t="s">
        <v>63</v>
      </c>
      <c r="W5" s="177" t="s">
        <v>116</v>
      </c>
      <c r="X5" s="178" t="s">
        <v>239</v>
      </c>
      <c r="Y5" s="178" t="s">
        <v>143</v>
      </c>
    </row>
    <row r="6" spans="1:25" ht="33.75" customHeight="1" x14ac:dyDescent="0.2">
      <c r="A6" s="476" t="s">
        <v>236</v>
      </c>
      <c r="B6" s="497"/>
      <c r="C6" s="498"/>
      <c r="D6" s="499"/>
      <c r="E6" s="499"/>
      <c r="F6" s="499"/>
      <c r="G6" s="499"/>
      <c r="H6" s="499"/>
      <c r="I6" s="500"/>
      <c r="J6" s="486"/>
      <c r="K6" s="271" t="s">
        <v>165</v>
      </c>
      <c r="L6" s="467"/>
      <c r="M6" s="468"/>
      <c r="N6" s="468"/>
      <c r="O6" s="468"/>
      <c r="P6" s="468"/>
      <c r="Q6" s="468"/>
      <c r="R6" s="468"/>
      <c r="S6" s="469"/>
      <c r="V6" s="179" t="s">
        <v>168</v>
      </c>
      <c r="W6" s="177" t="s">
        <v>169</v>
      </c>
      <c r="X6" s="178" t="s">
        <v>170</v>
      </c>
      <c r="Y6" s="178" t="s">
        <v>171</v>
      </c>
    </row>
    <row r="7" spans="1:25" ht="33.75" customHeight="1" x14ac:dyDescent="0.2">
      <c r="A7" s="470" t="s">
        <v>9</v>
      </c>
      <c r="B7" s="470"/>
      <c r="C7" s="245" t="s">
        <v>183</v>
      </c>
      <c r="D7" s="471"/>
      <c r="E7" s="472"/>
      <c r="F7" s="473"/>
      <c r="G7" s="474"/>
      <c r="H7" s="475"/>
      <c r="I7" s="475"/>
      <c r="J7" s="475"/>
      <c r="K7" s="475"/>
      <c r="L7" s="475"/>
      <c r="M7" s="475"/>
      <c r="N7" s="475"/>
      <c r="O7" s="475"/>
      <c r="P7" s="475"/>
      <c r="Q7" s="475"/>
      <c r="R7" s="475"/>
      <c r="S7" s="475"/>
      <c r="V7" s="175" t="s">
        <v>272</v>
      </c>
      <c r="W7" s="177" t="s">
        <v>274</v>
      </c>
      <c r="X7" s="178" t="s">
        <v>118</v>
      </c>
      <c r="Y7" s="178" t="s">
        <v>144</v>
      </c>
    </row>
    <row r="8" spans="1:25" ht="33.75" customHeight="1" x14ac:dyDescent="0.2">
      <c r="A8" s="476" t="s">
        <v>48</v>
      </c>
      <c r="B8" s="476"/>
      <c r="C8" s="477"/>
      <c r="D8" s="477"/>
      <c r="E8" s="477"/>
      <c r="F8" s="477"/>
      <c r="G8" s="477"/>
      <c r="H8" s="477"/>
      <c r="I8" s="477"/>
      <c r="J8" s="477"/>
      <c r="K8" s="478" t="s">
        <v>267</v>
      </c>
      <c r="L8" s="478"/>
      <c r="M8" s="479"/>
      <c r="N8" s="480"/>
      <c r="O8" s="480"/>
      <c r="P8" s="480"/>
      <c r="Q8" s="480"/>
      <c r="R8" s="480"/>
      <c r="S8" s="480"/>
      <c r="V8" s="179" t="s">
        <v>64</v>
      </c>
      <c r="W8" s="177" t="s">
        <v>275</v>
      </c>
      <c r="X8" s="178" t="s">
        <v>119</v>
      </c>
      <c r="Y8" s="178" t="s">
        <v>145</v>
      </c>
    </row>
    <row r="9" spans="1:25" ht="33.75" customHeight="1" x14ac:dyDescent="0.2">
      <c r="A9" s="470" t="s">
        <v>49</v>
      </c>
      <c r="B9" s="470"/>
      <c r="C9" s="245" t="s">
        <v>183</v>
      </c>
      <c r="D9" s="471"/>
      <c r="E9" s="472"/>
      <c r="F9" s="473"/>
      <c r="G9" s="474"/>
      <c r="H9" s="475"/>
      <c r="I9" s="475"/>
      <c r="J9" s="475"/>
      <c r="K9" s="502"/>
      <c r="L9" s="502"/>
      <c r="M9" s="502"/>
      <c r="N9" s="502"/>
      <c r="O9" s="502"/>
      <c r="P9" s="502"/>
      <c r="Q9" s="502"/>
      <c r="R9" s="502"/>
      <c r="S9" s="502"/>
      <c r="V9" s="179" t="s">
        <v>65</v>
      </c>
      <c r="W9" s="177" t="s">
        <v>276</v>
      </c>
      <c r="X9" s="178" t="s">
        <v>120</v>
      </c>
      <c r="Y9" s="180"/>
    </row>
    <row r="10" spans="1:25" ht="33.75" customHeight="1" x14ac:dyDescent="0.2">
      <c r="A10" s="476" t="s">
        <v>48</v>
      </c>
      <c r="B10" s="476"/>
      <c r="C10" s="477"/>
      <c r="D10" s="477"/>
      <c r="E10" s="477"/>
      <c r="F10" s="477"/>
      <c r="G10" s="477"/>
      <c r="H10" s="477"/>
      <c r="I10" s="477"/>
      <c r="J10" s="477"/>
      <c r="K10" s="503" t="s">
        <v>390</v>
      </c>
      <c r="L10" s="503"/>
      <c r="M10" s="503"/>
      <c r="N10" s="503"/>
      <c r="O10" s="503"/>
      <c r="P10" s="503"/>
      <c r="Q10" s="503"/>
      <c r="R10" s="503"/>
      <c r="S10" s="503"/>
      <c r="V10" s="179" t="s">
        <v>66</v>
      </c>
      <c r="W10" s="177" t="s">
        <v>277</v>
      </c>
      <c r="X10" s="178" t="s">
        <v>121</v>
      </c>
      <c r="Y10" s="181"/>
    </row>
    <row r="11" spans="1:25" ht="33.6" customHeight="1" x14ac:dyDescent="0.2">
      <c r="A11" s="470" t="s">
        <v>10</v>
      </c>
      <c r="B11" s="470"/>
      <c r="C11" s="245" t="s">
        <v>183</v>
      </c>
      <c r="D11" s="471"/>
      <c r="E11" s="472"/>
      <c r="F11" s="473"/>
      <c r="G11" s="474"/>
      <c r="H11" s="475"/>
      <c r="I11" s="475"/>
      <c r="J11" s="475"/>
      <c r="K11" s="502"/>
      <c r="L11" s="502"/>
      <c r="M11" s="502"/>
      <c r="N11" s="502"/>
      <c r="O11" s="502"/>
      <c r="P11" s="502"/>
      <c r="Q11" s="502"/>
      <c r="R11" s="502"/>
      <c r="S11" s="502"/>
      <c r="V11" s="179" t="s">
        <v>67</v>
      </c>
      <c r="W11" s="177" t="s">
        <v>278</v>
      </c>
      <c r="X11" s="178" t="s">
        <v>122</v>
      </c>
      <c r="Y11" s="180"/>
    </row>
    <row r="12" spans="1:25" ht="33.75" customHeight="1" x14ac:dyDescent="0.2">
      <c r="A12" s="476" t="s">
        <v>48</v>
      </c>
      <c r="B12" s="476"/>
      <c r="C12" s="477"/>
      <c r="D12" s="477"/>
      <c r="E12" s="477"/>
      <c r="F12" s="477"/>
      <c r="G12" s="477"/>
      <c r="H12" s="477"/>
      <c r="I12" s="477"/>
      <c r="J12" s="477"/>
      <c r="K12" s="501"/>
      <c r="L12" s="501"/>
      <c r="M12" s="501"/>
      <c r="N12" s="501"/>
      <c r="O12" s="501"/>
      <c r="P12" s="501"/>
      <c r="Q12" s="501"/>
      <c r="R12" s="501"/>
      <c r="S12" s="501"/>
      <c r="V12" s="179" t="s">
        <v>68</v>
      </c>
      <c r="W12" s="177" t="s">
        <v>279</v>
      </c>
      <c r="X12" s="178" t="s">
        <v>123</v>
      </c>
      <c r="Y12" s="180"/>
    </row>
    <row r="13" spans="1:25" ht="33.75" customHeight="1" x14ac:dyDescent="0.2">
      <c r="A13" s="504" t="s">
        <v>11</v>
      </c>
      <c r="B13" s="504"/>
      <c r="C13" s="505" t="s">
        <v>197</v>
      </c>
      <c r="D13" s="505"/>
      <c r="E13" s="506" t="str">
        <f>PHONETIC(E14)</f>
        <v/>
      </c>
      <c r="F13" s="506"/>
      <c r="G13" s="506"/>
      <c r="H13" s="506"/>
      <c r="I13" s="506"/>
      <c r="J13" s="506"/>
      <c r="K13" s="501" t="s">
        <v>229</v>
      </c>
      <c r="L13" s="478"/>
      <c r="M13" s="507"/>
      <c r="N13" s="508"/>
      <c r="O13" s="508"/>
      <c r="P13" s="508"/>
      <c r="Q13" s="508"/>
      <c r="R13" s="508"/>
      <c r="S13" s="508"/>
      <c r="V13" s="179" t="s">
        <v>69</v>
      </c>
      <c r="W13" s="177" t="s">
        <v>280</v>
      </c>
      <c r="X13" s="178" t="s">
        <v>124</v>
      </c>
      <c r="Y13" s="180"/>
    </row>
    <row r="14" spans="1:25" ht="33.75" customHeight="1" x14ac:dyDescent="0.2">
      <c r="A14" s="504"/>
      <c r="B14" s="504"/>
      <c r="C14" s="509" t="s">
        <v>155</v>
      </c>
      <c r="D14" s="509"/>
      <c r="E14" s="510"/>
      <c r="F14" s="510"/>
      <c r="G14" s="510"/>
      <c r="H14" s="510"/>
      <c r="I14" s="510"/>
      <c r="J14" s="510"/>
      <c r="K14" s="478"/>
      <c r="L14" s="478"/>
      <c r="M14" s="508"/>
      <c r="N14" s="508"/>
      <c r="O14" s="508"/>
      <c r="P14" s="508"/>
      <c r="Q14" s="508"/>
      <c r="R14" s="508"/>
      <c r="S14" s="508"/>
      <c r="V14" s="179" t="s">
        <v>70</v>
      </c>
      <c r="W14" s="182"/>
      <c r="X14" s="178" t="s">
        <v>125</v>
      </c>
      <c r="Y14" s="180"/>
    </row>
    <row r="15" spans="1:25" ht="33.75" customHeight="1" x14ac:dyDescent="0.2">
      <c r="A15" s="504"/>
      <c r="B15" s="504"/>
      <c r="C15" s="511" t="s">
        <v>243</v>
      </c>
      <c r="D15" s="511"/>
      <c r="E15" s="512"/>
      <c r="F15" s="513"/>
      <c r="G15" s="513"/>
      <c r="H15" s="513"/>
      <c r="I15" s="513"/>
      <c r="J15" s="513"/>
      <c r="K15" s="514"/>
      <c r="L15" s="514"/>
      <c r="M15" s="514"/>
      <c r="N15" s="514"/>
      <c r="O15" s="514"/>
      <c r="P15" s="514"/>
      <c r="Q15" s="514"/>
      <c r="R15" s="514"/>
      <c r="S15" s="514"/>
      <c r="V15" s="179" t="s">
        <v>71</v>
      </c>
      <c r="W15" s="177"/>
      <c r="X15" s="178" t="s">
        <v>126</v>
      </c>
      <c r="Y15" s="180"/>
    </row>
    <row r="16" spans="1:25" ht="21" hidden="1" customHeight="1" x14ac:dyDescent="0.25">
      <c r="A16" s="268"/>
      <c r="B16" s="268"/>
      <c r="C16" s="264"/>
      <c r="D16" s="264"/>
      <c r="E16" s="526"/>
      <c r="F16" s="526"/>
      <c r="G16" s="526"/>
      <c r="H16" s="526"/>
      <c r="I16" s="526"/>
      <c r="J16" s="526"/>
      <c r="K16" s="526"/>
      <c r="L16" s="526"/>
      <c r="M16" s="526"/>
      <c r="N16" s="526"/>
      <c r="O16" s="526"/>
      <c r="P16" s="526"/>
      <c r="Q16" s="526"/>
      <c r="R16" s="526"/>
      <c r="S16" s="526"/>
      <c r="V16" s="179" t="s">
        <v>72</v>
      </c>
      <c r="W16" s="177" t="s">
        <v>275</v>
      </c>
      <c r="X16" s="178" t="s">
        <v>127</v>
      </c>
      <c r="Y16" s="180"/>
    </row>
    <row r="17" spans="1:25" ht="33.75" customHeight="1" x14ac:dyDescent="0.2">
      <c r="A17" s="520" t="s">
        <v>161</v>
      </c>
      <c r="B17" s="520"/>
      <c r="C17" s="478" t="s">
        <v>154</v>
      </c>
      <c r="D17" s="478"/>
      <c r="E17" s="527" t="s">
        <v>203</v>
      </c>
      <c r="F17" s="528"/>
      <c r="G17" s="529"/>
      <c r="H17" s="530"/>
      <c r="I17" s="530"/>
      <c r="J17" s="530"/>
      <c r="K17" s="478" t="s">
        <v>15</v>
      </c>
      <c r="L17" s="478"/>
      <c r="M17" s="531"/>
      <c r="N17" s="531"/>
      <c r="O17" s="531"/>
      <c r="P17" s="531"/>
      <c r="Q17" s="531"/>
      <c r="R17" s="532"/>
      <c r="S17" s="246" t="s">
        <v>6</v>
      </c>
      <c r="V17" s="179" t="s">
        <v>73</v>
      </c>
      <c r="W17" s="177"/>
      <c r="X17" s="178" t="s">
        <v>128</v>
      </c>
      <c r="Y17" s="180"/>
    </row>
    <row r="18" spans="1:25" ht="33.75" customHeight="1" x14ac:dyDescent="0.2">
      <c r="A18" s="520"/>
      <c r="B18" s="520"/>
      <c r="C18" s="478" t="s">
        <v>51</v>
      </c>
      <c r="D18" s="478"/>
      <c r="E18" s="527" t="s">
        <v>203</v>
      </c>
      <c r="F18" s="528"/>
      <c r="G18" s="529"/>
      <c r="H18" s="530"/>
      <c r="I18" s="530"/>
      <c r="J18" s="530"/>
      <c r="K18" s="478"/>
      <c r="L18" s="478"/>
      <c r="M18" s="515" t="s">
        <v>413</v>
      </c>
      <c r="N18" s="515"/>
      <c r="O18" s="516"/>
      <c r="P18" s="517"/>
      <c r="Q18" s="518"/>
      <c r="R18" s="519"/>
      <c r="S18" s="247" t="s">
        <v>266</v>
      </c>
      <c r="T18" s="183"/>
      <c r="V18" s="179" t="s">
        <v>74</v>
      </c>
      <c r="W18" s="177"/>
      <c r="X18" s="178" t="s">
        <v>129</v>
      </c>
      <c r="Y18" s="180"/>
    </row>
    <row r="19" spans="1:25" ht="33.75" customHeight="1" x14ac:dyDescent="0.2">
      <c r="A19" s="520" t="s">
        <v>12</v>
      </c>
      <c r="B19" s="520"/>
      <c r="C19" s="521"/>
      <c r="D19" s="521"/>
      <c r="E19" s="521"/>
      <c r="F19" s="522"/>
      <c r="G19" s="523" t="s">
        <v>204</v>
      </c>
      <c r="H19" s="524"/>
      <c r="I19" s="524"/>
      <c r="J19" s="524"/>
      <c r="K19" s="478" t="s">
        <v>158</v>
      </c>
      <c r="L19" s="478"/>
      <c r="M19" s="521"/>
      <c r="N19" s="522"/>
      <c r="O19" s="248" t="s">
        <v>17</v>
      </c>
      <c r="P19" s="523" t="s">
        <v>152</v>
      </c>
      <c r="Q19" s="525"/>
      <c r="R19" s="309"/>
      <c r="S19" s="265" t="s">
        <v>18</v>
      </c>
      <c r="T19" s="184" t="b">
        <f>IF($M$20="製造業その他",IF(OR($M$17&lt;=300000000,$M$19&lt;=300),"","←中小企業要件から外れています"),IF($M$20="卸売業",IF(OR($M$17&lt;=100000000,$M$19&lt;=100),"","←中小企業要件から外れています"),IF($M$20="サービス業",IF(OR($M$17&lt;=50000000,$M$19&lt;=100),"","←中小企業要件から外れています"),IF($M$20="小売業",IF(OR($M$17&lt;=50000000,$M$19&lt;=50),"","←中小企業要件から外れています")))))</f>
        <v>0</v>
      </c>
      <c r="V19" s="179" t="s">
        <v>75</v>
      </c>
      <c r="W19" s="177"/>
      <c r="X19" s="178" t="s">
        <v>130</v>
      </c>
      <c r="Y19" s="180"/>
    </row>
    <row r="20" spans="1:25" ht="41.25" customHeight="1" x14ac:dyDescent="0.2">
      <c r="A20" s="520" t="s">
        <v>13</v>
      </c>
      <c r="B20" s="520"/>
      <c r="C20" s="533"/>
      <c r="D20" s="533"/>
      <c r="E20" s="533"/>
      <c r="F20" s="533"/>
      <c r="G20" s="533"/>
      <c r="H20" s="533"/>
      <c r="I20" s="533"/>
      <c r="J20" s="533"/>
      <c r="K20" s="478" t="s">
        <v>198</v>
      </c>
      <c r="L20" s="249" t="s">
        <v>159</v>
      </c>
      <c r="M20" s="534"/>
      <c r="N20" s="535"/>
      <c r="O20" s="535"/>
      <c r="P20" s="535"/>
      <c r="Q20" s="535"/>
      <c r="R20" s="535"/>
      <c r="S20" s="536"/>
      <c r="V20" s="175" t="s">
        <v>273</v>
      </c>
      <c r="W20" s="177"/>
      <c r="X20" s="178" t="s">
        <v>131</v>
      </c>
    </row>
    <row r="21" spans="1:25" ht="41.25" customHeight="1" x14ac:dyDescent="0.2">
      <c r="A21" s="520"/>
      <c r="B21" s="520"/>
      <c r="C21" s="533"/>
      <c r="D21" s="533"/>
      <c r="E21" s="533"/>
      <c r="F21" s="533"/>
      <c r="G21" s="533"/>
      <c r="H21" s="533"/>
      <c r="I21" s="533"/>
      <c r="J21" s="533"/>
      <c r="K21" s="478"/>
      <c r="L21" s="250" t="s">
        <v>42</v>
      </c>
      <c r="M21" s="537"/>
      <c r="N21" s="537"/>
      <c r="O21" s="537"/>
      <c r="P21" s="537"/>
      <c r="Q21" s="537"/>
      <c r="R21" s="537"/>
      <c r="S21" s="538"/>
      <c r="V21" s="179" t="s">
        <v>76</v>
      </c>
      <c r="W21" s="177"/>
      <c r="X21" s="178" t="s">
        <v>132</v>
      </c>
      <c r="Y21" s="180"/>
    </row>
    <row r="22" spans="1:25" ht="33.75" customHeight="1" x14ac:dyDescent="0.2">
      <c r="A22" s="520"/>
      <c r="B22" s="520"/>
      <c r="C22" s="533"/>
      <c r="D22" s="533"/>
      <c r="E22" s="533"/>
      <c r="F22" s="533"/>
      <c r="G22" s="533"/>
      <c r="H22" s="533"/>
      <c r="I22" s="533"/>
      <c r="J22" s="533"/>
      <c r="K22" s="501" t="s">
        <v>379</v>
      </c>
      <c r="L22" s="501"/>
      <c r="M22" s="243">
        <v>1</v>
      </c>
      <c r="N22" s="539"/>
      <c r="O22" s="539"/>
      <c r="P22" s="539"/>
      <c r="Q22" s="540"/>
      <c r="R22" s="541"/>
      <c r="S22" s="246" t="s">
        <v>50</v>
      </c>
      <c r="V22" s="179" t="s">
        <v>77</v>
      </c>
      <c r="W22" s="182"/>
      <c r="X22" s="178" t="s">
        <v>133</v>
      </c>
      <c r="Y22" s="180"/>
    </row>
    <row r="23" spans="1:25" ht="33.75" customHeight="1" x14ac:dyDescent="0.2">
      <c r="A23" s="520" t="s">
        <v>14</v>
      </c>
      <c r="B23" s="520"/>
      <c r="C23" s="533"/>
      <c r="D23" s="533"/>
      <c r="E23" s="533"/>
      <c r="F23" s="533"/>
      <c r="G23" s="533"/>
      <c r="H23" s="533"/>
      <c r="I23" s="533"/>
      <c r="J23" s="533"/>
      <c r="K23" s="501"/>
      <c r="L23" s="501"/>
      <c r="M23" s="251">
        <v>2</v>
      </c>
      <c r="N23" s="542"/>
      <c r="O23" s="542"/>
      <c r="P23" s="542"/>
      <c r="Q23" s="543"/>
      <c r="R23" s="544"/>
      <c r="S23" s="252" t="s">
        <v>50</v>
      </c>
      <c r="V23" s="179" t="s">
        <v>78</v>
      </c>
      <c r="W23" s="182"/>
      <c r="X23" s="178" t="s">
        <v>134</v>
      </c>
      <c r="Y23" s="180"/>
    </row>
    <row r="24" spans="1:25" ht="33.75" customHeight="1" x14ac:dyDescent="0.2">
      <c r="A24" s="520"/>
      <c r="B24" s="520"/>
      <c r="C24" s="533"/>
      <c r="D24" s="533"/>
      <c r="E24" s="533"/>
      <c r="F24" s="533"/>
      <c r="G24" s="533"/>
      <c r="H24" s="533"/>
      <c r="I24" s="533"/>
      <c r="J24" s="533"/>
      <c r="K24" s="501"/>
      <c r="L24" s="501"/>
      <c r="M24" s="244">
        <v>3</v>
      </c>
      <c r="N24" s="545"/>
      <c r="O24" s="545"/>
      <c r="P24" s="545"/>
      <c r="Q24" s="546"/>
      <c r="R24" s="547"/>
      <c r="S24" s="253" t="s">
        <v>50</v>
      </c>
      <c r="V24" s="179" t="s">
        <v>79</v>
      </c>
      <c r="X24" s="178" t="s">
        <v>135</v>
      </c>
    </row>
    <row r="25" spans="1:25" ht="35.25" customHeight="1" x14ac:dyDescent="0.2">
      <c r="A25" s="560" t="s">
        <v>269</v>
      </c>
      <c r="B25" s="266" t="s">
        <v>184</v>
      </c>
      <c r="C25" s="548" t="s">
        <v>47</v>
      </c>
      <c r="D25" s="548"/>
      <c r="E25" s="548"/>
      <c r="F25" s="531"/>
      <c r="G25" s="531"/>
      <c r="H25" s="532"/>
      <c r="I25" s="246" t="s">
        <v>50</v>
      </c>
      <c r="J25" s="548" t="s">
        <v>186</v>
      </c>
      <c r="K25" s="548"/>
      <c r="L25" s="549"/>
      <c r="M25" s="550"/>
      <c r="N25" s="254" t="s">
        <v>185</v>
      </c>
      <c r="O25" s="551" t="s">
        <v>187</v>
      </c>
      <c r="P25" s="551"/>
      <c r="Q25" s="561"/>
      <c r="R25" s="562"/>
      <c r="S25" s="255" t="s">
        <v>50</v>
      </c>
      <c r="V25" s="179" t="s">
        <v>80</v>
      </c>
      <c r="W25" s="182"/>
      <c r="X25" s="178" t="s">
        <v>136</v>
      </c>
      <c r="Y25" s="180"/>
    </row>
    <row r="26" spans="1:25" ht="35.25" customHeight="1" x14ac:dyDescent="0.2">
      <c r="A26" s="560"/>
      <c r="B26" s="267" t="s">
        <v>188</v>
      </c>
      <c r="C26" s="563" t="s">
        <v>47</v>
      </c>
      <c r="D26" s="563"/>
      <c r="E26" s="563"/>
      <c r="F26" s="518"/>
      <c r="G26" s="518"/>
      <c r="H26" s="519"/>
      <c r="I26" s="253" t="s">
        <v>50</v>
      </c>
      <c r="J26" s="563" t="s">
        <v>186</v>
      </c>
      <c r="K26" s="563"/>
      <c r="L26" s="518"/>
      <c r="M26" s="519"/>
      <c r="N26" s="256" t="s">
        <v>185</v>
      </c>
      <c r="O26" s="564" t="s">
        <v>187</v>
      </c>
      <c r="P26" s="564"/>
      <c r="Q26" s="546"/>
      <c r="R26" s="547"/>
      <c r="S26" s="253" t="s">
        <v>50</v>
      </c>
      <c r="V26" s="179" t="s">
        <v>81</v>
      </c>
      <c r="W26" s="182"/>
      <c r="X26" s="178" t="s">
        <v>137</v>
      </c>
      <c r="Y26" s="180"/>
    </row>
    <row r="27" spans="1:25" ht="35.25" hidden="1" customHeight="1" x14ac:dyDescent="0.25">
      <c r="A27" s="560"/>
      <c r="B27" s="268" t="s">
        <v>189</v>
      </c>
      <c r="C27" s="554" t="s">
        <v>47</v>
      </c>
      <c r="D27" s="554"/>
      <c r="E27" s="554"/>
      <c r="F27" s="555"/>
      <c r="G27" s="555"/>
      <c r="H27" s="556"/>
      <c r="I27" s="118" t="s">
        <v>50</v>
      </c>
      <c r="J27" s="554" t="s">
        <v>186</v>
      </c>
      <c r="K27" s="554"/>
      <c r="L27" s="557"/>
      <c r="M27" s="558"/>
      <c r="N27" s="119" t="s">
        <v>185</v>
      </c>
      <c r="O27" s="559" t="s">
        <v>187</v>
      </c>
      <c r="P27" s="559"/>
      <c r="Q27" s="557"/>
      <c r="R27" s="558"/>
      <c r="S27" s="118" t="s">
        <v>50</v>
      </c>
      <c r="V27" s="179" t="s">
        <v>82</v>
      </c>
      <c r="W27" s="182"/>
      <c r="X27" s="178" t="s">
        <v>138</v>
      </c>
      <c r="Y27" s="180"/>
    </row>
    <row r="28" spans="1:25" ht="33.75" customHeight="1" x14ac:dyDescent="0.2">
      <c r="A28" s="120"/>
      <c r="B28" s="120"/>
      <c r="C28" s="120"/>
      <c r="D28" s="120"/>
      <c r="E28" s="120"/>
      <c r="F28" s="120"/>
      <c r="G28" s="120"/>
      <c r="H28" s="120"/>
      <c r="I28" s="120"/>
      <c r="J28" s="120"/>
      <c r="K28" s="120"/>
      <c r="L28" s="120"/>
      <c r="M28" s="120"/>
      <c r="N28" s="120"/>
      <c r="O28" s="120"/>
      <c r="P28" s="120"/>
      <c r="Q28" s="120"/>
      <c r="R28" s="120"/>
      <c r="S28" s="120"/>
      <c r="V28" s="179" t="s">
        <v>83</v>
      </c>
      <c r="X28" s="178" t="s">
        <v>139</v>
      </c>
    </row>
    <row r="29" spans="1:25" ht="18.75" customHeight="1" x14ac:dyDescent="0.2">
      <c r="A29" s="121" t="s">
        <v>369</v>
      </c>
      <c r="B29" s="122"/>
      <c r="C29" s="122"/>
      <c r="D29" s="122"/>
      <c r="E29" s="122"/>
      <c r="F29" s="122"/>
      <c r="G29" s="122"/>
      <c r="H29" s="122"/>
      <c r="I29" s="122"/>
      <c r="J29" s="122"/>
      <c r="K29" s="122"/>
      <c r="L29" s="122"/>
      <c r="M29" s="122"/>
      <c r="N29" s="122"/>
      <c r="O29" s="122"/>
      <c r="P29" s="122"/>
      <c r="Q29" s="122"/>
      <c r="R29" s="122"/>
      <c r="S29" s="122"/>
      <c r="V29" s="179" t="s">
        <v>84</v>
      </c>
      <c r="W29" s="182"/>
      <c r="Y29" s="180"/>
    </row>
    <row r="30" spans="1:25" ht="18.75" customHeight="1" x14ac:dyDescent="0.2">
      <c r="A30" s="565" t="s">
        <v>366</v>
      </c>
      <c r="B30" s="565"/>
      <c r="C30" s="565"/>
      <c r="D30" s="565"/>
      <c r="E30" s="565"/>
      <c r="F30" s="565"/>
      <c r="G30" s="565"/>
      <c r="H30" s="565"/>
      <c r="I30" s="565"/>
      <c r="J30" s="565"/>
      <c r="K30" s="565"/>
      <c r="L30" s="565"/>
      <c r="M30" s="565"/>
      <c r="N30" s="565"/>
      <c r="O30" s="565"/>
      <c r="P30" s="565"/>
      <c r="Q30" s="565"/>
      <c r="R30" s="565"/>
      <c r="S30" s="565"/>
      <c r="V30" s="179" t="s">
        <v>85</v>
      </c>
      <c r="W30" s="182"/>
      <c r="Y30" s="180"/>
    </row>
    <row r="31" spans="1:25" ht="18.75" customHeight="1" x14ac:dyDescent="0.2">
      <c r="A31" s="566"/>
      <c r="B31" s="566"/>
      <c r="C31" s="566"/>
      <c r="D31" s="566"/>
      <c r="E31" s="566"/>
      <c r="F31" s="566"/>
      <c r="G31" s="566"/>
      <c r="H31" s="566"/>
      <c r="I31" s="566"/>
      <c r="J31" s="566"/>
      <c r="K31" s="566"/>
      <c r="L31" s="566"/>
      <c r="M31" s="566"/>
      <c r="N31" s="566"/>
      <c r="O31" s="566"/>
      <c r="P31" s="566"/>
      <c r="Q31" s="566"/>
      <c r="R31" s="566"/>
      <c r="S31" s="566"/>
      <c r="V31" s="179" t="s">
        <v>86</v>
      </c>
      <c r="W31" s="182"/>
      <c r="Y31" s="180"/>
    </row>
    <row r="32" spans="1:25" ht="33.75" customHeight="1" x14ac:dyDescent="0.2">
      <c r="A32" s="520" t="s">
        <v>153</v>
      </c>
      <c r="B32" s="520"/>
      <c r="C32" s="520"/>
      <c r="D32" s="552"/>
      <c r="E32" s="552"/>
      <c r="F32" s="552"/>
      <c r="G32" s="552"/>
      <c r="H32" s="552"/>
      <c r="I32" s="552"/>
      <c r="J32" s="552"/>
      <c r="K32" s="478" t="s">
        <v>268</v>
      </c>
      <c r="L32" s="478"/>
      <c r="M32" s="553"/>
      <c r="N32" s="553"/>
      <c r="O32" s="553"/>
      <c r="P32" s="553"/>
      <c r="Q32" s="553"/>
      <c r="R32" s="553"/>
      <c r="S32" s="553"/>
      <c r="V32" s="179" t="s">
        <v>87</v>
      </c>
      <c r="W32" s="182"/>
      <c r="X32" s="180"/>
      <c r="Y32" s="180"/>
    </row>
    <row r="33" spans="1:25" ht="33.75" customHeight="1" x14ac:dyDescent="0.2">
      <c r="A33" s="520" t="s">
        <v>16</v>
      </c>
      <c r="B33" s="520"/>
      <c r="C33" s="520"/>
      <c r="D33" s="257" t="s">
        <v>183</v>
      </c>
      <c r="E33" s="567"/>
      <c r="F33" s="568"/>
      <c r="G33" s="569" t="s">
        <v>365</v>
      </c>
      <c r="H33" s="569"/>
      <c r="I33" s="570"/>
      <c r="J33" s="571"/>
      <c r="K33" s="552"/>
      <c r="L33" s="552"/>
      <c r="M33" s="552"/>
      <c r="N33" s="552"/>
      <c r="O33" s="552"/>
      <c r="P33" s="552"/>
      <c r="Q33" s="552"/>
      <c r="R33" s="552"/>
      <c r="S33" s="552"/>
      <c r="V33" s="179" t="s">
        <v>88</v>
      </c>
      <c r="W33" s="182"/>
      <c r="X33" s="181"/>
      <c r="Y33" s="180"/>
    </row>
    <row r="34" spans="1:25" ht="33.75" customHeight="1" x14ac:dyDescent="0.2">
      <c r="A34" s="520" t="s">
        <v>190</v>
      </c>
      <c r="B34" s="520"/>
      <c r="C34" s="520"/>
      <c r="D34" s="478" t="s">
        <v>191</v>
      </c>
      <c r="E34" s="478"/>
      <c r="F34" s="569"/>
      <c r="G34" s="569"/>
      <c r="H34" s="569"/>
      <c r="I34" s="570"/>
      <c r="J34" s="258" t="s">
        <v>199</v>
      </c>
      <c r="K34" s="478" t="s">
        <v>192</v>
      </c>
      <c r="L34" s="478"/>
      <c r="M34" s="572"/>
      <c r="N34" s="572"/>
      <c r="O34" s="572"/>
      <c r="P34" s="572"/>
      <c r="Q34" s="572"/>
      <c r="R34" s="573"/>
      <c r="S34" s="259" t="s">
        <v>200</v>
      </c>
      <c r="V34" s="179" t="s">
        <v>89</v>
      </c>
      <c r="W34" s="182"/>
      <c r="X34" s="180"/>
      <c r="Y34" s="180"/>
    </row>
    <row r="35" spans="1:25" ht="33.75" customHeight="1" x14ac:dyDescent="0.2">
      <c r="V35" s="179" t="s">
        <v>90</v>
      </c>
      <c r="W35" s="182"/>
      <c r="X35" s="180"/>
      <c r="Y35" s="180"/>
    </row>
    <row r="36" spans="1:25" ht="33.75" customHeight="1" x14ac:dyDescent="0.2">
      <c r="V36" s="179" t="s">
        <v>91</v>
      </c>
      <c r="W36" s="182"/>
      <c r="X36" s="180"/>
      <c r="Y36" s="180"/>
    </row>
    <row r="37" spans="1:25" ht="33.75" customHeight="1" x14ac:dyDescent="0.2">
      <c r="V37" s="179" t="s">
        <v>92</v>
      </c>
      <c r="W37" s="182"/>
      <c r="X37" s="180"/>
      <c r="Y37" s="180"/>
    </row>
    <row r="38" spans="1:25" ht="33.75" customHeight="1" x14ac:dyDescent="0.2">
      <c r="V38" s="179" t="s">
        <v>93</v>
      </c>
      <c r="W38" s="182"/>
      <c r="X38" s="180"/>
      <c r="Y38" s="180"/>
    </row>
    <row r="39" spans="1:25" ht="33.75" customHeight="1" x14ac:dyDescent="0.2">
      <c r="V39" s="179" t="s">
        <v>240</v>
      </c>
      <c r="W39" s="182"/>
      <c r="X39" s="180"/>
      <c r="Y39" s="180"/>
    </row>
    <row r="40" spans="1:25" ht="33.75" customHeight="1" x14ac:dyDescent="0.2">
      <c r="V40" s="179" t="s">
        <v>94</v>
      </c>
      <c r="W40" s="182"/>
      <c r="X40" s="180"/>
      <c r="Y40" s="180"/>
    </row>
    <row r="41" spans="1:25" ht="33.75" customHeight="1" x14ac:dyDescent="0.2">
      <c r="V41" s="179" t="s">
        <v>241</v>
      </c>
      <c r="W41" s="182"/>
      <c r="X41" s="180"/>
      <c r="Y41" s="180"/>
    </row>
    <row r="42" spans="1:25" ht="33.75" customHeight="1" x14ac:dyDescent="0.2">
      <c r="V42" s="179" t="s">
        <v>95</v>
      </c>
      <c r="W42" s="182"/>
      <c r="X42" s="180"/>
      <c r="Y42" s="180"/>
    </row>
    <row r="43" spans="1:25" ht="33.75" customHeight="1" x14ac:dyDescent="0.2">
      <c r="V43" s="179" t="s">
        <v>96</v>
      </c>
      <c r="W43" s="182"/>
      <c r="X43" s="180"/>
      <c r="Y43" s="180"/>
    </row>
    <row r="44" spans="1:25" ht="33.75" customHeight="1" x14ac:dyDescent="0.2">
      <c r="V44" s="179" t="s">
        <v>97</v>
      </c>
      <c r="W44" s="182"/>
      <c r="X44" s="180"/>
      <c r="Y44" s="180"/>
    </row>
    <row r="45" spans="1:25" ht="33.75" customHeight="1" x14ac:dyDescent="0.2">
      <c r="V45" s="179" t="s">
        <v>98</v>
      </c>
      <c r="W45" s="182"/>
      <c r="X45" s="180"/>
      <c r="Y45" s="180"/>
    </row>
    <row r="46" spans="1:25" ht="33.75" customHeight="1" x14ac:dyDescent="0.2">
      <c r="V46" s="179" t="s">
        <v>99</v>
      </c>
      <c r="W46" s="182"/>
      <c r="X46" s="180"/>
      <c r="Y46" s="180"/>
    </row>
    <row r="47" spans="1:25" ht="33.75" customHeight="1" x14ac:dyDescent="0.2">
      <c r="V47" s="179" t="s">
        <v>100</v>
      </c>
      <c r="W47" s="182"/>
      <c r="X47" s="180"/>
      <c r="Y47" s="185"/>
    </row>
    <row r="48" spans="1:25" ht="33.75" customHeight="1" x14ac:dyDescent="0.2">
      <c r="V48" s="179" t="s">
        <v>101</v>
      </c>
      <c r="W48" s="182"/>
      <c r="X48" s="180"/>
      <c r="Y48" s="186"/>
    </row>
    <row r="49" spans="22:25" ht="33.75" customHeight="1" x14ac:dyDescent="0.2">
      <c r="V49" s="179" t="s">
        <v>102</v>
      </c>
      <c r="W49" s="182"/>
      <c r="X49" s="180"/>
      <c r="Y49" s="187"/>
    </row>
    <row r="50" spans="22:25" ht="33.75" customHeight="1" x14ac:dyDescent="0.2">
      <c r="V50" s="179" t="s">
        <v>103</v>
      </c>
      <c r="W50" s="182"/>
      <c r="X50" s="180"/>
      <c r="Y50" s="180"/>
    </row>
    <row r="51" spans="22:25" ht="33.75" customHeight="1" x14ac:dyDescent="0.2">
      <c r="V51" s="179" t="s">
        <v>104</v>
      </c>
      <c r="W51" s="182"/>
      <c r="X51" s="180"/>
      <c r="Y51" s="180"/>
    </row>
    <row r="52" spans="22:25" ht="33.75" customHeight="1" x14ac:dyDescent="0.2">
      <c r="V52" s="179" t="s">
        <v>105</v>
      </c>
      <c r="W52" s="182"/>
      <c r="X52" s="180"/>
      <c r="Y52" s="180"/>
    </row>
    <row r="53" spans="22:25" ht="33.75" customHeight="1" x14ac:dyDescent="0.2">
      <c r="V53" s="179" t="s">
        <v>106</v>
      </c>
      <c r="W53" s="182"/>
      <c r="X53" s="180"/>
      <c r="Y53" s="180"/>
    </row>
    <row r="54" spans="22:25" ht="33.75" customHeight="1" x14ac:dyDescent="0.2">
      <c r="V54" s="179" t="s">
        <v>107</v>
      </c>
      <c r="W54" s="182"/>
      <c r="X54" s="180"/>
      <c r="Y54" s="180"/>
    </row>
    <row r="55" spans="22:25" ht="33.75" customHeight="1" x14ac:dyDescent="0.2">
      <c r="V55" s="179" t="s">
        <v>108</v>
      </c>
      <c r="W55" s="182"/>
      <c r="X55" s="180"/>
      <c r="Y55" s="180"/>
    </row>
    <row r="56" spans="22:25" ht="33.75" customHeight="1" x14ac:dyDescent="0.2">
      <c r="V56" s="179" t="s">
        <v>109</v>
      </c>
      <c r="W56" s="182"/>
      <c r="X56" s="180"/>
      <c r="Y56" s="180"/>
    </row>
    <row r="57" spans="22:25" ht="33.75" customHeight="1" x14ac:dyDescent="0.2">
      <c r="V57" s="179" t="s">
        <v>242</v>
      </c>
      <c r="W57" s="182"/>
      <c r="X57" s="180"/>
      <c r="Y57" s="180"/>
    </row>
    <row r="58" spans="22:25" ht="33.75" customHeight="1" x14ac:dyDescent="0.2">
      <c r="V58" s="179" t="s">
        <v>110</v>
      </c>
      <c r="W58" s="182"/>
      <c r="X58" s="180"/>
      <c r="Y58" s="180"/>
    </row>
    <row r="59" spans="22:25" ht="33.75" customHeight="1" x14ac:dyDescent="0.2">
      <c r="V59" s="179" t="s">
        <v>111</v>
      </c>
      <c r="W59" s="182"/>
      <c r="X59" s="180"/>
      <c r="Y59" s="180"/>
    </row>
    <row r="60" spans="22:25" ht="33.75" customHeight="1" x14ac:dyDescent="0.2">
      <c r="V60" s="179" t="s">
        <v>112</v>
      </c>
      <c r="W60" s="182"/>
      <c r="X60" s="180"/>
      <c r="Y60" s="180"/>
    </row>
    <row r="61" spans="22:25" ht="33.75" customHeight="1" x14ac:dyDescent="0.2">
      <c r="W61" s="182"/>
      <c r="X61" s="180"/>
      <c r="Y61" s="180"/>
    </row>
    <row r="62" spans="22:25" ht="33.75" customHeight="1" x14ac:dyDescent="0.2"/>
  </sheetData>
  <sheetProtection selectLockedCells="1" sort="0" autoFilter="0" pivotTables="0"/>
  <dataConsolidate/>
  <mergeCells count="104">
    <mergeCell ref="A33:C33"/>
    <mergeCell ref="E33:F33"/>
    <mergeCell ref="G33:I33"/>
    <mergeCell ref="J33:S33"/>
    <mergeCell ref="A34:C34"/>
    <mergeCell ref="D34:E34"/>
    <mergeCell ref="F34:I34"/>
    <mergeCell ref="K34:L34"/>
    <mergeCell ref="M34:R34"/>
    <mergeCell ref="C25:E25"/>
    <mergeCell ref="F25:H25"/>
    <mergeCell ref="J25:K25"/>
    <mergeCell ref="L25:M25"/>
    <mergeCell ref="O25:P25"/>
    <mergeCell ref="A32:C32"/>
    <mergeCell ref="D32:J32"/>
    <mergeCell ref="K32:L32"/>
    <mergeCell ref="M32:S32"/>
    <mergeCell ref="C27:E27"/>
    <mergeCell ref="F27:H27"/>
    <mergeCell ref="J27:K27"/>
    <mergeCell ref="L27:M27"/>
    <mergeCell ref="O27:P27"/>
    <mergeCell ref="Q27:R27"/>
    <mergeCell ref="A25:A27"/>
    <mergeCell ref="Q25:R25"/>
    <mergeCell ref="C26:E26"/>
    <mergeCell ref="F26:H26"/>
    <mergeCell ref="J26:K26"/>
    <mergeCell ref="L26:M26"/>
    <mergeCell ref="O26:P26"/>
    <mergeCell ref="Q26:R26"/>
    <mergeCell ref="A30:S31"/>
    <mergeCell ref="A20:B22"/>
    <mergeCell ref="C20:J22"/>
    <mergeCell ref="K20:K21"/>
    <mergeCell ref="M20:S20"/>
    <mergeCell ref="M21:S21"/>
    <mergeCell ref="K22:L24"/>
    <mergeCell ref="N22:P22"/>
    <mergeCell ref="Q22:R22"/>
    <mergeCell ref="A23:B24"/>
    <mergeCell ref="C23:J24"/>
    <mergeCell ref="N23:P23"/>
    <mergeCell ref="Q23:R23"/>
    <mergeCell ref="N24:P24"/>
    <mergeCell ref="Q24:R24"/>
    <mergeCell ref="M18:O18"/>
    <mergeCell ref="P18:R18"/>
    <mergeCell ref="A19:B19"/>
    <mergeCell ref="C19:F19"/>
    <mergeCell ref="G19:J19"/>
    <mergeCell ref="K19:L19"/>
    <mergeCell ref="M19:N19"/>
    <mergeCell ref="P19:Q19"/>
    <mergeCell ref="E16:S16"/>
    <mergeCell ref="A17:B18"/>
    <mergeCell ref="C17:D17"/>
    <mergeCell ref="E17:F17"/>
    <mergeCell ref="G17:J17"/>
    <mergeCell ref="K17:L18"/>
    <mergeCell ref="M17:R17"/>
    <mergeCell ref="C18:D18"/>
    <mergeCell ref="E18:F18"/>
    <mergeCell ref="G18:J18"/>
    <mergeCell ref="C12:J12"/>
    <mergeCell ref="K12:S12"/>
    <mergeCell ref="A9:B9"/>
    <mergeCell ref="D9:F9"/>
    <mergeCell ref="G9:S9"/>
    <mergeCell ref="A10:B10"/>
    <mergeCell ref="C10:J10"/>
    <mergeCell ref="K10:S10"/>
    <mergeCell ref="A13:B15"/>
    <mergeCell ref="C13:D13"/>
    <mergeCell ref="E13:J13"/>
    <mergeCell ref="K13:L14"/>
    <mergeCell ref="M13:S14"/>
    <mergeCell ref="C14:D14"/>
    <mergeCell ref="E14:J14"/>
    <mergeCell ref="C15:D15"/>
    <mergeCell ref="E15:S15"/>
    <mergeCell ref="A11:B11"/>
    <mergeCell ref="D11:F11"/>
    <mergeCell ref="G11:S11"/>
    <mergeCell ref="A12:B12"/>
    <mergeCell ref="A1:S2"/>
    <mergeCell ref="L6:S6"/>
    <mergeCell ref="A7:B7"/>
    <mergeCell ref="D7:F7"/>
    <mergeCell ref="G7:S7"/>
    <mergeCell ref="A8:B8"/>
    <mergeCell ref="C8:J8"/>
    <mergeCell ref="K8:L8"/>
    <mergeCell ref="M8:S8"/>
    <mergeCell ref="A4:B4"/>
    <mergeCell ref="C4:I4"/>
    <mergeCell ref="J4:J6"/>
    <mergeCell ref="L4:S4"/>
    <mergeCell ref="A5:B5"/>
    <mergeCell ref="C5:I5"/>
    <mergeCell ref="L5:S5"/>
    <mergeCell ref="A6:B6"/>
    <mergeCell ref="C6:I6"/>
  </mergeCells>
  <phoneticPr fontId="1"/>
  <dataValidations xWindow="1000" yWindow="363" count="21">
    <dataValidation type="list" allowBlank="1" showInputMessage="1" showErrorMessage="1" prompt="令和6年11月1日時点の組織形態を選択してください。" sqref="C6:I6">
      <formula1>"法人,個人事業者,創業予定者"</formula1>
    </dataValidation>
    <dataValidation allowBlank="1" showErrorMessage="1" promptTitle="主要取引先を上位３位記入してください" prompt="　" sqref="C25:E25"/>
    <dataValidation type="list" allowBlank="1" showInputMessage="1" showErrorMessage="1" promptTitle="都県を選択してください" prompt="首都圏（関東地方１都６県＋山梨県）であれば申請可能です。" sqref="G33:I33">
      <formula1>"選択してください,東京都,神奈川県,千葉県,埼玉県,茨城県,栃木県,群馬県,山梨県"</formula1>
    </dataValidation>
    <dataValidation allowBlank="1" showInputMessage="1" showErrorMessage="1" prompt="本助成事業を実施し、公社が検査時に購入品や成果物、経理関係書類を確認できる場所を記入してください。_x000a_原則東京都内の自社の事業所等（他社は不可）に限ります。" sqref="D32:J32"/>
    <dataValidation imeMode="fullKatakana" allowBlank="1" showInputMessage="1" showErrorMessage="1" sqref="C4:I4 L4:S4"/>
    <dataValidation imeMode="halfAlpha" allowBlank="1" showInputMessage="1" showErrorMessage="1" sqref="E16"/>
    <dataValidation allowBlank="1" showInputMessage="1" showErrorMessage="1" prompt="区市町村以下を記入してください。" sqref="J33:S33"/>
    <dataValidation type="custom" imeMode="halfAlpha" allowBlank="1" showInputMessage="1" showErrorMessage="1" sqref="F27:H27 L27:M27 Q27:R27">
      <formula1>LENB(F27)=LEN(F27)</formula1>
    </dataValidation>
    <dataValidation imeMode="hiragana" allowBlank="1" showInputMessage="1" showErrorMessage="1" prompt="本店所在地と同じ場合は「同上」と記入してください。" sqref="G9:S9 G11:S11"/>
    <dataValidation imeMode="hiragana" allowBlank="1" showInputMessage="1" showErrorMessage="1" prompt="和暦で年月日を記入してください。" sqref="G17:J18"/>
    <dataValidation allowBlank="1" showInputMessage="1" showErrorMessage="1" prompt="個人事業者は「屋号」ではなく「代表者名」を記入してください。" sqref="C5:I5"/>
    <dataValidation imeMode="disabled" allowBlank="1" showInputMessage="1" showErrorMessage="1" sqref="D11:F11 Q22:R26 E33:F33 D9:F9 C10:J10 F26:H26 C8:J8 C12:J12 M8:S8 D7:F7 M17:R17 P18:R18 C19:F19 R19 L25:M26 M32:S32"/>
    <dataValidation imeMode="disabled" allowBlank="1" showInputMessage="1" showErrorMessage="1" prompt="従業員は、派遣社員やアルバイトを含めた全ての従業員を指します。" sqref="M19:N19"/>
    <dataValidation type="list" allowBlank="1" showInputMessage="1" showErrorMessage="1" sqref="M20:S20">
      <formula1>$V$1:$Y$1</formula1>
    </dataValidation>
    <dataValidation type="list" allowBlank="1" showInputMessage="1" showErrorMessage="1" prompt="大分類から先に選択してください。" sqref="M21:S21">
      <formula1>INDIRECT($M$20)</formula1>
    </dataValidation>
    <dataValidation allowBlank="1" showInputMessage="1" showErrorMessage="1" prompt="「履歴事項全部証明書（登記簿謄本）」上の所在地を記入してください。_x000a_都道府県から記入してください。_x000a_例）東京都千代田区神田練塀町３－３大東ビル４階" sqref="G7:S7"/>
    <dataValidation imeMode="disabled" allowBlank="1" showInputMessage="1" showErrorMessage="1" prompt="直近の決算書記載の売上高を記入してください。_x000a_売上未計上の場合は記入不要です。" sqref="F25:H25"/>
    <dataValidation allowBlank="1" showInputMessage="1" showErrorMessage="1" prompt="連絡担当者は、申請事業者の役員・従業員に限ります。_x000a_Jグランツの申請担当者と同一になるよう記入してください。" sqref="E14:J14"/>
    <dataValidation allowBlank="1" showInputMessage="1" showErrorMessage="1" prompt="連絡担当者は、申請事業者の役員・従業員に限ります._x000a_Jグランツの申請担当者と同一になるよう記入してください。" sqref="M13:S14"/>
    <dataValidation imeMode="fullKatakana" allowBlank="1" showInputMessage="1" showErrorMessage="1" prompt="連絡担当者は、申請事業者の役員・従業員に限ります。_x000a_Jグランツの申請担当者と同一になるよう記入してください。" sqref="E13:J13"/>
    <dataValidation imeMode="disabled" allowBlank="1" showInputMessage="1" showErrorMessage="1" prompt="連絡担当者は、申請事業者の役員・従業員に限ります。_x000a_Jグランツの申請担当者と同一になるよう記入してください。" sqref="E15:S15"/>
  </dataValidations>
  <pageMargins left="0.59055118110236227" right="0.19685039370078741" top="0.39370078740157483" bottom="0.39370078740157483" header="0.31496062992125984" footer="0.19685039370078741"/>
  <pageSetup paperSize="9" scale="80" fitToWidth="0" fitToHeight="0" orientation="portrait" r:id="rId1"/>
  <headerFooter>
    <oddFooter>&amp;C&amp;12&amp;A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F57"/>
  <sheetViews>
    <sheetView showWhiteSpace="0" view="pageBreakPreview" topLeftCell="A19" zoomScale="91" zoomScaleNormal="100" zoomScaleSheetLayoutView="91" workbookViewId="0">
      <selection activeCell="A32" sqref="A32"/>
    </sheetView>
  </sheetViews>
  <sheetFormatPr defaultColWidth="9" defaultRowHeight="12" x14ac:dyDescent="0.2"/>
  <cols>
    <col min="1" max="1" width="5.33203125" style="44" customWidth="1"/>
    <col min="2" max="2" width="16.21875" style="44" customWidth="1"/>
    <col min="3" max="3" width="23.6640625" style="44" customWidth="1"/>
    <col min="4" max="4" width="24.21875" style="44" customWidth="1"/>
    <col min="5" max="5" width="12.88671875" style="44" customWidth="1"/>
    <col min="6" max="6" width="14.88671875" style="44" customWidth="1"/>
    <col min="7" max="7" width="6.109375" style="44" customWidth="1"/>
    <col min="8" max="8" width="3.109375" style="44" customWidth="1"/>
    <col min="9" max="9" width="9" style="44" customWidth="1"/>
    <col min="10" max="11" width="9" style="44"/>
    <col min="12" max="12" width="11.21875" style="44" customWidth="1"/>
    <col min="13" max="13" width="9.44140625" style="44" customWidth="1"/>
    <col min="14" max="14" width="6.21875" style="44" customWidth="1"/>
    <col min="15" max="16384" width="9" style="44"/>
  </cols>
  <sheetData>
    <row r="1" spans="1:6" ht="15" customHeight="1" x14ac:dyDescent="0.2">
      <c r="A1" s="188" t="s">
        <v>217</v>
      </c>
      <c r="B1" s="189"/>
      <c r="C1" s="189"/>
      <c r="D1" s="189"/>
      <c r="E1" s="189"/>
      <c r="F1" s="189"/>
    </row>
    <row r="2" spans="1:6" s="371" customFormat="1" ht="19.95" customHeight="1" x14ac:dyDescent="0.2">
      <c r="A2" s="369" t="s">
        <v>219</v>
      </c>
      <c r="B2" s="370"/>
      <c r="C2" s="370"/>
      <c r="D2" s="370"/>
      <c r="E2" s="370"/>
      <c r="F2" s="370"/>
    </row>
    <row r="3" spans="1:6" ht="45" customHeight="1" x14ac:dyDescent="0.2">
      <c r="A3" s="577" t="s">
        <v>372</v>
      </c>
      <c r="B3" s="577"/>
      <c r="C3" s="577"/>
      <c r="D3" s="577"/>
      <c r="E3" s="577"/>
      <c r="F3" s="577"/>
    </row>
    <row r="4" spans="1:6" ht="30" customHeight="1" x14ac:dyDescent="0.2">
      <c r="A4" s="288" t="s">
        <v>244</v>
      </c>
      <c r="B4" s="289" t="s">
        <v>146</v>
      </c>
      <c r="C4" s="289" t="s">
        <v>147</v>
      </c>
      <c r="D4" s="289" t="s">
        <v>148</v>
      </c>
      <c r="E4" s="289" t="s">
        <v>52</v>
      </c>
      <c r="F4" s="288" t="s">
        <v>226</v>
      </c>
    </row>
    <row r="5" spans="1:6" ht="30" customHeight="1" x14ac:dyDescent="0.2">
      <c r="A5" s="310"/>
      <c r="B5" s="311"/>
      <c r="C5" s="311"/>
      <c r="D5" s="311"/>
      <c r="E5" s="360"/>
      <c r="F5" s="312"/>
    </row>
    <row r="6" spans="1:6" ht="30" customHeight="1" x14ac:dyDescent="0.2">
      <c r="A6" s="310"/>
      <c r="B6" s="311"/>
      <c r="C6" s="311"/>
      <c r="D6" s="311"/>
      <c r="E6" s="360"/>
      <c r="F6" s="312"/>
    </row>
    <row r="7" spans="1:6" ht="30" customHeight="1" x14ac:dyDescent="0.2">
      <c r="A7" s="310"/>
      <c r="B7" s="311"/>
      <c r="C7" s="311"/>
      <c r="D7" s="311"/>
      <c r="E7" s="360"/>
      <c r="F7" s="312"/>
    </row>
    <row r="8" spans="1:6" ht="30" customHeight="1" x14ac:dyDescent="0.2">
      <c r="A8" s="310"/>
      <c r="B8" s="311"/>
      <c r="C8" s="311"/>
      <c r="D8" s="311"/>
      <c r="E8" s="360"/>
      <c r="F8" s="312"/>
    </row>
    <row r="9" spans="1:6" ht="30" customHeight="1" x14ac:dyDescent="0.2">
      <c r="A9" s="310"/>
      <c r="B9" s="311"/>
      <c r="C9" s="311"/>
      <c r="D9" s="311"/>
      <c r="E9" s="360"/>
      <c r="F9" s="312"/>
    </row>
    <row r="10" spans="1:6" ht="19.95" customHeight="1" x14ac:dyDescent="0.2">
      <c r="A10" s="290" t="s">
        <v>220</v>
      </c>
      <c r="B10" s="291"/>
      <c r="C10" s="291"/>
      <c r="D10" s="291"/>
      <c r="E10" s="291"/>
      <c r="F10" s="291"/>
    </row>
    <row r="11" spans="1:6" ht="34.200000000000003" customHeight="1" x14ac:dyDescent="0.2">
      <c r="A11" s="578" t="s">
        <v>391</v>
      </c>
      <c r="B11" s="579"/>
      <c r="C11" s="579"/>
      <c r="D11" s="579"/>
      <c r="E11" s="579"/>
      <c r="F11" s="579"/>
    </row>
    <row r="12" spans="1:6" ht="30" customHeight="1" x14ac:dyDescent="0.2">
      <c r="A12" s="288" t="s">
        <v>244</v>
      </c>
      <c r="B12" s="289" t="s">
        <v>146</v>
      </c>
      <c r="C12" s="289" t="s">
        <v>147</v>
      </c>
      <c r="D12" s="289" t="s">
        <v>148</v>
      </c>
      <c r="E12" s="289" t="s">
        <v>52</v>
      </c>
      <c r="F12" s="288" t="s">
        <v>226</v>
      </c>
    </row>
    <row r="13" spans="1:6" ht="30" customHeight="1" x14ac:dyDescent="0.2">
      <c r="A13" s="310"/>
      <c r="B13" s="311"/>
      <c r="C13" s="311"/>
      <c r="D13" s="311"/>
      <c r="E13" s="360"/>
      <c r="F13" s="312"/>
    </row>
    <row r="14" spans="1:6" ht="30" customHeight="1" x14ac:dyDescent="0.2">
      <c r="A14" s="310"/>
      <c r="B14" s="311"/>
      <c r="C14" s="311"/>
      <c r="D14" s="311"/>
      <c r="E14" s="360"/>
      <c r="F14" s="312"/>
    </row>
    <row r="15" spans="1:6" ht="30" customHeight="1" x14ac:dyDescent="0.2">
      <c r="A15" s="310"/>
      <c r="B15" s="311"/>
      <c r="C15" s="311"/>
      <c r="D15" s="311"/>
      <c r="E15" s="360"/>
      <c r="F15" s="312"/>
    </row>
    <row r="16" spans="1:6" ht="30" customHeight="1" x14ac:dyDescent="0.2">
      <c r="A16" s="310"/>
      <c r="B16" s="311"/>
      <c r="C16" s="311"/>
      <c r="D16" s="311"/>
      <c r="E16" s="360"/>
      <c r="F16" s="312"/>
    </row>
    <row r="17" spans="1:6" ht="30" customHeight="1" x14ac:dyDescent="0.2">
      <c r="A17" s="310"/>
      <c r="B17" s="311"/>
      <c r="C17" s="311"/>
      <c r="D17" s="311"/>
      <c r="E17" s="360"/>
      <c r="F17" s="312"/>
    </row>
    <row r="18" spans="1:6" ht="9.4499999999999993" customHeight="1" x14ac:dyDescent="0.2">
      <c r="A18" s="281"/>
      <c r="B18" s="281"/>
      <c r="C18" s="281"/>
      <c r="D18" s="281"/>
      <c r="E18" s="281"/>
      <c r="F18" s="281"/>
    </row>
    <row r="19" spans="1:6" ht="15" customHeight="1" x14ac:dyDescent="0.2">
      <c r="A19" s="292" t="s">
        <v>218</v>
      </c>
      <c r="B19" s="293"/>
      <c r="C19" s="293"/>
      <c r="D19" s="293"/>
      <c r="E19" s="293"/>
      <c r="F19" s="293"/>
    </row>
    <row r="20" spans="1:6" ht="30" customHeight="1" x14ac:dyDescent="0.2">
      <c r="A20" s="580" t="s">
        <v>392</v>
      </c>
      <c r="B20" s="580"/>
      <c r="C20" s="580"/>
      <c r="D20" s="580"/>
      <c r="E20" s="580"/>
      <c r="F20" s="580"/>
    </row>
    <row r="21" spans="1:6" ht="30" customHeight="1" x14ac:dyDescent="0.2">
      <c r="A21" s="294" t="s">
        <v>245</v>
      </c>
      <c r="B21" s="581" t="s">
        <v>58</v>
      </c>
      <c r="C21" s="582"/>
      <c r="D21" s="582"/>
      <c r="E21" s="583"/>
      <c r="F21" s="295" t="s">
        <v>160</v>
      </c>
    </row>
    <row r="22" spans="1:6" ht="30" customHeight="1" x14ac:dyDescent="0.2">
      <c r="A22" s="310"/>
      <c r="B22" s="574"/>
      <c r="C22" s="584"/>
      <c r="D22" s="584"/>
      <c r="E22" s="575"/>
      <c r="F22" s="313"/>
    </row>
    <row r="23" spans="1:6" ht="30" customHeight="1" x14ac:dyDescent="0.2">
      <c r="A23" s="310"/>
      <c r="B23" s="574"/>
      <c r="C23" s="584"/>
      <c r="D23" s="584"/>
      <c r="E23" s="575"/>
      <c r="F23" s="313"/>
    </row>
    <row r="24" spans="1:6" ht="30" customHeight="1" x14ac:dyDescent="0.2">
      <c r="A24" s="310"/>
      <c r="B24" s="574"/>
      <c r="C24" s="584"/>
      <c r="D24" s="584"/>
      <c r="E24" s="575"/>
      <c r="F24" s="313"/>
    </row>
    <row r="25" spans="1:6" ht="30" customHeight="1" x14ac:dyDescent="0.2">
      <c r="A25" s="310"/>
      <c r="B25" s="574"/>
      <c r="C25" s="584"/>
      <c r="D25" s="584"/>
      <c r="E25" s="575"/>
      <c r="F25" s="313"/>
    </row>
    <row r="26" spans="1:6" ht="10.050000000000001" customHeight="1" x14ac:dyDescent="0.2">
      <c r="A26" s="296"/>
      <c r="B26" s="296"/>
      <c r="C26" s="296"/>
      <c r="D26" s="296"/>
      <c r="E26" s="296"/>
      <c r="F26" s="296"/>
    </row>
    <row r="27" spans="1:6" ht="15" customHeight="1" x14ac:dyDescent="0.2">
      <c r="A27" s="297" t="s">
        <v>221</v>
      </c>
      <c r="B27" s="298"/>
      <c r="C27" s="298"/>
      <c r="D27" s="298"/>
      <c r="E27" s="298"/>
      <c r="F27" s="298"/>
    </row>
    <row r="28" spans="1:6" ht="15" customHeight="1" x14ac:dyDescent="0.2">
      <c r="A28" s="585" t="s">
        <v>393</v>
      </c>
      <c r="B28" s="585"/>
      <c r="C28" s="585"/>
      <c r="D28" s="585"/>
      <c r="E28" s="585"/>
      <c r="F28" s="585"/>
    </row>
    <row r="29" spans="1:6" ht="30" customHeight="1" x14ac:dyDescent="0.2">
      <c r="A29" s="299" t="s">
        <v>245</v>
      </c>
      <c r="B29" s="295" t="s">
        <v>166</v>
      </c>
      <c r="C29" s="581" t="s">
        <v>167</v>
      </c>
      <c r="D29" s="583"/>
      <c r="E29" s="576" t="s">
        <v>149</v>
      </c>
      <c r="F29" s="576"/>
    </row>
    <row r="30" spans="1:6" ht="30" customHeight="1" x14ac:dyDescent="0.2">
      <c r="A30" s="310"/>
      <c r="B30" s="314"/>
      <c r="C30" s="574"/>
      <c r="D30" s="575"/>
      <c r="E30" s="574"/>
      <c r="F30" s="575"/>
    </row>
    <row r="31" spans="1:6" ht="30" customHeight="1" x14ac:dyDescent="0.2">
      <c r="A31" s="310"/>
      <c r="B31" s="314"/>
      <c r="C31" s="574"/>
      <c r="D31" s="575"/>
      <c r="E31" s="574"/>
      <c r="F31" s="575"/>
    </row>
    <row r="32" spans="1:6" ht="30" customHeight="1" x14ac:dyDescent="0.2">
      <c r="A32" s="310"/>
      <c r="B32" s="314"/>
      <c r="C32" s="574"/>
      <c r="D32" s="575"/>
      <c r="E32" s="574"/>
      <c r="F32" s="575"/>
    </row>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sheetData>
  <sheetProtection formatCells="0" formatRows="0" insertRows="0" deleteRows="0" selectLockedCells="1"/>
  <mergeCells count="17">
    <mergeCell ref="B23:E23"/>
    <mergeCell ref="B24:E24"/>
    <mergeCell ref="B25:E25"/>
    <mergeCell ref="A28:F28"/>
    <mergeCell ref="C29:D29"/>
    <mergeCell ref="A3:F3"/>
    <mergeCell ref="A11:F11"/>
    <mergeCell ref="A20:F20"/>
    <mergeCell ref="B21:E21"/>
    <mergeCell ref="B22:E22"/>
    <mergeCell ref="C31:D31"/>
    <mergeCell ref="E31:F31"/>
    <mergeCell ref="C32:D32"/>
    <mergeCell ref="E32:F32"/>
    <mergeCell ref="E29:F29"/>
    <mergeCell ref="C30:D30"/>
    <mergeCell ref="E30:F30"/>
  </mergeCells>
  <phoneticPr fontId="1"/>
  <dataValidations xWindow="843" yWindow="507" count="8">
    <dataValidation type="list" allowBlank="1" showInputMessage="1" showErrorMessage="1" prompt="本助成事業の申請テーマとの関連の有無を選択してください。" sqref="F5">
      <formula1>"選択してください,有,無"</formula1>
    </dataValidation>
    <dataValidation type="list" allowBlank="1" showInputMessage="1" showErrorMessage="1" prompt="現在の利用状況を選択してください。" sqref="F22">
      <formula1>"選択してください,利用中,利用終了"</formula1>
    </dataValidation>
    <dataValidation type="custom" imeMode="halfAlpha" allowBlank="1" showInputMessage="1" showErrorMessage="1" sqref="E5:E9 E13:E17">
      <formula1>LENB(E5)=LEN(E5)</formula1>
    </dataValidation>
    <dataValidation type="list" allowBlank="1" showInputMessage="1" showErrorMessage="1" prompt="現在の利用状況を選択してください。" sqref="F23:F25">
      <formula1>"利用中,利用終了"</formula1>
    </dataValidation>
    <dataValidation type="list" allowBlank="1" showInputMessage="1" showErrorMessage="1" prompt="本助成事業の申請テーマとの関連の有無を選択してください。" sqref="F6:F9 F13:F17">
      <formula1>"有,無"</formula1>
    </dataValidation>
    <dataValidation type="list" allowBlank="1" showInputMessage="1" showErrorMessage="1" sqref="A30:A32">
      <formula1>"R6,R5,R4,R3,R2"</formula1>
    </dataValidation>
    <dataValidation type="list" allowBlank="1" showInputMessage="1" showErrorMessage="1" sqref="A22:A25">
      <formula1>"R6,R5,R4"</formula1>
    </dataValidation>
    <dataValidation type="list" allowBlank="1" showInputMessage="1" showErrorMessage="1" sqref="A5:A9 A13:A17">
      <formula1>"R6,R5,R4,R3,R2"</formula1>
    </dataValidation>
  </dataValidations>
  <pageMargins left="0.59055118110236227" right="0.19685039370078741" top="0.39370078740157483" bottom="0.39370078740157483" header="0.19685039370078741" footer="0.19685039370078741"/>
  <pageSetup paperSize="9" scale="97" fitToWidth="0" fitToHeight="0" orientation="portrait" r:id="rId1"/>
  <headerFooter>
    <oddFooter>&amp;C&amp;10&amp;A</oddFooter>
  </headerFooter>
  <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A1:X27"/>
  <sheetViews>
    <sheetView view="pageBreakPreview" zoomScaleNormal="110" zoomScaleSheetLayoutView="100" workbookViewId="0">
      <selection activeCell="E5" sqref="E5"/>
    </sheetView>
  </sheetViews>
  <sheetFormatPr defaultColWidth="9" defaultRowHeight="15" customHeight="1" x14ac:dyDescent="0.2"/>
  <cols>
    <col min="1" max="1" width="4.109375" style="1" customWidth="1"/>
    <col min="2" max="2" width="35.6640625" style="1" customWidth="1"/>
    <col min="3" max="4" width="7.33203125" style="1" customWidth="1"/>
    <col min="5" max="5" width="18.44140625" style="1" customWidth="1"/>
    <col min="6" max="6" width="12.44140625" style="1" customWidth="1"/>
    <col min="7" max="7" width="11.6640625" style="1" bestFit="1" customWidth="1"/>
    <col min="8" max="11" width="9" style="1"/>
    <col min="12" max="12" width="11.21875" style="1" customWidth="1"/>
    <col min="13" max="13" width="9.44140625" style="1" customWidth="1"/>
    <col min="14" max="14" width="6.21875" style="1" customWidth="1"/>
    <col min="15" max="16384" width="9" style="1"/>
  </cols>
  <sheetData>
    <row r="1" spans="1:24" ht="15.45" customHeight="1" x14ac:dyDescent="0.2">
      <c r="A1" s="9" t="s">
        <v>222</v>
      </c>
      <c r="B1" s="9"/>
      <c r="C1" s="9"/>
      <c r="D1" s="9"/>
      <c r="E1" s="9"/>
      <c r="F1" s="9"/>
      <c r="G1" s="9"/>
    </row>
    <row r="2" spans="1:24" ht="68.55" customHeight="1" x14ac:dyDescent="0.2">
      <c r="A2" s="587" t="s">
        <v>373</v>
      </c>
      <c r="B2" s="587"/>
      <c r="C2" s="587"/>
      <c r="D2" s="587"/>
      <c r="E2" s="587"/>
      <c r="F2" s="587"/>
      <c r="G2" s="587"/>
    </row>
    <row r="3" spans="1:24" ht="13.95" customHeight="1" x14ac:dyDescent="0.2">
      <c r="A3" s="16"/>
      <c r="B3" s="43"/>
      <c r="C3" s="43"/>
      <c r="D3" s="43"/>
      <c r="E3" s="43"/>
      <c r="F3" s="43"/>
      <c r="G3" s="23" t="s">
        <v>414</v>
      </c>
    </row>
    <row r="4" spans="1:24" ht="30" customHeight="1" x14ac:dyDescent="0.2">
      <c r="A4" s="123" t="s">
        <v>172</v>
      </c>
      <c r="B4" s="124" t="s">
        <v>201</v>
      </c>
      <c r="C4" s="124" t="s">
        <v>193</v>
      </c>
      <c r="D4" s="124" t="s">
        <v>194</v>
      </c>
      <c r="E4" s="125" t="s">
        <v>281</v>
      </c>
      <c r="F4" s="124" t="s">
        <v>19</v>
      </c>
      <c r="G4" s="126" t="s">
        <v>202</v>
      </c>
      <c r="H4" s="3"/>
      <c r="I4" s="3"/>
      <c r="J4" s="3"/>
      <c r="K4" s="3"/>
      <c r="L4" s="3"/>
      <c r="M4" s="3"/>
      <c r="N4" s="3"/>
      <c r="O4" s="3"/>
      <c r="P4" s="3"/>
      <c r="Q4" s="3"/>
      <c r="R4" s="3"/>
      <c r="S4" s="3"/>
      <c r="T4" s="3"/>
      <c r="U4" s="3"/>
      <c r="V4" s="3"/>
      <c r="W4" s="3"/>
      <c r="X4" s="3"/>
    </row>
    <row r="5" spans="1:24" ht="30" customHeight="1" x14ac:dyDescent="0.2">
      <c r="A5" s="300">
        <f>ROW()-ROW(テーブル17[[#Headers],[No.]])</f>
        <v>1</v>
      </c>
      <c r="B5" s="315"/>
      <c r="C5" s="316"/>
      <c r="D5" s="316"/>
      <c r="E5" s="316"/>
      <c r="F5" s="317"/>
      <c r="G5" s="318" t="str">
        <f>IFERROR(テーブル17[[#This Row],[持ち株数]]/$F$17,"")</f>
        <v/>
      </c>
      <c r="H5" s="3"/>
      <c r="I5" s="3"/>
      <c r="J5" s="3"/>
      <c r="K5" s="3"/>
      <c r="L5" s="3"/>
      <c r="M5" s="3"/>
      <c r="N5" s="3"/>
      <c r="O5" s="3"/>
      <c r="P5" s="3"/>
      <c r="Q5" s="3"/>
      <c r="R5" s="3"/>
      <c r="S5" s="3"/>
      <c r="T5" s="3"/>
      <c r="U5" s="3"/>
      <c r="V5" s="3"/>
      <c r="W5" s="3"/>
      <c r="X5" s="3"/>
    </row>
    <row r="6" spans="1:24" ht="30" customHeight="1" x14ac:dyDescent="0.2">
      <c r="A6" s="300">
        <f>ROW()-ROW(テーブル17[[#Headers],[No.]])</f>
        <v>2</v>
      </c>
      <c r="B6" s="315"/>
      <c r="C6" s="316"/>
      <c r="D6" s="316"/>
      <c r="E6" s="316"/>
      <c r="F6" s="317"/>
      <c r="G6" s="318" t="str">
        <f>IFERROR(テーブル17[[#This Row],[持ち株数]]/$F$17,"")</f>
        <v/>
      </c>
      <c r="H6" s="3"/>
      <c r="I6" s="3"/>
      <c r="J6" s="3"/>
      <c r="K6" s="3"/>
      <c r="L6" s="3"/>
      <c r="M6" s="3"/>
      <c r="N6" s="3"/>
      <c r="O6" s="3"/>
      <c r="P6" s="3"/>
      <c r="Q6" s="3"/>
      <c r="R6" s="3"/>
      <c r="S6" s="3"/>
      <c r="T6" s="3"/>
      <c r="U6" s="3"/>
      <c r="V6" s="3"/>
      <c r="W6" s="3"/>
      <c r="X6" s="3"/>
    </row>
    <row r="7" spans="1:24" ht="30" customHeight="1" x14ac:dyDescent="0.2">
      <c r="A7" s="300">
        <f>ROW()-ROW(テーブル17[[#Headers],[No.]])</f>
        <v>3</v>
      </c>
      <c r="B7" s="315"/>
      <c r="C7" s="316"/>
      <c r="D7" s="316"/>
      <c r="E7" s="316"/>
      <c r="F7" s="317"/>
      <c r="G7" s="318" t="str">
        <f>IFERROR(テーブル17[[#This Row],[持ち株数]]/$F$17,"")</f>
        <v/>
      </c>
      <c r="I7" s="3"/>
      <c r="J7" s="3"/>
      <c r="K7" s="3"/>
      <c r="L7" s="3"/>
      <c r="M7" s="3"/>
      <c r="N7" s="3"/>
      <c r="O7" s="3"/>
      <c r="P7" s="3"/>
      <c r="Q7" s="3"/>
      <c r="R7" s="3"/>
      <c r="S7" s="3"/>
      <c r="T7" s="3"/>
      <c r="U7" s="3"/>
      <c r="V7" s="3"/>
      <c r="W7" s="3"/>
      <c r="X7" s="3"/>
    </row>
    <row r="8" spans="1:24" ht="30" customHeight="1" x14ac:dyDescent="0.2">
      <c r="A8" s="300">
        <f>ROW()-ROW(テーブル17[[#Headers],[No.]])</f>
        <v>4</v>
      </c>
      <c r="B8" s="315"/>
      <c r="C8" s="316"/>
      <c r="D8" s="316"/>
      <c r="E8" s="316"/>
      <c r="F8" s="317"/>
      <c r="G8" s="318" t="str">
        <f>IFERROR(テーブル17[[#This Row],[持ち株数]]/$F$17,"")</f>
        <v/>
      </c>
    </row>
    <row r="9" spans="1:24" ht="30" customHeight="1" x14ac:dyDescent="0.2">
      <c r="A9" s="300">
        <f>ROW()-ROW(テーブル17[[#Headers],[No.]])</f>
        <v>5</v>
      </c>
      <c r="B9" s="315"/>
      <c r="C9" s="316"/>
      <c r="D9" s="316"/>
      <c r="E9" s="316"/>
      <c r="F9" s="317"/>
      <c r="G9" s="318" t="str">
        <f>IFERROR(テーブル17[[#This Row],[持ち株数]]/$F$17,"")</f>
        <v/>
      </c>
    </row>
    <row r="10" spans="1:24" ht="30" customHeight="1" x14ac:dyDescent="0.2">
      <c r="A10" s="300">
        <f>ROW()-ROW(テーブル17[[#Headers],[No.]])</f>
        <v>6</v>
      </c>
      <c r="B10" s="315"/>
      <c r="C10" s="316"/>
      <c r="D10" s="316"/>
      <c r="E10" s="316"/>
      <c r="F10" s="317"/>
      <c r="G10" s="318" t="str">
        <f>IFERROR(テーブル17[[#This Row],[持ち株数]]/$F$17,"")</f>
        <v/>
      </c>
    </row>
    <row r="11" spans="1:24" ht="30" customHeight="1" x14ac:dyDescent="0.2">
      <c r="A11" s="300">
        <f>ROW()-ROW(テーブル17[[#Headers],[No.]])</f>
        <v>7</v>
      </c>
      <c r="B11" s="315"/>
      <c r="C11" s="316"/>
      <c r="D11" s="316"/>
      <c r="E11" s="316"/>
      <c r="F11" s="317"/>
      <c r="G11" s="318" t="str">
        <f>IFERROR(テーブル17[[#This Row],[持ち株数]]/$F$17,"")</f>
        <v/>
      </c>
    </row>
    <row r="12" spans="1:24" ht="30" customHeight="1" x14ac:dyDescent="0.2">
      <c r="A12" s="300">
        <f>ROW()-ROW(テーブル17[[#Headers],[No.]])</f>
        <v>8</v>
      </c>
      <c r="B12" s="315"/>
      <c r="C12" s="316"/>
      <c r="D12" s="316"/>
      <c r="E12" s="316"/>
      <c r="F12" s="317"/>
      <c r="G12" s="318" t="str">
        <f>IFERROR(テーブル17[[#This Row],[持ち株数]]/$F$17,"")</f>
        <v/>
      </c>
    </row>
    <row r="13" spans="1:24" ht="30" customHeight="1" x14ac:dyDescent="0.2">
      <c r="A13" s="300">
        <f>ROW()-ROW(テーブル17[[#Headers],[No.]])</f>
        <v>9</v>
      </c>
      <c r="B13" s="315"/>
      <c r="C13" s="316"/>
      <c r="D13" s="316"/>
      <c r="E13" s="316"/>
      <c r="F13" s="317"/>
      <c r="G13" s="318" t="str">
        <f>IFERROR(テーブル17[[#This Row],[持ち株数]]/$F$17,"")</f>
        <v/>
      </c>
    </row>
    <row r="14" spans="1:24" ht="30" customHeight="1" x14ac:dyDescent="0.2">
      <c r="A14" s="300">
        <f>ROW()-ROW(テーブル17[[#Headers],[No.]])</f>
        <v>10</v>
      </c>
      <c r="B14" s="315"/>
      <c r="C14" s="316"/>
      <c r="D14" s="316"/>
      <c r="E14" s="316"/>
      <c r="F14" s="317"/>
      <c r="G14" s="318" t="str">
        <f>IFERROR(テーブル17[[#This Row],[持ち株数]]/$F$17,"")</f>
        <v/>
      </c>
    </row>
    <row r="15" spans="1:24" ht="30" customHeight="1" x14ac:dyDescent="0.2">
      <c r="A15" s="300">
        <f>ROW()-ROW(テーブル17[[#Headers],[No.]])</f>
        <v>11</v>
      </c>
      <c r="B15" s="315"/>
      <c r="C15" s="316"/>
      <c r="D15" s="316"/>
      <c r="E15" s="316"/>
      <c r="F15" s="317"/>
      <c r="G15" s="318" t="str">
        <f>IFERROR(テーブル17[[#This Row],[持ち株数]]/$F$17,"")</f>
        <v/>
      </c>
    </row>
    <row r="16" spans="1:24" ht="30" customHeight="1" thickBot="1" x14ac:dyDescent="0.25">
      <c r="A16" s="301" t="s">
        <v>195</v>
      </c>
      <c r="B16" s="302" t="s">
        <v>20</v>
      </c>
      <c r="C16" s="303"/>
      <c r="D16" s="303"/>
      <c r="E16" s="303"/>
      <c r="F16" s="319"/>
      <c r="G16" s="320" t="str">
        <f>IFERROR(テーブル17[[#This Row],[持ち株数]]/$F$17,"")</f>
        <v/>
      </c>
    </row>
    <row r="17" spans="1:9" ht="30" customHeight="1" thickTop="1" x14ac:dyDescent="0.2">
      <c r="A17" s="588" t="s">
        <v>21</v>
      </c>
      <c r="B17" s="588"/>
      <c r="C17" s="588"/>
      <c r="D17" s="588"/>
      <c r="E17" s="588"/>
      <c r="F17" s="321" t="str">
        <f>IF(SUBTOTAL(109,テーブル17[持ち株数])=0,"",SUBTOTAL(109,テーブル17[持ち株数]))</f>
        <v/>
      </c>
      <c r="G17" s="322" t="str">
        <f>IF(SUBTOTAL(109,テーブル17[持ち株比率])=0,"",SUBTOTAL(109,テーブル17[持ち株比率]))</f>
        <v/>
      </c>
    </row>
    <row r="18" spans="1:9" ht="30" customHeight="1" x14ac:dyDescent="0.2">
      <c r="A18" s="589" t="s">
        <v>329</v>
      </c>
      <c r="B18" s="590"/>
      <c r="C18" s="590"/>
      <c r="D18" s="590"/>
      <c r="E18" s="590"/>
      <c r="F18" s="590"/>
      <c r="G18" s="591"/>
    </row>
    <row r="19" spans="1:9" ht="66.45" customHeight="1" x14ac:dyDescent="0.2">
      <c r="A19" s="592"/>
      <c r="B19" s="593"/>
      <c r="C19" s="593"/>
      <c r="D19" s="593"/>
      <c r="E19" s="593"/>
      <c r="F19" s="593"/>
      <c r="G19" s="594"/>
    </row>
    <row r="20" spans="1:9" ht="9.4499999999999993" customHeight="1" x14ac:dyDescent="0.2">
      <c r="A20" s="595"/>
      <c r="B20" s="596"/>
      <c r="C20" s="596"/>
      <c r="D20" s="596"/>
      <c r="E20" s="596"/>
      <c r="F20" s="596"/>
      <c r="G20" s="597"/>
    </row>
    <row r="21" spans="1:9" ht="30" customHeight="1" x14ac:dyDescent="0.2">
      <c r="A21" s="586" t="s">
        <v>374</v>
      </c>
      <c r="B21" s="586"/>
      <c r="C21" s="586"/>
      <c r="D21" s="586"/>
      <c r="E21" s="586"/>
      <c r="F21" s="586"/>
      <c r="G21" s="586"/>
    </row>
    <row r="22" spans="1:9" ht="30" customHeight="1" x14ac:dyDescent="0.2">
      <c r="A22" s="295" t="s">
        <v>172</v>
      </c>
      <c r="B22" s="295" t="s">
        <v>22</v>
      </c>
      <c r="C22" s="576" t="s">
        <v>205</v>
      </c>
      <c r="D22" s="576"/>
      <c r="E22" s="295" t="s">
        <v>206</v>
      </c>
      <c r="F22" s="576" t="s">
        <v>23</v>
      </c>
      <c r="G22" s="576"/>
      <c r="I22" s="4"/>
    </row>
    <row r="23" spans="1:9" ht="30" customHeight="1" x14ac:dyDescent="0.2">
      <c r="A23" s="295">
        <v>1</v>
      </c>
      <c r="B23" s="323"/>
      <c r="C23" s="598"/>
      <c r="D23" s="598"/>
      <c r="E23" s="324"/>
      <c r="F23" s="599"/>
      <c r="G23" s="599"/>
    </row>
    <row r="24" spans="1:9" ht="30" customHeight="1" x14ac:dyDescent="0.2">
      <c r="A24" s="295">
        <v>2</v>
      </c>
      <c r="B24" s="323"/>
      <c r="C24" s="598"/>
      <c r="D24" s="598"/>
      <c r="E24" s="324"/>
      <c r="F24" s="599"/>
      <c r="G24" s="599"/>
    </row>
    <row r="25" spans="1:9" ht="30" customHeight="1" x14ac:dyDescent="0.2">
      <c r="A25" s="295">
        <v>3</v>
      </c>
      <c r="B25" s="323"/>
      <c r="C25" s="598"/>
      <c r="D25" s="598"/>
      <c r="E25" s="324"/>
      <c r="F25" s="599"/>
      <c r="G25" s="599"/>
    </row>
    <row r="26" spans="1:9" ht="30" customHeight="1" x14ac:dyDescent="0.2">
      <c r="A26" s="295">
        <v>4</v>
      </c>
      <c r="B26" s="323"/>
      <c r="C26" s="598"/>
      <c r="D26" s="598"/>
      <c r="E26" s="324"/>
      <c r="F26" s="599"/>
      <c r="G26" s="599"/>
    </row>
    <row r="27" spans="1:9" ht="30" customHeight="1" x14ac:dyDescent="0.2">
      <c r="A27" s="295">
        <v>5</v>
      </c>
      <c r="B27" s="323"/>
      <c r="C27" s="598"/>
      <c r="D27" s="598"/>
      <c r="E27" s="324"/>
      <c r="F27" s="599"/>
      <c r="G27" s="599"/>
    </row>
  </sheetData>
  <sheetProtection formatCells="0" formatRows="0" insertRows="0" deleteRows="0" selectLockedCells="1"/>
  <mergeCells count="17">
    <mergeCell ref="C27:D27"/>
    <mergeCell ref="F27:G27"/>
    <mergeCell ref="C22:D22"/>
    <mergeCell ref="F22:G22"/>
    <mergeCell ref="C23:D23"/>
    <mergeCell ref="F23:G23"/>
    <mergeCell ref="C24:D24"/>
    <mergeCell ref="F24:G24"/>
    <mergeCell ref="C25:D25"/>
    <mergeCell ref="F25:G25"/>
    <mergeCell ref="C26:D26"/>
    <mergeCell ref="F26:G26"/>
    <mergeCell ref="A21:G21"/>
    <mergeCell ref="A2:G2"/>
    <mergeCell ref="A17:E17"/>
    <mergeCell ref="A18:G18"/>
    <mergeCell ref="A19:G20"/>
  </mergeCells>
  <phoneticPr fontId="1"/>
  <dataValidations xWindow="510" yWindow="795" count="9">
    <dataValidation type="list" imeMode="hiragana" allowBlank="1" showInputMessage="1" showErrorMessage="1" sqref="D5:D15">
      <formula1>"○"</formula1>
    </dataValidation>
    <dataValidation imeMode="hiragana" allowBlank="1" showInputMessage="1" showErrorMessage="1" sqref="E5:E15"/>
    <dataValidation imeMode="halfAlpha" allowBlank="1" showInputMessage="1" showErrorMessage="1" sqref="A23:A27 A5:A16 C23:E27 F5:F15"/>
    <dataValidation imeMode="hiragana" allowBlank="1" showErrorMessage="1" sqref="B5:B15"/>
    <dataValidation type="list" imeMode="hiragana" allowBlank="1" showInputMessage="1" showErrorMessage="1" prompt="監査役が設置されている場合は、監査役も役員としてください。" sqref="C5:C15">
      <formula1>"○"</formula1>
    </dataValidation>
    <dataValidation imeMode="halfAlpha" allowBlank="1" showInputMessage="1" showErrorMessage="1" prompt="持ち株比率は自動計算されます。" sqref="G5:G16"/>
    <dataValidation imeMode="halfAlpha" allowBlank="1" showInputMessage="1" showErrorMessage="1" prompt="残りの持ち株数は「その他の株主」に含め、持ち株比率が100％になるまで記入してください。_x000a_「持ち株数」合計が登記簿謄本の発行済株式数と一致するようにしてください。" sqref="F16"/>
    <dataValidation allowBlank="1" showInputMessage="1" showErrorMessage="1" prompt="基準日時点の役員・株主が「履歴事項全部証明書」又は「確定申告書 別表二」と異なる場合、内容が異なる理由を記入してください。" sqref="A19:G20"/>
    <dataValidation allowBlank="1" showInputMessage="1" showErrorMessage="1" prompt="自動計算されます。" sqref="F17:G17"/>
  </dataValidations>
  <pageMargins left="0.59055118110236227" right="0.19685039370078741" top="0.39370078740157483" bottom="0.39370078740157483" header="0.19685039370078741" footer="0.19685039370078741"/>
  <pageSetup paperSize="9" fitToWidth="0" fitToHeight="0" orientation="portrait" r:id="rId1"/>
  <headerFooter>
    <oddFooter>&amp;C&amp;10&amp;A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sheetPr>
  <dimension ref="A1:Z57"/>
  <sheetViews>
    <sheetView showWhiteSpace="0" view="pageBreakPreview" zoomScaleNormal="85" zoomScaleSheetLayoutView="100" zoomScalePageLayoutView="115" workbookViewId="0">
      <selection activeCell="E1" sqref="E1"/>
    </sheetView>
  </sheetViews>
  <sheetFormatPr defaultColWidth="5" defaultRowHeight="15" customHeight="1" x14ac:dyDescent="0.2"/>
  <cols>
    <col min="1" max="4" width="5" style="157"/>
    <col min="5" max="19" width="5" style="153"/>
    <col min="20" max="20" width="4.44140625" style="1" bestFit="1" customWidth="1"/>
    <col min="21" max="26" width="5" style="1"/>
    <col min="27" max="16384" width="5" style="153"/>
  </cols>
  <sheetData>
    <row r="1" spans="1:26" ht="15" customHeight="1" x14ac:dyDescent="0.2">
      <c r="A1" s="152" t="s">
        <v>310</v>
      </c>
      <c r="B1" s="152"/>
      <c r="C1" s="152"/>
      <c r="D1" s="152"/>
      <c r="E1" s="152"/>
      <c r="F1" s="152"/>
      <c r="G1" s="152"/>
      <c r="H1" s="152"/>
      <c r="I1" s="152"/>
      <c r="J1" s="152"/>
      <c r="K1" s="152"/>
      <c r="L1" s="152"/>
      <c r="M1" s="152"/>
      <c r="N1" s="152"/>
      <c r="O1" s="152"/>
      <c r="P1" s="152"/>
      <c r="Q1" s="152"/>
      <c r="R1" s="152"/>
      <c r="S1" s="38"/>
      <c r="T1" s="16"/>
      <c r="U1" s="17"/>
    </row>
    <row r="2" spans="1:26" ht="10.95" customHeight="1" x14ac:dyDescent="0.2">
      <c r="A2" s="600" t="s">
        <v>333</v>
      </c>
      <c r="B2" s="601"/>
      <c r="C2" s="601"/>
      <c r="D2" s="601"/>
      <c r="E2" s="601"/>
      <c r="F2" s="601"/>
      <c r="G2" s="601"/>
      <c r="H2" s="601"/>
      <c r="I2" s="601"/>
      <c r="J2" s="601"/>
      <c r="K2" s="601"/>
      <c r="L2" s="601"/>
      <c r="M2" s="601"/>
      <c r="N2" s="601"/>
      <c r="O2" s="601"/>
      <c r="P2" s="601"/>
      <c r="Q2" s="601"/>
      <c r="R2" s="601"/>
      <c r="S2" s="602"/>
    </row>
    <row r="3" spans="1:26" ht="10.95" customHeight="1" x14ac:dyDescent="0.2">
      <c r="A3" s="603"/>
      <c r="B3" s="604"/>
      <c r="C3" s="604"/>
      <c r="D3" s="604"/>
      <c r="E3" s="604"/>
      <c r="F3" s="604"/>
      <c r="G3" s="604"/>
      <c r="H3" s="604"/>
      <c r="I3" s="604"/>
      <c r="J3" s="604"/>
      <c r="K3" s="604"/>
      <c r="L3" s="604"/>
      <c r="M3" s="604"/>
      <c r="N3" s="604"/>
      <c r="O3" s="604"/>
      <c r="P3" s="604"/>
      <c r="Q3" s="604"/>
      <c r="R3" s="604"/>
      <c r="S3" s="605"/>
    </row>
    <row r="4" spans="1:26" ht="15" customHeight="1" x14ac:dyDescent="0.2">
      <c r="A4" s="614" t="s">
        <v>340</v>
      </c>
      <c r="B4" s="615"/>
      <c r="C4" s="615"/>
      <c r="D4" s="615"/>
      <c r="E4" s="616"/>
      <c r="F4" s="616"/>
      <c r="G4" s="616"/>
      <c r="H4" s="616"/>
      <c r="I4" s="616"/>
      <c r="J4" s="616"/>
      <c r="K4" s="616"/>
      <c r="L4" s="616"/>
      <c r="M4" s="616"/>
      <c r="N4" s="616"/>
      <c r="O4" s="616"/>
      <c r="P4" s="606" t="s">
        <v>299</v>
      </c>
      <c r="Q4" s="606"/>
      <c r="R4" s="606"/>
      <c r="S4" s="607"/>
      <c r="T4" s="23"/>
      <c r="U4" s="154"/>
      <c r="V4" s="153"/>
      <c r="W4" s="153"/>
      <c r="X4" s="153"/>
      <c r="Y4" s="153"/>
      <c r="Z4" s="153"/>
    </row>
    <row r="5" spans="1:26" ht="15" customHeight="1" x14ac:dyDescent="0.2">
      <c r="A5" s="619" t="s">
        <v>411</v>
      </c>
      <c r="B5" s="620"/>
      <c r="C5" s="623">
        <f>IF(LEN(E4)&lt;=20,LEN(E4),"→20字を超過しています")</f>
        <v>0</v>
      </c>
      <c r="D5" s="623"/>
      <c r="E5" s="617"/>
      <c r="F5" s="617"/>
      <c r="G5" s="617"/>
      <c r="H5" s="617"/>
      <c r="I5" s="617"/>
      <c r="J5" s="617"/>
      <c r="K5" s="617"/>
      <c r="L5" s="617"/>
      <c r="M5" s="617"/>
      <c r="N5" s="617"/>
      <c r="O5" s="617"/>
      <c r="P5" s="608"/>
      <c r="Q5" s="608"/>
      <c r="R5" s="608"/>
      <c r="S5" s="609"/>
      <c r="T5" s="16"/>
      <c r="U5" s="16"/>
    </row>
    <row r="6" spans="1:26" ht="15" customHeight="1" x14ac:dyDescent="0.2">
      <c r="A6" s="614" t="s">
        <v>341</v>
      </c>
      <c r="B6" s="615"/>
      <c r="C6" s="615"/>
      <c r="D6" s="615"/>
      <c r="E6" s="616"/>
      <c r="F6" s="616"/>
      <c r="G6" s="616"/>
      <c r="H6" s="616"/>
      <c r="I6" s="616"/>
      <c r="J6" s="616"/>
      <c r="K6" s="616"/>
      <c r="L6" s="616"/>
      <c r="M6" s="616"/>
      <c r="N6" s="616"/>
      <c r="O6" s="616"/>
      <c r="P6" s="610" t="s">
        <v>300</v>
      </c>
      <c r="Q6" s="610"/>
      <c r="R6" s="610"/>
      <c r="S6" s="611"/>
      <c r="T6" s="23"/>
      <c r="U6" s="154"/>
      <c r="V6" s="153"/>
      <c r="W6" s="153"/>
      <c r="X6" s="153"/>
      <c r="Y6" s="153"/>
      <c r="Z6" s="153"/>
    </row>
    <row r="7" spans="1:26" ht="15" customHeight="1" x14ac:dyDescent="0.2">
      <c r="A7" s="621" t="s">
        <v>411</v>
      </c>
      <c r="B7" s="622"/>
      <c r="C7" s="624">
        <f>IF(LEN(E6)&lt;=20,LEN(E6),"→20字を超過しています")</f>
        <v>0</v>
      </c>
      <c r="D7" s="624"/>
      <c r="E7" s="618"/>
      <c r="F7" s="618"/>
      <c r="G7" s="618"/>
      <c r="H7" s="618"/>
      <c r="I7" s="618"/>
      <c r="J7" s="618"/>
      <c r="K7" s="618"/>
      <c r="L7" s="618"/>
      <c r="M7" s="618"/>
      <c r="N7" s="618"/>
      <c r="O7" s="618"/>
      <c r="P7" s="612"/>
      <c r="Q7" s="612"/>
      <c r="R7" s="612"/>
      <c r="S7" s="613"/>
      <c r="T7" s="16"/>
      <c r="U7" s="16"/>
    </row>
    <row r="8" spans="1:26" ht="15" customHeight="1" x14ac:dyDescent="0.2">
      <c r="A8" s="155" t="s">
        <v>334</v>
      </c>
      <c r="B8" s="155"/>
      <c r="C8" s="155"/>
      <c r="D8" s="155"/>
      <c r="E8" s="155"/>
      <c r="F8" s="155"/>
      <c r="G8" s="155"/>
      <c r="H8" s="155"/>
      <c r="I8" s="155"/>
      <c r="J8" s="155"/>
      <c r="K8" s="155"/>
      <c r="L8" s="155"/>
      <c r="M8" s="155"/>
      <c r="N8" s="155"/>
      <c r="O8" s="155"/>
      <c r="P8" s="155"/>
      <c r="Q8" s="155"/>
      <c r="R8" s="155"/>
      <c r="S8" s="38"/>
      <c r="T8" s="16"/>
      <c r="U8" s="17"/>
    </row>
    <row r="9" spans="1:26" ht="10.95" customHeight="1" x14ac:dyDescent="0.2">
      <c r="A9" s="600" t="s">
        <v>346</v>
      </c>
      <c r="B9" s="601"/>
      <c r="C9" s="601"/>
      <c r="D9" s="601"/>
      <c r="E9" s="601"/>
      <c r="F9" s="601"/>
      <c r="G9" s="601"/>
      <c r="H9" s="601"/>
      <c r="I9" s="601"/>
      <c r="J9" s="601"/>
      <c r="K9" s="601"/>
      <c r="L9" s="601"/>
      <c r="M9" s="601"/>
      <c r="N9" s="601"/>
      <c r="O9" s="601"/>
      <c r="P9" s="601"/>
      <c r="Q9" s="601"/>
      <c r="R9" s="601"/>
      <c r="S9" s="602"/>
    </row>
    <row r="10" spans="1:26" ht="10.95" customHeight="1" x14ac:dyDescent="0.2">
      <c r="A10" s="603"/>
      <c r="B10" s="604"/>
      <c r="C10" s="604"/>
      <c r="D10" s="604"/>
      <c r="E10" s="604"/>
      <c r="F10" s="604"/>
      <c r="G10" s="604"/>
      <c r="H10" s="604"/>
      <c r="I10" s="604"/>
      <c r="J10" s="604"/>
      <c r="K10" s="604"/>
      <c r="L10" s="604"/>
      <c r="M10" s="604"/>
      <c r="N10" s="604"/>
      <c r="O10" s="604"/>
      <c r="P10" s="604"/>
      <c r="Q10" s="604"/>
      <c r="R10" s="604"/>
      <c r="S10" s="605"/>
    </row>
    <row r="11" spans="1:26" ht="15" customHeight="1" x14ac:dyDescent="0.2">
      <c r="A11" s="651" t="s">
        <v>349</v>
      </c>
      <c r="B11" s="652"/>
      <c r="C11" s="652"/>
      <c r="D11" s="653"/>
      <c r="E11" s="656"/>
      <c r="F11" s="656"/>
      <c r="G11" s="656"/>
      <c r="H11" s="656"/>
      <c r="I11" s="656"/>
      <c r="J11" s="656"/>
      <c r="K11" s="656"/>
      <c r="L11" s="656"/>
      <c r="M11" s="656"/>
      <c r="N11" s="656"/>
      <c r="O11" s="656"/>
      <c r="P11" s="656"/>
      <c r="Q11" s="656"/>
      <c r="R11" s="656"/>
      <c r="S11" s="657"/>
    </row>
    <row r="12" spans="1:26" ht="15" customHeight="1" x14ac:dyDescent="0.2">
      <c r="A12" s="625"/>
      <c r="B12" s="626"/>
      <c r="C12" s="626"/>
      <c r="D12" s="643"/>
      <c r="E12" s="629"/>
      <c r="F12" s="629"/>
      <c r="G12" s="629"/>
      <c r="H12" s="629"/>
      <c r="I12" s="629"/>
      <c r="J12" s="629"/>
      <c r="K12" s="629"/>
      <c r="L12" s="629"/>
      <c r="M12" s="629"/>
      <c r="N12" s="629"/>
      <c r="O12" s="629"/>
      <c r="P12" s="629"/>
      <c r="Q12" s="629"/>
      <c r="R12" s="629"/>
      <c r="S12" s="630"/>
    </row>
    <row r="13" spans="1:26" ht="15" customHeight="1" x14ac:dyDescent="0.2">
      <c r="A13" s="625"/>
      <c r="B13" s="626"/>
      <c r="C13" s="626"/>
      <c r="D13" s="643"/>
      <c r="E13" s="629"/>
      <c r="F13" s="629"/>
      <c r="G13" s="629"/>
      <c r="H13" s="629"/>
      <c r="I13" s="629"/>
      <c r="J13" s="629"/>
      <c r="K13" s="629"/>
      <c r="L13" s="629"/>
      <c r="M13" s="629"/>
      <c r="N13" s="629"/>
      <c r="O13" s="629"/>
      <c r="P13" s="629"/>
      <c r="Q13" s="629"/>
      <c r="R13" s="629"/>
      <c r="S13" s="630"/>
    </row>
    <row r="14" spans="1:26" ht="15" customHeight="1" x14ac:dyDescent="0.2">
      <c r="A14" s="625"/>
      <c r="B14" s="626"/>
      <c r="C14" s="626"/>
      <c r="D14" s="643"/>
      <c r="E14" s="629"/>
      <c r="F14" s="629"/>
      <c r="G14" s="629"/>
      <c r="H14" s="629"/>
      <c r="I14" s="629"/>
      <c r="J14" s="629"/>
      <c r="K14" s="629"/>
      <c r="L14" s="629"/>
      <c r="M14" s="629"/>
      <c r="N14" s="629"/>
      <c r="O14" s="629"/>
      <c r="P14" s="629"/>
      <c r="Q14" s="629"/>
      <c r="R14" s="629"/>
      <c r="S14" s="630"/>
    </row>
    <row r="15" spans="1:26" ht="15" customHeight="1" x14ac:dyDescent="0.2">
      <c r="A15" s="625"/>
      <c r="B15" s="626"/>
      <c r="C15" s="626"/>
      <c r="D15" s="643"/>
      <c r="E15" s="629"/>
      <c r="F15" s="629"/>
      <c r="G15" s="629"/>
      <c r="H15" s="629"/>
      <c r="I15" s="629"/>
      <c r="J15" s="629"/>
      <c r="K15" s="629"/>
      <c r="L15" s="629"/>
      <c r="M15" s="629"/>
      <c r="N15" s="629"/>
      <c r="O15" s="629"/>
      <c r="P15" s="629"/>
      <c r="Q15" s="629"/>
      <c r="R15" s="629"/>
      <c r="S15" s="630"/>
    </row>
    <row r="16" spans="1:26" ht="15" customHeight="1" x14ac:dyDescent="0.2">
      <c r="A16" s="625"/>
      <c r="B16" s="626"/>
      <c r="C16" s="626"/>
      <c r="D16" s="643"/>
      <c r="E16" s="629"/>
      <c r="F16" s="629"/>
      <c r="G16" s="629"/>
      <c r="H16" s="629"/>
      <c r="I16" s="629"/>
      <c r="J16" s="629"/>
      <c r="K16" s="629"/>
      <c r="L16" s="629"/>
      <c r="M16" s="629"/>
      <c r="N16" s="629"/>
      <c r="O16" s="629"/>
      <c r="P16" s="629"/>
      <c r="Q16" s="629"/>
      <c r="R16" s="629"/>
      <c r="S16" s="630"/>
    </row>
    <row r="17" spans="1:21" ht="15" customHeight="1" x14ac:dyDescent="0.2">
      <c r="A17" s="625"/>
      <c r="B17" s="626"/>
      <c r="C17" s="626"/>
      <c r="D17" s="643"/>
      <c r="E17" s="629"/>
      <c r="F17" s="629"/>
      <c r="G17" s="629"/>
      <c r="H17" s="629"/>
      <c r="I17" s="629"/>
      <c r="J17" s="629"/>
      <c r="K17" s="629"/>
      <c r="L17" s="629"/>
      <c r="M17" s="629"/>
      <c r="N17" s="629"/>
      <c r="O17" s="629"/>
      <c r="P17" s="629"/>
      <c r="Q17" s="629"/>
      <c r="R17" s="629"/>
      <c r="S17" s="630"/>
    </row>
    <row r="18" spans="1:21" ht="15" customHeight="1" x14ac:dyDescent="0.2">
      <c r="A18" s="625"/>
      <c r="B18" s="626"/>
      <c r="C18" s="626"/>
      <c r="D18" s="643"/>
      <c r="E18" s="629"/>
      <c r="F18" s="629"/>
      <c r="G18" s="629"/>
      <c r="H18" s="629"/>
      <c r="I18" s="629"/>
      <c r="J18" s="629"/>
      <c r="K18" s="629"/>
      <c r="L18" s="629"/>
      <c r="M18" s="629"/>
      <c r="N18" s="629"/>
      <c r="O18" s="629"/>
      <c r="P18" s="629"/>
      <c r="Q18" s="629"/>
      <c r="R18" s="629"/>
      <c r="S18" s="630"/>
    </row>
    <row r="19" spans="1:21" ht="15" customHeight="1" x14ac:dyDescent="0.2">
      <c r="A19" s="625"/>
      <c r="B19" s="626"/>
      <c r="C19" s="626"/>
      <c r="D19" s="643"/>
      <c r="E19" s="629"/>
      <c r="F19" s="629"/>
      <c r="G19" s="629"/>
      <c r="H19" s="629"/>
      <c r="I19" s="629"/>
      <c r="J19" s="629"/>
      <c r="K19" s="629"/>
      <c r="L19" s="629"/>
      <c r="M19" s="629"/>
      <c r="N19" s="629"/>
      <c r="O19" s="629"/>
      <c r="P19" s="629"/>
      <c r="Q19" s="629"/>
      <c r="R19" s="629"/>
      <c r="S19" s="630"/>
    </row>
    <row r="20" spans="1:21" ht="15" customHeight="1" x14ac:dyDescent="0.2">
      <c r="A20" s="625"/>
      <c r="B20" s="626"/>
      <c r="C20" s="626"/>
      <c r="D20" s="643"/>
      <c r="E20" s="629"/>
      <c r="F20" s="629"/>
      <c r="G20" s="629"/>
      <c r="H20" s="629"/>
      <c r="I20" s="629"/>
      <c r="J20" s="629"/>
      <c r="K20" s="629"/>
      <c r="L20" s="629"/>
      <c r="M20" s="629"/>
      <c r="N20" s="629"/>
      <c r="O20" s="629"/>
      <c r="P20" s="629"/>
      <c r="Q20" s="629"/>
      <c r="R20" s="629"/>
      <c r="S20" s="630"/>
    </row>
    <row r="21" spans="1:21" ht="15" customHeight="1" x14ac:dyDescent="0.2">
      <c r="A21" s="625"/>
      <c r="B21" s="626"/>
      <c r="C21" s="626"/>
      <c r="D21" s="643"/>
      <c r="E21" s="629"/>
      <c r="F21" s="629"/>
      <c r="G21" s="629"/>
      <c r="H21" s="629"/>
      <c r="I21" s="629"/>
      <c r="J21" s="629"/>
      <c r="K21" s="629"/>
      <c r="L21" s="629"/>
      <c r="M21" s="629"/>
      <c r="N21" s="629"/>
      <c r="O21" s="629"/>
      <c r="P21" s="629"/>
      <c r="Q21" s="629"/>
      <c r="R21" s="629"/>
      <c r="S21" s="630"/>
    </row>
    <row r="22" spans="1:21" ht="15" customHeight="1" x14ac:dyDescent="0.2">
      <c r="A22" s="625"/>
      <c r="B22" s="626"/>
      <c r="C22" s="626"/>
      <c r="D22" s="643"/>
      <c r="E22" s="629"/>
      <c r="F22" s="629"/>
      <c r="G22" s="629"/>
      <c r="H22" s="629"/>
      <c r="I22" s="629"/>
      <c r="J22" s="629"/>
      <c r="K22" s="629"/>
      <c r="L22" s="629"/>
      <c r="M22" s="629"/>
      <c r="N22" s="629"/>
      <c r="O22" s="629"/>
      <c r="P22" s="629"/>
      <c r="Q22" s="629"/>
      <c r="R22" s="629"/>
      <c r="S22" s="630"/>
    </row>
    <row r="23" spans="1:21" ht="15" customHeight="1" x14ac:dyDescent="0.2">
      <c r="A23" s="654">
        <f>IF(LEN(E11)&lt;=500,LEN(E11),"→500字を超過しています")</f>
        <v>0</v>
      </c>
      <c r="B23" s="623"/>
      <c r="C23" s="623"/>
      <c r="D23" s="655"/>
      <c r="E23" s="646"/>
      <c r="F23" s="646"/>
      <c r="G23" s="646"/>
      <c r="H23" s="646"/>
      <c r="I23" s="646"/>
      <c r="J23" s="646"/>
      <c r="K23" s="646"/>
      <c r="L23" s="646"/>
      <c r="M23" s="646"/>
      <c r="N23" s="646"/>
      <c r="O23" s="646"/>
      <c r="P23" s="646"/>
      <c r="Q23" s="646"/>
      <c r="R23" s="646"/>
      <c r="S23" s="647"/>
    </row>
    <row r="24" spans="1:21" ht="15" customHeight="1" x14ac:dyDescent="0.2">
      <c r="A24" s="625" t="s">
        <v>351</v>
      </c>
      <c r="B24" s="626"/>
      <c r="C24" s="626"/>
      <c r="D24" s="643"/>
      <c r="E24" s="629"/>
      <c r="F24" s="629"/>
      <c r="G24" s="629"/>
      <c r="H24" s="629"/>
      <c r="I24" s="629"/>
      <c r="J24" s="629"/>
      <c r="K24" s="629"/>
      <c r="L24" s="629"/>
      <c r="M24" s="629"/>
      <c r="N24" s="629"/>
      <c r="O24" s="629"/>
      <c r="P24" s="629"/>
      <c r="Q24" s="629"/>
      <c r="R24" s="629"/>
      <c r="S24" s="630"/>
      <c r="T24" s="16"/>
      <c r="U24" s="18"/>
    </row>
    <row r="25" spans="1:21" ht="15" customHeight="1" x14ac:dyDescent="0.2">
      <c r="A25" s="625"/>
      <c r="B25" s="626"/>
      <c r="C25" s="626"/>
      <c r="D25" s="643"/>
      <c r="E25" s="629"/>
      <c r="F25" s="629"/>
      <c r="G25" s="629"/>
      <c r="H25" s="629"/>
      <c r="I25" s="629"/>
      <c r="J25" s="629"/>
      <c r="K25" s="629"/>
      <c r="L25" s="629"/>
      <c r="M25" s="629"/>
      <c r="N25" s="629"/>
      <c r="O25" s="629"/>
      <c r="P25" s="629"/>
      <c r="Q25" s="629"/>
      <c r="R25" s="629"/>
      <c r="S25" s="630"/>
      <c r="T25" s="16"/>
      <c r="U25" s="18"/>
    </row>
    <row r="26" spans="1:21" ht="15" customHeight="1" x14ac:dyDescent="0.2">
      <c r="A26" s="625"/>
      <c r="B26" s="626"/>
      <c r="C26" s="626"/>
      <c r="D26" s="643"/>
      <c r="E26" s="629"/>
      <c r="F26" s="629"/>
      <c r="G26" s="629"/>
      <c r="H26" s="629"/>
      <c r="I26" s="629"/>
      <c r="J26" s="629"/>
      <c r="K26" s="629"/>
      <c r="L26" s="629"/>
      <c r="M26" s="629"/>
      <c r="N26" s="629"/>
      <c r="O26" s="629"/>
      <c r="P26" s="629"/>
      <c r="Q26" s="629"/>
      <c r="R26" s="629"/>
      <c r="S26" s="630"/>
      <c r="T26" s="16"/>
      <c r="U26" s="18"/>
    </row>
    <row r="27" spans="1:21" ht="15" customHeight="1" x14ac:dyDescent="0.2">
      <c r="A27" s="625"/>
      <c r="B27" s="626"/>
      <c r="C27" s="626"/>
      <c r="D27" s="643"/>
      <c r="E27" s="629"/>
      <c r="F27" s="629"/>
      <c r="G27" s="629"/>
      <c r="H27" s="629"/>
      <c r="I27" s="629"/>
      <c r="J27" s="629"/>
      <c r="K27" s="629"/>
      <c r="L27" s="629"/>
      <c r="M27" s="629"/>
      <c r="N27" s="629"/>
      <c r="O27" s="629"/>
      <c r="P27" s="629"/>
      <c r="Q27" s="629"/>
      <c r="R27" s="629"/>
      <c r="S27" s="630"/>
      <c r="T27" s="16"/>
      <c r="U27" s="18"/>
    </row>
    <row r="28" spans="1:21" ht="15" customHeight="1" x14ac:dyDescent="0.2">
      <c r="A28" s="625"/>
      <c r="B28" s="626"/>
      <c r="C28" s="626"/>
      <c r="D28" s="643"/>
      <c r="E28" s="629"/>
      <c r="F28" s="629"/>
      <c r="G28" s="629"/>
      <c r="H28" s="629"/>
      <c r="I28" s="629"/>
      <c r="J28" s="629"/>
      <c r="K28" s="629"/>
      <c r="L28" s="629"/>
      <c r="M28" s="629"/>
      <c r="N28" s="629"/>
      <c r="O28" s="629"/>
      <c r="P28" s="629"/>
      <c r="Q28" s="629"/>
      <c r="R28" s="629"/>
      <c r="S28" s="630"/>
      <c r="T28" s="16"/>
    </row>
    <row r="29" spans="1:21" ht="15" customHeight="1" x14ac:dyDescent="0.2">
      <c r="A29" s="625"/>
      <c r="B29" s="626"/>
      <c r="C29" s="626"/>
      <c r="D29" s="643"/>
      <c r="E29" s="629"/>
      <c r="F29" s="629"/>
      <c r="G29" s="629"/>
      <c r="H29" s="629"/>
      <c r="I29" s="629"/>
      <c r="J29" s="629"/>
      <c r="K29" s="629"/>
      <c r="L29" s="629"/>
      <c r="M29" s="629"/>
      <c r="N29" s="629"/>
      <c r="O29" s="629"/>
      <c r="P29" s="629"/>
      <c r="Q29" s="629"/>
      <c r="R29" s="629"/>
      <c r="S29" s="630"/>
      <c r="T29" s="16"/>
    </row>
    <row r="30" spans="1:21" ht="15" customHeight="1" x14ac:dyDescent="0.2">
      <c r="A30" s="625"/>
      <c r="B30" s="626"/>
      <c r="C30" s="626"/>
      <c r="D30" s="643"/>
      <c r="E30" s="629"/>
      <c r="F30" s="629"/>
      <c r="G30" s="629"/>
      <c r="H30" s="629"/>
      <c r="I30" s="629"/>
      <c r="J30" s="629"/>
      <c r="K30" s="629"/>
      <c r="L30" s="629"/>
      <c r="M30" s="629"/>
      <c r="N30" s="629"/>
      <c r="O30" s="629"/>
      <c r="P30" s="629"/>
      <c r="Q30" s="629"/>
      <c r="R30" s="629"/>
      <c r="S30" s="630"/>
    </row>
    <row r="31" spans="1:21" ht="15" customHeight="1" x14ac:dyDescent="0.2">
      <c r="A31" s="625"/>
      <c r="B31" s="626"/>
      <c r="C31" s="626"/>
      <c r="D31" s="643"/>
      <c r="E31" s="629"/>
      <c r="F31" s="629"/>
      <c r="G31" s="629"/>
      <c r="H31" s="629"/>
      <c r="I31" s="629"/>
      <c r="J31" s="629"/>
      <c r="K31" s="629"/>
      <c r="L31" s="629"/>
      <c r="M31" s="629"/>
      <c r="N31" s="629"/>
      <c r="O31" s="629"/>
      <c r="P31" s="629"/>
      <c r="Q31" s="629"/>
      <c r="R31" s="629"/>
      <c r="S31" s="630"/>
    </row>
    <row r="32" spans="1:21" ht="15" customHeight="1" x14ac:dyDescent="0.2">
      <c r="A32" s="625"/>
      <c r="B32" s="626"/>
      <c r="C32" s="626"/>
      <c r="D32" s="643"/>
      <c r="E32" s="629"/>
      <c r="F32" s="629"/>
      <c r="G32" s="629"/>
      <c r="H32" s="629"/>
      <c r="I32" s="629"/>
      <c r="J32" s="629"/>
      <c r="K32" s="629"/>
      <c r="L32" s="629"/>
      <c r="M32" s="629"/>
      <c r="N32" s="629"/>
      <c r="O32" s="629"/>
      <c r="P32" s="629"/>
      <c r="Q32" s="629"/>
      <c r="R32" s="629"/>
      <c r="S32" s="630"/>
    </row>
    <row r="33" spans="1:26" ht="15" customHeight="1" x14ac:dyDescent="0.2">
      <c r="A33" s="625"/>
      <c r="B33" s="626"/>
      <c r="C33" s="626"/>
      <c r="D33" s="643"/>
      <c r="E33" s="629"/>
      <c r="F33" s="629"/>
      <c r="G33" s="629"/>
      <c r="H33" s="629"/>
      <c r="I33" s="629"/>
      <c r="J33" s="629"/>
      <c r="K33" s="629"/>
      <c r="L33" s="629"/>
      <c r="M33" s="629"/>
      <c r="N33" s="629"/>
      <c r="O33" s="629"/>
      <c r="P33" s="629"/>
      <c r="Q33" s="629"/>
      <c r="R33" s="629"/>
      <c r="S33" s="630"/>
    </row>
    <row r="34" spans="1:26" ht="15" customHeight="1" x14ac:dyDescent="0.2">
      <c r="A34" s="625"/>
      <c r="B34" s="626"/>
      <c r="C34" s="626"/>
      <c r="D34" s="643"/>
      <c r="E34" s="629"/>
      <c r="F34" s="629"/>
      <c r="G34" s="629"/>
      <c r="H34" s="629"/>
      <c r="I34" s="629"/>
      <c r="J34" s="629"/>
      <c r="K34" s="629"/>
      <c r="L34" s="629"/>
      <c r="M34" s="629"/>
      <c r="N34" s="629"/>
      <c r="O34" s="629"/>
      <c r="P34" s="629"/>
      <c r="Q34" s="629"/>
      <c r="R34" s="629"/>
      <c r="S34" s="630"/>
      <c r="V34" s="156"/>
      <c r="W34" s="156"/>
      <c r="X34" s="156"/>
      <c r="Y34" s="156"/>
      <c r="Z34" s="156"/>
    </row>
    <row r="35" spans="1:26" ht="15" customHeight="1" x14ac:dyDescent="0.2">
      <c r="A35" s="625"/>
      <c r="B35" s="626"/>
      <c r="C35" s="626"/>
      <c r="D35" s="643"/>
      <c r="E35" s="629"/>
      <c r="F35" s="629"/>
      <c r="G35" s="629"/>
      <c r="H35" s="629"/>
      <c r="I35" s="629"/>
      <c r="J35" s="629"/>
      <c r="K35" s="629"/>
      <c r="L35" s="629"/>
      <c r="M35" s="629"/>
      <c r="N35" s="629"/>
      <c r="O35" s="629"/>
      <c r="P35" s="629"/>
      <c r="Q35" s="629"/>
      <c r="R35" s="629"/>
      <c r="S35" s="630"/>
      <c r="V35" s="156"/>
      <c r="W35" s="156"/>
      <c r="X35" s="156"/>
      <c r="Y35" s="156"/>
      <c r="Z35" s="156"/>
    </row>
    <row r="36" spans="1:26" ht="15" customHeight="1" x14ac:dyDescent="0.2">
      <c r="A36" s="654">
        <f>IF(LEN(E24)&lt;=500,LEN(E24),"→500字を超過しています")</f>
        <v>0</v>
      </c>
      <c r="B36" s="623"/>
      <c r="C36" s="623"/>
      <c r="D36" s="655"/>
      <c r="E36" s="646"/>
      <c r="F36" s="646"/>
      <c r="G36" s="646"/>
      <c r="H36" s="646"/>
      <c r="I36" s="646"/>
      <c r="J36" s="646"/>
      <c r="K36" s="646"/>
      <c r="L36" s="646"/>
      <c r="M36" s="646"/>
      <c r="N36" s="646"/>
      <c r="O36" s="646"/>
      <c r="P36" s="646"/>
      <c r="Q36" s="646"/>
      <c r="R36" s="646"/>
      <c r="S36" s="647"/>
      <c r="V36" s="156"/>
      <c r="W36" s="156"/>
      <c r="X36" s="156"/>
      <c r="Y36" s="156"/>
      <c r="Z36" s="156"/>
    </row>
    <row r="37" spans="1:26" ht="11.55" customHeight="1" x14ac:dyDescent="0.2">
      <c r="A37" s="637" t="s">
        <v>343</v>
      </c>
      <c r="B37" s="638"/>
      <c r="C37" s="638"/>
      <c r="D37" s="638"/>
      <c r="E37" s="638"/>
      <c r="F37" s="638"/>
      <c r="G37" s="638"/>
      <c r="H37" s="638"/>
      <c r="I37" s="638"/>
      <c r="J37" s="638"/>
      <c r="K37" s="638"/>
      <c r="L37" s="638"/>
      <c r="M37" s="638"/>
      <c r="N37" s="638"/>
      <c r="O37" s="638"/>
      <c r="P37" s="638"/>
      <c r="Q37" s="638"/>
      <c r="R37" s="638"/>
      <c r="S37" s="639"/>
    </row>
    <row r="38" spans="1:26" ht="11.55" customHeight="1" x14ac:dyDescent="0.2">
      <c r="A38" s="640"/>
      <c r="B38" s="641"/>
      <c r="C38" s="641"/>
      <c r="D38" s="641"/>
      <c r="E38" s="641"/>
      <c r="F38" s="641"/>
      <c r="G38" s="641"/>
      <c r="H38" s="641"/>
      <c r="I38" s="641"/>
      <c r="J38" s="641"/>
      <c r="K38" s="641"/>
      <c r="L38" s="641"/>
      <c r="M38" s="641"/>
      <c r="N38" s="641"/>
      <c r="O38" s="641"/>
      <c r="P38" s="641"/>
      <c r="Q38" s="641"/>
      <c r="R38" s="641"/>
      <c r="S38" s="642"/>
    </row>
    <row r="39" spans="1:26" ht="15" customHeight="1" x14ac:dyDescent="0.2">
      <c r="A39" s="625" t="s">
        <v>342</v>
      </c>
      <c r="B39" s="626"/>
      <c r="C39" s="626"/>
      <c r="D39" s="643"/>
      <c r="E39" s="644"/>
      <c r="F39" s="629"/>
      <c r="G39" s="629"/>
      <c r="H39" s="629"/>
      <c r="I39" s="629"/>
      <c r="J39" s="629"/>
      <c r="K39" s="629"/>
      <c r="L39" s="629"/>
      <c r="M39" s="629"/>
      <c r="N39" s="629"/>
      <c r="O39" s="629"/>
      <c r="P39" s="629"/>
      <c r="Q39" s="629"/>
      <c r="R39" s="629"/>
      <c r="S39" s="630"/>
    </row>
    <row r="40" spans="1:26" ht="15" customHeight="1" x14ac:dyDescent="0.2">
      <c r="A40" s="625"/>
      <c r="B40" s="626"/>
      <c r="C40" s="626"/>
      <c r="D40" s="643"/>
      <c r="E40" s="644"/>
      <c r="F40" s="629"/>
      <c r="G40" s="629"/>
      <c r="H40" s="629"/>
      <c r="I40" s="629"/>
      <c r="J40" s="629"/>
      <c r="K40" s="629"/>
      <c r="L40" s="629"/>
      <c r="M40" s="629"/>
      <c r="N40" s="629"/>
      <c r="O40" s="629"/>
      <c r="P40" s="629"/>
      <c r="Q40" s="629"/>
      <c r="R40" s="629"/>
      <c r="S40" s="630"/>
    </row>
    <row r="41" spans="1:26" ht="15" customHeight="1" x14ac:dyDescent="0.2">
      <c r="A41" s="625"/>
      <c r="B41" s="626"/>
      <c r="C41" s="626"/>
      <c r="D41" s="643"/>
      <c r="E41" s="644"/>
      <c r="F41" s="629"/>
      <c r="G41" s="629"/>
      <c r="H41" s="629"/>
      <c r="I41" s="629"/>
      <c r="J41" s="629"/>
      <c r="K41" s="629"/>
      <c r="L41" s="629"/>
      <c r="M41" s="629"/>
      <c r="N41" s="629"/>
      <c r="O41" s="629"/>
      <c r="P41" s="629"/>
      <c r="Q41" s="629"/>
      <c r="R41" s="629"/>
      <c r="S41" s="630"/>
    </row>
    <row r="42" spans="1:26" ht="15" customHeight="1" x14ac:dyDescent="0.2">
      <c r="A42" s="625"/>
      <c r="B42" s="626"/>
      <c r="C42" s="626"/>
      <c r="D42" s="643"/>
      <c r="E42" s="644"/>
      <c r="F42" s="629"/>
      <c r="G42" s="629"/>
      <c r="H42" s="629"/>
      <c r="I42" s="629"/>
      <c r="J42" s="629"/>
      <c r="K42" s="629"/>
      <c r="L42" s="629"/>
      <c r="M42" s="629"/>
      <c r="N42" s="629"/>
      <c r="O42" s="629"/>
      <c r="P42" s="629"/>
      <c r="Q42" s="629"/>
      <c r="R42" s="629"/>
      <c r="S42" s="630"/>
    </row>
    <row r="43" spans="1:26" ht="15" customHeight="1" x14ac:dyDescent="0.2">
      <c r="A43" s="625"/>
      <c r="B43" s="626"/>
      <c r="C43" s="626"/>
      <c r="D43" s="643"/>
      <c r="E43" s="644"/>
      <c r="F43" s="629"/>
      <c r="G43" s="629"/>
      <c r="H43" s="629"/>
      <c r="I43" s="629"/>
      <c r="J43" s="629"/>
      <c r="K43" s="629"/>
      <c r="L43" s="629"/>
      <c r="M43" s="629"/>
      <c r="N43" s="629"/>
      <c r="O43" s="629"/>
      <c r="P43" s="629"/>
      <c r="Q43" s="629"/>
      <c r="R43" s="629"/>
      <c r="S43" s="630"/>
    </row>
    <row r="44" spans="1:26" ht="15" customHeight="1" x14ac:dyDescent="0.2">
      <c r="A44" s="625"/>
      <c r="B44" s="626"/>
      <c r="C44" s="626"/>
      <c r="D44" s="643"/>
      <c r="E44" s="644"/>
      <c r="F44" s="629"/>
      <c r="G44" s="629"/>
      <c r="H44" s="629"/>
      <c r="I44" s="629"/>
      <c r="J44" s="629"/>
      <c r="K44" s="629"/>
      <c r="L44" s="629"/>
      <c r="M44" s="629"/>
      <c r="N44" s="629"/>
      <c r="O44" s="629"/>
      <c r="P44" s="629"/>
      <c r="Q44" s="629"/>
      <c r="R44" s="629"/>
      <c r="S44" s="630"/>
    </row>
    <row r="45" spans="1:26" ht="15" customHeight="1" x14ac:dyDescent="0.2">
      <c r="A45" s="625"/>
      <c r="B45" s="626"/>
      <c r="C45" s="626"/>
      <c r="D45" s="643"/>
      <c r="E45" s="644"/>
      <c r="F45" s="629"/>
      <c r="G45" s="629"/>
      <c r="H45" s="629"/>
      <c r="I45" s="629"/>
      <c r="J45" s="629"/>
      <c r="K45" s="629"/>
      <c r="L45" s="629"/>
      <c r="M45" s="629"/>
      <c r="N45" s="629"/>
      <c r="O45" s="629"/>
      <c r="P45" s="629"/>
      <c r="Q45" s="629"/>
      <c r="R45" s="629"/>
      <c r="S45" s="630"/>
    </row>
    <row r="46" spans="1:26" ht="15" customHeight="1" x14ac:dyDescent="0.2">
      <c r="A46" s="625"/>
      <c r="B46" s="626"/>
      <c r="C46" s="626"/>
      <c r="D46" s="643"/>
      <c r="E46" s="644"/>
      <c r="F46" s="629"/>
      <c r="G46" s="629"/>
      <c r="H46" s="629"/>
      <c r="I46" s="629"/>
      <c r="J46" s="629"/>
      <c r="K46" s="629"/>
      <c r="L46" s="629"/>
      <c r="M46" s="629"/>
      <c r="N46" s="629"/>
      <c r="O46" s="629"/>
      <c r="P46" s="629"/>
      <c r="Q46" s="629"/>
      <c r="R46" s="629"/>
      <c r="S46" s="630"/>
    </row>
    <row r="47" spans="1:26" ht="15" customHeight="1" x14ac:dyDescent="0.2">
      <c r="A47" s="625"/>
      <c r="B47" s="626"/>
      <c r="C47" s="626"/>
      <c r="D47" s="643"/>
      <c r="E47" s="644"/>
      <c r="F47" s="629"/>
      <c r="G47" s="629"/>
      <c r="H47" s="629"/>
      <c r="I47" s="629"/>
      <c r="J47" s="629"/>
      <c r="K47" s="629"/>
      <c r="L47" s="629"/>
      <c r="M47" s="629"/>
      <c r="N47" s="629"/>
      <c r="O47" s="629"/>
      <c r="P47" s="629"/>
      <c r="Q47" s="629"/>
      <c r="R47" s="629"/>
      <c r="S47" s="630"/>
    </row>
    <row r="48" spans="1:26" ht="15" customHeight="1" x14ac:dyDescent="0.2">
      <c r="A48" s="625"/>
      <c r="B48" s="626"/>
      <c r="C48" s="626"/>
      <c r="D48" s="643"/>
      <c r="E48" s="644"/>
      <c r="F48" s="629"/>
      <c r="G48" s="629"/>
      <c r="H48" s="629"/>
      <c r="I48" s="629"/>
      <c r="J48" s="629"/>
      <c r="K48" s="629"/>
      <c r="L48" s="629"/>
      <c r="M48" s="629"/>
      <c r="N48" s="629"/>
      <c r="O48" s="629"/>
      <c r="P48" s="629"/>
      <c r="Q48" s="629"/>
      <c r="R48" s="629"/>
      <c r="S48" s="630"/>
    </row>
    <row r="49" spans="1:19" ht="15" customHeight="1" x14ac:dyDescent="0.2">
      <c r="A49" s="625"/>
      <c r="B49" s="626"/>
      <c r="C49" s="626"/>
      <c r="D49" s="643"/>
      <c r="E49" s="644"/>
      <c r="F49" s="629"/>
      <c r="G49" s="629"/>
      <c r="H49" s="629"/>
      <c r="I49" s="629"/>
      <c r="J49" s="629"/>
      <c r="K49" s="629"/>
      <c r="L49" s="629"/>
      <c r="M49" s="629"/>
      <c r="N49" s="629"/>
      <c r="O49" s="629"/>
      <c r="P49" s="629"/>
      <c r="Q49" s="629"/>
      <c r="R49" s="629"/>
      <c r="S49" s="630"/>
    </row>
    <row r="50" spans="1:19" ht="15" customHeight="1" x14ac:dyDescent="0.2">
      <c r="A50" s="625"/>
      <c r="B50" s="626"/>
      <c r="C50" s="626"/>
      <c r="D50" s="643"/>
      <c r="E50" s="644"/>
      <c r="F50" s="629"/>
      <c r="G50" s="629"/>
      <c r="H50" s="629"/>
      <c r="I50" s="629"/>
      <c r="J50" s="629"/>
      <c r="K50" s="629"/>
      <c r="L50" s="629"/>
      <c r="M50" s="629"/>
      <c r="N50" s="629"/>
      <c r="O50" s="629"/>
      <c r="P50" s="629"/>
      <c r="Q50" s="629"/>
      <c r="R50" s="629"/>
      <c r="S50" s="630"/>
    </row>
    <row r="51" spans="1:19" ht="15" customHeight="1" x14ac:dyDescent="0.2">
      <c r="A51" s="648">
        <f>IF(LEN(E39)&lt;=500,LEN(E39),"→500字を超過しています")</f>
        <v>0</v>
      </c>
      <c r="B51" s="649"/>
      <c r="C51" s="649"/>
      <c r="D51" s="650"/>
      <c r="E51" s="645"/>
      <c r="F51" s="646"/>
      <c r="G51" s="646"/>
      <c r="H51" s="646"/>
      <c r="I51" s="646"/>
      <c r="J51" s="646"/>
      <c r="K51" s="646"/>
      <c r="L51" s="646"/>
      <c r="M51" s="646"/>
      <c r="N51" s="646"/>
      <c r="O51" s="646"/>
      <c r="P51" s="646"/>
      <c r="Q51" s="646"/>
      <c r="R51" s="646"/>
      <c r="S51" s="647"/>
    </row>
    <row r="52" spans="1:19" ht="15" customHeight="1" x14ac:dyDescent="0.2">
      <c r="A52" s="625" t="s">
        <v>301</v>
      </c>
      <c r="B52" s="626"/>
      <c r="C52" s="626"/>
      <c r="D52" s="627"/>
      <c r="E52" s="628"/>
      <c r="F52" s="629"/>
      <c r="G52" s="629"/>
      <c r="H52" s="629"/>
      <c r="I52" s="629"/>
      <c r="J52" s="629"/>
      <c r="K52" s="629"/>
      <c r="L52" s="629"/>
      <c r="M52" s="629"/>
      <c r="N52" s="629"/>
      <c r="O52" s="629"/>
      <c r="P52" s="629"/>
      <c r="Q52" s="629"/>
      <c r="R52" s="629"/>
      <c r="S52" s="630"/>
    </row>
    <row r="53" spans="1:19" ht="15" customHeight="1" x14ac:dyDescent="0.2">
      <c r="A53" s="625"/>
      <c r="B53" s="626"/>
      <c r="C53" s="626"/>
      <c r="D53" s="627"/>
      <c r="E53" s="628"/>
      <c r="F53" s="629"/>
      <c r="G53" s="629"/>
      <c r="H53" s="629"/>
      <c r="I53" s="629"/>
      <c r="J53" s="629"/>
      <c r="K53" s="629"/>
      <c r="L53" s="629"/>
      <c r="M53" s="629"/>
      <c r="N53" s="629"/>
      <c r="O53" s="629"/>
      <c r="P53" s="629"/>
      <c r="Q53" s="629"/>
      <c r="R53" s="629"/>
      <c r="S53" s="630"/>
    </row>
    <row r="54" spans="1:19" ht="15" customHeight="1" x14ac:dyDescent="0.2">
      <c r="A54" s="625"/>
      <c r="B54" s="626"/>
      <c r="C54" s="626"/>
      <c r="D54" s="627"/>
      <c r="E54" s="628"/>
      <c r="F54" s="629"/>
      <c r="G54" s="629"/>
      <c r="H54" s="629"/>
      <c r="I54" s="629"/>
      <c r="J54" s="629"/>
      <c r="K54" s="629"/>
      <c r="L54" s="629"/>
      <c r="M54" s="629"/>
      <c r="N54" s="629"/>
      <c r="O54" s="629"/>
      <c r="P54" s="629"/>
      <c r="Q54" s="629"/>
      <c r="R54" s="629"/>
      <c r="S54" s="630"/>
    </row>
    <row r="55" spans="1:19" ht="15" customHeight="1" x14ac:dyDescent="0.2">
      <c r="A55" s="625"/>
      <c r="B55" s="626"/>
      <c r="C55" s="626"/>
      <c r="D55" s="627"/>
      <c r="E55" s="628"/>
      <c r="F55" s="629"/>
      <c r="G55" s="629"/>
      <c r="H55" s="629"/>
      <c r="I55" s="629"/>
      <c r="J55" s="629"/>
      <c r="K55" s="629"/>
      <c r="L55" s="629"/>
      <c r="M55" s="629"/>
      <c r="N55" s="629"/>
      <c r="O55" s="629"/>
      <c r="P55" s="629"/>
      <c r="Q55" s="629"/>
      <c r="R55" s="629"/>
      <c r="S55" s="630"/>
    </row>
    <row r="56" spans="1:19" ht="15" customHeight="1" x14ac:dyDescent="0.2">
      <c r="A56" s="625"/>
      <c r="B56" s="626"/>
      <c r="C56" s="626"/>
      <c r="D56" s="627"/>
      <c r="E56" s="628"/>
      <c r="F56" s="629"/>
      <c r="G56" s="629"/>
      <c r="H56" s="629"/>
      <c r="I56" s="629"/>
      <c r="J56" s="629"/>
      <c r="K56" s="629"/>
      <c r="L56" s="629"/>
      <c r="M56" s="629"/>
      <c r="N56" s="629"/>
      <c r="O56" s="629"/>
      <c r="P56" s="629"/>
      <c r="Q56" s="629"/>
      <c r="R56" s="629"/>
      <c r="S56" s="630"/>
    </row>
    <row r="57" spans="1:19" ht="15" customHeight="1" x14ac:dyDescent="0.2">
      <c r="A57" s="634">
        <f>IF(LEN(E52)&lt;=200,LEN(E52),"→200字を超過しています")</f>
        <v>0</v>
      </c>
      <c r="B57" s="635"/>
      <c r="C57" s="635"/>
      <c r="D57" s="636"/>
      <c r="E57" s="631"/>
      <c r="F57" s="632"/>
      <c r="G57" s="632"/>
      <c r="H57" s="632"/>
      <c r="I57" s="632"/>
      <c r="J57" s="632"/>
      <c r="K57" s="632"/>
      <c r="L57" s="632"/>
      <c r="M57" s="632"/>
      <c r="N57" s="632"/>
      <c r="O57" s="632"/>
      <c r="P57" s="632"/>
      <c r="Q57" s="632"/>
      <c r="R57" s="632"/>
      <c r="S57" s="633"/>
    </row>
  </sheetData>
  <sheetProtection selectLockedCells="1"/>
  <protectedRanges>
    <protectedRange sqref="E39:S57" name="範囲3"/>
    <protectedRange sqref="E11:S36" name="範囲1"/>
    <protectedRange sqref="E4:O7" name="範囲2"/>
  </protectedRanges>
  <mergeCells count="25">
    <mergeCell ref="A9:S10"/>
    <mergeCell ref="A11:D22"/>
    <mergeCell ref="A24:D35"/>
    <mergeCell ref="E24:S36"/>
    <mergeCell ref="A36:D36"/>
    <mergeCell ref="E11:S23"/>
    <mergeCell ref="A23:D23"/>
    <mergeCell ref="A52:D56"/>
    <mergeCell ref="E52:S57"/>
    <mergeCell ref="A57:D57"/>
    <mergeCell ref="A37:S38"/>
    <mergeCell ref="A39:D50"/>
    <mergeCell ref="E39:S51"/>
    <mergeCell ref="A51:D51"/>
    <mergeCell ref="A2:S3"/>
    <mergeCell ref="P4:S5"/>
    <mergeCell ref="P6:S7"/>
    <mergeCell ref="A4:D4"/>
    <mergeCell ref="E4:O5"/>
    <mergeCell ref="E6:O7"/>
    <mergeCell ref="A6:D6"/>
    <mergeCell ref="A5:B5"/>
    <mergeCell ref="A7:B7"/>
    <mergeCell ref="C5:D5"/>
    <mergeCell ref="C7:D7"/>
  </mergeCells>
  <phoneticPr fontId="1"/>
  <dataValidations xWindow="543" yWindow="655" count="4">
    <dataValidation allowBlank="1" showInputMessage="1" showErrorMessage="1" prompt="開発する製品・サービスのターゲットとする市場全体・顧客を説明してください。" sqref="E39:S51"/>
    <dataValidation allowBlank="1" showInputMessage="1" showErrorMessage="1" prompt="ターゲット市場・顧客のニーズをどのように把握したか説明してください。_x000a_例）既存の製品で取引のある顧客から○○のニーズを直接聞いた" sqref="E52:S57"/>
    <dataValidation allowBlank="1" showInputMessage="1" showErrorMessage="1" prompt="研究開発を行う経緯・動機・目的を説明してください。" sqref="E11:S23"/>
    <dataValidation allowBlank="1" showInputMessage="1" showErrorMessage="1" prompt="研究開発の技術開発要素について、説明してください。" sqref="E24:S36"/>
  </dataValidations>
  <pageMargins left="0.59055118110236227" right="0.19685039370078741" top="0.39370078740157483" bottom="0.39370078740157483" header="0.19685039370078741" footer="0.19685039370078741"/>
  <pageSetup paperSize="9" orientation="portrait" r:id="rId1"/>
  <headerFooter>
    <oddFooter>&amp;C&amp;10&amp;A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A1:AA57"/>
  <sheetViews>
    <sheetView showWhiteSpace="0" view="pageBreakPreview" zoomScaleNormal="100" zoomScaleSheetLayoutView="100" zoomScalePageLayoutView="115" workbookViewId="0">
      <selection activeCell="N1" sqref="N1"/>
    </sheetView>
  </sheetViews>
  <sheetFormatPr defaultColWidth="5" defaultRowHeight="15" customHeight="1" x14ac:dyDescent="0.2"/>
  <cols>
    <col min="1" max="5" width="5" style="157"/>
    <col min="6" max="19" width="5" style="153"/>
    <col min="20" max="20" width="4.44140625" style="1" bestFit="1" customWidth="1"/>
    <col min="21" max="26" width="5" style="1"/>
    <col min="27" max="16384" width="5" style="153"/>
  </cols>
  <sheetData>
    <row r="1" spans="1:21" ht="15" customHeight="1" x14ac:dyDescent="0.2">
      <c r="A1" s="155" t="s">
        <v>335</v>
      </c>
      <c r="B1" s="155"/>
      <c r="C1" s="155"/>
      <c r="D1" s="155"/>
      <c r="E1" s="155"/>
      <c r="F1" s="155"/>
      <c r="G1" s="155"/>
      <c r="H1" s="155"/>
      <c r="I1" s="155"/>
      <c r="J1" s="155"/>
      <c r="K1" s="155"/>
      <c r="L1" s="155"/>
      <c r="M1" s="155"/>
      <c r="N1" s="155"/>
      <c r="O1" s="155"/>
      <c r="P1" s="155"/>
      <c r="Q1" s="155"/>
      <c r="R1" s="155"/>
      <c r="S1" s="38"/>
      <c r="T1" s="16"/>
      <c r="U1" s="17"/>
    </row>
    <row r="2" spans="1:21" ht="11.55" customHeight="1" x14ac:dyDescent="0.2">
      <c r="A2" s="600" t="s">
        <v>345</v>
      </c>
      <c r="B2" s="601"/>
      <c r="C2" s="601"/>
      <c r="D2" s="601"/>
      <c r="E2" s="601"/>
      <c r="F2" s="601"/>
      <c r="G2" s="601"/>
      <c r="H2" s="601"/>
      <c r="I2" s="601"/>
      <c r="J2" s="601"/>
      <c r="K2" s="601"/>
      <c r="L2" s="601"/>
      <c r="M2" s="601"/>
      <c r="N2" s="601"/>
      <c r="O2" s="601"/>
      <c r="P2" s="158"/>
      <c r="Q2" s="158"/>
      <c r="R2" s="158"/>
      <c r="S2" s="159"/>
    </row>
    <row r="3" spans="1:21" ht="11.55" customHeight="1" x14ac:dyDescent="0.2">
      <c r="A3" s="603"/>
      <c r="B3" s="604"/>
      <c r="C3" s="604"/>
      <c r="D3" s="604"/>
      <c r="E3" s="604"/>
      <c r="F3" s="604"/>
      <c r="G3" s="604"/>
      <c r="H3" s="604"/>
      <c r="I3" s="604"/>
      <c r="J3" s="604"/>
      <c r="K3" s="604"/>
      <c r="L3" s="604"/>
      <c r="M3" s="604"/>
      <c r="N3" s="604"/>
      <c r="O3" s="604"/>
      <c r="P3" s="623"/>
      <c r="Q3" s="623"/>
      <c r="R3" s="623"/>
      <c r="S3" s="668"/>
    </row>
    <row r="4" spans="1:21" ht="15" customHeight="1" x14ac:dyDescent="0.2">
      <c r="A4" s="651" t="s">
        <v>344</v>
      </c>
      <c r="B4" s="652"/>
      <c r="C4" s="652"/>
      <c r="D4" s="653"/>
      <c r="E4" s="656"/>
      <c r="F4" s="656"/>
      <c r="G4" s="656"/>
      <c r="H4" s="656"/>
      <c r="I4" s="656"/>
      <c r="J4" s="656"/>
      <c r="K4" s="656"/>
      <c r="L4" s="656"/>
      <c r="M4" s="656"/>
      <c r="N4" s="656"/>
      <c r="O4" s="656"/>
      <c r="P4" s="656"/>
      <c r="Q4" s="656"/>
      <c r="R4" s="656"/>
      <c r="S4" s="657"/>
    </row>
    <row r="5" spans="1:21" ht="15" customHeight="1" x14ac:dyDescent="0.2">
      <c r="A5" s="625"/>
      <c r="B5" s="626"/>
      <c r="C5" s="626"/>
      <c r="D5" s="643"/>
      <c r="E5" s="629"/>
      <c r="F5" s="629"/>
      <c r="G5" s="629"/>
      <c r="H5" s="629"/>
      <c r="I5" s="629"/>
      <c r="J5" s="629"/>
      <c r="K5" s="629"/>
      <c r="L5" s="629"/>
      <c r="M5" s="629"/>
      <c r="N5" s="629"/>
      <c r="O5" s="629"/>
      <c r="P5" s="629"/>
      <c r="Q5" s="629"/>
      <c r="R5" s="629"/>
      <c r="S5" s="630"/>
    </row>
    <row r="6" spans="1:21" ht="15" customHeight="1" x14ac:dyDescent="0.2">
      <c r="A6" s="625"/>
      <c r="B6" s="626"/>
      <c r="C6" s="626"/>
      <c r="D6" s="643"/>
      <c r="E6" s="629"/>
      <c r="F6" s="629"/>
      <c r="G6" s="629"/>
      <c r="H6" s="629"/>
      <c r="I6" s="629"/>
      <c r="J6" s="629"/>
      <c r="K6" s="629"/>
      <c r="L6" s="629"/>
      <c r="M6" s="629"/>
      <c r="N6" s="629"/>
      <c r="O6" s="629"/>
      <c r="P6" s="629"/>
      <c r="Q6" s="629"/>
      <c r="R6" s="629"/>
      <c r="S6" s="630"/>
    </row>
    <row r="7" spans="1:21" ht="15" customHeight="1" x14ac:dyDescent="0.2">
      <c r="A7" s="625"/>
      <c r="B7" s="626"/>
      <c r="C7" s="626"/>
      <c r="D7" s="643"/>
      <c r="E7" s="629"/>
      <c r="F7" s="629"/>
      <c r="G7" s="629"/>
      <c r="H7" s="629"/>
      <c r="I7" s="629"/>
      <c r="J7" s="629"/>
      <c r="K7" s="629"/>
      <c r="L7" s="629"/>
      <c r="M7" s="629"/>
      <c r="N7" s="629"/>
      <c r="O7" s="629"/>
      <c r="P7" s="629"/>
      <c r="Q7" s="629"/>
      <c r="R7" s="629"/>
      <c r="S7" s="630"/>
    </row>
    <row r="8" spans="1:21" ht="15" customHeight="1" x14ac:dyDescent="0.2">
      <c r="A8" s="625"/>
      <c r="B8" s="626"/>
      <c r="C8" s="626"/>
      <c r="D8" s="643"/>
      <c r="E8" s="629"/>
      <c r="F8" s="629"/>
      <c r="G8" s="629"/>
      <c r="H8" s="629"/>
      <c r="I8" s="629"/>
      <c r="J8" s="629"/>
      <c r="K8" s="629"/>
      <c r="L8" s="629"/>
      <c r="M8" s="629"/>
      <c r="N8" s="629"/>
      <c r="O8" s="629"/>
      <c r="P8" s="629"/>
      <c r="Q8" s="629"/>
      <c r="R8" s="629"/>
      <c r="S8" s="630"/>
    </row>
    <row r="9" spans="1:21" ht="15" customHeight="1" x14ac:dyDescent="0.2">
      <c r="A9" s="625"/>
      <c r="B9" s="626"/>
      <c r="C9" s="626"/>
      <c r="D9" s="643"/>
      <c r="E9" s="629"/>
      <c r="F9" s="629"/>
      <c r="G9" s="629"/>
      <c r="H9" s="629"/>
      <c r="I9" s="629"/>
      <c r="J9" s="629"/>
      <c r="K9" s="629"/>
      <c r="L9" s="629"/>
      <c r="M9" s="629"/>
      <c r="N9" s="629"/>
      <c r="O9" s="629"/>
      <c r="P9" s="629"/>
      <c r="Q9" s="629"/>
      <c r="R9" s="629"/>
      <c r="S9" s="630"/>
    </row>
    <row r="10" spans="1:21" ht="15" customHeight="1" x14ac:dyDescent="0.2">
      <c r="A10" s="625"/>
      <c r="B10" s="626"/>
      <c r="C10" s="626"/>
      <c r="D10" s="643"/>
      <c r="E10" s="629"/>
      <c r="F10" s="629"/>
      <c r="G10" s="629"/>
      <c r="H10" s="629"/>
      <c r="I10" s="629"/>
      <c r="J10" s="629"/>
      <c r="K10" s="629"/>
      <c r="L10" s="629"/>
      <c r="M10" s="629"/>
      <c r="N10" s="629"/>
      <c r="O10" s="629"/>
      <c r="P10" s="629"/>
      <c r="Q10" s="629"/>
      <c r="R10" s="629"/>
      <c r="S10" s="630"/>
    </row>
    <row r="11" spans="1:21" ht="15" customHeight="1" x14ac:dyDescent="0.2">
      <c r="A11" s="625"/>
      <c r="B11" s="626"/>
      <c r="C11" s="626"/>
      <c r="D11" s="643"/>
      <c r="E11" s="629"/>
      <c r="F11" s="629"/>
      <c r="G11" s="629"/>
      <c r="H11" s="629"/>
      <c r="I11" s="629"/>
      <c r="J11" s="629"/>
      <c r="K11" s="629"/>
      <c r="L11" s="629"/>
      <c r="M11" s="629"/>
      <c r="N11" s="629"/>
      <c r="O11" s="629"/>
      <c r="P11" s="629"/>
      <c r="Q11" s="629"/>
      <c r="R11" s="629"/>
      <c r="S11" s="630"/>
    </row>
    <row r="12" spans="1:21" ht="15" customHeight="1" x14ac:dyDescent="0.2">
      <c r="A12" s="625"/>
      <c r="B12" s="626"/>
      <c r="C12" s="626"/>
      <c r="D12" s="643"/>
      <c r="E12" s="629"/>
      <c r="F12" s="629"/>
      <c r="G12" s="629"/>
      <c r="H12" s="629"/>
      <c r="I12" s="629"/>
      <c r="J12" s="629"/>
      <c r="K12" s="629"/>
      <c r="L12" s="629"/>
      <c r="M12" s="629"/>
      <c r="N12" s="629"/>
      <c r="O12" s="629"/>
      <c r="P12" s="629"/>
      <c r="Q12" s="629"/>
      <c r="R12" s="629"/>
      <c r="S12" s="630"/>
    </row>
    <row r="13" spans="1:21" ht="15" customHeight="1" x14ac:dyDescent="0.2">
      <c r="A13" s="625"/>
      <c r="B13" s="626"/>
      <c r="C13" s="626"/>
      <c r="D13" s="643"/>
      <c r="E13" s="629"/>
      <c r="F13" s="629"/>
      <c r="G13" s="629"/>
      <c r="H13" s="629"/>
      <c r="I13" s="629"/>
      <c r="J13" s="629"/>
      <c r="K13" s="629"/>
      <c r="L13" s="629"/>
      <c r="M13" s="629"/>
      <c r="N13" s="629"/>
      <c r="O13" s="629"/>
      <c r="P13" s="629"/>
      <c r="Q13" s="629"/>
      <c r="R13" s="629"/>
      <c r="S13" s="630"/>
    </row>
    <row r="14" spans="1:21" ht="15" customHeight="1" x14ac:dyDescent="0.2">
      <c r="A14" s="625"/>
      <c r="B14" s="626"/>
      <c r="C14" s="626"/>
      <c r="D14" s="643"/>
      <c r="E14" s="629"/>
      <c r="F14" s="629"/>
      <c r="G14" s="629"/>
      <c r="H14" s="629"/>
      <c r="I14" s="629"/>
      <c r="J14" s="629"/>
      <c r="K14" s="629"/>
      <c r="L14" s="629"/>
      <c r="M14" s="629"/>
      <c r="N14" s="629"/>
      <c r="O14" s="629"/>
      <c r="P14" s="629"/>
      <c r="Q14" s="629"/>
      <c r="R14" s="629"/>
      <c r="S14" s="630"/>
    </row>
    <row r="15" spans="1:21" ht="15" customHeight="1" x14ac:dyDescent="0.2">
      <c r="A15" s="625"/>
      <c r="B15" s="626"/>
      <c r="C15" s="626"/>
      <c r="D15" s="643"/>
      <c r="E15" s="629"/>
      <c r="F15" s="629"/>
      <c r="G15" s="629"/>
      <c r="H15" s="629"/>
      <c r="I15" s="629"/>
      <c r="J15" s="629"/>
      <c r="K15" s="629"/>
      <c r="L15" s="629"/>
      <c r="M15" s="629"/>
      <c r="N15" s="629"/>
      <c r="O15" s="629"/>
      <c r="P15" s="629"/>
      <c r="Q15" s="629"/>
      <c r="R15" s="629"/>
      <c r="S15" s="630"/>
    </row>
    <row r="16" spans="1:21" ht="15" customHeight="1" x14ac:dyDescent="0.2">
      <c r="A16" s="654">
        <f>IF(LEN(E4)&lt;=500,LEN(E4),"→500字を超過しています")</f>
        <v>0</v>
      </c>
      <c r="B16" s="623"/>
      <c r="C16" s="623"/>
      <c r="D16" s="655"/>
      <c r="E16" s="646"/>
      <c r="F16" s="646"/>
      <c r="G16" s="646"/>
      <c r="H16" s="646"/>
      <c r="I16" s="646"/>
      <c r="J16" s="646"/>
      <c r="K16" s="646"/>
      <c r="L16" s="646"/>
      <c r="M16" s="646"/>
      <c r="N16" s="646"/>
      <c r="O16" s="646"/>
      <c r="P16" s="646"/>
      <c r="Q16" s="646"/>
      <c r="R16" s="646"/>
      <c r="S16" s="647"/>
    </row>
    <row r="17" spans="1:27" ht="15" customHeight="1" x14ac:dyDescent="0.2">
      <c r="A17" s="625" t="s">
        <v>348</v>
      </c>
      <c r="B17" s="626"/>
      <c r="C17" s="626"/>
      <c r="D17" s="643"/>
      <c r="E17" s="629"/>
      <c r="F17" s="629"/>
      <c r="G17" s="629"/>
      <c r="H17" s="629"/>
      <c r="I17" s="629"/>
      <c r="J17" s="629"/>
      <c r="K17" s="629"/>
      <c r="L17" s="629"/>
      <c r="M17" s="629"/>
      <c r="N17" s="629"/>
      <c r="O17" s="629"/>
      <c r="P17" s="629"/>
      <c r="Q17" s="629"/>
      <c r="R17" s="629"/>
      <c r="S17" s="630"/>
    </row>
    <row r="18" spans="1:27" ht="15" customHeight="1" x14ac:dyDescent="0.2">
      <c r="A18" s="625"/>
      <c r="B18" s="626"/>
      <c r="C18" s="626"/>
      <c r="D18" s="643"/>
      <c r="E18" s="629"/>
      <c r="F18" s="629"/>
      <c r="G18" s="629"/>
      <c r="H18" s="629"/>
      <c r="I18" s="629"/>
      <c r="J18" s="629"/>
      <c r="K18" s="629"/>
      <c r="L18" s="629"/>
      <c r="M18" s="629"/>
      <c r="N18" s="629"/>
      <c r="O18" s="629"/>
      <c r="P18" s="629"/>
      <c r="Q18" s="629"/>
      <c r="R18" s="629"/>
      <c r="S18" s="630"/>
    </row>
    <row r="19" spans="1:27" ht="15" customHeight="1" x14ac:dyDescent="0.2">
      <c r="A19" s="625"/>
      <c r="B19" s="626"/>
      <c r="C19" s="626"/>
      <c r="D19" s="643"/>
      <c r="E19" s="629"/>
      <c r="F19" s="629"/>
      <c r="G19" s="629"/>
      <c r="H19" s="629"/>
      <c r="I19" s="629"/>
      <c r="J19" s="629"/>
      <c r="K19" s="629"/>
      <c r="L19" s="629"/>
      <c r="M19" s="629"/>
      <c r="N19" s="629"/>
      <c r="O19" s="629"/>
      <c r="P19" s="629"/>
      <c r="Q19" s="629"/>
      <c r="R19" s="629"/>
      <c r="S19" s="630"/>
    </row>
    <row r="20" spans="1:27" ht="15" customHeight="1" x14ac:dyDescent="0.2">
      <c r="A20" s="625"/>
      <c r="B20" s="626"/>
      <c r="C20" s="626"/>
      <c r="D20" s="643"/>
      <c r="E20" s="629"/>
      <c r="F20" s="629"/>
      <c r="G20" s="629"/>
      <c r="H20" s="629"/>
      <c r="I20" s="629"/>
      <c r="J20" s="629"/>
      <c r="K20" s="629"/>
      <c r="L20" s="629"/>
      <c r="M20" s="629"/>
      <c r="N20" s="629"/>
      <c r="O20" s="629"/>
      <c r="P20" s="629"/>
      <c r="Q20" s="629"/>
      <c r="R20" s="629"/>
      <c r="S20" s="630"/>
    </row>
    <row r="21" spans="1:27" ht="15" customHeight="1" x14ac:dyDescent="0.2">
      <c r="A21" s="625"/>
      <c r="B21" s="626"/>
      <c r="C21" s="626"/>
      <c r="D21" s="643"/>
      <c r="E21" s="629"/>
      <c r="F21" s="629"/>
      <c r="G21" s="629"/>
      <c r="H21" s="629"/>
      <c r="I21" s="629"/>
      <c r="J21" s="629"/>
      <c r="K21" s="629"/>
      <c r="L21" s="629"/>
      <c r="M21" s="629"/>
      <c r="N21" s="629"/>
      <c r="O21" s="629"/>
      <c r="P21" s="629"/>
      <c r="Q21" s="629"/>
      <c r="R21" s="629"/>
      <c r="S21" s="630"/>
    </row>
    <row r="22" spans="1:27" ht="15" customHeight="1" x14ac:dyDescent="0.2">
      <c r="A22" s="625"/>
      <c r="B22" s="626"/>
      <c r="C22" s="626"/>
      <c r="D22" s="643"/>
      <c r="E22" s="629"/>
      <c r="F22" s="629"/>
      <c r="G22" s="629"/>
      <c r="H22" s="629"/>
      <c r="I22" s="629"/>
      <c r="J22" s="629"/>
      <c r="K22" s="629"/>
      <c r="L22" s="629"/>
      <c r="M22" s="629"/>
      <c r="N22" s="629"/>
      <c r="O22" s="629"/>
      <c r="P22" s="629"/>
      <c r="Q22" s="629"/>
      <c r="R22" s="629"/>
      <c r="S22" s="630"/>
    </row>
    <row r="23" spans="1:27" ht="15" customHeight="1" x14ac:dyDescent="0.2">
      <c r="A23" s="625"/>
      <c r="B23" s="626"/>
      <c r="C23" s="626"/>
      <c r="D23" s="643"/>
      <c r="E23" s="629"/>
      <c r="F23" s="629"/>
      <c r="G23" s="629"/>
      <c r="H23" s="629"/>
      <c r="I23" s="629"/>
      <c r="J23" s="629"/>
      <c r="K23" s="629"/>
      <c r="L23" s="629"/>
      <c r="M23" s="629"/>
      <c r="N23" s="629"/>
      <c r="O23" s="629"/>
      <c r="P23" s="629"/>
      <c r="Q23" s="629"/>
      <c r="R23" s="629"/>
      <c r="S23" s="630"/>
    </row>
    <row r="24" spans="1:27" ht="15" customHeight="1" x14ac:dyDescent="0.2">
      <c r="A24" s="625"/>
      <c r="B24" s="626"/>
      <c r="C24" s="626"/>
      <c r="D24" s="643"/>
      <c r="E24" s="629"/>
      <c r="F24" s="629"/>
      <c r="G24" s="629"/>
      <c r="H24" s="629"/>
      <c r="I24" s="629"/>
      <c r="J24" s="629"/>
      <c r="K24" s="629"/>
      <c r="L24" s="629"/>
      <c r="M24" s="629"/>
      <c r="N24" s="629"/>
      <c r="O24" s="629"/>
      <c r="P24" s="629"/>
      <c r="Q24" s="629"/>
      <c r="R24" s="629"/>
      <c r="S24" s="630"/>
    </row>
    <row r="25" spans="1:27" ht="15" customHeight="1" x14ac:dyDescent="0.2">
      <c r="A25" s="625"/>
      <c r="B25" s="626"/>
      <c r="C25" s="626"/>
      <c r="D25" s="643"/>
      <c r="E25" s="629"/>
      <c r="F25" s="629"/>
      <c r="G25" s="629"/>
      <c r="H25" s="629"/>
      <c r="I25" s="629"/>
      <c r="J25" s="629"/>
      <c r="K25" s="629"/>
      <c r="L25" s="629"/>
      <c r="M25" s="629"/>
      <c r="N25" s="629"/>
      <c r="O25" s="629"/>
      <c r="P25" s="629"/>
      <c r="Q25" s="629"/>
      <c r="R25" s="629"/>
      <c r="S25" s="630"/>
    </row>
    <row r="26" spans="1:27" ht="15" customHeight="1" x14ac:dyDescent="0.2">
      <c r="A26" s="625"/>
      <c r="B26" s="626"/>
      <c r="C26" s="626"/>
      <c r="D26" s="643"/>
      <c r="E26" s="629"/>
      <c r="F26" s="629"/>
      <c r="G26" s="629"/>
      <c r="H26" s="629"/>
      <c r="I26" s="629"/>
      <c r="J26" s="629"/>
      <c r="K26" s="629"/>
      <c r="L26" s="629"/>
      <c r="M26" s="629"/>
      <c r="N26" s="629"/>
      <c r="O26" s="629"/>
      <c r="P26" s="629"/>
      <c r="Q26" s="629"/>
      <c r="R26" s="629"/>
      <c r="S26" s="630"/>
    </row>
    <row r="27" spans="1:27" ht="15" customHeight="1" x14ac:dyDescent="0.2">
      <c r="A27" s="625"/>
      <c r="B27" s="626"/>
      <c r="C27" s="626"/>
      <c r="D27" s="643"/>
      <c r="E27" s="629"/>
      <c r="F27" s="629"/>
      <c r="G27" s="629"/>
      <c r="H27" s="629"/>
      <c r="I27" s="629"/>
      <c r="J27" s="629"/>
      <c r="K27" s="629"/>
      <c r="L27" s="629"/>
      <c r="M27" s="629"/>
      <c r="N27" s="629"/>
      <c r="O27" s="629"/>
      <c r="P27" s="629"/>
      <c r="Q27" s="629"/>
      <c r="R27" s="629"/>
      <c r="S27" s="630"/>
    </row>
    <row r="28" spans="1:27" ht="15" customHeight="1" x14ac:dyDescent="0.2">
      <c r="A28" s="654">
        <f>IF(LEN(E17)&lt;=400,LEN(E17),"→400字を超過しています")</f>
        <v>0</v>
      </c>
      <c r="B28" s="623"/>
      <c r="C28" s="623"/>
      <c r="D28" s="655"/>
      <c r="E28" s="629"/>
      <c r="F28" s="629"/>
      <c r="G28" s="629"/>
      <c r="H28" s="629"/>
      <c r="I28" s="629"/>
      <c r="J28" s="629"/>
      <c r="K28" s="629"/>
      <c r="L28" s="629"/>
      <c r="M28" s="629"/>
      <c r="N28" s="629"/>
      <c r="O28" s="629"/>
      <c r="P28" s="629"/>
      <c r="Q28" s="629"/>
      <c r="R28" s="629"/>
      <c r="S28" s="630"/>
    </row>
    <row r="29" spans="1:27" ht="11.55" customHeight="1" x14ac:dyDescent="0.2">
      <c r="A29" s="637" t="s">
        <v>347</v>
      </c>
      <c r="B29" s="638"/>
      <c r="C29" s="638"/>
      <c r="D29" s="638"/>
      <c r="E29" s="638"/>
      <c r="F29" s="638"/>
      <c r="G29" s="638"/>
      <c r="H29" s="638"/>
      <c r="I29" s="638"/>
      <c r="J29" s="638"/>
      <c r="K29" s="638"/>
      <c r="L29" s="638"/>
      <c r="M29" s="638"/>
      <c r="N29" s="638"/>
      <c r="O29" s="638"/>
      <c r="P29" s="638"/>
      <c r="Q29" s="638"/>
      <c r="R29" s="638"/>
      <c r="S29" s="639"/>
      <c r="T29" s="16"/>
    </row>
    <row r="30" spans="1:27" ht="11.55" customHeight="1" x14ac:dyDescent="0.2">
      <c r="A30" s="640"/>
      <c r="B30" s="641"/>
      <c r="C30" s="641"/>
      <c r="D30" s="641"/>
      <c r="E30" s="641"/>
      <c r="F30" s="641"/>
      <c r="G30" s="641"/>
      <c r="H30" s="641"/>
      <c r="I30" s="641"/>
      <c r="J30" s="641"/>
      <c r="K30" s="641"/>
      <c r="L30" s="641"/>
      <c r="M30" s="641"/>
      <c r="N30" s="641"/>
      <c r="O30" s="641"/>
      <c r="P30" s="641"/>
      <c r="Q30" s="641"/>
      <c r="R30" s="641"/>
      <c r="S30" s="642"/>
      <c r="T30" s="16"/>
    </row>
    <row r="31" spans="1:27" ht="12.45" customHeight="1" x14ac:dyDescent="0.2">
      <c r="A31" s="677" t="s">
        <v>172</v>
      </c>
      <c r="B31" s="679" t="s">
        <v>302</v>
      </c>
      <c r="C31" s="680"/>
      <c r="D31" s="680"/>
      <c r="E31" s="680"/>
      <c r="F31" s="680"/>
      <c r="G31" s="680"/>
      <c r="H31" s="682" t="s">
        <v>303</v>
      </c>
      <c r="I31" s="682"/>
      <c r="J31" s="682"/>
      <c r="K31" s="682"/>
      <c r="L31" s="682"/>
      <c r="M31" s="682"/>
      <c r="N31" s="684" t="s">
        <v>304</v>
      </c>
      <c r="O31" s="685"/>
      <c r="P31" s="685"/>
      <c r="Q31" s="685"/>
      <c r="R31" s="685"/>
      <c r="S31" s="686"/>
      <c r="T31" s="16"/>
      <c r="AA31" s="1"/>
    </row>
    <row r="32" spans="1:27" ht="12.45" customHeight="1" x14ac:dyDescent="0.2">
      <c r="A32" s="678"/>
      <c r="B32" s="681"/>
      <c r="C32" s="681"/>
      <c r="D32" s="681"/>
      <c r="E32" s="681"/>
      <c r="F32" s="681"/>
      <c r="G32" s="681"/>
      <c r="H32" s="683"/>
      <c r="I32" s="683"/>
      <c r="J32" s="683"/>
      <c r="K32" s="683"/>
      <c r="L32" s="683"/>
      <c r="M32" s="683"/>
      <c r="N32" s="687"/>
      <c r="O32" s="688"/>
      <c r="P32" s="688"/>
      <c r="Q32" s="688"/>
      <c r="R32" s="688"/>
      <c r="S32" s="689"/>
      <c r="T32" s="16"/>
      <c r="AA32" s="1"/>
    </row>
    <row r="33" spans="1:27" ht="15" customHeight="1" x14ac:dyDescent="0.2">
      <c r="A33" s="658" t="s">
        <v>305</v>
      </c>
      <c r="B33" s="670"/>
      <c r="C33" s="671"/>
      <c r="D33" s="671"/>
      <c r="E33" s="671"/>
      <c r="F33" s="671"/>
      <c r="G33" s="672"/>
      <c r="H33" s="670"/>
      <c r="I33" s="671"/>
      <c r="J33" s="671"/>
      <c r="K33" s="671"/>
      <c r="L33" s="671"/>
      <c r="M33" s="672"/>
      <c r="N33" s="676"/>
      <c r="O33" s="656"/>
      <c r="P33" s="656"/>
      <c r="Q33" s="656"/>
      <c r="R33" s="656"/>
      <c r="S33" s="657"/>
      <c r="T33" s="16"/>
      <c r="U33" s="16"/>
      <c r="AA33" s="1"/>
    </row>
    <row r="34" spans="1:27" ht="15" customHeight="1" x14ac:dyDescent="0.2">
      <c r="A34" s="659"/>
      <c r="B34" s="661"/>
      <c r="C34" s="662"/>
      <c r="D34" s="662"/>
      <c r="E34" s="662"/>
      <c r="F34" s="662"/>
      <c r="G34" s="663"/>
      <c r="H34" s="661"/>
      <c r="I34" s="662"/>
      <c r="J34" s="662"/>
      <c r="K34" s="662"/>
      <c r="L34" s="662"/>
      <c r="M34" s="663"/>
      <c r="N34" s="644"/>
      <c r="O34" s="629"/>
      <c r="P34" s="629"/>
      <c r="Q34" s="629"/>
      <c r="R34" s="629"/>
      <c r="S34" s="630"/>
      <c r="T34" s="16"/>
      <c r="U34" s="16"/>
      <c r="AA34" s="1"/>
    </row>
    <row r="35" spans="1:27" ht="15" customHeight="1" x14ac:dyDescent="0.2">
      <c r="A35" s="659"/>
      <c r="B35" s="661"/>
      <c r="C35" s="662"/>
      <c r="D35" s="662"/>
      <c r="E35" s="662"/>
      <c r="F35" s="662"/>
      <c r="G35" s="663"/>
      <c r="H35" s="661"/>
      <c r="I35" s="662"/>
      <c r="J35" s="662"/>
      <c r="K35" s="662"/>
      <c r="L35" s="662"/>
      <c r="M35" s="663"/>
      <c r="N35" s="644"/>
      <c r="O35" s="629"/>
      <c r="P35" s="629"/>
      <c r="Q35" s="629"/>
      <c r="R35" s="629"/>
      <c r="S35" s="630"/>
    </row>
    <row r="36" spans="1:27" ht="15" customHeight="1" x14ac:dyDescent="0.2">
      <c r="A36" s="659"/>
      <c r="B36" s="661"/>
      <c r="C36" s="662"/>
      <c r="D36" s="662"/>
      <c r="E36" s="662"/>
      <c r="F36" s="662"/>
      <c r="G36" s="663"/>
      <c r="H36" s="661"/>
      <c r="I36" s="662"/>
      <c r="J36" s="662"/>
      <c r="K36" s="662"/>
      <c r="L36" s="662"/>
      <c r="M36" s="663"/>
      <c r="N36" s="644"/>
      <c r="O36" s="629"/>
      <c r="P36" s="629"/>
      <c r="Q36" s="629"/>
      <c r="R36" s="629"/>
      <c r="S36" s="630"/>
    </row>
    <row r="37" spans="1:27" ht="15" customHeight="1" x14ac:dyDescent="0.2">
      <c r="A37" s="669"/>
      <c r="B37" s="673"/>
      <c r="C37" s="674"/>
      <c r="D37" s="674"/>
      <c r="E37" s="674"/>
      <c r="F37" s="674"/>
      <c r="G37" s="675"/>
      <c r="H37" s="673"/>
      <c r="I37" s="674"/>
      <c r="J37" s="674"/>
      <c r="K37" s="674"/>
      <c r="L37" s="674"/>
      <c r="M37" s="675"/>
      <c r="N37" s="645"/>
      <c r="O37" s="646"/>
      <c r="P37" s="646"/>
      <c r="Q37" s="646"/>
      <c r="R37" s="646"/>
      <c r="S37" s="647"/>
    </row>
    <row r="38" spans="1:27" ht="15" customHeight="1" x14ac:dyDescent="0.2">
      <c r="A38" s="658" t="s">
        <v>306</v>
      </c>
      <c r="B38" s="670"/>
      <c r="C38" s="671"/>
      <c r="D38" s="671"/>
      <c r="E38" s="671"/>
      <c r="F38" s="671"/>
      <c r="G38" s="672"/>
      <c r="H38" s="670"/>
      <c r="I38" s="671"/>
      <c r="J38" s="671"/>
      <c r="K38" s="671"/>
      <c r="L38" s="671"/>
      <c r="M38" s="672"/>
      <c r="N38" s="676"/>
      <c r="O38" s="656"/>
      <c r="P38" s="656"/>
      <c r="Q38" s="656"/>
      <c r="R38" s="656"/>
      <c r="S38" s="657"/>
    </row>
    <row r="39" spans="1:27" ht="15" customHeight="1" x14ac:dyDescent="0.2">
      <c r="A39" s="659"/>
      <c r="B39" s="661"/>
      <c r="C39" s="662"/>
      <c r="D39" s="662"/>
      <c r="E39" s="662"/>
      <c r="F39" s="662"/>
      <c r="G39" s="663"/>
      <c r="H39" s="661"/>
      <c r="I39" s="662"/>
      <c r="J39" s="662"/>
      <c r="K39" s="662"/>
      <c r="L39" s="662"/>
      <c r="M39" s="663"/>
      <c r="N39" s="644"/>
      <c r="O39" s="629"/>
      <c r="P39" s="629"/>
      <c r="Q39" s="629"/>
      <c r="R39" s="629"/>
      <c r="S39" s="630"/>
    </row>
    <row r="40" spans="1:27" ht="15" customHeight="1" x14ac:dyDescent="0.2">
      <c r="A40" s="659"/>
      <c r="B40" s="661"/>
      <c r="C40" s="662"/>
      <c r="D40" s="662"/>
      <c r="E40" s="662"/>
      <c r="F40" s="662"/>
      <c r="G40" s="663"/>
      <c r="H40" s="661"/>
      <c r="I40" s="662"/>
      <c r="J40" s="662"/>
      <c r="K40" s="662"/>
      <c r="L40" s="662"/>
      <c r="M40" s="663"/>
      <c r="N40" s="644"/>
      <c r="O40" s="629"/>
      <c r="P40" s="629"/>
      <c r="Q40" s="629"/>
      <c r="R40" s="629"/>
      <c r="S40" s="630"/>
    </row>
    <row r="41" spans="1:27" ht="15" customHeight="1" x14ac:dyDescent="0.2">
      <c r="A41" s="659"/>
      <c r="B41" s="661"/>
      <c r="C41" s="662"/>
      <c r="D41" s="662"/>
      <c r="E41" s="662"/>
      <c r="F41" s="662"/>
      <c r="G41" s="663"/>
      <c r="H41" s="661"/>
      <c r="I41" s="662"/>
      <c r="J41" s="662"/>
      <c r="K41" s="662"/>
      <c r="L41" s="662"/>
      <c r="M41" s="663"/>
      <c r="N41" s="644"/>
      <c r="O41" s="629"/>
      <c r="P41" s="629"/>
      <c r="Q41" s="629"/>
      <c r="R41" s="629"/>
      <c r="S41" s="630"/>
    </row>
    <row r="42" spans="1:27" ht="15" customHeight="1" x14ac:dyDescent="0.2">
      <c r="A42" s="669"/>
      <c r="B42" s="673"/>
      <c r="C42" s="674"/>
      <c r="D42" s="674"/>
      <c r="E42" s="674"/>
      <c r="F42" s="674"/>
      <c r="G42" s="675"/>
      <c r="H42" s="661"/>
      <c r="I42" s="662"/>
      <c r="J42" s="662"/>
      <c r="K42" s="662"/>
      <c r="L42" s="662"/>
      <c r="M42" s="663"/>
      <c r="N42" s="644"/>
      <c r="O42" s="629"/>
      <c r="P42" s="629"/>
      <c r="Q42" s="629"/>
      <c r="R42" s="629"/>
      <c r="S42" s="630"/>
    </row>
    <row r="43" spans="1:27" ht="15" customHeight="1" x14ac:dyDescent="0.2">
      <c r="A43" s="658" t="s">
        <v>307</v>
      </c>
      <c r="B43" s="670"/>
      <c r="C43" s="671"/>
      <c r="D43" s="671"/>
      <c r="E43" s="671"/>
      <c r="F43" s="671"/>
      <c r="G43" s="672"/>
      <c r="H43" s="670"/>
      <c r="I43" s="671"/>
      <c r="J43" s="671"/>
      <c r="K43" s="671"/>
      <c r="L43" s="671"/>
      <c r="M43" s="672"/>
      <c r="N43" s="676"/>
      <c r="O43" s="656"/>
      <c r="P43" s="656"/>
      <c r="Q43" s="656"/>
      <c r="R43" s="656"/>
      <c r="S43" s="657"/>
    </row>
    <row r="44" spans="1:27" ht="15" customHeight="1" x14ac:dyDescent="0.2">
      <c r="A44" s="659"/>
      <c r="B44" s="661"/>
      <c r="C44" s="662"/>
      <c r="D44" s="662"/>
      <c r="E44" s="662"/>
      <c r="F44" s="662"/>
      <c r="G44" s="663"/>
      <c r="H44" s="661"/>
      <c r="I44" s="662"/>
      <c r="J44" s="662"/>
      <c r="K44" s="662"/>
      <c r="L44" s="662"/>
      <c r="M44" s="663"/>
      <c r="N44" s="644"/>
      <c r="O44" s="629"/>
      <c r="P44" s="629"/>
      <c r="Q44" s="629"/>
      <c r="R44" s="629"/>
      <c r="S44" s="630"/>
    </row>
    <row r="45" spans="1:27" ht="15" customHeight="1" x14ac:dyDescent="0.2">
      <c r="A45" s="659"/>
      <c r="B45" s="661"/>
      <c r="C45" s="662"/>
      <c r="D45" s="662"/>
      <c r="E45" s="662"/>
      <c r="F45" s="662"/>
      <c r="G45" s="663"/>
      <c r="H45" s="661"/>
      <c r="I45" s="662"/>
      <c r="J45" s="662"/>
      <c r="K45" s="662"/>
      <c r="L45" s="662"/>
      <c r="M45" s="663"/>
      <c r="N45" s="644"/>
      <c r="O45" s="629"/>
      <c r="P45" s="629"/>
      <c r="Q45" s="629"/>
      <c r="R45" s="629"/>
      <c r="S45" s="630"/>
    </row>
    <row r="46" spans="1:27" ht="15" customHeight="1" x14ac:dyDescent="0.2">
      <c r="A46" s="659"/>
      <c r="B46" s="661"/>
      <c r="C46" s="662"/>
      <c r="D46" s="662"/>
      <c r="E46" s="662"/>
      <c r="F46" s="662"/>
      <c r="G46" s="663"/>
      <c r="H46" s="661"/>
      <c r="I46" s="662"/>
      <c r="J46" s="662"/>
      <c r="K46" s="662"/>
      <c r="L46" s="662"/>
      <c r="M46" s="663"/>
      <c r="N46" s="644"/>
      <c r="O46" s="629"/>
      <c r="P46" s="629"/>
      <c r="Q46" s="629"/>
      <c r="R46" s="629"/>
      <c r="S46" s="630"/>
    </row>
    <row r="47" spans="1:27" ht="15" customHeight="1" x14ac:dyDescent="0.2">
      <c r="A47" s="669"/>
      <c r="B47" s="673"/>
      <c r="C47" s="674"/>
      <c r="D47" s="674"/>
      <c r="E47" s="674"/>
      <c r="F47" s="674"/>
      <c r="G47" s="675"/>
      <c r="H47" s="661"/>
      <c r="I47" s="662"/>
      <c r="J47" s="662"/>
      <c r="K47" s="662"/>
      <c r="L47" s="662"/>
      <c r="M47" s="663"/>
      <c r="N47" s="644"/>
      <c r="O47" s="629"/>
      <c r="P47" s="629"/>
      <c r="Q47" s="629"/>
      <c r="R47" s="629"/>
      <c r="S47" s="630"/>
    </row>
    <row r="48" spans="1:27" ht="15" customHeight="1" x14ac:dyDescent="0.2">
      <c r="A48" s="658" t="s">
        <v>308</v>
      </c>
      <c r="B48" s="670"/>
      <c r="C48" s="671"/>
      <c r="D48" s="671"/>
      <c r="E48" s="671"/>
      <c r="F48" s="671"/>
      <c r="G48" s="672"/>
      <c r="H48" s="670"/>
      <c r="I48" s="671"/>
      <c r="J48" s="671"/>
      <c r="K48" s="671"/>
      <c r="L48" s="671"/>
      <c r="M48" s="672"/>
      <c r="N48" s="676"/>
      <c r="O48" s="656"/>
      <c r="P48" s="656"/>
      <c r="Q48" s="656"/>
      <c r="R48" s="656"/>
      <c r="S48" s="657"/>
    </row>
    <row r="49" spans="1:19" ht="15" customHeight="1" x14ac:dyDescent="0.2">
      <c r="A49" s="659"/>
      <c r="B49" s="661"/>
      <c r="C49" s="662"/>
      <c r="D49" s="662"/>
      <c r="E49" s="662"/>
      <c r="F49" s="662"/>
      <c r="G49" s="663"/>
      <c r="H49" s="661"/>
      <c r="I49" s="662"/>
      <c r="J49" s="662"/>
      <c r="K49" s="662"/>
      <c r="L49" s="662"/>
      <c r="M49" s="663"/>
      <c r="N49" s="644"/>
      <c r="O49" s="629"/>
      <c r="P49" s="629"/>
      <c r="Q49" s="629"/>
      <c r="R49" s="629"/>
      <c r="S49" s="630"/>
    </row>
    <row r="50" spans="1:19" ht="15" customHeight="1" x14ac:dyDescent="0.2">
      <c r="A50" s="659"/>
      <c r="B50" s="661"/>
      <c r="C50" s="662"/>
      <c r="D50" s="662"/>
      <c r="E50" s="662"/>
      <c r="F50" s="662"/>
      <c r="G50" s="663"/>
      <c r="H50" s="661"/>
      <c r="I50" s="662"/>
      <c r="J50" s="662"/>
      <c r="K50" s="662"/>
      <c r="L50" s="662"/>
      <c r="M50" s="663"/>
      <c r="N50" s="644"/>
      <c r="O50" s="629"/>
      <c r="P50" s="629"/>
      <c r="Q50" s="629"/>
      <c r="R50" s="629"/>
      <c r="S50" s="630"/>
    </row>
    <row r="51" spans="1:19" ht="15" customHeight="1" x14ac:dyDescent="0.2">
      <c r="A51" s="659"/>
      <c r="B51" s="661"/>
      <c r="C51" s="662"/>
      <c r="D51" s="662"/>
      <c r="E51" s="662"/>
      <c r="F51" s="662"/>
      <c r="G51" s="663"/>
      <c r="H51" s="661"/>
      <c r="I51" s="662"/>
      <c r="J51" s="662"/>
      <c r="K51" s="662"/>
      <c r="L51" s="662"/>
      <c r="M51" s="663"/>
      <c r="N51" s="644"/>
      <c r="O51" s="629"/>
      <c r="P51" s="629"/>
      <c r="Q51" s="629"/>
      <c r="R51" s="629"/>
      <c r="S51" s="630"/>
    </row>
    <row r="52" spans="1:19" ht="15" customHeight="1" x14ac:dyDescent="0.2">
      <c r="A52" s="669"/>
      <c r="B52" s="673"/>
      <c r="C52" s="674"/>
      <c r="D52" s="674"/>
      <c r="E52" s="674"/>
      <c r="F52" s="674"/>
      <c r="G52" s="675"/>
      <c r="H52" s="673"/>
      <c r="I52" s="674"/>
      <c r="J52" s="674"/>
      <c r="K52" s="674"/>
      <c r="L52" s="674"/>
      <c r="M52" s="675"/>
      <c r="N52" s="645"/>
      <c r="O52" s="646"/>
      <c r="P52" s="646"/>
      <c r="Q52" s="646"/>
      <c r="R52" s="646"/>
      <c r="S52" s="647"/>
    </row>
    <row r="53" spans="1:19" ht="15" customHeight="1" x14ac:dyDescent="0.2">
      <c r="A53" s="658" t="s">
        <v>309</v>
      </c>
      <c r="B53" s="661"/>
      <c r="C53" s="662"/>
      <c r="D53" s="662"/>
      <c r="E53" s="662"/>
      <c r="F53" s="662"/>
      <c r="G53" s="663"/>
      <c r="H53" s="661"/>
      <c r="I53" s="662"/>
      <c r="J53" s="662"/>
      <c r="K53" s="662"/>
      <c r="L53" s="662"/>
      <c r="M53" s="663"/>
      <c r="N53" s="644"/>
      <c r="O53" s="629"/>
      <c r="P53" s="629"/>
      <c r="Q53" s="629"/>
      <c r="R53" s="629"/>
      <c r="S53" s="630"/>
    </row>
    <row r="54" spans="1:19" ht="15" customHeight="1" x14ac:dyDescent="0.2">
      <c r="A54" s="659"/>
      <c r="B54" s="661"/>
      <c r="C54" s="662"/>
      <c r="D54" s="662"/>
      <c r="E54" s="662"/>
      <c r="F54" s="662"/>
      <c r="G54" s="663"/>
      <c r="H54" s="661"/>
      <c r="I54" s="662"/>
      <c r="J54" s="662"/>
      <c r="K54" s="662"/>
      <c r="L54" s="662"/>
      <c r="M54" s="663"/>
      <c r="N54" s="644"/>
      <c r="O54" s="629"/>
      <c r="P54" s="629"/>
      <c r="Q54" s="629"/>
      <c r="R54" s="629"/>
      <c r="S54" s="630"/>
    </row>
    <row r="55" spans="1:19" ht="15" customHeight="1" x14ac:dyDescent="0.2">
      <c r="A55" s="659"/>
      <c r="B55" s="661"/>
      <c r="C55" s="662"/>
      <c r="D55" s="662"/>
      <c r="E55" s="662"/>
      <c r="F55" s="662"/>
      <c r="G55" s="663"/>
      <c r="H55" s="661"/>
      <c r="I55" s="662"/>
      <c r="J55" s="662"/>
      <c r="K55" s="662"/>
      <c r="L55" s="662"/>
      <c r="M55" s="663"/>
      <c r="N55" s="644"/>
      <c r="O55" s="629"/>
      <c r="P55" s="629"/>
      <c r="Q55" s="629"/>
      <c r="R55" s="629"/>
      <c r="S55" s="630"/>
    </row>
    <row r="56" spans="1:19" ht="15" customHeight="1" x14ac:dyDescent="0.2">
      <c r="A56" s="659"/>
      <c r="B56" s="661"/>
      <c r="C56" s="662"/>
      <c r="D56" s="662"/>
      <c r="E56" s="662"/>
      <c r="F56" s="662"/>
      <c r="G56" s="663"/>
      <c r="H56" s="661"/>
      <c r="I56" s="662"/>
      <c r="J56" s="662"/>
      <c r="K56" s="662"/>
      <c r="L56" s="662"/>
      <c r="M56" s="663"/>
      <c r="N56" s="644"/>
      <c r="O56" s="629"/>
      <c r="P56" s="629"/>
      <c r="Q56" s="629"/>
      <c r="R56" s="629"/>
      <c r="S56" s="630"/>
    </row>
    <row r="57" spans="1:19" ht="15" customHeight="1" x14ac:dyDescent="0.2">
      <c r="A57" s="660"/>
      <c r="B57" s="664"/>
      <c r="C57" s="665"/>
      <c r="D57" s="665"/>
      <c r="E57" s="665"/>
      <c r="F57" s="665"/>
      <c r="G57" s="666"/>
      <c r="H57" s="664"/>
      <c r="I57" s="665"/>
      <c r="J57" s="665"/>
      <c r="K57" s="665"/>
      <c r="L57" s="665"/>
      <c r="M57" s="666"/>
      <c r="N57" s="667"/>
      <c r="O57" s="632"/>
      <c r="P57" s="632"/>
      <c r="Q57" s="632"/>
      <c r="R57" s="632"/>
      <c r="S57" s="633"/>
    </row>
  </sheetData>
  <sheetProtection selectLockedCells="1"/>
  <protectedRanges>
    <protectedRange sqref="E4:S16" name="範囲1_1"/>
    <protectedRange sqref="E17:S28" name="範囲2_1"/>
    <protectedRange sqref="B33:S57" name="範囲3"/>
  </protectedRanges>
  <mergeCells count="33">
    <mergeCell ref="A4:D15"/>
    <mergeCell ref="A16:D16"/>
    <mergeCell ref="E4:S16"/>
    <mergeCell ref="A17:D27"/>
    <mergeCell ref="A28:D28"/>
    <mergeCell ref="E17:S28"/>
    <mergeCell ref="N43:S47"/>
    <mergeCell ref="N38:S42"/>
    <mergeCell ref="A38:A42"/>
    <mergeCell ref="A33:A37"/>
    <mergeCell ref="A43:A47"/>
    <mergeCell ref="B33:G37"/>
    <mergeCell ref="B38:G42"/>
    <mergeCell ref="B43:G47"/>
    <mergeCell ref="H43:M47"/>
    <mergeCell ref="H38:M42"/>
    <mergeCell ref="H33:M37"/>
    <mergeCell ref="A53:A57"/>
    <mergeCell ref="B53:G57"/>
    <mergeCell ref="H53:M57"/>
    <mergeCell ref="N53:S57"/>
    <mergeCell ref="A2:O3"/>
    <mergeCell ref="P3:S3"/>
    <mergeCell ref="A48:A52"/>
    <mergeCell ref="B48:G52"/>
    <mergeCell ref="H48:M52"/>
    <mergeCell ref="N48:S52"/>
    <mergeCell ref="A31:A32"/>
    <mergeCell ref="B31:G32"/>
    <mergeCell ref="H31:M32"/>
    <mergeCell ref="A29:S30"/>
    <mergeCell ref="N31:S32"/>
    <mergeCell ref="N33:S37"/>
  </mergeCells>
  <phoneticPr fontId="1"/>
  <dataValidations xWindow="947" yWindow="735" count="5">
    <dataValidation allowBlank="1" showInputMessage="1" showErrorMessage="1" prompt="検討内容を具体的に記入してください。" sqref="H33:M57"/>
    <dataValidation allowBlank="1" showInputMessage="1" showErrorMessage="1" prompt="検討結果を確認するための客観的な証明方法を記入してください。" sqref="N33:S57"/>
    <dataValidation allowBlank="1" showInputMessage="1" showErrorMessage="1" prompt="技術検討の必要性、実施内容を説明してください。" sqref="E4"/>
    <dataValidation allowBlank="1" showInputMessage="1" showErrorMessage="1" prompt="技術検討結果を研究開発にどのように活用するか説明してください。" sqref="E17:S28"/>
    <dataValidation allowBlank="1" showInputMessage="1" showErrorMessage="1" prompt="検討項目を記入してください。" sqref="B33:G52 B53:G57"/>
  </dataValidations>
  <pageMargins left="0.59055118110236227" right="0.19685039370078741" top="0.39370078740157483" bottom="0.39370078740157483" header="0.19685039370078741" footer="0.19685039370078741"/>
  <pageSetup paperSize="9" orientation="portrait" r:id="rId1"/>
  <headerFooter>
    <oddFooter>&amp;C&amp;10&amp;A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sheetPr>
  <dimension ref="A1:AB53"/>
  <sheetViews>
    <sheetView showWhiteSpace="0" view="pageBreakPreview" zoomScaleNormal="100" zoomScaleSheetLayoutView="100" zoomScalePageLayoutView="115" workbookViewId="0">
      <selection activeCell="A4" sqref="A4:S26"/>
    </sheetView>
  </sheetViews>
  <sheetFormatPr defaultColWidth="5" defaultRowHeight="15" customHeight="1" x14ac:dyDescent="0.2"/>
  <cols>
    <col min="1" max="4" width="5" style="157"/>
    <col min="5" max="19" width="5" style="153"/>
    <col min="20" max="20" width="4.44140625" style="1" bestFit="1" customWidth="1"/>
    <col min="21" max="26" width="5" style="1"/>
    <col min="27" max="16384" width="5" style="153"/>
  </cols>
  <sheetData>
    <row r="1" spans="1:21" ht="15" customHeight="1" x14ac:dyDescent="0.2">
      <c r="A1" s="155" t="s">
        <v>339</v>
      </c>
      <c r="B1" s="152"/>
      <c r="C1" s="152"/>
      <c r="D1" s="152"/>
      <c r="E1" s="152"/>
      <c r="F1" s="152"/>
      <c r="G1" s="152"/>
      <c r="H1" s="152"/>
      <c r="I1" s="152"/>
      <c r="J1" s="152"/>
      <c r="K1" s="152"/>
      <c r="L1" s="152"/>
      <c r="M1" s="152"/>
      <c r="N1" s="152"/>
      <c r="O1" s="152"/>
      <c r="P1" s="152"/>
      <c r="Q1" s="152"/>
      <c r="R1" s="152"/>
      <c r="S1" s="38"/>
      <c r="T1" s="16"/>
      <c r="U1" s="18"/>
    </row>
    <row r="2" spans="1:21" ht="15" customHeight="1" x14ac:dyDescent="0.2">
      <c r="A2" s="637" t="s">
        <v>209</v>
      </c>
      <c r="B2" s="638"/>
      <c r="C2" s="638"/>
      <c r="D2" s="638"/>
      <c r="E2" s="638"/>
      <c r="F2" s="638"/>
      <c r="G2" s="638"/>
      <c r="H2" s="638"/>
      <c r="I2" s="638"/>
      <c r="J2" s="638"/>
      <c r="K2" s="638"/>
      <c r="L2" s="638"/>
      <c r="M2" s="638"/>
      <c r="N2" s="638"/>
      <c r="O2" s="638"/>
      <c r="P2" s="638"/>
      <c r="Q2" s="638"/>
      <c r="R2" s="638"/>
      <c r="S2" s="639"/>
      <c r="T2" s="16"/>
    </row>
    <row r="3" spans="1:21" ht="15" customHeight="1" x14ac:dyDescent="0.2">
      <c r="A3" s="640"/>
      <c r="B3" s="641"/>
      <c r="C3" s="641"/>
      <c r="D3" s="641"/>
      <c r="E3" s="641"/>
      <c r="F3" s="641"/>
      <c r="G3" s="641"/>
      <c r="H3" s="641"/>
      <c r="I3" s="641"/>
      <c r="J3" s="641"/>
      <c r="K3" s="641"/>
      <c r="L3" s="641"/>
      <c r="M3" s="641"/>
      <c r="N3" s="641"/>
      <c r="O3" s="641"/>
      <c r="P3" s="641"/>
      <c r="Q3" s="641"/>
      <c r="R3" s="641"/>
      <c r="S3" s="642"/>
      <c r="T3" s="16"/>
    </row>
    <row r="4" spans="1:21" ht="15" customHeight="1" x14ac:dyDescent="0.2">
      <c r="A4" s="719"/>
      <c r="B4" s="720"/>
      <c r="C4" s="720"/>
      <c r="D4" s="720"/>
      <c r="E4" s="720"/>
      <c r="F4" s="720"/>
      <c r="G4" s="720"/>
      <c r="H4" s="720"/>
      <c r="I4" s="720"/>
      <c r="J4" s="720"/>
      <c r="K4" s="720"/>
      <c r="L4" s="720"/>
      <c r="M4" s="720"/>
      <c r="N4" s="720"/>
      <c r="O4" s="720"/>
      <c r="P4" s="720"/>
      <c r="Q4" s="720"/>
      <c r="R4" s="720"/>
      <c r="S4" s="721"/>
    </row>
    <row r="5" spans="1:21" ht="15" customHeight="1" x14ac:dyDescent="0.2">
      <c r="A5" s="722"/>
      <c r="B5" s="723"/>
      <c r="C5" s="723"/>
      <c r="D5" s="723"/>
      <c r="E5" s="723"/>
      <c r="F5" s="723"/>
      <c r="G5" s="723"/>
      <c r="H5" s="723"/>
      <c r="I5" s="723"/>
      <c r="J5" s="723"/>
      <c r="K5" s="723"/>
      <c r="L5" s="723"/>
      <c r="M5" s="723"/>
      <c r="N5" s="723"/>
      <c r="O5" s="723"/>
      <c r="P5" s="723"/>
      <c r="Q5" s="723"/>
      <c r="R5" s="723"/>
      <c r="S5" s="724"/>
    </row>
    <row r="6" spans="1:21" ht="15" customHeight="1" x14ac:dyDescent="0.2">
      <c r="A6" s="722"/>
      <c r="B6" s="723"/>
      <c r="C6" s="723"/>
      <c r="D6" s="723"/>
      <c r="E6" s="723"/>
      <c r="F6" s="723"/>
      <c r="G6" s="723"/>
      <c r="H6" s="723"/>
      <c r="I6" s="723"/>
      <c r="J6" s="723"/>
      <c r="K6" s="723"/>
      <c r="L6" s="723"/>
      <c r="M6" s="723"/>
      <c r="N6" s="723"/>
      <c r="O6" s="723"/>
      <c r="P6" s="723"/>
      <c r="Q6" s="723"/>
      <c r="R6" s="723"/>
      <c r="S6" s="724"/>
    </row>
    <row r="7" spans="1:21" ht="15" customHeight="1" x14ac:dyDescent="0.2">
      <c r="A7" s="722"/>
      <c r="B7" s="723"/>
      <c r="C7" s="723"/>
      <c r="D7" s="723"/>
      <c r="E7" s="723"/>
      <c r="F7" s="723"/>
      <c r="G7" s="723"/>
      <c r="H7" s="723"/>
      <c r="I7" s="723"/>
      <c r="J7" s="723"/>
      <c r="K7" s="723"/>
      <c r="L7" s="723"/>
      <c r="M7" s="723"/>
      <c r="N7" s="723"/>
      <c r="O7" s="723"/>
      <c r="P7" s="723"/>
      <c r="Q7" s="723"/>
      <c r="R7" s="723"/>
      <c r="S7" s="724"/>
    </row>
    <row r="8" spans="1:21" ht="15" customHeight="1" x14ac:dyDescent="0.2">
      <c r="A8" s="722"/>
      <c r="B8" s="723"/>
      <c r="C8" s="723"/>
      <c r="D8" s="723"/>
      <c r="E8" s="723"/>
      <c r="F8" s="723"/>
      <c r="G8" s="723"/>
      <c r="H8" s="723"/>
      <c r="I8" s="723"/>
      <c r="J8" s="723"/>
      <c r="K8" s="723"/>
      <c r="L8" s="723"/>
      <c r="M8" s="723"/>
      <c r="N8" s="723"/>
      <c r="O8" s="723"/>
      <c r="P8" s="723"/>
      <c r="Q8" s="723"/>
      <c r="R8" s="723"/>
      <c r="S8" s="724"/>
    </row>
    <row r="9" spans="1:21" ht="15" customHeight="1" x14ac:dyDescent="0.2">
      <c r="A9" s="722"/>
      <c r="B9" s="723"/>
      <c r="C9" s="723"/>
      <c r="D9" s="723"/>
      <c r="E9" s="723"/>
      <c r="F9" s="723"/>
      <c r="G9" s="723"/>
      <c r="H9" s="723"/>
      <c r="I9" s="723"/>
      <c r="J9" s="723"/>
      <c r="K9" s="723"/>
      <c r="L9" s="723"/>
      <c r="M9" s="723"/>
      <c r="N9" s="723"/>
      <c r="O9" s="723"/>
      <c r="P9" s="723"/>
      <c r="Q9" s="723"/>
      <c r="R9" s="723"/>
      <c r="S9" s="724"/>
    </row>
    <row r="10" spans="1:21" ht="15" customHeight="1" x14ac:dyDescent="0.2">
      <c r="A10" s="722"/>
      <c r="B10" s="723"/>
      <c r="C10" s="723"/>
      <c r="D10" s="723"/>
      <c r="E10" s="723"/>
      <c r="F10" s="723"/>
      <c r="G10" s="723"/>
      <c r="H10" s="723"/>
      <c r="I10" s="723"/>
      <c r="J10" s="723"/>
      <c r="K10" s="723"/>
      <c r="L10" s="723"/>
      <c r="M10" s="723"/>
      <c r="N10" s="723"/>
      <c r="O10" s="723"/>
      <c r="P10" s="723"/>
      <c r="Q10" s="723"/>
      <c r="R10" s="723"/>
      <c r="S10" s="724"/>
    </row>
    <row r="11" spans="1:21" ht="15" customHeight="1" x14ac:dyDescent="0.2">
      <c r="A11" s="722"/>
      <c r="B11" s="723"/>
      <c r="C11" s="723"/>
      <c r="D11" s="723"/>
      <c r="E11" s="723"/>
      <c r="F11" s="723"/>
      <c r="G11" s="723"/>
      <c r="H11" s="723"/>
      <c r="I11" s="723"/>
      <c r="J11" s="723"/>
      <c r="K11" s="723"/>
      <c r="L11" s="723"/>
      <c r="M11" s="723"/>
      <c r="N11" s="723"/>
      <c r="O11" s="723"/>
      <c r="P11" s="723"/>
      <c r="Q11" s="723"/>
      <c r="R11" s="723"/>
      <c r="S11" s="724"/>
    </row>
    <row r="12" spans="1:21" ht="15" customHeight="1" x14ac:dyDescent="0.2">
      <c r="A12" s="722"/>
      <c r="B12" s="723"/>
      <c r="C12" s="723"/>
      <c r="D12" s="723"/>
      <c r="E12" s="723"/>
      <c r="F12" s="723"/>
      <c r="G12" s="723"/>
      <c r="H12" s="723"/>
      <c r="I12" s="723"/>
      <c r="J12" s="723"/>
      <c r="K12" s="723"/>
      <c r="L12" s="723"/>
      <c r="M12" s="723"/>
      <c r="N12" s="723"/>
      <c r="O12" s="723"/>
      <c r="P12" s="723"/>
      <c r="Q12" s="723"/>
      <c r="R12" s="723"/>
      <c r="S12" s="724"/>
    </row>
    <row r="13" spans="1:21" ht="15" customHeight="1" x14ac:dyDescent="0.2">
      <c r="A13" s="722"/>
      <c r="B13" s="723"/>
      <c r="C13" s="723"/>
      <c r="D13" s="723"/>
      <c r="E13" s="723"/>
      <c r="F13" s="723"/>
      <c r="G13" s="723"/>
      <c r="H13" s="723"/>
      <c r="I13" s="723"/>
      <c r="J13" s="723"/>
      <c r="K13" s="723"/>
      <c r="L13" s="723"/>
      <c r="M13" s="723"/>
      <c r="N13" s="723"/>
      <c r="O13" s="723"/>
      <c r="P13" s="723"/>
      <c r="Q13" s="723"/>
      <c r="R13" s="723"/>
      <c r="S13" s="724"/>
    </row>
    <row r="14" spans="1:21" ht="15" customHeight="1" x14ac:dyDescent="0.2">
      <c r="A14" s="722"/>
      <c r="B14" s="723"/>
      <c r="C14" s="723"/>
      <c r="D14" s="723"/>
      <c r="E14" s="723"/>
      <c r="F14" s="723"/>
      <c r="G14" s="723"/>
      <c r="H14" s="723"/>
      <c r="I14" s="723"/>
      <c r="J14" s="723"/>
      <c r="K14" s="723"/>
      <c r="L14" s="723"/>
      <c r="M14" s="723"/>
      <c r="N14" s="723"/>
      <c r="O14" s="723"/>
      <c r="P14" s="723"/>
      <c r="Q14" s="723"/>
      <c r="R14" s="723"/>
      <c r="S14" s="724"/>
    </row>
    <row r="15" spans="1:21" ht="15" customHeight="1" x14ac:dyDescent="0.2">
      <c r="A15" s="722"/>
      <c r="B15" s="723"/>
      <c r="C15" s="723"/>
      <c r="D15" s="723"/>
      <c r="E15" s="723"/>
      <c r="F15" s="723"/>
      <c r="G15" s="723"/>
      <c r="H15" s="723"/>
      <c r="I15" s="723"/>
      <c r="J15" s="723"/>
      <c r="K15" s="723"/>
      <c r="L15" s="723"/>
      <c r="M15" s="723"/>
      <c r="N15" s="723"/>
      <c r="O15" s="723"/>
      <c r="P15" s="723"/>
      <c r="Q15" s="723"/>
      <c r="R15" s="723"/>
      <c r="S15" s="724"/>
    </row>
    <row r="16" spans="1:21" ht="15" customHeight="1" x14ac:dyDescent="0.2">
      <c r="A16" s="722"/>
      <c r="B16" s="723"/>
      <c r="C16" s="723"/>
      <c r="D16" s="723"/>
      <c r="E16" s="723"/>
      <c r="F16" s="723"/>
      <c r="G16" s="723"/>
      <c r="H16" s="723"/>
      <c r="I16" s="723"/>
      <c r="J16" s="723"/>
      <c r="K16" s="723"/>
      <c r="L16" s="723"/>
      <c r="M16" s="723"/>
      <c r="N16" s="723"/>
      <c r="O16" s="723"/>
      <c r="P16" s="723"/>
      <c r="Q16" s="723"/>
      <c r="R16" s="723"/>
      <c r="S16" s="724"/>
    </row>
    <row r="17" spans="1:26" ht="15" customHeight="1" x14ac:dyDescent="0.2">
      <c r="A17" s="722"/>
      <c r="B17" s="723"/>
      <c r="C17" s="723"/>
      <c r="D17" s="723"/>
      <c r="E17" s="723"/>
      <c r="F17" s="723"/>
      <c r="G17" s="723"/>
      <c r="H17" s="723"/>
      <c r="I17" s="723"/>
      <c r="J17" s="723"/>
      <c r="K17" s="723"/>
      <c r="L17" s="723"/>
      <c r="M17" s="723"/>
      <c r="N17" s="723"/>
      <c r="O17" s="723"/>
      <c r="P17" s="723"/>
      <c r="Q17" s="723"/>
      <c r="R17" s="723"/>
      <c r="S17" s="724"/>
    </row>
    <row r="18" spans="1:26" ht="15" customHeight="1" x14ac:dyDescent="0.2">
      <c r="A18" s="722"/>
      <c r="B18" s="723"/>
      <c r="C18" s="723"/>
      <c r="D18" s="723"/>
      <c r="E18" s="723"/>
      <c r="F18" s="723"/>
      <c r="G18" s="723"/>
      <c r="H18" s="723"/>
      <c r="I18" s="723"/>
      <c r="J18" s="723"/>
      <c r="K18" s="723"/>
      <c r="L18" s="723"/>
      <c r="M18" s="723"/>
      <c r="N18" s="723"/>
      <c r="O18" s="723"/>
      <c r="P18" s="723"/>
      <c r="Q18" s="723"/>
      <c r="R18" s="723"/>
      <c r="S18" s="724"/>
    </row>
    <row r="19" spans="1:26" ht="15" customHeight="1" x14ac:dyDescent="0.2">
      <c r="A19" s="722"/>
      <c r="B19" s="723"/>
      <c r="C19" s="723"/>
      <c r="D19" s="723"/>
      <c r="E19" s="723"/>
      <c r="F19" s="723"/>
      <c r="G19" s="723"/>
      <c r="H19" s="723"/>
      <c r="I19" s="723"/>
      <c r="J19" s="723"/>
      <c r="K19" s="723"/>
      <c r="L19" s="723"/>
      <c r="M19" s="723"/>
      <c r="N19" s="723"/>
      <c r="O19" s="723"/>
      <c r="P19" s="723"/>
      <c r="Q19" s="723"/>
      <c r="R19" s="723"/>
      <c r="S19" s="724"/>
    </row>
    <row r="20" spans="1:26" ht="15" customHeight="1" x14ac:dyDescent="0.2">
      <c r="A20" s="722"/>
      <c r="B20" s="723"/>
      <c r="C20" s="723"/>
      <c r="D20" s="723"/>
      <c r="E20" s="723"/>
      <c r="F20" s="723"/>
      <c r="G20" s="723"/>
      <c r="H20" s="723"/>
      <c r="I20" s="723"/>
      <c r="J20" s="723"/>
      <c r="K20" s="723"/>
      <c r="L20" s="723"/>
      <c r="M20" s="723"/>
      <c r="N20" s="723"/>
      <c r="O20" s="723"/>
      <c r="P20" s="723"/>
      <c r="Q20" s="723"/>
      <c r="R20" s="723"/>
      <c r="S20" s="724"/>
    </row>
    <row r="21" spans="1:26" ht="15" customHeight="1" x14ac:dyDescent="0.2">
      <c r="A21" s="722"/>
      <c r="B21" s="723"/>
      <c r="C21" s="723"/>
      <c r="D21" s="723"/>
      <c r="E21" s="723"/>
      <c r="F21" s="723"/>
      <c r="G21" s="723"/>
      <c r="H21" s="723"/>
      <c r="I21" s="723"/>
      <c r="J21" s="723"/>
      <c r="K21" s="723"/>
      <c r="L21" s="723"/>
      <c r="M21" s="723"/>
      <c r="N21" s="723"/>
      <c r="O21" s="723"/>
      <c r="P21" s="723"/>
      <c r="Q21" s="723"/>
      <c r="R21" s="723"/>
      <c r="S21" s="724"/>
    </row>
    <row r="22" spans="1:26" ht="15" customHeight="1" x14ac:dyDescent="0.2">
      <c r="A22" s="722"/>
      <c r="B22" s="723"/>
      <c r="C22" s="723"/>
      <c r="D22" s="723"/>
      <c r="E22" s="723"/>
      <c r="F22" s="723"/>
      <c r="G22" s="723"/>
      <c r="H22" s="723"/>
      <c r="I22" s="723"/>
      <c r="J22" s="723"/>
      <c r="K22" s="723"/>
      <c r="L22" s="723"/>
      <c r="M22" s="723"/>
      <c r="N22" s="723"/>
      <c r="O22" s="723"/>
      <c r="P22" s="723"/>
      <c r="Q22" s="723"/>
      <c r="R22" s="723"/>
      <c r="S22" s="724"/>
    </row>
    <row r="23" spans="1:26" ht="15" customHeight="1" x14ac:dyDescent="0.2">
      <c r="A23" s="722"/>
      <c r="B23" s="723"/>
      <c r="C23" s="723"/>
      <c r="D23" s="723"/>
      <c r="E23" s="723"/>
      <c r="F23" s="723"/>
      <c r="G23" s="723"/>
      <c r="H23" s="723"/>
      <c r="I23" s="723"/>
      <c r="J23" s="723"/>
      <c r="K23" s="723"/>
      <c r="L23" s="723"/>
      <c r="M23" s="723"/>
      <c r="N23" s="723"/>
      <c r="O23" s="723"/>
      <c r="P23" s="723"/>
      <c r="Q23" s="723"/>
      <c r="R23" s="723"/>
      <c r="S23" s="724"/>
    </row>
    <row r="24" spans="1:26" ht="15" customHeight="1" x14ac:dyDescent="0.2">
      <c r="A24" s="722"/>
      <c r="B24" s="723"/>
      <c r="C24" s="723"/>
      <c r="D24" s="723"/>
      <c r="E24" s="723"/>
      <c r="F24" s="723"/>
      <c r="G24" s="723"/>
      <c r="H24" s="723"/>
      <c r="I24" s="723"/>
      <c r="J24" s="723"/>
      <c r="K24" s="723"/>
      <c r="L24" s="723"/>
      <c r="M24" s="723"/>
      <c r="N24" s="723"/>
      <c r="O24" s="723"/>
      <c r="P24" s="723"/>
      <c r="Q24" s="723"/>
      <c r="R24" s="723"/>
      <c r="S24" s="724"/>
      <c r="V24" s="156"/>
      <c r="W24" s="160"/>
      <c r="X24" s="160"/>
      <c r="Y24" s="153"/>
      <c r="Z24" s="153"/>
    </row>
    <row r="25" spans="1:26" ht="15" customHeight="1" x14ac:dyDescent="0.2">
      <c r="A25" s="722"/>
      <c r="B25" s="723"/>
      <c r="C25" s="723"/>
      <c r="D25" s="723"/>
      <c r="E25" s="723"/>
      <c r="F25" s="723"/>
      <c r="G25" s="723"/>
      <c r="H25" s="723"/>
      <c r="I25" s="723"/>
      <c r="J25" s="723"/>
      <c r="K25" s="723"/>
      <c r="L25" s="723"/>
      <c r="M25" s="723"/>
      <c r="N25" s="723"/>
      <c r="O25" s="723"/>
      <c r="P25" s="723"/>
      <c r="Q25" s="723"/>
      <c r="R25" s="723"/>
      <c r="S25" s="724"/>
      <c r="V25" s="156"/>
      <c r="W25" s="160"/>
      <c r="X25" s="160"/>
      <c r="Y25" s="153"/>
      <c r="Z25" s="153"/>
    </row>
    <row r="26" spans="1:26" ht="15" customHeight="1" x14ac:dyDescent="0.2">
      <c r="A26" s="722"/>
      <c r="B26" s="723"/>
      <c r="C26" s="723"/>
      <c r="D26" s="723"/>
      <c r="E26" s="723"/>
      <c r="F26" s="723"/>
      <c r="G26" s="723"/>
      <c r="H26" s="723"/>
      <c r="I26" s="723"/>
      <c r="J26" s="723"/>
      <c r="K26" s="723"/>
      <c r="L26" s="723"/>
      <c r="M26" s="723"/>
      <c r="N26" s="723"/>
      <c r="O26" s="723"/>
      <c r="P26" s="723"/>
      <c r="Q26" s="723"/>
      <c r="R26" s="723"/>
      <c r="S26" s="724"/>
      <c r="V26" s="156"/>
      <c r="W26" s="160"/>
      <c r="X26" s="160"/>
      <c r="Y26" s="153"/>
      <c r="Z26" s="153"/>
    </row>
    <row r="27" spans="1:26" ht="15" customHeight="1" x14ac:dyDescent="0.2">
      <c r="A27" s="637" t="s">
        <v>386</v>
      </c>
      <c r="B27" s="638"/>
      <c r="C27" s="638"/>
      <c r="D27" s="638"/>
      <c r="E27" s="638"/>
      <c r="F27" s="638"/>
      <c r="G27" s="638"/>
      <c r="H27" s="638"/>
      <c r="I27" s="638"/>
      <c r="J27" s="638"/>
      <c r="K27" s="638"/>
      <c r="L27" s="638"/>
      <c r="M27" s="638"/>
      <c r="N27" s="638"/>
      <c r="O27" s="638"/>
      <c r="P27" s="638"/>
      <c r="Q27" s="638"/>
      <c r="R27" s="638"/>
      <c r="S27" s="639"/>
      <c r="V27" s="156"/>
      <c r="W27" s="160"/>
      <c r="X27" s="160"/>
      <c r="Y27" s="153"/>
      <c r="Z27" s="153"/>
    </row>
    <row r="28" spans="1:26" ht="15" customHeight="1" x14ac:dyDescent="0.2">
      <c r="A28" s="640"/>
      <c r="B28" s="641"/>
      <c r="C28" s="641"/>
      <c r="D28" s="641"/>
      <c r="E28" s="641"/>
      <c r="F28" s="641"/>
      <c r="G28" s="641"/>
      <c r="H28" s="641"/>
      <c r="I28" s="641"/>
      <c r="J28" s="641"/>
      <c r="K28" s="641"/>
      <c r="L28" s="641"/>
      <c r="M28" s="641"/>
      <c r="N28" s="641"/>
      <c r="O28" s="641"/>
      <c r="P28" s="641"/>
      <c r="Q28" s="641"/>
      <c r="R28" s="641"/>
      <c r="S28" s="642"/>
      <c r="V28" s="156"/>
      <c r="W28" s="160"/>
      <c r="X28" s="160"/>
      <c r="Y28" s="153"/>
      <c r="Z28" s="153"/>
    </row>
    <row r="29" spans="1:26" ht="15" customHeight="1" x14ac:dyDescent="0.2">
      <c r="A29" s="725"/>
      <c r="B29" s="726"/>
      <c r="C29" s="726"/>
      <c r="D29" s="726"/>
      <c r="E29" s="726"/>
      <c r="F29" s="726"/>
      <c r="G29" s="726"/>
      <c r="H29" s="726"/>
      <c r="I29" s="726"/>
      <c r="J29" s="726"/>
      <c r="K29" s="726"/>
      <c r="L29" s="726"/>
      <c r="M29" s="726"/>
      <c r="N29" s="726"/>
      <c r="O29" s="726"/>
      <c r="P29" s="726"/>
      <c r="Q29" s="726"/>
      <c r="R29" s="726"/>
      <c r="S29" s="727"/>
      <c r="V29" s="156"/>
      <c r="W29" s="160"/>
      <c r="X29" s="160"/>
      <c r="Y29" s="153"/>
      <c r="Z29" s="153"/>
    </row>
    <row r="30" spans="1:26" ht="15" customHeight="1" x14ac:dyDescent="0.2">
      <c r="A30" s="728"/>
      <c r="B30" s="729"/>
      <c r="C30" s="729"/>
      <c r="D30" s="729"/>
      <c r="E30" s="729"/>
      <c r="F30" s="729"/>
      <c r="G30" s="729"/>
      <c r="H30" s="729"/>
      <c r="I30" s="729"/>
      <c r="J30" s="729"/>
      <c r="K30" s="729"/>
      <c r="L30" s="729"/>
      <c r="M30" s="729"/>
      <c r="N30" s="729"/>
      <c r="O30" s="729"/>
      <c r="P30" s="729"/>
      <c r="Q30" s="729"/>
      <c r="R30" s="729"/>
      <c r="S30" s="730"/>
      <c r="V30" s="156"/>
      <c r="W30" s="160"/>
      <c r="X30" s="160"/>
      <c r="Y30" s="153"/>
      <c r="Z30" s="153"/>
    </row>
    <row r="31" spans="1:26" ht="15" customHeight="1" x14ac:dyDescent="0.2">
      <c r="A31" s="728"/>
      <c r="B31" s="729"/>
      <c r="C31" s="729"/>
      <c r="D31" s="729"/>
      <c r="E31" s="729"/>
      <c r="F31" s="729"/>
      <c r="G31" s="729"/>
      <c r="H31" s="729"/>
      <c r="I31" s="729"/>
      <c r="J31" s="729"/>
      <c r="K31" s="729"/>
      <c r="L31" s="729"/>
      <c r="M31" s="729"/>
      <c r="N31" s="729"/>
      <c r="O31" s="729"/>
      <c r="P31" s="729"/>
      <c r="Q31" s="729"/>
      <c r="R31" s="729"/>
      <c r="S31" s="730"/>
      <c r="V31" s="156"/>
      <c r="W31" s="160"/>
      <c r="X31" s="160"/>
      <c r="Y31" s="153"/>
      <c r="Z31" s="153"/>
    </row>
    <row r="32" spans="1:26" ht="15" customHeight="1" x14ac:dyDescent="0.2">
      <c r="A32" s="728"/>
      <c r="B32" s="729"/>
      <c r="C32" s="729"/>
      <c r="D32" s="729"/>
      <c r="E32" s="729"/>
      <c r="F32" s="729"/>
      <c r="G32" s="729"/>
      <c r="H32" s="729"/>
      <c r="I32" s="729"/>
      <c r="J32" s="729"/>
      <c r="K32" s="729"/>
      <c r="L32" s="729"/>
      <c r="M32" s="729"/>
      <c r="N32" s="729"/>
      <c r="O32" s="729"/>
      <c r="P32" s="729"/>
      <c r="Q32" s="729"/>
      <c r="R32" s="729"/>
      <c r="S32" s="730"/>
      <c r="V32" s="156"/>
      <c r="W32" s="156"/>
      <c r="X32" s="156"/>
      <c r="Y32" s="156"/>
      <c r="Z32" s="156"/>
    </row>
    <row r="33" spans="1:28" ht="15" customHeight="1" x14ac:dyDescent="0.2">
      <c r="A33" s="728"/>
      <c r="B33" s="729"/>
      <c r="C33" s="729"/>
      <c r="D33" s="729"/>
      <c r="E33" s="729"/>
      <c r="F33" s="729"/>
      <c r="G33" s="729"/>
      <c r="H33" s="729"/>
      <c r="I33" s="729"/>
      <c r="J33" s="729"/>
      <c r="K33" s="729"/>
      <c r="L33" s="729"/>
      <c r="M33" s="729"/>
      <c r="N33" s="729"/>
      <c r="O33" s="729"/>
      <c r="P33" s="729"/>
      <c r="Q33" s="729"/>
      <c r="R33" s="729"/>
      <c r="S33" s="730"/>
    </row>
    <row r="34" spans="1:28" ht="15" customHeight="1" x14ac:dyDescent="0.2">
      <c r="A34" s="728"/>
      <c r="B34" s="729"/>
      <c r="C34" s="729"/>
      <c r="D34" s="729"/>
      <c r="E34" s="729"/>
      <c r="F34" s="729"/>
      <c r="G34" s="729"/>
      <c r="H34" s="729"/>
      <c r="I34" s="729"/>
      <c r="J34" s="729"/>
      <c r="K34" s="729"/>
      <c r="L34" s="729"/>
      <c r="M34" s="729"/>
      <c r="N34" s="729"/>
      <c r="O34" s="729"/>
      <c r="P34" s="729"/>
      <c r="Q34" s="729"/>
      <c r="R34" s="729"/>
      <c r="S34" s="730"/>
    </row>
    <row r="35" spans="1:28" ht="15" customHeight="1" x14ac:dyDescent="0.2">
      <c r="A35" s="728"/>
      <c r="B35" s="729"/>
      <c r="C35" s="729"/>
      <c r="D35" s="729"/>
      <c r="E35" s="729"/>
      <c r="F35" s="729"/>
      <c r="G35" s="729"/>
      <c r="H35" s="729"/>
      <c r="I35" s="729"/>
      <c r="J35" s="729"/>
      <c r="K35" s="729"/>
      <c r="L35" s="729"/>
      <c r="M35" s="729"/>
      <c r="N35" s="729"/>
      <c r="O35" s="729"/>
      <c r="P35" s="729"/>
      <c r="Q35" s="729"/>
      <c r="R35" s="729"/>
      <c r="S35" s="730"/>
    </row>
    <row r="36" spans="1:28" ht="15" customHeight="1" x14ac:dyDescent="0.2">
      <c r="A36" s="728"/>
      <c r="B36" s="729"/>
      <c r="C36" s="729"/>
      <c r="D36" s="729"/>
      <c r="E36" s="729"/>
      <c r="F36" s="729"/>
      <c r="G36" s="729"/>
      <c r="H36" s="729"/>
      <c r="I36" s="729"/>
      <c r="J36" s="729"/>
      <c r="K36" s="729"/>
      <c r="L36" s="729"/>
      <c r="M36" s="729"/>
      <c r="N36" s="729"/>
      <c r="O36" s="729"/>
      <c r="P36" s="729"/>
      <c r="Q36" s="729"/>
      <c r="R36" s="729"/>
      <c r="S36" s="730"/>
    </row>
    <row r="37" spans="1:28" ht="15" customHeight="1" x14ac:dyDescent="0.2">
      <c r="A37" s="731"/>
      <c r="B37" s="732"/>
      <c r="C37" s="732"/>
      <c r="D37" s="732"/>
      <c r="E37" s="732"/>
      <c r="F37" s="732"/>
      <c r="G37" s="732"/>
      <c r="H37" s="732"/>
      <c r="I37" s="732"/>
      <c r="J37" s="732"/>
      <c r="K37" s="732"/>
      <c r="L37" s="732"/>
      <c r="M37" s="732"/>
      <c r="N37" s="732"/>
      <c r="O37" s="732"/>
      <c r="P37" s="732"/>
      <c r="Q37" s="732"/>
      <c r="R37" s="732"/>
      <c r="S37" s="733"/>
    </row>
    <row r="38" spans="1:28" ht="15" customHeight="1" x14ac:dyDescent="0.2">
      <c r="A38" s="637" t="s">
        <v>383</v>
      </c>
      <c r="B38" s="638"/>
      <c r="C38" s="638"/>
      <c r="D38" s="638"/>
      <c r="E38" s="638"/>
      <c r="F38" s="638"/>
      <c r="G38" s="638"/>
      <c r="H38" s="638"/>
      <c r="I38" s="638"/>
      <c r="J38" s="638"/>
      <c r="K38" s="638"/>
      <c r="L38" s="638"/>
      <c r="M38" s="638"/>
      <c r="N38" s="638"/>
      <c r="O38" s="638"/>
      <c r="P38" s="638"/>
      <c r="Q38" s="638"/>
      <c r="R38" s="638"/>
      <c r="S38" s="639"/>
      <c r="T38" s="16"/>
    </row>
    <row r="39" spans="1:28" ht="15" customHeight="1" x14ac:dyDescent="0.2">
      <c r="A39" s="640"/>
      <c r="B39" s="641"/>
      <c r="C39" s="641"/>
      <c r="D39" s="641"/>
      <c r="E39" s="641"/>
      <c r="F39" s="641"/>
      <c r="G39" s="641"/>
      <c r="H39" s="641"/>
      <c r="I39" s="641"/>
      <c r="J39" s="641"/>
      <c r="K39" s="641"/>
      <c r="L39" s="641"/>
      <c r="M39" s="641"/>
      <c r="N39" s="641"/>
      <c r="O39" s="641"/>
      <c r="P39" s="641"/>
      <c r="Q39" s="641"/>
      <c r="R39" s="641"/>
      <c r="S39" s="642"/>
      <c r="T39" s="16"/>
    </row>
    <row r="40" spans="1:28" ht="15" customHeight="1" x14ac:dyDescent="0.2">
      <c r="A40" s="713" t="s">
        <v>210</v>
      </c>
      <c r="B40" s="714"/>
      <c r="C40" s="715"/>
      <c r="D40" s="715"/>
      <c r="E40" s="715"/>
      <c r="F40" s="715"/>
      <c r="G40" s="715"/>
      <c r="H40" s="714" t="s">
        <v>230</v>
      </c>
      <c r="I40" s="714"/>
      <c r="J40" s="714"/>
      <c r="K40" s="715"/>
      <c r="L40" s="715"/>
      <c r="M40" s="715"/>
      <c r="N40" s="715"/>
      <c r="O40" s="715"/>
      <c r="P40" s="715"/>
      <c r="Q40" s="715"/>
      <c r="R40" s="715"/>
      <c r="S40" s="717"/>
      <c r="T40" s="16"/>
      <c r="AA40" s="1"/>
    </row>
    <row r="41" spans="1:28" ht="15" customHeight="1" x14ac:dyDescent="0.2">
      <c r="A41" s="696"/>
      <c r="B41" s="679"/>
      <c r="C41" s="716"/>
      <c r="D41" s="716"/>
      <c r="E41" s="716"/>
      <c r="F41" s="716"/>
      <c r="G41" s="716"/>
      <c r="H41" s="679"/>
      <c r="I41" s="679"/>
      <c r="J41" s="679"/>
      <c r="K41" s="716"/>
      <c r="L41" s="716"/>
      <c r="M41" s="716"/>
      <c r="N41" s="716"/>
      <c r="O41" s="716"/>
      <c r="P41" s="716"/>
      <c r="Q41" s="716"/>
      <c r="R41" s="716"/>
      <c r="S41" s="718"/>
      <c r="T41" s="16"/>
      <c r="AA41" s="1"/>
    </row>
    <row r="42" spans="1:28" ht="15" customHeight="1" x14ac:dyDescent="0.2">
      <c r="A42" s="696" t="s">
        <v>211</v>
      </c>
      <c r="B42" s="679"/>
      <c r="C42" s="709"/>
      <c r="D42" s="709"/>
      <c r="E42" s="709"/>
      <c r="F42" s="709"/>
      <c r="G42" s="709"/>
      <c r="H42" s="709"/>
      <c r="I42" s="709"/>
      <c r="J42" s="709"/>
      <c r="K42" s="709"/>
      <c r="L42" s="709"/>
      <c r="M42" s="709"/>
      <c r="N42" s="709"/>
      <c r="O42" s="709"/>
      <c r="P42" s="709"/>
      <c r="Q42" s="709"/>
      <c r="R42" s="709"/>
      <c r="S42" s="710"/>
      <c r="T42" s="16"/>
      <c r="U42" s="161"/>
      <c r="AB42" s="161"/>
    </row>
    <row r="43" spans="1:28" ht="15" customHeight="1" x14ac:dyDescent="0.2">
      <c r="A43" s="696"/>
      <c r="B43" s="679"/>
      <c r="C43" s="709"/>
      <c r="D43" s="709"/>
      <c r="E43" s="709"/>
      <c r="F43" s="709"/>
      <c r="G43" s="709"/>
      <c r="H43" s="709"/>
      <c r="I43" s="709"/>
      <c r="J43" s="709"/>
      <c r="K43" s="709"/>
      <c r="L43" s="709"/>
      <c r="M43" s="709"/>
      <c r="N43" s="709"/>
      <c r="O43" s="709"/>
      <c r="P43" s="709"/>
      <c r="Q43" s="709"/>
      <c r="R43" s="709"/>
      <c r="S43" s="710"/>
      <c r="T43" s="16"/>
      <c r="U43" s="161"/>
      <c r="AB43" s="161"/>
    </row>
    <row r="44" spans="1:28" ht="15" customHeight="1" x14ac:dyDescent="0.2">
      <c r="A44" s="696"/>
      <c r="B44" s="679"/>
      <c r="C44" s="709"/>
      <c r="D44" s="709"/>
      <c r="E44" s="709"/>
      <c r="F44" s="709"/>
      <c r="G44" s="709"/>
      <c r="H44" s="709"/>
      <c r="I44" s="709"/>
      <c r="J44" s="709"/>
      <c r="K44" s="709"/>
      <c r="L44" s="709"/>
      <c r="M44" s="709"/>
      <c r="N44" s="709"/>
      <c r="O44" s="709"/>
      <c r="P44" s="709"/>
      <c r="Q44" s="709"/>
      <c r="R44" s="709"/>
      <c r="S44" s="710"/>
      <c r="T44" s="16"/>
      <c r="U44" s="161"/>
      <c r="AB44" s="161"/>
    </row>
    <row r="45" spans="1:28" ht="15" customHeight="1" x14ac:dyDescent="0.2">
      <c r="A45" s="696"/>
      <c r="B45" s="679"/>
      <c r="C45" s="709"/>
      <c r="D45" s="709"/>
      <c r="E45" s="709"/>
      <c r="F45" s="709"/>
      <c r="G45" s="709"/>
      <c r="H45" s="709"/>
      <c r="I45" s="709"/>
      <c r="J45" s="709"/>
      <c r="K45" s="709"/>
      <c r="L45" s="709"/>
      <c r="M45" s="709"/>
      <c r="N45" s="709"/>
      <c r="O45" s="709"/>
      <c r="P45" s="709"/>
      <c r="Q45" s="709"/>
      <c r="R45" s="709"/>
      <c r="S45" s="710"/>
      <c r="T45" s="16"/>
      <c r="U45" s="161"/>
      <c r="AB45" s="161"/>
    </row>
    <row r="46" spans="1:28" ht="15" customHeight="1" x14ac:dyDescent="0.2">
      <c r="A46" s="696"/>
      <c r="B46" s="679"/>
      <c r="C46" s="709"/>
      <c r="D46" s="709"/>
      <c r="E46" s="709"/>
      <c r="F46" s="709"/>
      <c r="G46" s="709"/>
      <c r="H46" s="709"/>
      <c r="I46" s="709"/>
      <c r="J46" s="709"/>
      <c r="K46" s="709"/>
      <c r="L46" s="709"/>
      <c r="M46" s="709"/>
      <c r="N46" s="709"/>
      <c r="O46" s="709"/>
      <c r="P46" s="709"/>
      <c r="Q46" s="709"/>
      <c r="R46" s="709"/>
      <c r="S46" s="710"/>
      <c r="T46" s="16"/>
      <c r="U46" s="161"/>
      <c r="AB46" s="161"/>
    </row>
    <row r="47" spans="1:28" ht="15" customHeight="1" x14ac:dyDescent="0.2">
      <c r="A47" s="696"/>
      <c r="B47" s="679"/>
      <c r="C47" s="709"/>
      <c r="D47" s="709"/>
      <c r="E47" s="709"/>
      <c r="F47" s="709"/>
      <c r="G47" s="709"/>
      <c r="H47" s="709"/>
      <c r="I47" s="709"/>
      <c r="J47" s="709"/>
      <c r="K47" s="709"/>
      <c r="L47" s="709"/>
      <c r="M47" s="709"/>
      <c r="N47" s="709"/>
      <c r="O47" s="709"/>
      <c r="P47" s="709"/>
      <c r="Q47" s="709"/>
      <c r="R47" s="709"/>
      <c r="S47" s="710"/>
      <c r="T47" s="16"/>
      <c r="U47" s="161"/>
      <c r="AB47" s="161"/>
    </row>
    <row r="48" spans="1:28" ht="15" customHeight="1" x14ac:dyDescent="0.2">
      <c r="A48" s="696"/>
      <c r="B48" s="679"/>
      <c r="C48" s="709"/>
      <c r="D48" s="709"/>
      <c r="E48" s="709"/>
      <c r="F48" s="709"/>
      <c r="G48" s="709"/>
      <c r="H48" s="709"/>
      <c r="I48" s="709"/>
      <c r="J48" s="709"/>
      <c r="K48" s="709"/>
      <c r="L48" s="709"/>
      <c r="M48" s="709"/>
      <c r="N48" s="709"/>
      <c r="O48" s="709"/>
      <c r="P48" s="709"/>
      <c r="Q48" s="709"/>
      <c r="R48" s="709"/>
      <c r="S48" s="710"/>
      <c r="T48" s="16"/>
      <c r="U48" s="161"/>
      <c r="AB48" s="161"/>
    </row>
    <row r="49" spans="1:27" ht="15" customHeight="1" x14ac:dyDescent="0.2">
      <c r="A49" s="697"/>
      <c r="B49" s="698"/>
      <c r="C49" s="711"/>
      <c r="D49" s="711"/>
      <c r="E49" s="711"/>
      <c r="F49" s="711"/>
      <c r="G49" s="711"/>
      <c r="H49" s="711"/>
      <c r="I49" s="711"/>
      <c r="J49" s="711"/>
      <c r="K49" s="711"/>
      <c r="L49" s="711"/>
      <c r="M49" s="711"/>
      <c r="N49" s="711"/>
      <c r="O49" s="711"/>
      <c r="P49" s="711"/>
      <c r="Q49" s="711"/>
      <c r="R49" s="711"/>
      <c r="S49" s="712"/>
      <c r="T49" s="16"/>
      <c r="U49" s="16"/>
      <c r="AA49" s="1"/>
    </row>
    <row r="50" spans="1:27" ht="15" customHeight="1" x14ac:dyDescent="0.2">
      <c r="A50" s="690" t="s">
        <v>384</v>
      </c>
      <c r="B50" s="691"/>
      <c r="C50" s="691"/>
      <c r="D50" s="691"/>
      <c r="E50" s="691"/>
      <c r="F50" s="691"/>
      <c r="G50" s="691"/>
      <c r="H50" s="691"/>
      <c r="I50" s="691"/>
      <c r="J50" s="691"/>
      <c r="K50" s="691"/>
      <c r="L50" s="691"/>
      <c r="M50" s="691"/>
      <c r="N50" s="691"/>
      <c r="O50" s="691"/>
      <c r="P50" s="691"/>
      <c r="Q50" s="691"/>
      <c r="R50" s="691"/>
      <c r="S50" s="692"/>
    </row>
    <row r="51" spans="1:27" ht="15" customHeight="1" x14ac:dyDescent="0.2">
      <c r="A51" s="693"/>
      <c r="B51" s="694"/>
      <c r="C51" s="694"/>
      <c r="D51" s="694"/>
      <c r="E51" s="694"/>
      <c r="F51" s="694"/>
      <c r="G51" s="694"/>
      <c r="H51" s="694"/>
      <c r="I51" s="694"/>
      <c r="J51" s="694"/>
      <c r="K51" s="694"/>
      <c r="L51" s="694"/>
      <c r="M51" s="694"/>
      <c r="N51" s="694"/>
      <c r="O51" s="694"/>
      <c r="P51" s="694"/>
      <c r="Q51" s="694"/>
      <c r="R51" s="694"/>
      <c r="S51" s="695"/>
    </row>
    <row r="52" spans="1:27" ht="15" customHeight="1" x14ac:dyDescent="0.2">
      <c r="A52" s="696" t="s">
        <v>252</v>
      </c>
      <c r="B52" s="679"/>
      <c r="C52" s="699" t="s">
        <v>381</v>
      </c>
      <c r="D52" s="700"/>
      <c r="E52" s="700"/>
      <c r="F52" s="700"/>
      <c r="G52" s="700"/>
      <c r="H52" s="700"/>
      <c r="I52" s="700"/>
      <c r="J52" s="684" t="s">
        <v>382</v>
      </c>
      <c r="K52" s="685"/>
      <c r="L52" s="685"/>
      <c r="M52" s="703"/>
      <c r="N52" s="699"/>
      <c r="O52" s="700"/>
      <c r="P52" s="700"/>
      <c r="Q52" s="700"/>
      <c r="R52" s="700"/>
      <c r="S52" s="707"/>
    </row>
    <row r="53" spans="1:27" ht="15" customHeight="1" x14ac:dyDescent="0.2">
      <c r="A53" s="697"/>
      <c r="B53" s="698"/>
      <c r="C53" s="701"/>
      <c r="D53" s="702"/>
      <c r="E53" s="702"/>
      <c r="F53" s="702"/>
      <c r="G53" s="702"/>
      <c r="H53" s="702"/>
      <c r="I53" s="702"/>
      <c r="J53" s="704"/>
      <c r="K53" s="705"/>
      <c r="L53" s="705"/>
      <c r="M53" s="706"/>
      <c r="N53" s="701"/>
      <c r="O53" s="702"/>
      <c r="P53" s="702"/>
      <c r="Q53" s="702"/>
      <c r="R53" s="702"/>
      <c r="S53" s="708"/>
    </row>
  </sheetData>
  <sheetProtection selectLockedCells="1"/>
  <protectedRanges>
    <protectedRange sqref="A4:S26 A29:S37" name="範囲1_1"/>
    <protectedRange sqref="C42:S49" name="範囲4_1"/>
    <protectedRange sqref="C40:G41" name="範囲2_1"/>
    <protectedRange sqref="K40:S41" name="範囲3_1"/>
  </protectedRanges>
  <mergeCells count="16">
    <mergeCell ref="A42:B49"/>
    <mergeCell ref="C42:S49"/>
    <mergeCell ref="A2:S3"/>
    <mergeCell ref="A40:B41"/>
    <mergeCell ref="C40:G41"/>
    <mergeCell ref="H40:J41"/>
    <mergeCell ref="K40:S41"/>
    <mergeCell ref="A38:S39"/>
    <mergeCell ref="A4:S26"/>
    <mergeCell ref="A27:S28"/>
    <mergeCell ref="A29:S37"/>
    <mergeCell ref="A50:S51"/>
    <mergeCell ref="A52:B53"/>
    <mergeCell ref="C52:I53"/>
    <mergeCell ref="J52:M53"/>
    <mergeCell ref="N52:S53"/>
  </mergeCells>
  <phoneticPr fontId="1"/>
  <dataValidations xWindow="802" yWindow="763" count="3">
    <dataValidation allowBlank="1" showInputMessage="1" showErrorMessage="1" prompt="上記の社内体制図には、助成事業の主担当者を必ず記入してください。" sqref="C40:G41"/>
    <dataValidation allowBlank="1" showInputMessage="1" showErrorMessage="1" prompt="経営者（代表取締役）の経歴を簡単に入力してください。_x000a_" sqref="A29:S37"/>
    <dataValidation allowBlank="1" showInputMessage="1" showErrorMessage="1" prompt="組織図やプロセス図等を用いて、主に以下の点を分かりやすく説明してください。" sqref="A4:S26"/>
  </dataValidations>
  <pageMargins left="0.59055118110236227" right="0.19685039370078741" top="0.39370078740157483" bottom="0.39370078740157483" header="0.19685039370078741" footer="0.19685039370078741"/>
  <pageSetup paperSize="9" orientation="portrait" r:id="rId1"/>
  <headerFooter>
    <oddFooter>&amp;C&amp;10&amp;A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F0"/>
  </sheetPr>
  <dimension ref="A1:X24"/>
  <sheetViews>
    <sheetView showGridLines="0" view="pageBreakPreview" zoomScaleNormal="100" zoomScaleSheetLayoutView="100" workbookViewId="0">
      <selection activeCell="E11" sqref="E11"/>
    </sheetView>
  </sheetViews>
  <sheetFormatPr defaultColWidth="9" defaultRowHeight="15" customHeight="1" x14ac:dyDescent="0.2"/>
  <cols>
    <col min="1" max="1" width="3.109375" style="190" customWidth="1"/>
    <col min="2" max="2" width="23.6640625" style="190" customWidth="1"/>
    <col min="3" max="14" width="4.44140625" style="190" customWidth="1"/>
    <col min="15" max="16" width="8.21875" style="190" customWidth="1"/>
    <col min="17" max="17" width="2.6640625" style="190" customWidth="1"/>
    <col min="18" max="16384" width="9" style="190"/>
  </cols>
  <sheetData>
    <row r="1" spans="1:24" ht="15" customHeight="1" x14ac:dyDescent="0.2">
      <c r="A1" s="33" t="s">
        <v>263</v>
      </c>
      <c r="B1" s="32"/>
      <c r="C1" s="32"/>
      <c r="D1" s="32"/>
      <c r="E1" s="32"/>
      <c r="F1" s="32"/>
      <c r="G1" s="32"/>
      <c r="H1" s="32"/>
      <c r="I1" s="32"/>
      <c r="J1" s="32"/>
      <c r="K1" s="32"/>
      <c r="L1" s="32"/>
      <c r="M1" s="32"/>
      <c r="N1" s="32"/>
      <c r="O1" s="32"/>
      <c r="P1" s="32"/>
    </row>
    <row r="2" spans="1:24" ht="15" customHeight="1" x14ac:dyDescent="0.2">
      <c r="A2" s="740" t="s">
        <v>231</v>
      </c>
      <c r="B2" s="741"/>
      <c r="C2" s="741"/>
      <c r="D2" s="741"/>
      <c r="E2" s="741"/>
      <c r="F2" s="741"/>
      <c r="G2" s="741"/>
      <c r="H2" s="741"/>
      <c r="I2" s="741"/>
      <c r="J2" s="741"/>
      <c r="K2" s="741"/>
      <c r="L2" s="742"/>
      <c r="M2" s="734" t="s">
        <v>203</v>
      </c>
      <c r="N2" s="735"/>
      <c r="O2" s="735"/>
      <c r="P2" s="736"/>
      <c r="Q2" s="191"/>
      <c r="R2" s="191"/>
      <c r="S2" s="191"/>
      <c r="T2" s="191"/>
    </row>
    <row r="3" spans="1:24" ht="15" customHeight="1" x14ac:dyDescent="0.2">
      <c r="A3" s="743"/>
      <c r="B3" s="744"/>
      <c r="C3" s="744"/>
      <c r="D3" s="744"/>
      <c r="E3" s="744"/>
      <c r="F3" s="744"/>
      <c r="G3" s="744"/>
      <c r="H3" s="744"/>
      <c r="I3" s="744"/>
      <c r="J3" s="744"/>
      <c r="K3" s="744"/>
      <c r="L3" s="745"/>
      <c r="M3" s="737"/>
      <c r="N3" s="738"/>
      <c r="O3" s="738"/>
      <c r="P3" s="739"/>
      <c r="Q3" s="192"/>
      <c r="R3" s="192"/>
      <c r="S3" s="192"/>
      <c r="T3" s="192"/>
    </row>
    <row r="4" spans="1:24" ht="15" customHeight="1" x14ac:dyDescent="0.2">
      <c r="A4" s="748" t="s">
        <v>350</v>
      </c>
      <c r="B4" s="749"/>
      <c r="C4" s="749"/>
      <c r="D4" s="749"/>
      <c r="E4" s="749"/>
      <c r="F4" s="749"/>
      <c r="G4" s="749"/>
      <c r="H4" s="749"/>
      <c r="I4" s="749"/>
      <c r="J4" s="749"/>
      <c r="K4" s="749"/>
      <c r="L4" s="749"/>
      <c r="M4" s="749"/>
      <c r="N4" s="749"/>
      <c r="O4" s="749"/>
      <c r="P4" s="750"/>
      <c r="Q4" s="191"/>
      <c r="R4" s="191"/>
      <c r="S4" s="191"/>
      <c r="T4" s="191"/>
    </row>
    <row r="5" spans="1:24" ht="15" customHeight="1" x14ac:dyDescent="0.2">
      <c r="A5" s="748"/>
      <c r="B5" s="749"/>
      <c r="C5" s="749"/>
      <c r="D5" s="749"/>
      <c r="E5" s="749"/>
      <c r="F5" s="749"/>
      <c r="G5" s="749"/>
      <c r="H5" s="749"/>
      <c r="I5" s="749"/>
      <c r="J5" s="749"/>
      <c r="K5" s="749"/>
      <c r="L5" s="749"/>
      <c r="M5" s="749"/>
      <c r="N5" s="749"/>
      <c r="O5" s="749"/>
      <c r="P5" s="750"/>
      <c r="Q5" s="191"/>
      <c r="R5" s="191"/>
      <c r="S5" s="191"/>
      <c r="T5" s="191"/>
    </row>
    <row r="6" spans="1:24" ht="15" customHeight="1" x14ac:dyDescent="0.2">
      <c r="A6" s="748"/>
      <c r="B6" s="749"/>
      <c r="C6" s="749"/>
      <c r="D6" s="749"/>
      <c r="E6" s="749"/>
      <c r="F6" s="749"/>
      <c r="G6" s="749"/>
      <c r="H6" s="749"/>
      <c r="I6" s="749"/>
      <c r="J6" s="749"/>
      <c r="K6" s="749"/>
      <c r="L6" s="749"/>
      <c r="M6" s="749"/>
      <c r="N6" s="749"/>
      <c r="O6" s="749"/>
      <c r="P6" s="750"/>
      <c r="Q6" s="192"/>
      <c r="R6" s="192"/>
      <c r="S6" s="192"/>
      <c r="T6" s="192"/>
    </row>
    <row r="7" spans="1:24" ht="15" customHeight="1" x14ac:dyDescent="0.2">
      <c r="A7" s="751"/>
      <c r="B7" s="752"/>
      <c r="C7" s="752"/>
      <c r="D7" s="752"/>
      <c r="E7" s="752"/>
      <c r="F7" s="752"/>
      <c r="G7" s="752"/>
      <c r="H7" s="752"/>
      <c r="I7" s="752"/>
      <c r="J7" s="752"/>
      <c r="K7" s="752"/>
      <c r="L7" s="752"/>
      <c r="M7" s="752"/>
      <c r="N7" s="752"/>
      <c r="O7" s="752"/>
      <c r="P7" s="753"/>
      <c r="Q7" s="192"/>
      <c r="R7" s="192"/>
      <c r="S7" s="192"/>
      <c r="T7" s="192"/>
    </row>
    <row r="8" spans="1:24" ht="25.5" customHeight="1" x14ac:dyDescent="0.2">
      <c r="A8" s="754" t="s">
        <v>172</v>
      </c>
      <c r="B8" s="757" t="s">
        <v>213</v>
      </c>
      <c r="C8" s="759" t="s">
        <v>407</v>
      </c>
      <c r="D8" s="760"/>
      <c r="E8" s="760"/>
      <c r="F8" s="760"/>
      <c r="G8" s="760"/>
      <c r="H8" s="760"/>
      <c r="I8" s="760"/>
      <c r="J8" s="760"/>
      <c r="K8" s="760"/>
      <c r="L8" s="761"/>
      <c r="M8" s="760" t="s">
        <v>412</v>
      </c>
      <c r="N8" s="762"/>
      <c r="O8" s="746" t="s">
        <v>313</v>
      </c>
      <c r="P8" s="757" t="s">
        <v>179</v>
      </c>
    </row>
    <row r="9" spans="1:24" ht="32.549999999999997" customHeight="1" x14ac:dyDescent="0.2">
      <c r="A9" s="755"/>
      <c r="B9" s="758"/>
      <c r="C9" s="99" t="s">
        <v>395</v>
      </c>
      <c r="D9" s="99" t="s">
        <v>396</v>
      </c>
      <c r="E9" s="99" t="s">
        <v>397</v>
      </c>
      <c r="F9" s="99" t="s">
        <v>398</v>
      </c>
      <c r="G9" s="99" t="s">
        <v>399</v>
      </c>
      <c r="H9" s="99" t="s">
        <v>400</v>
      </c>
      <c r="I9" s="99" t="s">
        <v>401</v>
      </c>
      <c r="J9" s="99" t="s">
        <v>402</v>
      </c>
      <c r="K9" s="99" t="s">
        <v>403</v>
      </c>
      <c r="L9" s="99" t="s">
        <v>404</v>
      </c>
      <c r="M9" s="99" t="s">
        <v>405</v>
      </c>
      <c r="N9" s="99" t="s">
        <v>406</v>
      </c>
      <c r="O9" s="747"/>
      <c r="P9" s="758"/>
    </row>
    <row r="10" spans="1:24" ht="43.95" customHeight="1" x14ac:dyDescent="0.2">
      <c r="A10" s="162">
        <v>1</v>
      </c>
      <c r="B10" s="325"/>
      <c r="C10" s="361"/>
      <c r="D10" s="362"/>
      <c r="E10" s="362"/>
      <c r="F10" s="362"/>
      <c r="G10" s="362"/>
      <c r="H10" s="362"/>
      <c r="I10" s="362"/>
      <c r="J10" s="362"/>
      <c r="K10" s="362"/>
      <c r="L10" s="362"/>
      <c r="M10" s="362"/>
      <c r="N10" s="363"/>
      <c r="O10" s="326"/>
      <c r="P10" s="327"/>
    </row>
    <row r="11" spans="1:24" ht="43.95" customHeight="1" x14ac:dyDescent="0.2">
      <c r="A11" s="163">
        <v>2</v>
      </c>
      <c r="B11" s="328"/>
      <c r="C11" s="364"/>
      <c r="D11" s="332"/>
      <c r="E11" s="332"/>
      <c r="F11" s="332"/>
      <c r="G11" s="332"/>
      <c r="H11" s="332"/>
      <c r="I11" s="332"/>
      <c r="J11" s="332"/>
      <c r="K11" s="332"/>
      <c r="L11" s="332"/>
      <c r="M11" s="332"/>
      <c r="N11" s="365"/>
      <c r="O11" s="329"/>
      <c r="P11" s="329"/>
    </row>
    <row r="12" spans="1:24" ht="43.95" customHeight="1" x14ac:dyDescent="0.2">
      <c r="A12" s="164">
        <v>3</v>
      </c>
      <c r="B12" s="328"/>
      <c r="C12" s="364"/>
      <c r="D12" s="332"/>
      <c r="E12" s="332"/>
      <c r="F12" s="332"/>
      <c r="G12" s="332"/>
      <c r="H12" s="332"/>
      <c r="I12" s="332"/>
      <c r="J12" s="332"/>
      <c r="K12" s="332"/>
      <c r="L12" s="332"/>
      <c r="M12" s="332"/>
      <c r="N12" s="365"/>
      <c r="O12" s="329"/>
      <c r="P12" s="329"/>
      <c r="S12" s="193"/>
      <c r="T12" s="193"/>
      <c r="U12" s="193"/>
      <c r="V12" s="193"/>
      <c r="W12" s="193"/>
      <c r="X12" s="193"/>
    </row>
    <row r="13" spans="1:24" ht="43.95" customHeight="1" x14ac:dyDescent="0.2">
      <c r="A13" s="164">
        <v>4</v>
      </c>
      <c r="B13" s="328"/>
      <c r="C13" s="364"/>
      <c r="D13" s="332"/>
      <c r="E13" s="332"/>
      <c r="F13" s="332"/>
      <c r="G13" s="332"/>
      <c r="H13" s="332"/>
      <c r="I13" s="332"/>
      <c r="J13" s="332"/>
      <c r="K13" s="332"/>
      <c r="L13" s="332"/>
      <c r="M13" s="332"/>
      <c r="N13" s="365"/>
      <c r="O13" s="329"/>
      <c r="P13" s="329"/>
      <c r="S13" s="756"/>
      <c r="T13" s="756"/>
      <c r="U13" s="756"/>
      <c r="V13" s="756"/>
      <c r="W13" s="756"/>
      <c r="X13" s="193"/>
    </row>
    <row r="14" spans="1:24" ht="43.95" customHeight="1" x14ac:dyDescent="0.2">
      <c r="A14" s="164">
        <v>5</v>
      </c>
      <c r="B14" s="328"/>
      <c r="C14" s="364"/>
      <c r="D14" s="332"/>
      <c r="E14" s="332"/>
      <c r="F14" s="332"/>
      <c r="G14" s="332"/>
      <c r="H14" s="332"/>
      <c r="I14" s="332"/>
      <c r="J14" s="332"/>
      <c r="K14" s="332"/>
      <c r="L14" s="332"/>
      <c r="M14" s="332"/>
      <c r="N14" s="365"/>
      <c r="O14" s="329"/>
      <c r="P14" s="329"/>
      <c r="S14" s="756"/>
      <c r="T14" s="756"/>
      <c r="U14" s="756"/>
      <c r="V14" s="756"/>
      <c r="W14" s="756"/>
      <c r="X14" s="193"/>
    </row>
    <row r="15" spans="1:24" ht="43.95" customHeight="1" x14ac:dyDescent="0.2">
      <c r="A15" s="164">
        <v>6</v>
      </c>
      <c r="B15" s="328"/>
      <c r="C15" s="364"/>
      <c r="D15" s="332"/>
      <c r="E15" s="332"/>
      <c r="F15" s="332"/>
      <c r="G15" s="332"/>
      <c r="H15" s="332"/>
      <c r="I15" s="332"/>
      <c r="J15" s="332"/>
      <c r="K15" s="332"/>
      <c r="L15" s="332"/>
      <c r="M15" s="332"/>
      <c r="N15" s="365"/>
      <c r="O15" s="330"/>
      <c r="P15" s="329"/>
      <c r="S15" s="756"/>
      <c r="T15" s="756"/>
      <c r="U15" s="756"/>
      <c r="V15" s="756"/>
      <c r="W15" s="756"/>
      <c r="X15" s="193"/>
    </row>
    <row r="16" spans="1:24" ht="43.95" customHeight="1" x14ac:dyDescent="0.2">
      <c r="A16" s="163">
        <v>7</v>
      </c>
      <c r="B16" s="328"/>
      <c r="C16" s="364"/>
      <c r="D16" s="332"/>
      <c r="E16" s="332"/>
      <c r="F16" s="332"/>
      <c r="G16" s="332"/>
      <c r="H16" s="332"/>
      <c r="I16" s="332"/>
      <c r="J16" s="332"/>
      <c r="K16" s="332"/>
      <c r="L16" s="332"/>
      <c r="M16" s="332"/>
      <c r="N16" s="365"/>
      <c r="O16" s="331"/>
      <c r="P16" s="329"/>
      <c r="S16" s="756"/>
      <c r="T16" s="756"/>
      <c r="U16" s="756"/>
      <c r="V16" s="756"/>
      <c r="W16" s="756"/>
      <c r="X16" s="193"/>
    </row>
    <row r="17" spans="1:24" ht="43.95" customHeight="1" x14ac:dyDescent="0.2">
      <c r="A17" s="163">
        <v>8</v>
      </c>
      <c r="B17" s="328"/>
      <c r="C17" s="364"/>
      <c r="D17" s="332"/>
      <c r="E17" s="332"/>
      <c r="F17" s="332"/>
      <c r="G17" s="332"/>
      <c r="H17" s="332"/>
      <c r="I17" s="332"/>
      <c r="J17" s="332"/>
      <c r="K17" s="332"/>
      <c r="L17" s="332"/>
      <c r="M17" s="332"/>
      <c r="N17" s="365"/>
      <c r="O17" s="331"/>
      <c r="P17" s="329"/>
      <c r="S17" s="272"/>
      <c r="T17" s="272"/>
      <c r="U17" s="272"/>
      <c r="V17" s="272"/>
      <c r="W17" s="272"/>
      <c r="X17" s="193"/>
    </row>
    <row r="18" spans="1:24" ht="43.95" customHeight="1" x14ac:dyDescent="0.2">
      <c r="A18" s="164">
        <v>9</v>
      </c>
      <c r="B18" s="328"/>
      <c r="C18" s="364"/>
      <c r="D18" s="332"/>
      <c r="E18" s="332"/>
      <c r="F18" s="332"/>
      <c r="G18" s="332"/>
      <c r="H18" s="332"/>
      <c r="I18" s="332"/>
      <c r="J18" s="332"/>
      <c r="K18" s="332"/>
      <c r="L18" s="332"/>
      <c r="M18" s="332"/>
      <c r="N18" s="365"/>
      <c r="O18" s="331"/>
      <c r="P18" s="329"/>
      <c r="S18" s="272"/>
      <c r="T18" s="272"/>
      <c r="U18" s="272"/>
      <c r="V18" s="272"/>
      <c r="W18" s="272"/>
      <c r="X18" s="193"/>
    </row>
    <row r="19" spans="1:24" ht="43.95" customHeight="1" x14ac:dyDescent="0.2">
      <c r="A19" s="164">
        <v>10</v>
      </c>
      <c r="B19" s="328"/>
      <c r="C19" s="364"/>
      <c r="D19" s="332"/>
      <c r="E19" s="332"/>
      <c r="F19" s="332"/>
      <c r="G19" s="332"/>
      <c r="H19" s="332"/>
      <c r="I19" s="332"/>
      <c r="J19" s="332"/>
      <c r="K19" s="332"/>
      <c r="L19" s="332"/>
      <c r="M19" s="332"/>
      <c r="N19" s="365"/>
      <c r="O19" s="331"/>
      <c r="P19" s="329"/>
      <c r="S19" s="272"/>
      <c r="T19" s="272"/>
      <c r="U19" s="272"/>
      <c r="V19" s="272"/>
      <c r="W19" s="272"/>
      <c r="X19" s="193"/>
    </row>
    <row r="20" spans="1:24" ht="43.95" customHeight="1" x14ac:dyDescent="0.2">
      <c r="A20" s="163">
        <v>11</v>
      </c>
      <c r="B20" s="328"/>
      <c r="C20" s="364"/>
      <c r="D20" s="332"/>
      <c r="E20" s="332"/>
      <c r="F20" s="332"/>
      <c r="G20" s="332"/>
      <c r="H20" s="332"/>
      <c r="I20" s="332"/>
      <c r="J20" s="332"/>
      <c r="K20" s="332"/>
      <c r="L20" s="332"/>
      <c r="M20" s="332"/>
      <c r="N20" s="365"/>
      <c r="O20" s="331"/>
      <c r="P20" s="329"/>
      <c r="S20" s="272"/>
      <c r="T20" s="272"/>
      <c r="U20" s="272"/>
      <c r="V20" s="272"/>
      <c r="W20" s="272"/>
      <c r="X20" s="193"/>
    </row>
    <row r="21" spans="1:24" ht="43.95" customHeight="1" x14ac:dyDescent="0.2">
      <c r="A21" s="164">
        <v>12</v>
      </c>
      <c r="B21" s="328"/>
      <c r="C21" s="364"/>
      <c r="D21" s="332"/>
      <c r="E21" s="332"/>
      <c r="F21" s="332"/>
      <c r="G21" s="332"/>
      <c r="H21" s="332"/>
      <c r="I21" s="332"/>
      <c r="J21" s="332"/>
      <c r="K21" s="332"/>
      <c r="L21" s="332"/>
      <c r="M21" s="332"/>
      <c r="N21" s="365"/>
      <c r="O21" s="331"/>
      <c r="P21" s="329"/>
      <c r="S21" s="272"/>
      <c r="T21" s="272"/>
      <c r="U21" s="272"/>
      <c r="V21" s="272"/>
      <c r="W21" s="272"/>
      <c r="X21" s="193"/>
    </row>
    <row r="22" spans="1:24" ht="43.95" customHeight="1" x14ac:dyDescent="0.2">
      <c r="A22" s="164">
        <v>13</v>
      </c>
      <c r="B22" s="328"/>
      <c r="C22" s="364"/>
      <c r="D22" s="332"/>
      <c r="E22" s="332"/>
      <c r="F22" s="332"/>
      <c r="G22" s="332"/>
      <c r="H22" s="332"/>
      <c r="I22" s="332"/>
      <c r="J22" s="332"/>
      <c r="K22" s="332"/>
      <c r="L22" s="332"/>
      <c r="M22" s="332"/>
      <c r="N22" s="365"/>
      <c r="O22" s="331"/>
      <c r="P22" s="329"/>
      <c r="S22" s="272"/>
      <c r="T22" s="272"/>
      <c r="U22" s="272"/>
      <c r="V22" s="272"/>
      <c r="W22" s="272"/>
      <c r="X22" s="193"/>
    </row>
    <row r="23" spans="1:24" ht="43.95" customHeight="1" x14ac:dyDescent="0.2">
      <c r="A23" s="164">
        <v>14</v>
      </c>
      <c r="B23" s="328"/>
      <c r="C23" s="364"/>
      <c r="D23" s="332"/>
      <c r="E23" s="332"/>
      <c r="F23" s="332"/>
      <c r="G23" s="332"/>
      <c r="H23" s="332"/>
      <c r="I23" s="332"/>
      <c r="J23" s="332"/>
      <c r="K23" s="332"/>
      <c r="L23" s="332"/>
      <c r="M23" s="332"/>
      <c r="N23" s="365"/>
      <c r="O23" s="331"/>
      <c r="P23" s="329"/>
      <c r="S23" s="756"/>
      <c r="T23" s="756"/>
      <c r="U23" s="756"/>
      <c r="V23" s="756"/>
      <c r="W23" s="756"/>
      <c r="X23" s="193"/>
    </row>
    <row r="24" spans="1:24" ht="43.95" customHeight="1" x14ac:dyDescent="0.2">
      <c r="A24" s="165">
        <v>15</v>
      </c>
      <c r="B24" s="333"/>
      <c r="C24" s="366"/>
      <c r="D24" s="367"/>
      <c r="E24" s="367"/>
      <c r="F24" s="367"/>
      <c r="G24" s="367"/>
      <c r="H24" s="367"/>
      <c r="I24" s="367"/>
      <c r="J24" s="367"/>
      <c r="K24" s="367"/>
      <c r="L24" s="367"/>
      <c r="M24" s="367"/>
      <c r="N24" s="368"/>
      <c r="O24" s="334"/>
      <c r="P24" s="335"/>
      <c r="S24" s="756"/>
      <c r="T24" s="756"/>
      <c r="U24" s="756"/>
      <c r="V24" s="756"/>
      <c r="W24" s="756"/>
      <c r="X24" s="193"/>
    </row>
  </sheetData>
  <sheetProtection selectLockedCells="1"/>
  <mergeCells count="16">
    <mergeCell ref="S13:W13"/>
    <mergeCell ref="B8:B9"/>
    <mergeCell ref="S24:W24"/>
    <mergeCell ref="P8:P9"/>
    <mergeCell ref="S15:W15"/>
    <mergeCell ref="S14:W14"/>
    <mergeCell ref="S16:W16"/>
    <mergeCell ref="S23:W23"/>
    <mergeCell ref="C8:L8"/>
    <mergeCell ref="M8:N8"/>
    <mergeCell ref="M2:P2"/>
    <mergeCell ref="M3:P3"/>
    <mergeCell ref="A2:L3"/>
    <mergeCell ref="O8:O9"/>
    <mergeCell ref="A4:P7"/>
    <mergeCell ref="A8:A9"/>
  </mergeCells>
  <phoneticPr fontId="1"/>
  <dataValidations xWindow="1056" yWindow="543" count="6">
    <dataValidation allowBlank="1" showErrorMessage="1" sqref="C9:N9"/>
    <dataValidation allowBlank="1" showInputMessage="1" showErrorMessage="1" prompt="本助成事業の全体像が分かるよう、経費が発生しない作業も記入してください。" sqref="B10:B24"/>
    <dataValidation type="list" allowBlank="1" showInputMessage="1" showErrorMessage="1" prompt="自社作業は「○」、_x000a_他社作業は「●」、_x000a_両方の場合は「○●」_x000a_を記入してください。" sqref="C10:N24">
      <formula1>"○,●,○●"</formula1>
    </dataValidation>
    <dataValidation allowBlank="1" showInputMessage="1" showErrorMessage="1" prompt="令和７年３月１日から令和８年2月28日までで設定してください。_x000a_技術検討の完了だけでなく、支払いが全て完了する日にち（月末）を記入してください。" sqref="M3:P3"/>
    <dataValidation allowBlank="1" showInputMessage="1" showErrorMessage="1" prompt="「14．資金支出明細」の経費番号（原-1、委-1…）を記入してください。" sqref="P10:P24"/>
    <dataValidation allowBlank="1" showInputMessage="1" showErrorMessage="1" prompt="「７．＜技術検討＞（２）技術検討項目」の検討項目番号（検-1、検-2…）を記入してください。" sqref="O10:O24"/>
  </dataValidations>
  <pageMargins left="0.59055118110236227" right="0.19685039370078741" top="0.39370078740157483" bottom="0.39370078740157483" header="0.19685039370078741" footer="0.19685039370078741"/>
  <pageSetup paperSize="9" orientation="portrait" r:id="rId1"/>
  <headerFooter>
    <oddFooter>&amp;C&amp;10&amp;A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24</vt:i4>
      </vt:variant>
    </vt:vector>
  </HeadingPairs>
  <TitlesOfParts>
    <vt:vector size="38" baseType="lpstr">
      <vt:lpstr>構成</vt:lpstr>
      <vt:lpstr>表紙</vt:lpstr>
      <vt:lpstr>1</vt:lpstr>
      <vt:lpstr>2</vt:lpstr>
      <vt:lpstr>3</vt:lpstr>
      <vt:lpstr>4</vt:lpstr>
      <vt:lpstr>5</vt:lpstr>
      <vt:lpstr>6</vt:lpstr>
      <vt:lpstr>7</vt:lpstr>
      <vt:lpstr>8</vt:lpstr>
      <vt:lpstr>9</vt:lpstr>
      <vt:lpstr>10</vt:lpstr>
      <vt:lpstr>11</vt:lpstr>
      <vt:lpstr>11-2</vt:lpstr>
      <vt:lpstr>'10'!_9．資金支出明細</vt:lpstr>
      <vt:lpstr>'11'!_9．資金支出明細</vt:lpstr>
      <vt:lpstr>'3'!_ftn1</vt:lpstr>
      <vt:lpstr>'3'!_ftnref1</vt:lpstr>
      <vt:lpstr>'1'!Print_Area</vt:lpstr>
      <vt:lpstr>'10'!Print_Area</vt:lpstr>
      <vt:lpstr>'11'!Print_Area</vt:lpstr>
      <vt:lpstr>'11-2'!Print_Area</vt:lpstr>
      <vt:lpstr>'2'!Print_Area</vt:lpstr>
      <vt:lpstr>'3'!Print_Area</vt:lpstr>
      <vt:lpstr>'4'!Print_Area</vt:lpstr>
      <vt:lpstr>'5'!Print_Area</vt:lpstr>
      <vt:lpstr>'6'!Print_Area</vt:lpstr>
      <vt:lpstr>'7'!Print_Area</vt:lpstr>
      <vt:lpstr>'8'!Print_Area</vt:lpstr>
      <vt:lpstr>'9'!Print_Area</vt:lpstr>
      <vt:lpstr>構成!Print_Area</vt:lpstr>
      <vt:lpstr>表紙!Print_Area</vt:lpstr>
      <vt:lpstr>'10'!Print_Titles</vt:lpstr>
      <vt:lpstr>'7'!Print_Titles</vt:lpstr>
      <vt:lpstr>'1'!サービス業</vt:lpstr>
      <vt:lpstr>'1'!卸売業</vt:lpstr>
      <vt:lpstr>'1'!小売業</vt:lpstr>
      <vt:lpstr>'1'!製造業その他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2020-01-30T03:06:24Z</dcterms:created>
  <dcterms:modified xsi:type="dcterms:W3CDTF">2024-10-15T00:15:09Z</dcterms:modified>
</cp:coreProperties>
</file>