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8565C677-8A04-4C0F-9228-6F2446EE5DDE}" xr6:coauthVersionLast="47" xr6:coauthVersionMax="47" xr10:uidLastSave="{00000000-0000-0000-0000-000000000000}"/>
  <workbookProtection workbookAlgorithmName="SHA-512" workbookHashValue="h36diKcuOrxQ5zc0U7rStngUPa9wIYwu8uw1Xdo7d0pV+dlk0+qoUl+7a9D7HOEaA2KJB7YLKBatUVBX8WcVaw==" workbookSaltValue="1/KGp/aOXAzkU3C8uPAcPw==" workbookSpinCount="100000" lockStructure="1"/>
  <bookViews>
    <workbookView xWindow="-110" yWindow="-110" windowWidth="19420" windowHeight="10300" tabRatio="899" xr2:uid="{00000000-000D-0000-FFFF-FFFF00000000}"/>
  </bookViews>
  <sheets>
    <sheet name="1-1" sheetId="77" r:id="rId1"/>
    <sheet name="1-2" sheetId="80" r:id="rId2"/>
    <sheet name="1-3" sheetId="95" r:id="rId3"/>
    <sheet name="2-1" sheetId="48" r:id="rId4"/>
    <sheet name="2-2" sheetId="83" r:id="rId5"/>
    <sheet name="2-3" sheetId="84" r:id="rId6"/>
    <sheet name="2-4" sheetId="86" r:id="rId7"/>
    <sheet name="2-5" sheetId="88" r:id="rId8"/>
    <sheet name="2-6" sheetId="89" r:id="rId9"/>
    <sheet name="2-7" sheetId="90" r:id="rId10"/>
    <sheet name="2-8" sheetId="91" r:id="rId11"/>
    <sheet name="2-9" sheetId="93" r:id="rId12"/>
    <sheet name="2-10" sheetId="94" r:id="rId13"/>
    <sheet name="3-1" sheetId="39" r:id="rId14"/>
    <sheet name="3-2" sheetId="14" r:id="rId15"/>
    <sheet name="3-3" sheetId="25" r:id="rId16"/>
    <sheet name="3-4" sheetId="58" r:id="rId17"/>
    <sheet name="3-5" sheetId="26" r:id="rId18"/>
    <sheet name="3-6" sheetId="47" r:id="rId19"/>
    <sheet name="3-7" sheetId="46" r:id="rId20"/>
    <sheet name="3-8" sheetId="27" r:id="rId21"/>
    <sheet name="3-9" sheetId="16" r:id="rId22"/>
    <sheet name="3-10" sheetId="99" r:id="rId23"/>
    <sheet name="3-11" sheetId="98" r:id="rId24"/>
    <sheet name="誓約事項➀" sheetId="101" r:id="rId25"/>
    <sheet name="誓約事項②" sheetId="103" r:id="rId26"/>
  </sheets>
  <externalReferences>
    <externalReference r:id="rId27"/>
    <externalReference r:id="rId28"/>
  </externalReferences>
  <definedNames>
    <definedName name="__xlchart.v1.0" localSheetId="2" hidden="1">#REF!</definedName>
    <definedName name="__xlchart.v1.0" localSheetId="12" hidden="1">#REF!</definedName>
    <definedName name="__xlchart.v1.0" localSheetId="22" hidden="1">#REF!</definedName>
    <definedName name="__xlchart.v1.0" localSheetId="23" hidden="1">#REF!</definedName>
    <definedName name="__xlchart.v1.0" localSheetId="25" hidden="1">#REF!</definedName>
    <definedName name="__xlchart.v1.0" hidden="1">#REF!</definedName>
    <definedName name="__xlchart.v1.1" localSheetId="2" hidden="1">#REF!</definedName>
    <definedName name="__xlchart.v1.1" localSheetId="12" hidden="1">#REF!</definedName>
    <definedName name="__xlchart.v1.1" localSheetId="22" hidden="1">#REF!</definedName>
    <definedName name="__xlchart.v1.1" localSheetId="23" hidden="1">#REF!</definedName>
    <definedName name="__xlchart.v1.1" localSheetId="25" hidden="1">#REF!</definedName>
    <definedName name="__xlchart.v1.1" hidden="1">#REF!</definedName>
    <definedName name="__xlchart.v1.2" localSheetId="2" hidden="1">#REF!</definedName>
    <definedName name="__xlchart.v1.2" localSheetId="12" hidden="1">#REF!</definedName>
    <definedName name="__xlchart.v1.2" localSheetId="22" hidden="1">#REF!</definedName>
    <definedName name="__xlchart.v1.2" localSheetId="23" hidden="1">#REF!</definedName>
    <definedName name="__xlchart.v1.2" localSheetId="25" hidden="1">#REF!</definedName>
    <definedName name="__xlchart.v1.2" hidden="1">#REF!</definedName>
    <definedName name="__xlchart.v1.3" localSheetId="2" hidden="1">#REF!</definedName>
    <definedName name="__xlchart.v1.3" localSheetId="12" hidden="1">#REF!</definedName>
    <definedName name="__xlchart.v1.3" localSheetId="22" hidden="1">#REF!</definedName>
    <definedName name="__xlchart.v1.3" localSheetId="23" hidden="1">#REF!</definedName>
    <definedName name="__xlchart.v1.3" hidden="1">#REF!</definedName>
    <definedName name="__xlchart.v1.4" localSheetId="2" hidden="1">#REF!</definedName>
    <definedName name="__xlchart.v1.4" localSheetId="12" hidden="1">#REF!</definedName>
    <definedName name="__xlchart.v1.4" localSheetId="22" hidden="1">#REF!</definedName>
    <definedName name="__xlchart.v1.4" localSheetId="23" hidden="1">#REF!</definedName>
    <definedName name="__xlchart.v1.4" hidden="1">#REF!</definedName>
    <definedName name="__xlchart.v1.5" localSheetId="2" hidden="1">#REF!</definedName>
    <definedName name="__xlchart.v1.5" localSheetId="12" hidden="1">#REF!</definedName>
    <definedName name="__xlchart.v1.5" localSheetId="22" hidden="1">#REF!</definedName>
    <definedName name="__xlchart.v1.5" localSheetId="23" hidden="1">#REF!</definedName>
    <definedName name="__xlchart.v1.5" hidden="1">#REF!</definedName>
    <definedName name="__xlchart.v1.6" localSheetId="2" hidden="1">#REF!</definedName>
    <definedName name="__xlchart.v1.6" localSheetId="12" hidden="1">#REF!</definedName>
    <definedName name="__xlchart.v1.6" localSheetId="22" hidden="1">#REF!</definedName>
    <definedName name="__xlchart.v1.6" localSheetId="23" hidden="1">#REF!</definedName>
    <definedName name="__xlchart.v1.6" hidden="1">#REF!</definedName>
    <definedName name="__xlchart.v1.7" localSheetId="2" hidden="1">#REF!</definedName>
    <definedName name="__xlchart.v1.7" localSheetId="12" hidden="1">#REF!</definedName>
    <definedName name="__xlchart.v1.7" localSheetId="22" hidden="1">#REF!</definedName>
    <definedName name="__xlchart.v1.7" localSheetId="23" hidden="1">#REF!</definedName>
    <definedName name="__xlchart.v1.7" hidden="1">#REF!</definedName>
    <definedName name="_9．資金支出明細">#REF!</definedName>
    <definedName name="ertew">#REF!</definedName>
    <definedName name="ja">#REF!</definedName>
    <definedName name="kaidai">#REF!</definedName>
    <definedName name="koukoku">#REF!</definedName>
    <definedName name="minpay">[1]プルダウンリスト!$B$4:$E$50</definedName>
    <definedName name="_xlnm.Print_Area" localSheetId="0">'1-1'!$A$1:$O$42</definedName>
    <definedName name="_xlnm.Print_Area" localSheetId="1">'1-2'!$A$1:$Y$31</definedName>
    <definedName name="_xlnm.Print_Area" localSheetId="2">'1-3'!$A$1:$Y$33</definedName>
    <definedName name="_xlnm.Print_Area" localSheetId="3">'2-1'!$A$1:$T$34</definedName>
    <definedName name="_xlnm.Print_Area" localSheetId="12">'2-10'!$A$1:$U$40</definedName>
    <definedName name="_xlnm.Print_Area" localSheetId="4">'2-2'!$A$1:$U$60</definedName>
    <definedName name="_xlnm.Print_Area" localSheetId="5">'2-3'!$A$1:$U$56</definedName>
    <definedName name="_xlnm.Print_Area" localSheetId="6">'2-4'!$A$1:$U$49</definedName>
    <definedName name="_xlnm.Print_Area" localSheetId="7">'2-5'!$A$1:$U$49</definedName>
    <definedName name="_xlnm.Print_Area" localSheetId="8">'2-6'!$A$1:$U$43</definedName>
    <definedName name="_xlnm.Print_Area" localSheetId="9">'2-7'!$A$1:$U$38</definedName>
    <definedName name="_xlnm.Print_Area" localSheetId="10">'2-8'!$A$1:$U$45</definedName>
    <definedName name="_xlnm.Print_Area" localSheetId="11">'2-9'!$A$1:$Y$27</definedName>
    <definedName name="_xlnm.Print_Area" localSheetId="13">'3-1'!$A$1:$AS$45</definedName>
    <definedName name="_xlnm.Print_Area" localSheetId="22">'3-10'!$A$1:$L$29</definedName>
    <definedName name="_xlnm.Print_Area" localSheetId="23">'3-11'!$A$1:$F$11</definedName>
    <definedName name="_xlnm.Print_Area" localSheetId="14">'3-2'!$A$1:$J$27</definedName>
    <definedName name="_xlnm.Print_Area" localSheetId="15">'3-3'!$A$1:$K$28</definedName>
    <definedName name="_xlnm.Print_Area" localSheetId="16">'3-4'!$A$1:$AT$33</definedName>
    <definedName name="_xlnm.Print_Area" localSheetId="17">'3-5'!$A$1:$H$29</definedName>
    <definedName name="_xlnm.Print_Area" localSheetId="18">'3-6'!$A$1:$AK$26</definedName>
    <definedName name="_xlnm.Print_Area" localSheetId="19">'3-7'!$A$1:$H$17</definedName>
    <definedName name="_xlnm.Print_Area" localSheetId="20">'3-8'!$A$1:$I$17</definedName>
    <definedName name="_xlnm.Print_Area" localSheetId="21">'3-9'!$A$1:$AM$30</definedName>
    <definedName name="q" localSheetId="25">#REF!</definedName>
    <definedName name="q">#REF!</definedName>
    <definedName name="S_公務〈他に分類されるものを除く〉" localSheetId="25">'[2]１申請者概要２セミナー３申請状況'!#REF!</definedName>
    <definedName name="S_公務〈他に分類されるものを除く〉">'[2]１申請者概要２セミナー３申請状況'!#REF!</definedName>
    <definedName name="T_分類不能の産業" localSheetId="25">'[2]１申請者概要２セミナー３申請状況'!#REF!</definedName>
    <definedName name="T_分類不能の産業">'[2]１申請者概要２セミナー３申請状況'!#REF!</definedName>
    <definedName name="ｚ" localSheetId="25">#REF!</definedName>
    <definedName name="ｚ">#REF!</definedName>
    <definedName name="サービス業" localSheetId="24">#REF!</definedName>
    <definedName name="サービス業">'1-2'!$AD$2:$AD$30</definedName>
    <definedName name="サンプル" localSheetId="25">#REF!</definedName>
    <definedName name="サンプル">#REF!</definedName>
    <definedName name="卸売業" localSheetId="24">#REF!</definedName>
    <definedName name="卸売業">'1-2'!$AC$2:$AC$7</definedName>
    <definedName name="海外" localSheetId="25">#REF!</definedName>
    <definedName name="海外">#REF!</definedName>
    <definedName name="種別" localSheetId="25">#REF!</definedName>
    <definedName name="種別">#REF!</definedName>
    <definedName name="助成事業のフロー・スケジュール" localSheetId="25">#REF!</definedName>
    <definedName name="助成事業のフロー・スケジュール">#REF!</definedName>
    <definedName name="小売業" localSheetId="24">#REF!</definedName>
    <definedName name="小売業">'1-2'!$AE$2:$AE$9</definedName>
    <definedName name="製造業その他" localSheetId="24">#REF!</definedName>
    <definedName name="製造業その他">'1-2'!$AB$2:$AB$60</definedName>
    <definedName name="選択してください">'1-2'!$AA$2</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 i="80" l="1"/>
  <c r="G10" i="98"/>
  <c r="G9" i="98"/>
  <c r="G8" i="98"/>
  <c r="G7" i="98"/>
  <c r="G6" i="98"/>
  <c r="F10" i="98"/>
  <c r="F9" i="98"/>
  <c r="F8" i="98"/>
  <c r="F7" i="98"/>
  <c r="F6" i="98"/>
  <c r="M28" i="99"/>
  <c r="M27" i="99"/>
  <c r="M26" i="99"/>
  <c r="M25" i="99"/>
  <c r="M24" i="99"/>
  <c r="M23" i="99"/>
  <c r="M22" i="99"/>
  <c r="M21" i="99"/>
  <c r="M20" i="99"/>
  <c r="M19" i="99"/>
  <c r="M18" i="99"/>
  <c r="M17" i="99"/>
  <c r="M16" i="99"/>
  <c r="M15" i="99"/>
  <c r="M14" i="99"/>
  <c r="I28" i="99"/>
  <c r="L28" i="99" s="1"/>
  <c r="K28" i="99" s="1"/>
  <c r="I27" i="99"/>
  <c r="L27" i="99" s="1"/>
  <c r="K27" i="99" s="1"/>
  <c r="I26" i="99"/>
  <c r="L26" i="99" s="1"/>
  <c r="K26" i="99" s="1"/>
  <c r="I25" i="99"/>
  <c r="L25" i="99" s="1"/>
  <c r="K25" i="99" s="1"/>
  <c r="I24" i="99"/>
  <c r="L24" i="99" s="1"/>
  <c r="K24" i="99" s="1"/>
  <c r="I23" i="99"/>
  <c r="L23" i="99" s="1"/>
  <c r="K23" i="99" s="1"/>
  <c r="I22" i="99"/>
  <c r="L22" i="99" s="1"/>
  <c r="K22" i="99" s="1"/>
  <c r="I21" i="99"/>
  <c r="L21" i="99" s="1"/>
  <c r="K21" i="99" s="1"/>
  <c r="I20" i="99"/>
  <c r="L20" i="99" s="1"/>
  <c r="K20" i="99" s="1"/>
  <c r="I19" i="99"/>
  <c r="L19" i="99" s="1"/>
  <c r="K19" i="99" s="1"/>
  <c r="I18" i="99"/>
  <c r="L18" i="99" s="1"/>
  <c r="K18" i="99" s="1"/>
  <c r="I17" i="99"/>
  <c r="L17" i="99" s="1"/>
  <c r="K17" i="99" s="1"/>
  <c r="I16" i="99"/>
  <c r="L16" i="99" s="1"/>
  <c r="K16" i="99" s="1"/>
  <c r="I15" i="99"/>
  <c r="L15" i="99" s="1"/>
  <c r="K15" i="99" s="1"/>
  <c r="I14" i="99"/>
  <c r="L14" i="99" s="1"/>
  <c r="I16" i="27"/>
  <c r="I15" i="27"/>
  <c r="I14" i="27"/>
  <c r="I13" i="27"/>
  <c r="I12" i="27"/>
  <c r="I11" i="27"/>
  <c r="I10" i="27"/>
  <c r="I9" i="27"/>
  <c r="I8" i="27"/>
  <c r="I7" i="27"/>
  <c r="H16" i="46"/>
  <c r="H15" i="46"/>
  <c r="H14" i="46"/>
  <c r="H13" i="46"/>
  <c r="H12" i="46"/>
  <c r="H11" i="46"/>
  <c r="H10" i="46"/>
  <c r="H9" i="46"/>
  <c r="H8" i="46"/>
  <c r="H7" i="46"/>
  <c r="G28" i="26"/>
  <c r="G27" i="26"/>
  <c r="G26" i="26"/>
  <c r="G25" i="26"/>
  <c r="G24" i="26"/>
  <c r="G23" i="26"/>
  <c r="G22" i="26"/>
  <c r="G21" i="26"/>
  <c r="G20" i="26"/>
  <c r="G19" i="26"/>
  <c r="G18" i="26"/>
  <c r="G17" i="26"/>
  <c r="G16" i="26"/>
  <c r="G15" i="26"/>
  <c r="G14" i="26"/>
  <c r="G13" i="26"/>
  <c r="G12" i="26"/>
  <c r="G11" i="26"/>
  <c r="G10" i="26"/>
  <c r="G9" i="26"/>
  <c r="J27" i="25"/>
  <c r="J26" i="25"/>
  <c r="J25" i="25"/>
  <c r="J24" i="25"/>
  <c r="J23" i="25"/>
  <c r="J22" i="25"/>
  <c r="J21" i="25"/>
  <c r="J20" i="25"/>
  <c r="J19" i="25"/>
  <c r="J18" i="25"/>
  <c r="J17" i="25"/>
  <c r="J16" i="25"/>
  <c r="J15" i="25"/>
  <c r="J14" i="25"/>
  <c r="J13" i="25"/>
  <c r="J12" i="25"/>
  <c r="J11" i="25"/>
  <c r="J10" i="25"/>
  <c r="J9" i="25"/>
  <c r="J8" i="25"/>
  <c r="I26" i="14"/>
  <c r="I25" i="14"/>
  <c r="I24" i="14"/>
  <c r="I23" i="14"/>
  <c r="I22" i="14"/>
  <c r="I21" i="14"/>
  <c r="I20" i="14"/>
  <c r="I19" i="14"/>
  <c r="I18" i="14"/>
  <c r="I17" i="14"/>
  <c r="I16" i="14"/>
  <c r="I15" i="14"/>
  <c r="I14" i="14"/>
  <c r="I13" i="14"/>
  <c r="I12" i="14"/>
  <c r="I11" i="14"/>
  <c r="I10" i="14"/>
  <c r="I9" i="14"/>
  <c r="I8" i="14"/>
  <c r="I7" i="14"/>
  <c r="L27" i="25"/>
  <c r="L26" i="25"/>
  <c r="L25" i="25"/>
  <c r="L24" i="25"/>
  <c r="L23" i="25"/>
  <c r="L22" i="25"/>
  <c r="L21" i="25"/>
  <c r="L20" i="25"/>
  <c r="L19" i="25"/>
  <c r="L18" i="25"/>
  <c r="L17" i="25"/>
  <c r="L16" i="25"/>
  <c r="L15" i="25"/>
  <c r="L14" i="25"/>
  <c r="L13" i="25"/>
  <c r="L12" i="25"/>
  <c r="L11" i="25"/>
  <c r="L10" i="25"/>
  <c r="L9" i="25"/>
  <c r="L8" i="25"/>
  <c r="K7" i="14"/>
  <c r="M27" i="39"/>
  <c r="F11" i="98" l="1"/>
  <c r="L29" i="99"/>
  <c r="Z14" i="39" s="1"/>
  <c r="AJ14" i="39" s="1"/>
  <c r="K14" i="99"/>
  <c r="K29" i="99" s="1"/>
  <c r="J28" i="25"/>
  <c r="U3" i="93"/>
  <c r="O3" i="93"/>
  <c r="E3" i="93"/>
  <c r="R26" i="80" l="1"/>
  <c r="V15" i="80" s="1"/>
  <c r="V25" i="80" l="1"/>
  <c r="V18" i="80"/>
  <c r="V19" i="80"/>
  <c r="V20" i="80"/>
  <c r="V23" i="80"/>
  <c r="V21" i="80"/>
  <c r="V22" i="80"/>
  <c r="V16" i="80"/>
  <c r="V24" i="80"/>
  <c r="V17" i="80"/>
  <c r="I28" i="26"/>
  <c r="H41" i="77"/>
  <c r="F41" i="77"/>
  <c r="C41" i="77"/>
  <c r="C28" i="77"/>
  <c r="V26" i="80" l="1"/>
  <c r="P14" i="39"/>
  <c r="A15" i="99" l="1"/>
  <c r="A16" i="99"/>
  <c r="A17" i="99"/>
  <c r="A18" i="99"/>
  <c r="A19" i="99"/>
  <c r="A20" i="99"/>
  <c r="A21" i="99"/>
  <c r="A22" i="99"/>
  <c r="A23" i="99"/>
  <c r="A24" i="99"/>
  <c r="A25" i="99"/>
  <c r="A26" i="99"/>
  <c r="A27" i="99"/>
  <c r="A28" i="99"/>
  <c r="A14" i="99"/>
  <c r="A10" i="98"/>
  <c r="A9" i="98"/>
  <c r="A8" i="98"/>
  <c r="A7" i="98"/>
  <c r="A6" i="98"/>
  <c r="P15" i="39" l="1"/>
  <c r="U4" i="48" l="1"/>
  <c r="I9" i="26" l="1"/>
  <c r="I10" i="26"/>
  <c r="I11" i="26"/>
  <c r="I12" i="26"/>
  <c r="I13" i="26"/>
  <c r="I14" i="26"/>
  <c r="I15" i="26"/>
  <c r="I16" i="26"/>
  <c r="I17" i="26"/>
  <c r="I18" i="26"/>
  <c r="I19" i="26"/>
  <c r="I20" i="26"/>
  <c r="I21" i="26"/>
  <c r="I22" i="26"/>
  <c r="I23" i="26"/>
  <c r="I24" i="26"/>
  <c r="I25" i="26"/>
  <c r="I26" i="26"/>
  <c r="I27" i="26"/>
  <c r="I7" i="46"/>
  <c r="I8" i="46"/>
  <c r="I9" i="46"/>
  <c r="I10" i="46"/>
  <c r="I11" i="46"/>
  <c r="I12" i="46"/>
  <c r="I13" i="46"/>
  <c r="I14" i="46"/>
  <c r="I15" i="46"/>
  <c r="I16" i="46"/>
  <c r="J7" i="27"/>
  <c r="J8" i="27"/>
  <c r="J9" i="27"/>
  <c r="J10" i="27"/>
  <c r="J11" i="27"/>
  <c r="J12" i="27"/>
  <c r="J13" i="27"/>
  <c r="J14" i="27"/>
  <c r="J15" i="27"/>
  <c r="J16" i="27"/>
  <c r="H7" i="27" l="1"/>
  <c r="H8" i="27"/>
  <c r="H9" i="27"/>
  <c r="H10" i="27"/>
  <c r="H11" i="27"/>
  <c r="H12" i="27"/>
  <c r="H13" i="27"/>
  <c r="H14" i="27"/>
  <c r="H15" i="27"/>
  <c r="I17" i="27"/>
  <c r="Z13" i="39" s="1"/>
  <c r="AJ13" i="39" s="1"/>
  <c r="AJ16" i="39" s="1"/>
  <c r="G7" i="46"/>
  <c r="G10" i="46"/>
  <c r="G11" i="46"/>
  <c r="G15" i="46"/>
  <c r="H17" i="46"/>
  <c r="Z12" i="39" s="1"/>
  <c r="AJ12" i="39" s="1"/>
  <c r="G8" i="46"/>
  <c r="G9" i="46"/>
  <c r="G12" i="46"/>
  <c r="G13" i="46"/>
  <c r="G14" i="46"/>
  <c r="G16" i="46"/>
  <c r="F9" i="26"/>
  <c r="F10" i="26"/>
  <c r="F11" i="26"/>
  <c r="F12" i="26"/>
  <c r="F13" i="26"/>
  <c r="F14" i="26"/>
  <c r="F15" i="26"/>
  <c r="F16" i="26"/>
  <c r="F17" i="26"/>
  <c r="F18" i="26"/>
  <c r="F19" i="26"/>
  <c r="F20" i="26"/>
  <c r="F21" i="26"/>
  <c r="F22" i="26"/>
  <c r="F23" i="26"/>
  <c r="F24" i="26"/>
  <c r="F25" i="26"/>
  <c r="F26" i="26"/>
  <c r="F27" i="26"/>
  <c r="F28" i="26"/>
  <c r="I27" i="25"/>
  <c r="I26" i="25"/>
  <c r="I25" i="25"/>
  <c r="I24" i="25"/>
  <c r="I23" i="25"/>
  <c r="I22" i="25"/>
  <c r="I21" i="25"/>
  <c r="I20" i="25"/>
  <c r="I19" i="25"/>
  <c r="I18" i="25"/>
  <c r="I17" i="25"/>
  <c r="I16" i="25"/>
  <c r="I15" i="25"/>
  <c r="I14" i="25"/>
  <c r="I13" i="25"/>
  <c r="I12" i="25"/>
  <c r="I11" i="25"/>
  <c r="I10" i="25"/>
  <c r="I9" i="25"/>
  <c r="H8" i="14"/>
  <c r="H9" i="14"/>
  <c r="H10" i="14"/>
  <c r="H11" i="14"/>
  <c r="H12" i="14"/>
  <c r="H13" i="14"/>
  <c r="H14" i="14"/>
  <c r="H15" i="14"/>
  <c r="H16" i="14"/>
  <c r="H17" i="14"/>
  <c r="H18" i="14"/>
  <c r="H19" i="14"/>
  <c r="H20" i="14"/>
  <c r="H21" i="14"/>
  <c r="H22" i="14"/>
  <c r="H23" i="14"/>
  <c r="H24" i="14"/>
  <c r="H25" i="14"/>
  <c r="H26" i="14"/>
  <c r="H7" i="14"/>
  <c r="F29" i="26" l="1"/>
  <c r="P11" i="39" s="1"/>
  <c r="H27" i="14"/>
  <c r="P9" i="39" s="1"/>
  <c r="I27" i="14"/>
  <c r="Z9" i="39" s="1"/>
  <c r="AJ9" i="39" s="1"/>
  <c r="G17" i="46"/>
  <c r="P12" i="39" s="1"/>
  <c r="G29" i="26"/>
  <c r="Z11" i="39" s="1"/>
  <c r="AJ11" i="39" s="1"/>
  <c r="Z10" i="39"/>
  <c r="AJ10" i="39" s="1"/>
  <c r="I8" i="25"/>
  <c r="H16" i="27"/>
  <c r="H17" i="27" s="1"/>
  <c r="P13" i="39" s="1"/>
  <c r="I28" i="25" l="1"/>
  <c r="P10" i="39" s="1"/>
  <c r="P16" i="39" s="1"/>
  <c r="AZ27" i="39" s="1"/>
  <c r="C35" i="77"/>
  <c r="AZ6" i="39"/>
  <c r="Z16" i="39"/>
  <c r="AW24" i="39" l="1"/>
  <c r="A16" i="46"/>
  <c r="A15" i="46"/>
  <c r="A14" i="46"/>
  <c r="A13" i="46"/>
  <c r="A12" i="46"/>
  <c r="A11" i="46"/>
  <c r="A10" i="46"/>
  <c r="A9" i="46"/>
  <c r="A8" i="46"/>
  <c r="A7" i="46"/>
  <c r="A16" i="27"/>
  <c r="A15" i="27"/>
  <c r="A14" i="27"/>
  <c r="A13" i="27"/>
  <c r="A12" i="27"/>
  <c r="A11" i="27"/>
  <c r="A10" i="27"/>
  <c r="A9" i="27"/>
  <c r="A8" i="27"/>
  <c r="A7" i="27"/>
  <c r="A28" i="26"/>
  <c r="A27" i="26"/>
  <c r="A26" i="26"/>
  <c r="A25" i="26"/>
  <c r="A24" i="26"/>
  <c r="A23" i="26"/>
  <c r="A22" i="26"/>
  <c r="A21" i="26"/>
  <c r="A20" i="26"/>
  <c r="A19" i="26"/>
  <c r="A18" i="26"/>
  <c r="A17" i="26"/>
  <c r="A16" i="26"/>
  <c r="A15" i="26"/>
  <c r="A14" i="26"/>
  <c r="A13" i="26"/>
  <c r="A12" i="26"/>
  <c r="A11" i="26"/>
  <c r="A10" i="26"/>
  <c r="A9" i="26"/>
  <c r="A27" i="25"/>
  <c r="A26" i="25"/>
  <c r="A25" i="25"/>
  <c r="A24" i="25"/>
  <c r="A23" i="25"/>
  <c r="A22" i="25"/>
  <c r="A21" i="25"/>
  <c r="A20" i="25"/>
  <c r="A19" i="25"/>
  <c r="A18" i="25"/>
  <c r="A17" i="25"/>
  <c r="A16" i="25"/>
  <c r="A15" i="25"/>
  <c r="A14" i="25"/>
  <c r="A13" i="25"/>
  <c r="A12" i="25"/>
  <c r="A11" i="25"/>
  <c r="A10" i="25"/>
  <c r="A9" i="25"/>
  <c r="A8" i="25"/>
  <c r="K26" i="14"/>
  <c r="A26" i="14"/>
  <c r="K25" i="14"/>
  <c r="A25" i="14"/>
  <c r="K24" i="14"/>
  <c r="A24" i="14"/>
  <c r="K23" i="14"/>
  <c r="A23" i="14"/>
  <c r="K22" i="14"/>
  <c r="A22" i="14"/>
  <c r="K21" i="14"/>
  <c r="A21" i="14"/>
  <c r="K20" i="14"/>
  <c r="A20" i="14"/>
  <c r="K19" i="14"/>
  <c r="A19" i="14"/>
  <c r="K18" i="14"/>
  <c r="A18" i="14"/>
  <c r="K17" i="14"/>
  <c r="A17" i="14"/>
  <c r="K16" i="14"/>
  <c r="A16" i="14"/>
  <c r="K15" i="14"/>
  <c r="A15" i="14"/>
  <c r="K14" i="14"/>
  <c r="A14" i="14"/>
  <c r="K13" i="14"/>
  <c r="A13" i="14"/>
  <c r="K12" i="14"/>
  <c r="A12" i="14"/>
  <c r="K11" i="14"/>
  <c r="A11" i="14"/>
  <c r="K10" i="14"/>
  <c r="A10" i="14"/>
  <c r="K9" i="14"/>
  <c r="A9" i="14"/>
  <c r="K8" i="14"/>
  <c r="A8" i="14"/>
  <c r="A7" i="14"/>
</calcChain>
</file>

<file path=xl/sharedStrings.xml><?xml version="1.0" encoding="utf-8"?>
<sst xmlns="http://schemas.openxmlformats.org/spreadsheetml/2006/main" count="814" uniqueCount="531">
  <si>
    <t>公益財団法人　東京都中小企業振興公社</t>
  </si>
  <si>
    <t>様式第1-1号(第5条関係)</t>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</si>
  <si>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</si>
  <si>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</si>
  <si>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</si>
  <si>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</si>
  <si>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</si>
  <si>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</si>
  <si>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</si>
  <si>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氏　　　　　　名</t>
    <rPh sb="0" eb="1">
      <t>シ</t>
    </rPh>
    <rPh sb="7" eb="8">
      <t>メイ</t>
    </rPh>
    <phoneticPr fontId="1"/>
  </si>
  <si>
    <t>No.</t>
    <phoneticPr fontId="1"/>
  </si>
  <si>
    <t>企 業 名</t>
    <rPh sb="0" eb="1">
      <t>キ</t>
    </rPh>
    <rPh sb="2" eb="3">
      <t>ギョウ</t>
    </rPh>
    <rPh sb="4" eb="5">
      <t>メイ</t>
    </rPh>
    <phoneticPr fontId="1"/>
  </si>
  <si>
    <t>の開発</t>
    <rPh sb="1" eb="3">
      <t>カイハツ</t>
    </rPh>
    <phoneticPr fontId="1"/>
  </si>
  <si>
    <t>雇　用　期　間</t>
    <rPh sb="0" eb="1">
      <t>ヤトイ</t>
    </rPh>
    <rPh sb="2" eb="3">
      <t>ヨウ</t>
    </rPh>
    <rPh sb="4" eb="5">
      <t>キ</t>
    </rPh>
    <rPh sb="6" eb="7">
      <t>アイダ</t>
    </rPh>
    <phoneticPr fontId="1"/>
  </si>
  <si>
    <t>所　属　部　署</t>
    <rPh sb="0" eb="1">
      <t>トコロ</t>
    </rPh>
    <rPh sb="2" eb="3">
      <t>ゾク</t>
    </rPh>
    <rPh sb="4" eb="5">
      <t>ブ</t>
    </rPh>
    <rPh sb="6" eb="7">
      <t>ショ</t>
    </rPh>
    <phoneticPr fontId="1"/>
  </si>
  <si>
    <t>役　　　　　　職</t>
    <rPh sb="0" eb="1">
      <t>ヤク</t>
    </rPh>
    <rPh sb="7" eb="8">
      <t>ショク</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</si>
  <si>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</si>
  <si>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</si>
  <si>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</si>
  <si>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</si>
  <si>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8"/>
  </si>
  <si>
    <t>助成金交付申請額 　</t>
    <rPh sb="0" eb="3">
      <t>ジョセイキン</t>
    </rPh>
    <rPh sb="3" eb="5">
      <t>コウフ</t>
    </rPh>
    <rPh sb="5" eb="7">
      <t>シンセイ</t>
    </rPh>
    <rPh sb="7" eb="8">
      <t>ガク</t>
    </rPh>
    <phoneticPr fontId="8"/>
  </si>
  <si>
    <t>内　　訳</t>
    <rPh sb="0" eb="1">
      <t>ウチ</t>
    </rPh>
    <rPh sb="3" eb="4">
      <t>ワケ</t>
    </rPh>
    <phoneticPr fontId="8"/>
  </si>
  <si>
    <t xml:space="preserve">（単位：円） </t>
    <rPh sb="1" eb="3">
      <t>タンイ</t>
    </rPh>
    <rPh sb="4" eb="5">
      <t>エン</t>
    </rPh>
    <phoneticPr fontId="8"/>
  </si>
  <si>
    <t>資 金 調 達 金 額</t>
    <rPh sb="2" eb="3">
      <t>キン</t>
    </rPh>
    <rPh sb="4" eb="5">
      <t>チョウ</t>
    </rPh>
    <phoneticPr fontId="8"/>
  </si>
  <si>
    <t>調達先（名称等）</t>
    <rPh sb="0" eb="3">
      <t>チョウタツサキ</t>
    </rPh>
    <rPh sb="4" eb="6">
      <t>メイショウ</t>
    </rPh>
    <rPh sb="6" eb="7">
      <t>ナド</t>
    </rPh>
    <phoneticPr fontId="8"/>
  </si>
  <si>
    <t>進捗状況等</t>
    <rPh sb="0" eb="2">
      <t>シンチョク</t>
    </rPh>
    <rPh sb="2" eb="4">
      <t>ジョウキョウ</t>
    </rPh>
    <rPh sb="4" eb="5">
      <t>ナド</t>
    </rPh>
    <phoneticPr fontId="8"/>
  </si>
  <si>
    <t>内 訳</t>
    <rPh sb="0" eb="1">
      <t>ナイ</t>
    </rPh>
    <rPh sb="2" eb="3">
      <t>ヤク</t>
    </rPh>
    <phoneticPr fontId="8"/>
  </si>
  <si>
    <t>（単位：円）</t>
    <rPh sb="1" eb="3">
      <t>タンイ</t>
    </rPh>
    <rPh sb="4" eb="5">
      <t>エン</t>
    </rPh>
    <phoneticPr fontId="8"/>
  </si>
  <si>
    <t>品　名</t>
    <rPh sb="0" eb="1">
      <t>ヒン</t>
    </rPh>
    <rPh sb="2" eb="3">
      <t>メイ</t>
    </rPh>
    <phoneticPr fontId="8"/>
  </si>
  <si>
    <t>仕　様</t>
    <rPh sb="0" eb="1">
      <t>ツコウ</t>
    </rPh>
    <rPh sb="2" eb="3">
      <t>サマ</t>
    </rPh>
    <phoneticPr fontId="8"/>
  </si>
  <si>
    <t>助成事業に
要する経費
（税込）</t>
    <rPh sb="0" eb="2">
      <t>ジョセイ</t>
    </rPh>
    <rPh sb="2" eb="4">
      <t>ジギョウ</t>
    </rPh>
    <rPh sb="6" eb="7">
      <t>ヨウ</t>
    </rPh>
    <phoneticPr fontId="8"/>
  </si>
  <si>
    <t>購入先</t>
    <rPh sb="0" eb="2">
      <t>コウニュウ</t>
    </rPh>
    <rPh sb="2" eb="3">
      <t>サキ</t>
    </rPh>
    <phoneticPr fontId="8"/>
  </si>
  <si>
    <t>企 業 名</t>
    <rPh sb="0" eb="1">
      <t>キ</t>
    </rPh>
    <rPh sb="2" eb="3">
      <t>ギョウ</t>
    </rPh>
    <rPh sb="4" eb="5">
      <t>メイ</t>
    </rPh>
    <phoneticPr fontId="8"/>
  </si>
  <si>
    <t>代表者名</t>
    <rPh sb="0" eb="3">
      <t>ダイヒョウシャ</t>
    </rPh>
    <rPh sb="3" eb="4">
      <t>メイ</t>
    </rPh>
    <phoneticPr fontId="8"/>
  </si>
  <si>
    <t>電　　話</t>
    <rPh sb="0" eb="1">
      <t>デン</t>
    </rPh>
    <rPh sb="3" eb="4">
      <t>ハナシ</t>
    </rPh>
    <phoneticPr fontId="8"/>
  </si>
  <si>
    <t>購入予定時期</t>
    <rPh sb="0" eb="2">
      <t>コウニュウ</t>
    </rPh>
    <rPh sb="2" eb="3">
      <t>ヨ</t>
    </rPh>
    <rPh sb="3" eb="4">
      <t>サダム</t>
    </rPh>
    <rPh sb="4" eb="6">
      <t>ジキ</t>
    </rPh>
    <phoneticPr fontId="8"/>
  </si>
  <si>
    <t>年</t>
    <rPh sb="0" eb="1">
      <t>ネン</t>
    </rPh>
    <phoneticPr fontId="8"/>
  </si>
  <si>
    <t>月</t>
    <rPh sb="0" eb="1">
      <t>ツキ</t>
    </rPh>
    <phoneticPr fontId="8"/>
  </si>
  <si>
    <t>～</t>
    <phoneticPr fontId="8"/>
  </si>
  <si>
    <t>委託・外注内容</t>
    <rPh sb="0" eb="2">
      <t>イタク</t>
    </rPh>
    <rPh sb="3" eb="5">
      <t>ガイチュウ</t>
    </rPh>
    <rPh sb="5" eb="7">
      <t>ナイヨウ</t>
    </rPh>
    <phoneticPr fontId="8"/>
  </si>
  <si>
    <t>選定理由</t>
    <rPh sb="0" eb="2">
      <t>センテイ</t>
    </rPh>
    <rPh sb="2" eb="4">
      <t>リユウ</t>
    </rPh>
    <phoneticPr fontId="8"/>
  </si>
  <si>
    <t>経歴・実績</t>
    <rPh sb="0" eb="2">
      <t>ケイレキ</t>
    </rPh>
    <rPh sb="3" eb="5">
      <t>ジッセキ</t>
    </rPh>
    <phoneticPr fontId="8"/>
  </si>
  <si>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</si>
  <si>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8"/>
  </si>
  <si>
    <t>品　名</t>
    <rPh sb="0" eb="1">
      <t>ヒン</t>
    </rPh>
    <rPh sb="2" eb="3">
      <t>メイ</t>
    </rPh>
    <phoneticPr fontId="1"/>
  </si>
  <si>
    <t>用　途</t>
    <rPh sb="0" eb="1">
      <t>ヨウ</t>
    </rPh>
    <rPh sb="2" eb="3">
      <t>ト</t>
    </rPh>
    <phoneticPr fontId="1"/>
  </si>
  <si>
    <t>指導者名
（所属）</t>
    <rPh sb="0" eb="3">
      <t>シドウシャ</t>
    </rPh>
    <rPh sb="3" eb="4">
      <t>メイ</t>
    </rPh>
    <rPh sb="6" eb="8">
      <t>ショゾク</t>
    </rPh>
    <phoneticPr fontId="1"/>
  </si>
  <si>
    <t>指導内容</t>
    <rPh sb="0" eb="2">
      <t>シドウ</t>
    </rPh>
    <rPh sb="2" eb="4">
      <t>ナイヨウ</t>
    </rPh>
    <phoneticPr fontId="1"/>
  </si>
  <si>
    <t>内容</t>
    <rPh sb="0" eb="2">
      <t>ナイヨウ</t>
    </rPh>
    <phoneticPr fontId="1"/>
  </si>
  <si>
    <t>計</t>
    <rPh sb="0" eb="1">
      <t>ケイ</t>
    </rPh>
    <phoneticPr fontId="1"/>
  </si>
  <si>
    <t>見積金額</t>
    <rPh sb="0" eb="2">
      <t>ミツ</t>
    </rPh>
    <rPh sb="2" eb="4">
      <t>キンガク</t>
    </rPh>
    <phoneticPr fontId="8"/>
  </si>
  <si>
    <t>１社目</t>
    <rPh sb="1" eb="2">
      <t>シャ</t>
    </rPh>
    <rPh sb="2" eb="3">
      <t>メ</t>
    </rPh>
    <phoneticPr fontId="8"/>
  </si>
  <si>
    <t>２社目</t>
    <rPh sb="1" eb="2">
      <t>シャ</t>
    </rPh>
    <rPh sb="2" eb="3">
      <t>メ</t>
    </rPh>
    <phoneticPr fontId="8"/>
  </si>
  <si>
    <t>事業内容</t>
    <rPh sb="0" eb="2">
      <t>ジギョウ</t>
    </rPh>
    <rPh sb="2" eb="4">
      <t>ナイヨウ</t>
    </rPh>
    <phoneticPr fontId="8"/>
  </si>
  <si>
    <t>専門分野</t>
    <rPh sb="0" eb="2">
      <t>センモン</t>
    </rPh>
    <rPh sb="2" eb="4">
      <t>ブンヤ</t>
    </rPh>
    <phoneticPr fontId="1"/>
  </si>
  <si>
    <t>指導内容</t>
    <rPh sb="0" eb="2">
      <t>シドウ</t>
    </rPh>
    <rPh sb="2" eb="4">
      <t>ナイヨウ</t>
    </rPh>
    <phoneticPr fontId="8"/>
  </si>
  <si>
    <t>助成金額（円）</t>
    <rPh sb="0" eb="2">
      <t>ジョセイ</t>
    </rPh>
    <rPh sb="2" eb="4">
      <t>キンガク</t>
    </rPh>
    <rPh sb="5" eb="6">
      <t>エン</t>
    </rPh>
    <phoneticPr fontId="1"/>
  </si>
  <si>
    <t>単位</t>
    <rPh sb="0" eb="2">
      <t>タンイ</t>
    </rPh>
    <phoneticPr fontId="8"/>
  </si>
  <si>
    <t>単位</t>
    <rPh sb="0" eb="2">
      <t>タンイ</t>
    </rPh>
    <phoneticPr fontId="1"/>
  </si>
  <si>
    <t>数量</t>
    <rPh sb="0" eb="2">
      <t>スウリョウ</t>
    </rPh>
    <phoneticPr fontId="1"/>
  </si>
  <si>
    <t>権利名</t>
    <rPh sb="0" eb="2">
      <t>ケンリ</t>
    </rPh>
    <rPh sb="2" eb="3">
      <t>メイ</t>
    </rPh>
    <phoneticPr fontId="1"/>
  </si>
  <si>
    <t>申 請 先</t>
    <rPh sb="0" eb="1">
      <t>サル</t>
    </rPh>
    <rPh sb="2" eb="3">
      <t>ショウ</t>
    </rPh>
    <rPh sb="4" eb="5">
      <t>サキ</t>
    </rPh>
    <phoneticPr fontId="1"/>
  </si>
  <si>
    <t>申 請 テ ー マ</t>
    <rPh sb="0" eb="1">
      <t>サル</t>
    </rPh>
    <rPh sb="2" eb="3">
      <t>ショウ</t>
    </rPh>
    <phoneticPr fontId="1"/>
  </si>
  <si>
    <t>対象の技術・
製品</t>
    <rPh sb="0" eb="2">
      <t>タイショウ</t>
    </rPh>
    <rPh sb="3" eb="5">
      <t>ギジュツ</t>
    </rPh>
    <rPh sb="7" eb="9">
      <t>セイヒン</t>
    </rPh>
    <phoneticPr fontId="1"/>
  </si>
  <si>
    <t>計</t>
    <rPh sb="0" eb="1">
      <t>ケイ</t>
    </rPh>
    <phoneticPr fontId="8"/>
  </si>
  <si>
    <t>計</t>
    <rPh sb="0" eb="1">
      <t>ケイ</t>
    </rPh>
    <phoneticPr fontId="1"/>
  </si>
  <si>
    <t>　　理　　事　　長　　殿</t>
    <phoneticPr fontId="1"/>
  </si>
  <si>
    <t>助成対象期間の全体経費を記入してください。</t>
    <phoneticPr fontId="8"/>
  </si>
  <si>
    <t>（税抜）</t>
    <phoneticPr fontId="8"/>
  </si>
  <si>
    <t>(千円未満切捨) 　</t>
    <phoneticPr fontId="8"/>
  </si>
  <si>
    <t xml:space="preserve">(1)原材料・副資材費 </t>
    <phoneticPr fontId="8"/>
  </si>
  <si>
    <t>合　　　計</t>
    <phoneticPr fontId="8"/>
  </si>
  <si>
    <t xml:space="preserve"> 　区　　　　　　　分　</t>
    <phoneticPr fontId="8"/>
  </si>
  <si>
    <t>自　己　資　金</t>
    <phoneticPr fontId="8"/>
  </si>
  <si>
    <t>銀 行 借 入 金</t>
    <phoneticPr fontId="8"/>
  </si>
  <si>
    <t>役 員 借 入 金</t>
    <phoneticPr fontId="8"/>
  </si>
  <si>
    <t>その他</t>
    <phoneticPr fontId="8"/>
  </si>
  <si>
    <t>開発・販売元</t>
    <rPh sb="0" eb="2">
      <t>カイハツ</t>
    </rPh>
    <rPh sb="3" eb="5">
      <t>ハンバイ</t>
    </rPh>
    <rPh sb="5" eb="6">
      <t>モト</t>
    </rPh>
    <phoneticPr fontId="1"/>
  </si>
  <si>
    <t>主な機能、仕様</t>
    <rPh sb="0" eb="1">
      <t>オモ</t>
    </rPh>
    <rPh sb="2" eb="4">
      <t>キノウ</t>
    </rPh>
    <rPh sb="5" eb="7">
      <t>シヨウ</t>
    </rPh>
    <phoneticPr fontId="1"/>
  </si>
  <si>
    <t>２社入手困難な理由</t>
    <rPh sb="1" eb="2">
      <t>シャ</t>
    </rPh>
    <rPh sb="2" eb="4">
      <t>ニュウシュ</t>
    </rPh>
    <rPh sb="4" eb="6">
      <t>コンナン</t>
    </rPh>
    <rPh sb="7" eb="9">
      <t>リユウ</t>
    </rPh>
    <phoneticPr fontId="8"/>
  </si>
  <si>
    <t>助成事業に要する経費</t>
    <phoneticPr fontId="8"/>
  </si>
  <si>
    <t>購入品名</t>
    <rPh sb="0" eb="2">
      <t>コウニュウ</t>
    </rPh>
    <rPh sb="2" eb="4">
      <t>ヒンメイ</t>
    </rPh>
    <phoneticPr fontId="8"/>
  </si>
  <si>
    <t>専 門 家 氏 名</t>
    <rPh sb="0" eb="1">
      <t>セン</t>
    </rPh>
    <rPh sb="2" eb="3">
      <t>モン</t>
    </rPh>
    <rPh sb="4" eb="5">
      <t>イエ</t>
    </rPh>
    <rPh sb="6" eb="7">
      <t>シ</t>
    </rPh>
    <rPh sb="8" eb="9">
      <t>メイ</t>
    </rPh>
    <phoneticPr fontId="8"/>
  </si>
  <si>
    <t>１次</t>
    <rPh sb="1" eb="2">
      <t>ジ</t>
    </rPh>
    <phoneticPr fontId="1"/>
  </si>
  <si>
    <t>２次</t>
    <rPh sb="1" eb="2">
      <t>ジ</t>
    </rPh>
    <phoneticPr fontId="1"/>
  </si>
  <si>
    <t>３次</t>
    <rPh sb="1" eb="2">
      <t>ジ</t>
    </rPh>
    <phoneticPr fontId="1"/>
  </si>
  <si>
    <t>製作する理由</t>
    <rPh sb="0" eb="2">
      <t>セイサク</t>
    </rPh>
    <rPh sb="4" eb="6">
      <t>リユウ</t>
    </rPh>
    <phoneticPr fontId="1"/>
  </si>
  <si>
    <t>納品予定物</t>
    <rPh sb="0" eb="2">
      <t>ノウヒン</t>
    </rPh>
    <rPh sb="2" eb="4">
      <t>ヨテイ</t>
    </rPh>
    <rPh sb="4" eb="5">
      <t>ブツ</t>
    </rPh>
    <phoneticPr fontId="8"/>
  </si>
  <si>
    <t>作業項目</t>
    <rPh sb="0" eb="2">
      <t>サギョウ</t>
    </rPh>
    <rPh sb="2" eb="4">
      <t>コウモク</t>
    </rPh>
    <phoneticPr fontId="1"/>
  </si>
  <si>
    <t>類似特許との
相違点</t>
    <rPh sb="0" eb="2">
      <t>ルイジ</t>
    </rPh>
    <rPh sb="2" eb="4">
      <t>トッキョ</t>
    </rPh>
    <rPh sb="7" eb="10">
      <t>ソウイテン</t>
    </rPh>
    <phoneticPr fontId="1"/>
  </si>
  <si>
    <t>単価
(税抜)</t>
    <rPh sb="0" eb="2">
      <t>タンカゼイヌキ2</t>
    </rPh>
    <phoneticPr fontId="1"/>
  </si>
  <si>
    <t>助成対象経費
(税抜)</t>
    <rPh sb="8" eb="10">
      <t>ゼイヌキ</t>
    </rPh>
    <phoneticPr fontId="8"/>
  </si>
  <si>
    <t>経費項目</t>
  </si>
  <si>
    <t>内容</t>
  </si>
  <si>
    <t>製品名</t>
    <rPh sb="0" eb="3">
      <t>セイヒンメイ</t>
    </rPh>
    <phoneticPr fontId="1"/>
  </si>
  <si>
    <t>円（税込）</t>
    <rPh sb="0" eb="1">
      <t>エン</t>
    </rPh>
    <rPh sb="2" eb="4">
      <t>ゼイコミ</t>
    </rPh>
    <phoneticPr fontId="8"/>
  </si>
  <si>
    <t>円（税込）</t>
    <rPh sb="0" eb="1">
      <t>エン</t>
    </rPh>
    <phoneticPr fontId="1"/>
  </si>
  <si>
    <t>初年度</t>
    <rPh sb="0" eb="3">
      <t>ショネンド</t>
    </rPh>
    <phoneticPr fontId="1"/>
  </si>
  <si>
    <t>売上高</t>
    <rPh sb="0" eb="2">
      <t>ウリアゲ</t>
    </rPh>
    <rPh sb="2" eb="3">
      <t>ダカ</t>
    </rPh>
    <phoneticPr fontId="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</si>
  <si>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</si>
  <si>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</si>
  <si>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</si>
  <si>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</si>
  <si>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２社入手困難な理由</t>
    <rPh sb="1" eb="2">
      <t>シャ</t>
    </rPh>
    <rPh sb="2" eb="4">
      <t>ニュウシュ</t>
    </rPh>
    <rPh sb="4" eb="6">
      <t>コンナン</t>
    </rPh>
    <rPh sb="7" eb="9">
      <t>リユウ</t>
    </rPh>
    <phoneticPr fontId="1"/>
  </si>
  <si>
    <t>「助成対象経費」には、「助成事業に要する経費」から消費税、振込手数料、通信費、光熱費等の間接経費を除いたものを記入してください。</t>
    <phoneticPr fontId="1"/>
  </si>
  <si>
    <t>「助成事業に要する経費」と「資金調達金額」の合計が一致するように記入してください。</t>
    <phoneticPr fontId="1"/>
  </si>
  <si>
    <t>名　称</t>
    <rPh sb="0" eb="1">
      <t>ナ</t>
    </rPh>
    <rPh sb="2" eb="3">
      <t>ショウ</t>
    </rPh>
    <phoneticPr fontId="1"/>
  </si>
  <si>
    <t>選択してください</t>
  </si>
  <si>
    <t>支　出
番　号</t>
    <rPh sb="0" eb="1">
      <t>シ</t>
    </rPh>
    <rPh sb="2" eb="3">
      <t>イズル</t>
    </rPh>
    <rPh sb="4" eb="5">
      <t>バン</t>
    </rPh>
    <rPh sb="6" eb="7">
      <t>ゴウ</t>
    </rPh>
    <phoneticPr fontId="8"/>
  </si>
  <si>
    <t>支出
番号</t>
    <rPh sb="0" eb="2">
      <t>シシュツ</t>
    </rPh>
    <rPh sb="3" eb="5">
      <t>バンゴウ</t>
    </rPh>
    <phoneticPr fontId="8"/>
  </si>
  <si>
    <t>支出番号</t>
    <rPh sb="0" eb="2">
      <t>シシュツ</t>
    </rPh>
    <rPh sb="2" eb="4">
      <t>バンゴウ</t>
    </rPh>
    <phoneticPr fontId="1"/>
  </si>
  <si>
    <t>支　出番　号</t>
    <rPh sb="0" eb="1">
      <t>シ</t>
    </rPh>
    <rPh sb="2" eb="4">
      <t>デバン</t>
    </rPh>
    <rPh sb="3" eb="4">
      <t>バン</t>
    </rPh>
    <rPh sb="5" eb="6">
      <t>ゴウ</t>
    </rPh>
    <phoneticPr fontId="8"/>
  </si>
  <si>
    <t>支出
番号</t>
    <rPh sb="0" eb="2">
      <t>シシュツ</t>
    </rPh>
    <rPh sb="3" eb="5">
      <t>バンゴウ</t>
    </rPh>
    <phoneticPr fontId="1"/>
  </si>
  <si>
    <t>支出
番号</t>
    <rPh sb="0" eb="2">
      <t>シシュツ</t>
    </rPh>
    <phoneticPr fontId="1"/>
  </si>
  <si>
    <t>「助成事業に要する経費」には、当該研究開発を遂行するために必要な経費を記入してください。</t>
    <rPh sb="19" eb="21">
      <t>カイハツ</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</si>
  <si>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8"/>
  </si>
  <si>
    <t>設計</t>
    <rPh sb="0" eb="2">
      <t>セッケイ</t>
    </rPh>
    <phoneticPr fontId="1"/>
  </si>
  <si>
    <t>上記委託先は、自社と資本関係、役員または従業員の兼務、自社の代表者３親等以内の親族による経営ではない。</t>
    <rPh sb="2" eb="4">
      <t>イタク</t>
    </rPh>
    <phoneticPr fontId="1"/>
  </si>
  <si>
    <t>Ⅱ．資　金　計　画</t>
    <rPh sb="2" eb="3">
      <t>シ</t>
    </rPh>
    <rPh sb="4" eb="5">
      <t>キン</t>
    </rPh>
    <rPh sb="6" eb="7">
      <t>ケイ</t>
    </rPh>
    <rPh sb="8" eb="9">
      <t>ガ</t>
    </rPh>
    <phoneticPr fontId="1"/>
  </si>
  <si>
    <t>年</t>
    <rPh sb="0" eb="1">
      <t>ネン</t>
    </rPh>
    <phoneticPr fontId="1"/>
  </si>
  <si>
    <t>助 成 事 業 名</t>
    <rPh sb="0" eb="1">
      <t>スケ</t>
    </rPh>
    <rPh sb="2" eb="3">
      <t>シゲル</t>
    </rPh>
    <rPh sb="4" eb="5">
      <t>コト</t>
    </rPh>
    <rPh sb="6" eb="7">
      <t>ギョウ</t>
    </rPh>
    <rPh sb="8" eb="9">
      <t>メイ</t>
    </rPh>
    <phoneticPr fontId="1"/>
  </si>
  <si>
    <t>-</t>
    <phoneticPr fontId="1"/>
  </si>
  <si>
    <t>合　　　計</t>
    <rPh sb="0" eb="1">
      <t>ア</t>
    </rPh>
    <rPh sb="4" eb="5">
      <t>ケイ</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</si>
  <si>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</si>
  <si>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</si>
  <si>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２．資金支出明細</t>
    <rPh sb="2" eb="4">
      <t>シキン</t>
    </rPh>
    <rPh sb="4" eb="6">
      <t>シシュツ</t>
    </rPh>
    <rPh sb="6" eb="8">
      <t>メイサイ</t>
    </rPh>
    <phoneticPr fontId="8"/>
  </si>
  <si>
    <t>１．研究開発の資金計画</t>
    <rPh sb="2" eb="4">
      <t>ケンキュウ</t>
    </rPh>
    <rPh sb="4" eb="6">
      <t>カイハツ</t>
    </rPh>
    <phoneticPr fontId="8"/>
  </si>
  <si>
    <t>(4)産業財産権出願・導入費</t>
    <rPh sb="3" eb="5">
      <t>サンギョウ</t>
    </rPh>
    <rPh sb="5" eb="8">
      <t>ザイサンケン</t>
    </rPh>
    <rPh sb="8" eb="10">
      <t>シュツガン</t>
    </rPh>
    <rPh sb="11" eb="13">
      <t>ドウニュウ</t>
    </rPh>
    <rPh sb="13" eb="14">
      <t>ヒ</t>
    </rPh>
    <phoneticPr fontId="8"/>
  </si>
  <si>
    <t>(5)専門家指導費</t>
    <rPh sb="3" eb="6">
      <t>センモンカ</t>
    </rPh>
    <rPh sb="6" eb="9">
      <t>シドウヒ</t>
    </rPh>
    <phoneticPr fontId="1"/>
  </si>
  <si>
    <t>委託・外注内容</t>
    <rPh sb="0" eb="2">
      <t>イタク</t>
    </rPh>
    <rPh sb="3" eb="5">
      <t>ガイチュウ</t>
    </rPh>
    <rPh sb="5" eb="7">
      <t>ナイヨウ</t>
    </rPh>
    <phoneticPr fontId="1"/>
  </si>
  <si>
    <t>日</t>
    <rPh sb="0" eb="1">
      <t>ニチ</t>
    </rPh>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</si>
  <si>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</si>
  <si>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</si>
  <si>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</si>
  <si>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</si>
  <si>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設計書</t>
    <rPh sb="0" eb="3">
      <t>セッケイショ</t>
    </rPh>
    <phoneticPr fontId="1"/>
  </si>
  <si>
    <t>ソースコード</t>
    <phoneticPr fontId="1"/>
  </si>
  <si>
    <t>試験報告書</t>
    <rPh sb="0" eb="5">
      <t>シケンホウコクショ</t>
    </rPh>
    <phoneticPr fontId="1"/>
  </si>
  <si>
    <t>図面</t>
    <rPh sb="0" eb="2">
      <t>ズメン</t>
    </rPh>
    <phoneticPr fontId="1"/>
  </si>
  <si>
    <t>99分類不能の産業</t>
  </si>
  <si>
    <t>98地方公務</t>
  </si>
  <si>
    <t>97国家公務</t>
  </si>
  <si>
    <t>68不動産取引業</t>
  </si>
  <si>
    <t>67保険業（保険媒介代理業・保健ｻｰﾋﾞｽ業を含む）</t>
  </si>
  <si>
    <t>66補助的金融業等</t>
  </si>
  <si>
    <t>65金融商品取引業・商品先物取引業</t>
  </si>
  <si>
    <t>64貸金業・ｸﾚｼﾞｯﾄｶｰﾄﾞ業等非預金信用機関</t>
  </si>
  <si>
    <t>63協同組織金融業</t>
  </si>
  <si>
    <t>62銀行業</t>
  </si>
  <si>
    <t>49郵便業（信書便事業を含む）</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</si>
  <si>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</si>
  <si>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</si>
  <si>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</si>
  <si>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</si>
  <si>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</si>
  <si>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</si>
  <si>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</si>
  <si>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</si>
  <si>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</si>
  <si>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36水道業</t>
  </si>
  <si>
    <t>35熱供給業</t>
  </si>
  <si>
    <t>34ガス業</t>
  </si>
  <si>
    <t>〒</t>
    <phoneticPr fontId="1"/>
  </si>
  <si>
    <t>所　　在　　地</t>
    <rPh sb="0" eb="1">
      <t>トコロ</t>
    </rPh>
    <rPh sb="3" eb="4">
      <t>ザイ</t>
    </rPh>
    <rPh sb="6" eb="7">
      <t>チ</t>
    </rPh>
    <phoneticPr fontId="1"/>
  </si>
  <si>
    <t>96外国公務</t>
  </si>
  <si>
    <t>千円</t>
    <rPh sb="0" eb="2">
      <t>センエン</t>
    </rPh>
    <phoneticPr fontId="1"/>
  </si>
  <si>
    <t>経常利益</t>
    <rPh sb="0" eb="2">
      <t>ケイジョウ</t>
    </rPh>
    <rPh sb="2" eb="4">
      <t>リエキ</t>
    </rPh>
    <phoneticPr fontId="1"/>
  </si>
  <si>
    <t>千円</t>
  </si>
  <si>
    <t>94宗教</t>
  </si>
  <si>
    <t>27業務用機械器具製造業</t>
  </si>
  <si>
    <t>93政治・経済・文化団体</t>
  </si>
  <si>
    <t>92その他の事業サービス業</t>
  </si>
  <si>
    <t>25はん用機械器具製造業</t>
  </si>
  <si>
    <t>91職業紹介・労働者派遣業</t>
  </si>
  <si>
    <t>24金属製品製造業</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</si>
  <si>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</si>
  <si>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</si>
  <si>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</si>
  <si>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</si>
  <si>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</si>
  <si>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</si>
  <si>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</si>
  <si>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</si>
  <si>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事業概要</t>
    <rPh sb="0" eb="2">
      <t>ジギョウ</t>
    </rPh>
    <rPh sb="2" eb="4">
      <t>ガイヨウ</t>
    </rPh>
    <phoneticPr fontId="1"/>
  </si>
  <si>
    <t>20なめし革・同製品・毛皮製造業</t>
  </si>
  <si>
    <t>人）</t>
    <rPh sb="0" eb="1">
      <t>ニン</t>
    </rPh>
    <phoneticPr fontId="1"/>
  </si>
  <si>
    <t>(うち正社員</t>
    <rPh sb="3" eb="6">
      <t>セイシャイン</t>
    </rPh>
    <phoneticPr fontId="1"/>
  </si>
  <si>
    <t>84保健衛生</t>
  </si>
  <si>
    <t>16化学工業</t>
  </si>
  <si>
    <t>82その他の教育・学習支援業</t>
  </si>
  <si>
    <t>81学校教育</t>
  </si>
  <si>
    <t>14パルプ・紙・紙加工品製造業</t>
  </si>
  <si>
    <t>80娯楽業</t>
  </si>
  <si>
    <t>13家具・装備品製造業</t>
  </si>
  <si>
    <t>79その他の生活関連サービス業</t>
  </si>
  <si>
    <t>12木材・木製品製造業（家具を除く）</t>
  </si>
  <si>
    <t>78洗濯・理容・美容・浴場業</t>
  </si>
  <si>
    <t>11繊維工業</t>
  </si>
  <si>
    <t>75宿泊業</t>
  </si>
  <si>
    <t>10飲料・たばこ・飼料製造業</t>
  </si>
  <si>
    <t>74技術サービス業（他に分類されないもの）</t>
  </si>
  <si>
    <t>09食料品製造業</t>
  </si>
  <si>
    <t>73広告業</t>
  </si>
  <si>
    <t>08設備工事業</t>
  </si>
  <si>
    <t>76飲食店</t>
  </si>
  <si>
    <t>72専門ｻｰﾋﾞｽ業（他に分類されないもの）</t>
  </si>
  <si>
    <t>07職別工事業（設備工事業を除く）</t>
  </si>
  <si>
    <t>60その他の小売業</t>
  </si>
  <si>
    <t>70物品賃貸業</t>
  </si>
  <si>
    <t>54機械器具卸売業</t>
  </si>
  <si>
    <t>05鉱業、採石業、砂利採取業</t>
  </si>
  <si>
    <t>59機械器具小売業</t>
  </si>
  <si>
    <t>53建築材料・鉱物・金属材料等卸売業</t>
  </si>
  <si>
    <t>04水産養殖業</t>
  </si>
  <si>
    <t>58飲食料品小売業</t>
  </si>
  <si>
    <t>52飲食料品卸売業</t>
  </si>
  <si>
    <t>03漁業</t>
  </si>
  <si>
    <t>57織物・衣服・身の回り品小売業</t>
  </si>
  <si>
    <t>51繊維・衣服等卸売業</t>
  </si>
  <si>
    <t>02林業</t>
  </si>
  <si>
    <t>56各種商品小売業</t>
  </si>
  <si>
    <t>38放送業</t>
  </si>
  <si>
    <t>50各種商品卸売業</t>
  </si>
  <si>
    <t>01農業</t>
  </si>
  <si>
    <t>小売業</t>
    <rPh sb="0" eb="3">
      <t>コウリギョウ</t>
    </rPh>
    <phoneticPr fontId="30"/>
  </si>
  <si>
    <t>サービス業</t>
    <rPh sb="4" eb="5">
      <t>ギョウ</t>
    </rPh>
    <phoneticPr fontId="30"/>
  </si>
  <si>
    <t>卸売業</t>
    <rPh sb="0" eb="3">
      <t>オロシウリギョウ</t>
    </rPh>
    <phoneticPr fontId="30"/>
  </si>
  <si>
    <t>製造業その他</t>
    <rPh sb="0" eb="3">
      <t>セイゾウギョウ</t>
    </rPh>
    <rPh sb="5" eb="6">
      <t>ホカ</t>
    </rPh>
    <phoneticPr fontId="30"/>
  </si>
  <si>
    <t>１．申請テーマ</t>
    <rPh sb="2" eb="4">
      <t>シンセイ</t>
    </rPh>
    <phoneticPr fontId="30"/>
  </si>
  <si>
    <t>２．助成金交付申請額</t>
    <rPh sb="2" eb="5">
      <t>ジョセイキン</t>
    </rPh>
    <rPh sb="5" eb="7">
      <t>コウフ</t>
    </rPh>
    <rPh sb="7" eb="10">
      <t>シンセイガク</t>
    </rPh>
    <phoneticPr fontId="30"/>
  </si>
  <si>
    <t>06総合工事業</t>
    <rPh sb="2" eb="4">
      <t>ソウゴウ</t>
    </rPh>
    <rPh sb="4" eb="7">
      <t>コウジギョウ</t>
    </rPh>
    <phoneticPr fontId="1"/>
  </si>
  <si>
    <t>55その他の卸売業</t>
    <rPh sb="4" eb="5">
      <t>タ</t>
    </rPh>
    <rPh sb="6" eb="9">
      <t>オロシウリギョウ</t>
    </rPh>
    <phoneticPr fontId="1"/>
  </si>
  <si>
    <t>19ゴム製品製造業</t>
    <rPh sb="4" eb="9">
      <t>セイヒンセイゾウギョウ</t>
    </rPh>
    <phoneticPr fontId="1"/>
  </si>
  <si>
    <t>業績</t>
    <rPh sb="0" eb="2">
      <t>ギョウセキ</t>
    </rPh>
    <phoneticPr fontId="1"/>
  </si>
  <si>
    <t>ＴＥＬ</t>
    <phoneticPr fontId="1"/>
  </si>
  <si>
    <r>
      <t>69不動産賃貸業・管理業　</t>
    </r>
    <r>
      <rPr>
        <b/>
        <sz val="12.5"/>
        <color rgb="FFFF0000"/>
        <rFont val="ＭＳ Ｐゴシック"/>
        <family val="3"/>
        <charset val="128"/>
      </rPr>
      <t>※駐車場業以外全て</t>
    </r>
    <phoneticPr fontId="1"/>
  </si>
  <si>
    <t>月　　</t>
    <rPh sb="0" eb="1">
      <t>ツキ</t>
    </rPh>
    <phoneticPr fontId="1"/>
  </si>
  <si>
    <t>１．申請者の概要</t>
    <rPh sb="2" eb="4">
      <t>シンセイ</t>
    </rPh>
    <rPh sb="4" eb="5">
      <t>シャ</t>
    </rPh>
    <rPh sb="6" eb="8">
      <t>ガイヨウ</t>
    </rPh>
    <phoneticPr fontId="1"/>
  </si>
  <si>
    <t>仕様書・要件定義書</t>
    <rPh sb="0" eb="3">
      <t>シヨウショ</t>
    </rPh>
    <rPh sb="4" eb="9">
      <t>ヨウケンテイギショ</t>
    </rPh>
    <phoneticPr fontId="1"/>
  </si>
  <si>
    <t>運用マニュアル</t>
    <rPh sb="0" eb="2">
      <t>ウンヨウ</t>
    </rPh>
    <phoneticPr fontId="1"/>
  </si>
  <si>
    <t>役員名又は株主名</t>
    <rPh sb="0" eb="2">
      <t>ヤクイン</t>
    </rPh>
    <rPh sb="2" eb="3">
      <t>メイ</t>
    </rPh>
    <rPh sb="3" eb="4">
      <t>マタ</t>
    </rPh>
    <rPh sb="5" eb="8">
      <t>カブヌシメイ</t>
    </rPh>
    <phoneticPr fontId="1"/>
  </si>
  <si>
    <t>保有資格・経験</t>
    <rPh sb="0" eb="2">
      <t>ホユウ</t>
    </rPh>
    <rPh sb="2" eb="4">
      <t>シカク</t>
    </rPh>
    <rPh sb="5" eb="7">
      <t>ケイケン</t>
    </rPh>
    <phoneticPr fontId="1"/>
  </si>
  <si>
    <t>契約予定期間</t>
    <rPh sb="0" eb="2">
      <t>ケイヤク</t>
    </rPh>
    <rPh sb="2" eb="4">
      <t>ヨテイ</t>
    </rPh>
    <rPh sb="4" eb="6">
      <t>キカン</t>
    </rPh>
    <phoneticPr fontId="8"/>
  </si>
  <si>
    <t>契約予定金額</t>
    <rPh sb="0" eb="2">
      <t>ケイヤク</t>
    </rPh>
    <rPh sb="2" eb="4">
      <t>ヨテイ</t>
    </rPh>
    <rPh sb="4" eb="6">
      <t>キンガク</t>
    </rPh>
    <phoneticPr fontId="8"/>
  </si>
  <si>
    <t>３．事業終了予定日</t>
    <rPh sb="4" eb="6">
      <t>シュウリョウ</t>
    </rPh>
    <phoneticPr fontId="30"/>
  </si>
  <si>
    <t>資本金</t>
    <rPh sb="0" eb="3">
      <t>シホンキン</t>
    </rPh>
    <phoneticPr fontId="1"/>
  </si>
  <si>
    <t>人</t>
    <rPh sb="0" eb="1">
      <t>ヒト</t>
    </rPh>
    <phoneticPr fontId="1"/>
  </si>
  <si>
    <t>事業者名</t>
    <rPh sb="0" eb="4">
      <t>ジギョウシャメイ</t>
    </rPh>
    <phoneticPr fontId="1"/>
  </si>
  <si>
    <t>売上高</t>
    <rPh sb="0" eb="3">
      <t>ウリアゲダカ</t>
    </rPh>
    <phoneticPr fontId="1"/>
  </si>
  <si>
    <t>前期</t>
    <rPh sb="0" eb="2">
      <t>ゼンキ</t>
    </rPh>
    <phoneticPr fontId="1"/>
  </si>
  <si>
    <t>前々期</t>
    <rPh sb="0" eb="3">
      <t>ゼンゼンキ</t>
    </rPh>
    <phoneticPr fontId="1"/>
  </si>
  <si>
    <t>営業利益</t>
    <rPh sb="0" eb="4">
      <t>エイギョウリエキ</t>
    </rPh>
    <phoneticPr fontId="1"/>
  </si>
  <si>
    <t>役員</t>
    <phoneticPr fontId="1"/>
  </si>
  <si>
    <t>株主
（社員）</t>
    <rPh sb="4" eb="6">
      <t>シャイン</t>
    </rPh>
    <phoneticPr fontId="1"/>
  </si>
  <si>
    <t>役職等</t>
    <phoneticPr fontId="1"/>
  </si>
  <si>
    <t>持ち株数
（出資金額）</t>
    <rPh sb="6" eb="10">
      <t>シュッシキンガク</t>
    </rPh>
    <phoneticPr fontId="1"/>
  </si>
  <si>
    <t>持ち株比率
（出資比率）</t>
    <rPh sb="7" eb="11">
      <t>シュッシヒリツ</t>
    </rPh>
    <phoneticPr fontId="1"/>
  </si>
  <si>
    <t>２．役員・株主名簿（法人、法人登記予定者のみ）</t>
    <rPh sb="2" eb="4">
      <t>ヤクイン</t>
    </rPh>
    <rPh sb="5" eb="7">
      <t>カブヌシ</t>
    </rPh>
    <rPh sb="7" eb="9">
      <t>メイボ</t>
    </rPh>
    <rPh sb="10" eb="12">
      <t>ホウジン</t>
    </rPh>
    <rPh sb="13" eb="20">
      <t>ホウジントウキヨテイシャ</t>
    </rPh>
    <phoneticPr fontId="1"/>
  </si>
  <si>
    <t>事業内容</t>
    <rPh sb="0" eb="4">
      <t>ジギョウナイヨウ</t>
    </rPh>
    <phoneticPr fontId="1"/>
  </si>
  <si>
    <t>事業実施期間</t>
    <rPh sb="0" eb="2">
      <t>ジギョウ</t>
    </rPh>
    <rPh sb="2" eb="4">
      <t>ジッシ</t>
    </rPh>
    <rPh sb="4" eb="6">
      <t>キカン</t>
    </rPh>
    <phoneticPr fontId="1"/>
  </si>
  <si>
    <t>対象経費</t>
    <rPh sb="0" eb="4">
      <t>タイショウケイヒ</t>
    </rPh>
    <phoneticPr fontId="1"/>
  </si>
  <si>
    <t>成果物</t>
    <rPh sb="0" eb="3">
      <t>セイカブツ</t>
    </rPh>
    <phoneticPr fontId="1"/>
  </si>
  <si>
    <t>申請状況</t>
    <rPh sb="0" eb="1">
      <t>サル</t>
    </rPh>
    <rPh sb="1" eb="2">
      <t>ショウ</t>
    </rPh>
    <rPh sb="2" eb="4">
      <t>ジョウキョウ</t>
    </rPh>
    <phoneticPr fontId="1"/>
  </si>
  <si>
    <t>申請年度</t>
    <rPh sb="0" eb="1">
      <t>サル</t>
    </rPh>
    <rPh sb="1" eb="2">
      <t>ショウ</t>
    </rPh>
    <rPh sb="2" eb="3">
      <t>ネン</t>
    </rPh>
    <rPh sb="3" eb="4">
      <t>ド</t>
    </rPh>
    <phoneticPr fontId="1"/>
  </si>
  <si>
    <t>　１．申請テーマ（20文字以内）</t>
    <rPh sb="3" eb="5">
      <t>シンセイ</t>
    </rPh>
    <phoneticPr fontId="1"/>
  </si>
  <si>
    <t>　２．事業の実施場所</t>
    <rPh sb="3" eb="5">
      <t>ジギョウ</t>
    </rPh>
    <rPh sb="6" eb="10">
      <t>ジッシバショ</t>
    </rPh>
    <phoneticPr fontId="1"/>
  </si>
  <si>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</si>
  <si>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</si>
  <si>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　３．スケジュール</t>
    <phoneticPr fontId="1"/>
  </si>
  <si>
    <t>３．補助金・助成金の利用状況（該当する場合のみ）</t>
    <rPh sb="10" eb="12">
      <t>リヨウ</t>
    </rPh>
    <rPh sb="12" eb="14">
      <t>ジョウキョウ</t>
    </rPh>
    <rPh sb="15" eb="17">
      <t>ガイトウ</t>
    </rPh>
    <rPh sb="19" eb="21">
      <t>バアイ</t>
    </rPh>
    <phoneticPr fontId="1"/>
  </si>
  <si>
    <t>年</t>
    <rPh sb="0" eb="1">
      <t>ネン</t>
    </rPh>
    <phoneticPr fontId="1"/>
  </si>
  <si>
    <t>月</t>
    <rPh sb="0" eb="1">
      <t>ツキ</t>
    </rPh>
    <phoneticPr fontId="1"/>
  </si>
  <si>
    <t>日</t>
    <rPh sb="0" eb="1">
      <t>ヒ</t>
    </rPh>
    <phoneticPr fontId="1"/>
  </si>
  <si>
    <t>月頃</t>
    <rPh sb="0" eb="1">
      <t>コロ</t>
    </rPh>
    <phoneticPr fontId="1"/>
  </si>
  <si>
    <t>①市場投入予定のもの（顧客への提供物）の種別</t>
    <rPh sb="1" eb="5">
      <t>シジョウトウニュウ</t>
    </rPh>
    <rPh sb="5" eb="7">
      <t>ヨテイ</t>
    </rPh>
    <rPh sb="11" eb="13">
      <t>コキャク</t>
    </rPh>
    <rPh sb="15" eb="18">
      <t>テイキョウブツ</t>
    </rPh>
    <rPh sb="20" eb="22">
      <t>シュベツ</t>
    </rPh>
    <phoneticPr fontId="1"/>
  </si>
  <si>
    <t>No</t>
    <phoneticPr fontId="1"/>
  </si>
  <si>
    <t>2年目</t>
    <rPh sb="1" eb="3">
      <t>ネンメ</t>
    </rPh>
    <phoneticPr fontId="1"/>
  </si>
  <si>
    <t>3年目</t>
    <rPh sb="1" eb="3">
      <t>ネンメ</t>
    </rPh>
    <phoneticPr fontId="1"/>
  </si>
  <si>
    <t>営業損益</t>
    <rPh sb="0" eb="4">
      <t>エイギョウソンエキ</t>
    </rPh>
    <phoneticPr fontId="1"/>
  </si>
  <si>
    <t>Ⅰ．開　発　計　画</t>
    <rPh sb="2" eb="3">
      <t>カイ</t>
    </rPh>
    <rPh sb="4" eb="5">
      <t>ハッ</t>
    </rPh>
    <rPh sb="6" eb="7">
      <t>ケイ</t>
    </rPh>
    <rPh sb="8" eb="9">
      <t>ガ</t>
    </rPh>
    <phoneticPr fontId="1"/>
  </si>
  <si>
    <t>　４．開発の背景</t>
    <rPh sb="3" eb="5">
      <t>カイハツ</t>
    </rPh>
    <rPh sb="6" eb="8">
      <t>ハイケイ</t>
    </rPh>
    <phoneticPr fontId="1"/>
  </si>
  <si>
    <t>⑤助成事業終了後の収益計画　　※数字のみ入力</t>
    <rPh sb="1" eb="5">
      <t>ジョセイジギョウ</t>
    </rPh>
    <rPh sb="5" eb="8">
      <t>シュウリョウゴ</t>
    </rPh>
    <rPh sb="9" eb="13">
      <t>シュウエキケイカク</t>
    </rPh>
    <phoneticPr fontId="1"/>
  </si>
  <si>
    <t>⑥売上高の算出根拠　　※価格×数量等の具体的な算式を用いて記載</t>
    <rPh sb="1" eb="4">
      <t>ウリアゲダカ</t>
    </rPh>
    <rPh sb="5" eb="9">
      <t>サンシュツコンキョ</t>
    </rPh>
    <rPh sb="12" eb="14">
      <t>カカク</t>
    </rPh>
    <rPh sb="15" eb="18">
      <t>スウリョウトウ</t>
    </rPh>
    <rPh sb="19" eb="22">
      <t>グタイテキ</t>
    </rPh>
    <rPh sb="23" eb="25">
      <t>サンシキ</t>
    </rPh>
    <rPh sb="26" eb="27">
      <t>モチ</t>
    </rPh>
    <rPh sb="29" eb="31">
      <t>キサイ</t>
    </rPh>
    <phoneticPr fontId="1"/>
  </si>
  <si>
    <t>④競合製品、類似製品　　※ない場合は比較対象となりうる自社製品や業界標準等を記載</t>
    <rPh sb="1" eb="3">
      <t>キョウゴウ</t>
    </rPh>
    <rPh sb="3" eb="5">
      <t>セイヒン</t>
    </rPh>
    <rPh sb="6" eb="8">
      <t>ルイジ</t>
    </rPh>
    <rPh sb="8" eb="10">
      <t>セイヒン</t>
    </rPh>
    <rPh sb="15" eb="17">
      <t>バアイ</t>
    </rPh>
    <rPh sb="18" eb="20">
      <t>ヒカク</t>
    </rPh>
    <rPh sb="20" eb="22">
      <t>タイショウ</t>
    </rPh>
    <rPh sb="27" eb="29">
      <t>ジシャ</t>
    </rPh>
    <rPh sb="38" eb="40">
      <t>キサイ</t>
    </rPh>
    <phoneticPr fontId="1"/>
  </si>
  <si>
    <t>　６．研究開発の内容</t>
    <rPh sb="3" eb="7">
      <t>ケンキュウカイハツ</t>
    </rPh>
    <rPh sb="8" eb="10">
      <t>ナイヨウ</t>
    </rPh>
    <phoneticPr fontId="1"/>
  </si>
  <si>
    <t>　（１）本研究開発に関するこれまでの開発状況</t>
    <rPh sb="4" eb="9">
      <t>ホンケンキュウカイハツ</t>
    </rPh>
    <rPh sb="10" eb="11">
      <t>カン</t>
    </rPh>
    <rPh sb="18" eb="22">
      <t>カイハツジョウキョウ</t>
    </rPh>
    <phoneticPr fontId="1"/>
  </si>
  <si>
    <t>　（２）研究開発の説明</t>
    <rPh sb="4" eb="8">
      <t>ケンキュウカイハツ</t>
    </rPh>
    <rPh sb="9" eb="11">
      <t>セツメイ</t>
    </rPh>
    <phoneticPr fontId="1"/>
  </si>
  <si>
    <t>　（３）試作品の説明</t>
    <rPh sb="4" eb="7">
      <t>シサクヒン</t>
    </rPh>
    <rPh sb="8" eb="10">
      <t>セツメイ</t>
    </rPh>
    <phoneticPr fontId="1"/>
  </si>
  <si>
    <t>　（４）開発する予定数量</t>
    <rPh sb="4" eb="6">
      <t>カイハツ</t>
    </rPh>
    <rPh sb="8" eb="12">
      <t>ヨテイスウリョウ</t>
    </rPh>
    <phoneticPr fontId="1"/>
  </si>
  <si>
    <t xml:space="preserve"> 途中試作　　※製作する場合のみ記載</t>
    <rPh sb="1" eb="3">
      <t>トチュウ</t>
    </rPh>
    <rPh sb="3" eb="5">
      <t>シサク</t>
    </rPh>
    <rPh sb="16" eb="18">
      <t>キサイ</t>
    </rPh>
    <phoneticPr fontId="1"/>
  </si>
  <si>
    <t>複数製作する場合の理由　　※数量２以上の場合のみ記載</t>
    <rPh sb="0" eb="2">
      <t>フクスウ</t>
    </rPh>
    <rPh sb="2" eb="4">
      <t>セイサク</t>
    </rPh>
    <rPh sb="6" eb="8">
      <t>バアイ</t>
    </rPh>
    <rPh sb="9" eb="11">
      <t>リユウ</t>
    </rPh>
    <rPh sb="14" eb="16">
      <t>スウリョウ</t>
    </rPh>
    <rPh sb="17" eb="19">
      <t>イジョウ</t>
    </rPh>
    <rPh sb="20" eb="22">
      <t>バアイ</t>
    </rPh>
    <rPh sb="24" eb="26">
      <t>キサイ</t>
    </rPh>
    <phoneticPr fontId="1"/>
  </si>
  <si>
    <t>最終試作</t>
    <rPh sb="0" eb="2">
      <t>サイシュウ</t>
    </rPh>
    <rPh sb="2" eb="4">
      <t>シサク</t>
    </rPh>
    <phoneticPr fontId="1"/>
  </si>
  <si>
    <t>　（５）研究開発の達成目標</t>
    <rPh sb="4" eb="8">
      <t>ケンキュウカイハツ</t>
    </rPh>
    <rPh sb="9" eb="13">
      <t>タッセイモクヒョウ</t>
    </rPh>
    <phoneticPr fontId="1"/>
  </si>
  <si>
    <t>確認方法</t>
    <rPh sb="0" eb="4">
      <t>カクニンホウホウ</t>
    </rPh>
    <phoneticPr fontId="1"/>
  </si>
  <si>
    <t>目標１</t>
    <rPh sb="0" eb="2">
      <t>モクヒョウ</t>
    </rPh>
    <phoneticPr fontId="1"/>
  </si>
  <si>
    <t>その他(　        )</t>
    <rPh sb="2" eb="3">
      <t>タ</t>
    </rPh>
    <phoneticPr fontId="1"/>
  </si>
  <si>
    <t>写真・動画</t>
    <rPh sb="3" eb="5">
      <t>ドウガ</t>
    </rPh>
    <phoneticPr fontId="1"/>
  </si>
  <si>
    <t>目標２</t>
    <rPh sb="0" eb="2">
      <t>モクヒョウ</t>
    </rPh>
    <phoneticPr fontId="1"/>
  </si>
  <si>
    <t>目標３</t>
    <rPh sb="0" eb="2">
      <t>モクヒョウ</t>
    </rPh>
    <phoneticPr fontId="1"/>
  </si>
  <si>
    <t>　（６）研究開発の体制</t>
    <rPh sb="4" eb="8">
      <t>ケンキュウカイハツ</t>
    </rPh>
    <rPh sb="9" eb="11">
      <t>タイセイ</t>
    </rPh>
    <phoneticPr fontId="1"/>
  </si>
  <si>
    <t>　７．産業財産権</t>
    <rPh sb="3" eb="8">
      <t>サンギョウザイサンケン</t>
    </rPh>
    <phoneticPr fontId="1"/>
  </si>
  <si>
    <t>　（１）先行技術調査の結果</t>
    <rPh sb="4" eb="10">
      <t>センコウギジュツチョウサ</t>
    </rPh>
    <rPh sb="11" eb="13">
      <t>ケッカ</t>
    </rPh>
    <phoneticPr fontId="1"/>
  </si>
  <si>
    <t>類似特許番号</t>
    <rPh sb="0" eb="6">
      <t>ルイジトッキョバンゴウ</t>
    </rPh>
    <phoneticPr fontId="1"/>
  </si>
  <si>
    <t>　（２）産業財産権保有状況</t>
    <rPh sb="4" eb="13">
      <t>サンギョウザイサンケンホユウジョウキョウ</t>
    </rPh>
    <phoneticPr fontId="1"/>
  </si>
  <si>
    <t>①今回の研究開発に必要な産業財産権を
　出願又は保有しているか</t>
    <phoneticPr fontId="1"/>
  </si>
  <si>
    <t>　（３）産業財産権の実施許諾</t>
    <rPh sb="4" eb="6">
      <t>サンギョウ</t>
    </rPh>
    <rPh sb="6" eb="9">
      <t>ザイサンケン</t>
    </rPh>
    <rPh sb="10" eb="12">
      <t>ジッシ</t>
    </rPh>
    <rPh sb="12" eb="14">
      <t>キョダク</t>
    </rPh>
    <phoneticPr fontId="1"/>
  </si>
  <si>
    <t>①今回の研究開発において、他者が保有する
　産業財産権の実施許諾を受ける予定か</t>
    <phoneticPr fontId="1"/>
  </si>
  <si>
    <t>　（４）産業財産権の出願予定</t>
    <rPh sb="4" eb="6">
      <t>サンギョウ</t>
    </rPh>
    <rPh sb="6" eb="9">
      <t>ザイサンケン</t>
    </rPh>
    <rPh sb="10" eb="14">
      <t>シュツガンヨテイ</t>
    </rPh>
    <phoneticPr fontId="1"/>
  </si>
  <si>
    <t>　今回の研究開発の成果を
　産業財産権として出願する予定か</t>
    <rPh sb="4" eb="8">
      <t>ケンキュウカイハツ</t>
    </rPh>
    <phoneticPr fontId="1"/>
  </si>
  <si>
    <t>特許情報プラットフォームJ-PlatPat等により、開発内容が他者の特許に抵触していないか十分に確認してください
箇条書きで構いませんので、類似特許との相違点を記載してください
※先行技術調査や産業財産権に関して不明な点は東京都知的財産総合センターで相談可能です。
　相談窓口TEL：０３－３８３２－３６５６</t>
    <rPh sb="31" eb="33">
      <t>タシャ</t>
    </rPh>
    <rPh sb="80" eb="82">
      <t>キサイ</t>
    </rPh>
    <phoneticPr fontId="1"/>
  </si>
  <si>
    <t>　※４つ以上ある場合には、特に関連のあるもの３つを記載してください。</t>
    <rPh sb="4" eb="6">
      <t>イジョウ</t>
    </rPh>
    <rPh sb="8" eb="10">
      <t>バアイ</t>
    </rPh>
    <rPh sb="13" eb="14">
      <t>トク</t>
    </rPh>
    <rPh sb="15" eb="17">
      <t>カンレン</t>
    </rPh>
    <rPh sb="25" eb="27">
      <t>キサイ</t>
    </rPh>
    <phoneticPr fontId="1"/>
  </si>
  <si>
    <t>事業所名</t>
    <rPh sb="0" eb="4">
      <t>ジギョウショメイ</t>
    </rPh>
    <phoneticPr fontId="1"/>
  </si>
  <si>
    <t>～</t>
    <phoneticPr fontId="1"/>
  </si>
  <si>
    <t>月</t>
    <rPh sb="0" eb="1">
      <t>ツキ</t>
    </rPh>
    <phoneticPr fontId="1"/>
  </si>
  <si>
    <t>年</t>
    <rPh sb="0" eb="1">
      <t>ネン</t>
    </rPh>
    <phoneticPr fontId="1"/>
  </si>
  <si>
    <t>要件定義・目標仕様</t>
    <rPh sb="5" eb="7">
      <t>モクヒョウ</t>
    </rPh>
    <rPh sb="7" eb="9">
      <t>シヨウ</t>
    </rPh>
    <phoneticPr fontId="4"/>
  </si>
  <si>
    <t>設　計</t>
    <rPh sb="0" eb="1">
      <t>セツ</t>
    </rPh>
    <rPh sb="2" eb="3">
      <t>ケイ</t>
    </rPh>
    <phoneticPr fontId="1"/>
  </si>
  <si>
    <t>プログラミング・試作</t>
  </si>
  <si>
    <t>単体テスト</t>
    <rPh sb="0" eb="2">
      <t>タンタイ</t>
    </rPh>
    <phoneticPr fontId="4"/>
  </si>
  <si>
    <t>総合テスト</t>
    <rPh sb="0" eb="2">
      <t>ソウゴウ</t>
    </rPh>
    <phoneticPr fontId="4"/>
  </si>
  <si>
    <t>検査</t>
    <rPh sb="0" eb="2">
      <t>ケンサ</t>
    </rPh>
    <phoneticPr fontId="1"/>
  </si>
  <si>
    <t>所属/役職</t>
    <rPh sb="0" eb="1">
      <t>ショ</t>
    </rPh>
    <rPh sb="1" eb="2">
      <t>ゾク</t>
    </rPh>
    <rPh sb="3" eb="4">
      <t>ヤク</t>
    </rPh>
    <rPh sb="4" eb="5">
      <t>ショク</t>
    </rPh>
    <phoneticPr fontId="12"/>
  </si>
  <si>
    <t>従事者</t>
    <rPh sb="0" eb="3">
      <t>ジュウジシャ</t>
    </rPh>
    <phoneticPr fontId="1"/>
  </si>
  <si>
    <t>助成事業に要する経費</t>
    <rPh sb="0" eb="4">
      <t>ジョセイジギョウ</t>
    </rPh>
    <rPh sb="5" eb="6">
      <t>ヨウ</t>
    </rPh>
    <rPh sb="8" eb="10">
      <t>ケイヒ</t>
    </rPh>
    <phoneticPr fontId="1"/>
  </si>
  <si>
    <t>（単位：円）</t>
    <rPh sb="4" eb="5">
      <t>エン</t>
    </rPh>
    <phoneticPr fontId="1"/>
  </si>
  <si>
    <t>（A）×（B）
助成対象経費</t>
    <rPh sb="8" eb="14">
      <t>ジョセイタイショウケイヒ</t>
    </rPh>
    <phoneticPr fontId="1"/>
  </si>
  <si>
    <t>　（７）研究開発のフロー</t>
    <rPh sb="4" eb="8">
      <t>ケンキュウカイハツ</t>
    </rPh>
    <phoneticPr fontId="1"/>
  </si>
  <si>
    <t>製作</t>
    <rPh sb="0" eb="2">
      <t>セイサク</t>
    </rPh>
    <phoneticPr fontId="1"/>
  </si>
  <si>
    <t>自社の事業所は都内のバーチャルオフィスのみであるか</t>
    <rPh sb="0" eb="1">
      <t>ジシャ</t>
    </rPh>
    <rPh sb="2" eb="5">
      <t>ジギョウショ</t>
    </rPh>
    <rPh sb="6" eb="8">
      <t>トナイ</t>
    </rPh>
    <phoneticPr fontId="1"/>
  </si>
  <si>
    <t>　５．開発する製品・サービスの内容</t>
    <rPh sb="3" eb="5">
      <t>カイハツ</t>
    </rPh>
    <rPh sb="7" eb="9">
      <t>セイヒン</t>
    </rPh>
    <rPh sb="15" eb="17">
      <t>ナイヨウ</t>
    </rPh>
    <phoneticPr fontId="1"/>
  </si>
  <si>
    <t>　（１）製品・サービスの説明</t>
    <rPh sb="4" eb="6">
      <t>セイヒン</t>
    </rPh>
    <rPh sb="12" eb="14">
      <t>セツメイ</t>
    </rPh>
    <phoneticPr fontId="1"/>
  </si>
  <si>
    <t>　（２）製品・サービスの新規性</t>
    <rPh sb="4" eb="6">
      <t>セイヒン</t>
    </rPh>
    <rPh sb="12" eb="15">
      <t>シンキセイ</t>
    </rPh>
    <phoneticPr fontId="1"/>
  </si>
  <si>
    <t>　（３）製品・サービスの優秀性</t>
    <rPh sb="4" eb="6">
      <t>セイヒン</t>
    </rPh>
    <rPh sb="12" eb="15">
      <t>ユウシュウセイ</t>
    </rPh>
    <phoneticPr fontId="1"/>
  </si>
  <si>
    <t>　（４）製品・サービスの市場性</t>
    <rPh sb="4" eb="6">
      <t>セイヒン</t>
    </rPh>
    <rPh sb="12" eb="15">
      <t>シジョウセイ</t>
    </rPh>
    <phoneticPr fontId="1"/>
  </si>
  <si>
    <t>①最終成果物（試作品）の種別</t>
    <rPh sb="1" eb="3">
      <t>サイシュウ</t>
    </rPh>
    <rPh sb="3" eb="6">
      <t>セイカブツ</t>
    </rPh>
    <rPh sb="7" eb="10">
      <t>シサクヒン</t>
    </rPh>
    <rPh sb="12" eb="14">
      <t>シュベツ</t>
    </rPh>
    <phoneticPr fontId="1"/>
  </si>
  <si>
    <t>以下の内容を含めて記載してください
　①既存製品・サービスと比較して優位性を示す具体的要素
　②市場・業界等への技術的な波及効果
　③顧客又は自社へもたらすメリットの大きさ、社会貢献度
※　文字サイズ9pt以上、下枠内に収まるように記載してください</t>
    <rPh sb="56" eb="59">
      <t>ギジュツテキ</t>
    </rPh>
    <phoneticPr fontId="1"/>
  </si>
  <si>
    <t>動機や目的、経緯のほか、既存事業との関係性も含めて記載してください。
※　文字サイズ9pt以上、下枠内に収まるように記載してください</t>
    <rPh sb="12" eb="16">
      <t>キゾンジギョウ</t>
    </rPh>
    <rPh sb="18" eb="21">
      <t>カンケイセイ</t>
    </rPh>
    <rPh sb="22" eb="23">
      <t>フク</t>
    </rPh>
    <rPh sb="25" eb="27">
      <t>キサイ</t>
    </rPh>
    <phoneticPr fontId="1"/>
  </si>
  <si>
    <t>基礎となる研究開発や関連する研究開発の状況について、以下の内容を含めて記載してください
　①期間（いつからいつまでの間に行ったか）
　②内容（どのような研究開発を行ったのか）
　③技術導入、研究協力の状況（技術の所有権者、協力相手の情報、連携内容など）
※　文字サイズ9pt以上、下枠内に収まるように記載してください</t>
    <rPh sb="0" eb="2">
      <t>キソ</t>
    </rPh>
    <rPh sb="5" eb="9">
      <t>ケンキュウカイハツ</t>
    </rPh>
    <rPh sb="10" eb="12">
      <t>カンレン</t>
    </rPh>
    <rPh sb="78" eb="80">
      <t>カイハツ</t>
    </rPh>
    <rPh sb="111" eb="115">
      <t>キョウリョクアイテ</t>
    </rPh>
    <rPh sb="116" eb="118">
      <t>ジョウホウ</t>
    </rPh>
    <rPh sb="119" eb="121">
      <t>レンケイ</t>
    </rPh>
    <phoneticPr fontId="1"/>
  </si>
  <si>
    <t>②自社の開発主担当者</t>
    <rPh sb="1" eb="3">
      <t>ジシャ</t>
    </rPh>
    <rPh sb="4" eb="6">
      <t>カイハツ</t>
    </rPh>
    <rPh sb="6" eb="7">
      <t>シュ</t>
    </rPh>
    <rPh sb="7" eb="10">
      <t>タントウシャ</t>
    </rPh>
    <phoneticPr fontId="1"/>
  </si>
  <si>
    <r>
      <rPr>
        <sz val="10"/>
        <color theme="1"/>
        <rFont val="ＭＳ Ｐゴシック"/>
        <family val="3"/>
        <charset val="128"/>
      </rPr>
      <t>（税込）</t>
    </r>
    <r>
      <rPr>
        <sz val="10.5"/>
        <color theme="1"/>
        <rFont val="ＭＳ Ｐゴシック"/>
        <family val="3"/>
        <charset val="128"/>
      </rPr>
      <t>　　</t>
    </r>
    <rPh sb="2" eb="3">
      <t>コミ</t>
    </rPh>
    <phoneticPr fontId="8"/>
  </si>
  <si>
    <r>
      <rPr>
        <sz val="11"/>
        <color theme="1"/>
        <rFont val="ＭＳ Ｐゴシック"/>
        <family val="3"/>
        <charset val="128"/>
      </rPr>
      <t>合　　計</t>
    </r>
    <r>
      <rPr>
        <sz val="12"/>
        <color theme="1"/>
        <rFont val="ＭＳ Ｐゴシック"/>
        <family val="3"/>
        <charset val="128"/>
      </rPr>
      <t xml:space="preserve"> 　　</t>
    </r>
    <r>
      <rPr>
        <sz val="11"/>
        <rFont val="ＭＳ 明朝"/>
        <family val="1"/>
        <charset val="128"/>
      </rPr>
      <t/>
    </r>
    <phoneticPr fontId="8"/>
  </si>
  <si>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</si>
  <si>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</si>
  <si>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</si>
  <si>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</si>
  <si>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</si>
  <si>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</si>
  <si>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「助成金交付申請額」とは、「助成対象経費」のうち助成金の交付を希望する額です。
「助成対象経費」に助成率の１／２を乗じた金額（千円未満切り捨て）で、かつ助成限度額以内となります。</t>
    <phoneticPr fontId="1"/>
  </si>
  <si>
    <t>研究開発に係る工程に直接従事する人件費のみ申請ができます。
直接人件費の助成金交付申請額は、1,000万円が上限となります。直接人件費のみを申請する場合も同様です。</t>
    <rPh sb="0" eb="4">
      <t>ケンキュウカイハツ</t>
    </rPh>
    <rPh sb="5" eb="6">
      <t>カカ</t>
    </rPh>
    <rPh sb="7" eb="9">
      <t>コウテイ</t>
    </rPh>
    <rPh sb="10" eb="12">
      <t>チョクセツ</t>
    </rPh>
    <rPh sb="12" eb="14">
      <t>ジュウジ</t>
    </rPh>
    <rPh sb="16" eb="19">
      <t>ジンケンヒ</t>
    </rPh>
    <rPh sb="30" eb="35">
      <t>チョクセツジンケンヒ</t>
    </rPh>
    <phoneticPr fontId="1"/>
  </si>
  <si>
    <t>　※試作品の一部を構成または組み込まれる部品等は、原材料・副資材費に計上してください。</t>
    <rPh sb="2" eb="5">
      <t>シサクヒン</t>
    </rPh>
    <rPh sb="6" eb="8">
      <t>イチブ</t>
    </rPh>
    <rPh sb="9" eb="11">
      <t>コウセイ</t>
    </rPh>
    <rPh sb="14" eb="15">
      <t>ク</t>
    </rPh>
    <rPh sb="16" eb="17">
      <t>コ</t>
    </rPh>
    <rPh sb="20" eb="22">
      <t>ブヒン</t>
    </rPh>
    <rPh sb="22" eb="23">
      <t>トウ</t>
    </rPh>
    <rPh sb="25" eb="28">
      <t>ゲンザイリョウ</t>
    </rPh>
    <rPh sb="29" eb="32">
      <t>フクシザイ</t>
    </rPh>
    <rPh sb="32" eb="33">
      <t>ヒ</t>
    </rPh>
    <rPh sb="34" eb="36">
      <t>ケイジョウ</t>
    </rPh>
    <phoneticPr fontId="8"/>
  </si>
  <si>
    <t>　※特注の部品類等は、委託・外注費に計上してください。</t>
    <phoneticPr fontId="8"/>
  </si>
  <si>
    <t>(A)
数量</t>
    <rPh sb="4" eb="5">
      <t>カズ</t>
    </rPh>
    <rPh sb="5" eb="6">
      <t>リョウ</t>
    </rPh>
    <phoneticPr fontId="8"/>
  </si>
  <si>
    <t>(A)×(B)
助成対象経費（税抜）</t>
    <rPh sb="15" eb="17">
      <t>ゼイヌキ</t>
    </rPh>
    <phoneticPr fontId="8"/>
  </si>
  <si>
    <t>(B)
単価
（税抜）</t>
    <rPh sb="4" eb="5">
      <t>タン</t>
    </rPh>
    <rPh sb="5" eb="6">
      <t>カ</t>
    </rPh>
    <phoneticPr fontId="8"/>
  </si>
  <si>
    <t>(A)
数量</t>
    <rPh sb="4" eb="6">
      <t>スウリョウ</t>
    </rPh>
    <phoneticPr fontId="1"/>
  </si>
  <si>
    <t>調達
方法</t>
    <rPh sb="0" eb="2">
      <t>チョウタツ</t>
    </rPh>
    <rPh sb="3" eb="5">
      <t>ホウホウ</t>
    </rPh>
    <phoneticPr fontId="1"/>
  </si>
  <si>
    <r>
      <rPr>
        <sz val="9"/>
        <color theme="1"/>
        <rFont val="ＭＳ Ｐゴシック"/>
        <family val="3"/>
        <charset val="128"/>
      </rPr>
      <t>ﾘｰｽ・
ﾚﾝﾀﾙ</t>
    </r>
    <r>
      <rPr>
        <sz val="10"/>
        <color theme="1"/>
        <rFont val="ＭＳ Ｐゴシック"/>
        <family val="3"/>
        <charset val="128"/>
      </rPr>
      <t xml:space="preserve">
月数</t>
    </r>
    <rPh sb="10" eb="11">
      <t>ツキ</t>
    </rPh>
    <rPh sb="11" eb="12">
      <t>スウ</t>
    </rPh>
    <phoneticPr fontId="1"/>
  </si>
  <si>
    <t>(A)×(B)
助成対象経費
（税抜）</t>
    <phoneticPr fontId="8"/>
  </si>
  <si>
    <t xml:space="preserve">購入先
または
ﾘｰｽ・ﾚﾝﾀﾙ先
企業名      </t>
    <rPh sb="0" eb="3">
      <t>コウニュウサキ</t>
    </rPh>
    <rPh sb="18" eb="20">
      <t>キギョウ</t>
    </rPh>
    <phoneticPr fontId="8"/>
  </si>
  <si>
    <r>
      <t xml:space="preserve">(B)
購入単価
または
</t>
    </r>
    <r>
      <rPr>
        <sz val="8"/>
        <color theme="1"/>
        <rFont val="ＭＳ Ｐゴシック"/>
        <family val="3"/>
        <charset val="128"/>
      </rPr>
      <t>リース料等の合計</t>
    </r>
    <r>
      <rPr>
        <sz val="10"/>
        <color theme="1"/>
        <rFont val="ＭＳ Ｐゴシック"/>
        <family val="3"/>
        <charset val="128"/>
      </rPr>
      <t>（税抜）</t>
    </r>
    <rPh sb="4" eb="6">
      <t>コウニュウ</t>
    </rPh>
    <rPh sb="6" eb="8">
      <t>タンカ</t>
    </rPh>
    <rPh sb="16" eb="17">
      <t>リョウ</t>
    </rPh>
    <rPh sb="17" eb="18">
      <t>トウ</t>
    </rPh>
    <rPh sb="19" eb="21">
      <t>ゴウケイ</t>
    </rPh>
    <rPh sb="22" eb="24">
      <t>ゼイヌキ</t>
    </rPh>
    <phoneticPr fontId="1"/>
  </si>
  <si>
    <t>購入先企業名</t>
    <rPh sb="0" eb="2">
      <t>コウニュウ</t>
    </rPh>
    <rPh sb="2" eb="3">
      <t>サキ</t>
    </rPh>
    <rPh sb="3" eb="5">
      <t>キギョウ</t>
    </rPh>
    <rPh sb="5" eb="6">
      <t>メイ</t>
    </rPh>
    <phoneticPr fontId="8"/>
  </si>
  <si>
    <t>　※試作金型に係る費用は、本経費に計上してください。</t>
    <phoneticPr fontId="1"/>
  </si>
  <si>
    <t>　※特注の機械装置等は、委託・外注費に計上してください。</t>
    <rPh sb="5" eb="9">
      <t>キカイソウチ</t>
    </rPh>
    <phoneticPr fontId="1"/>
  </si>
  <si>
    <t>＜機械装置・工具器具　購入計画書＞</t>
    <rPh sb="1" eb="3">
      <t>キカイ</t>
    </rPh>
    <rPh sb="3" eb="5">
      <t>ソウチ</t>
    </rPh>
    <rPh sb="6" eb="8">
      <t>コウグ</t>
    </rPh>
    <rPh sb="8" eb="10">
      <t>キグ</t>
    </rPh>
    <rPh sb="11" eb="13">
      <t>コウニュウ</t>
    </rPh>
    <rPh sb="13" eb="16">
      <t>ケイカクショ</t>
    </rPh>
    <phoneticPr fontId="8"/>
  </si>
  <si>
    <t>（２）　資金調達内訳</t>
    <phoneticPr fontId="8"/>
  </si>
  <si>
    <t>（１）　経費区分別内訳</t>
    <phoneticPr fontId="8"/>
  </si>
  <si>
    <t>（１）　原材料・副資材費</t>
    <phoneticPr fontId="8"/>
  </si>
  <si>
    <t>（２）　機械装置・工具器具費</t>
    <rPh sb="4" eb="6">
      <t>キカイ</t>
    </rPh>
    <rPh sb="6" eb="8">
      <t>ソウチ</t>
    </rPh>
    <rPh sb="9" eb="11">
      <t>コウグ</t>
    </rPh>
    <rPh sb="11" eb="13">
      <t>キグ</t>
    </rPh>
    <rPh sb="13" eb="14">
      <t>ヒ</t>
    </rPh>
    <phoneticPr fontId="8"/>
  </si>
  <si>
    <t>　※生産・量産を目的とした費用、運用・保守費用は対象外となります。</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8"/>
  </si>
  <si>
    <t>購入が必要な理由
（リース・レンタルしない理由）</t>
    <rPh sb="0" eb="2">
      <t>コウニュウ</t>
    </rPh>
    <rPh sb="3" eb="5">
      <t>ヒツヨウ</t>
    </rPh>
    <rPh sb="6" eb="8">
      <t>リユウ</t>
    </rPh>
    <rPh sb="21" eb="23">
      <t>リユウ</t>
    </rPh>
    <phoneticPr fontId="8"/>
  </si>
  <si>
    <t>規格（メーカー、型番等）</t>
    <phoneticPr fontId="8"/>
  </si>
  <si>
    <t>（３）　委託・外注費</t>
    <phoneticPr fontId="1"/>
  </si>
  <si>
    <t>　※試作金型に係る費用は本経費ではなく、機械装置・工具器具費に計上してください。</t>
    <rPh sb="2" eb="4">
      <t>シサク</t>
    </rPh>
    <rPh sb="4" eb="6">
      <t>カナガタ</t>
    </rPh>
    <rPh sb="7" eb="8">
      <t>カカ</t>
    </rPh>
    <rPh sb="9" eb="11">
      <t>ヒヨウ</t>
    </rPh>
    <rPh sb="12" eb="15">
      <t>ホンケイヒ</t>
    </rPh>
    <rPh sb="20" eb="22">
      <t>キカイ</t>
    </rPh>
    <rPh sb="22" eb="24">
      <t>ソウチ</t>
    </rPh>
    <rPh sb="25" eb="27">
      <t>コウグ</t>
    </rPh>
    <rPh sb="27" eb="29">
      <t>キグ</t>
    </rPh>
    <rPh sb="29" eb="30">
      <t>ヒ</t>
    </rPh>
    <rPh sb="31" eb="33">
      <t>ケイジョウ</t>
    </rPh>
    <phoneticPr fontId="1"/>
  </si>
  <si>
    <t>　※特注の部品・機械装置等は、本経費に計上してください。</t>
    <rPh sb="2" eb="4">
      <t>トクチュウ</t>
    </rPh>
    <rPh sb="5" eb="7">
      <t>ブヒン</t>
    </rPh>
    <rPh sb="15" eb="18">
      <t>ホンケイヒ</t>
    </rPh>
    <phoneticPr fontId="1"/>
  </si>
  <si>
    <t>　※技術開発要素を伴わないデザイン、翻訳、資料収集、市場調査等に係る費用は対象外となります。</t>
    <rPh sb="2" eb="4">
      <t>ギジュツ</t>
    </rPh>
    <rPh sb="4" eb="6">
      <t>カイハツ</t>
    </rPh>
    <rPh sb="6" eb="8">
      <t>ヨウソ</t>
    </rPh>
    <rPh sb="9" eb="10">
      <t>トモナ</t>
    </rPh>
    <rPh sb="18" eb="20">
      <t>ホンヤク</t>
    </rPh>
    <rPh sb="21" eb="25">
      <t>シリョウシュウシュウ</t>
    </rPh>
    <rPh sb="26" eb="30">
      <t>シジョウチョウサ</t>
    </rPh>
    <rPh sb="30" eb="31">
      <t>トウ</t>
    </rPh>
    <rPh sb="32" eb="33">
      <t>カカ</t>
    </rPh>
    <rPh sb="34" eb="36">
      <t>ヒヨウ</t>
    </rPh>
    <rPh sb="37" eb="40">
      <t>タイショウガイ</t>
    </rPh>
    <phoneticPr fontId="1"/>
  </si>
  <si>
    <t>　※人材派遣に係る費用は対象外となります。</t>
    <phoneticPr fontId="1"/>
  </si>
  <si>
    <r>
      <t>　</t>
    </r>
    <r>
      <rPr>
        <sz val="11"/>
        <rFont val="ＭＳ Ｐゴシック"/>
        <family val="3"/>
        <charset val="128"/>
      </rPr>
      <t>※</t>
    </r>
    <r>
      <rPr>
        <b/>
        <sz val="11"/>
        <rFont val="ＭＳ Ｐゴシック"/>
        <family val="3"/>
        <charset val="128"/>
      </rPr>
      <t>１契約につき、１つの支出番号を使用してください。</t>
    </r>
    <rPh sb="3" eb="5">
      <t>ケイヤク</t>
    </rPh>
    <rPh sb="12" eb="16">
      <t>シシュツバンゴウ</t>
    </rPh>
    <rPh sb="17" eb="19">
      <t>シヨウ</t>
    </rPh>
    <phoneticPr fontId="1"/>
  </si>
  <si>
    <t>＜委託・外注　計画書＞</t>
    <rPh sb="1" eb="3">
      <t>イタク</t>
    </rPh>
    <rPh sb="4" eb="6">
      <t>ガイチュウ</t>
    </rPh>
    <rPh sb="7" eb="10">
      <t>ケイカクショ</t>
    </rPh>
    <phoneticPr fontId="8"/>
  </si>
  <si>
    <r>
      <t xml:space="preserve">　　　　　　見積金額
</t>
    </r>
    <r>
      <rPr>
        <sz val="10"/>
        <color theme="1"/>
        <rFont val="ＭＳ Ｐゴシック"/>
        <family val="3"/>
        <charset val="128"/>
      </rPr>
      <t xml:space="preserve">
※契約予定金額が
　 100万円（税抜）以上の場合</t>
    </r>
    <rPh sb="6" eb="8">
      <t>ミツモリ</t>
    </rPh>
    <rPh sb="8" eb="10">
      <t>キンガク</t>
    </rPh>
    <rPh sb="13" eb="19">
      <t>ケイヤクヨテイキンガク</t>
    </rPh>
    <rPh sb="26" eb="28">
      <t>マンエン</t>
    </rPh>
    <rPh sb="29" eb="31">
      <t>ゼイヌ</t>
    </rPh>
    <rPh sb="32" eb="34">
      <t>イジョウ</t>
    </rPh>
    <rPh sb="35" eb="37">
      <t>バアイ</t>
    </rPh>
    <phoneticPr fontId="8"/>
  </si>
  <si>
    <t>（４）　産業財産権・出願導入費</t>
    <rPh sb="4" eb="6">
      <t>サンギョウ</t>
    </rPh>
    <rPh sb="6" eb="9">
      <t>ザイサンケン</t>
    </rPh>
    <rPh sb="10" eb="12">
      <t>シュツガン</t>
    </rPh>
    <rPh sb="12" eb="14">
      <t>ドウニュウ</t>
    </rPh>
    <rPh sb="14" eb="15">
      <t>ヒ</t>
    </rPh>
    <phoneticPr fontId="8"/>
  </si>
  <si>
    <t>　※出願に関する調査、審査請求、登録に係る費用は対象外となります。</t>
    <phoneticPr fontId="1"/>
  </si>
  <si>
    <t>　※助成事業者に帰属しない権利に係る費用は対象外となります。</t>
    <rPh sb="2" eb="7">
      <t>ジョセイジギョウシャ</t>
    </rPh>
    <rPh sb="8" eb="10">
      <t>キゾク</t>
    </rPh>
    <rPh sb="13" eb="15">
      <t>ケンリ</t>
    </rPh>
    <rPh sb="16" eb="17">
      <t>カカ</t>
    </rPh>
    <rPh sb="18" eb="20">
      <t>ヒヨウ</t>
    </rPh>
    <rPh sb="21" eb="24">
      <t>タイショウガイ</t>
    </rPh>
    <phoneticPr fontId="1"/>
  </si>
  <si>
    <t>(B)
単価
(税抜)</t>
    <rPh sb="4" eb="6">
      <t>タンカ</t>
    </rPh>
    <rPh sb="8" eb="10">
      <t>ゼイヌキ</t>
    </rPh>
    <phoneticPr fontId="1"/>
  </si>
  <si>
    <t>(A)×(B)
助成対象経費
（税抜）</t>
    <rPh sb="16" eb="18">
      <t>ゼイヌキ</t>
    </rPh>
    <phoneticPr fontId="8"/>
  </si>
  <si>
    <t>委託・外注先
企業名</t>
    <rPh sb="0" eb="2">
      <t>イタク</t>
    </rPh>
    <rPh sb="3" eb="6">
      <t>ガイチュウサキ</t>
    </rPh>
    <phoneticPr fontId="8"/>
  </si>
  <si>
    <t>弁理士事務所
または
権利所有企業名</t>
    <rPh sb="0" eb="3">
      <t>ベンリシジム22</t>
    </rPh>
    <phoneticPr fontId="1"/>
  </si>
  <si>
    <t>（５）　専門家指導費</t>
    <rPh sb="4" eb="7">
      <t>センモンカ</t>
    </rPh>
    <rPh sb="7" eb="9">
      <t>シドウ</t>
    </rPh>
    <rPh sb="9" eb="10">
      <t>ヒ</t>
    </rPh>
    <phoneticPr fontId="8"/>
  </si>
  <si>
    <t>　※技術開発要素を伴わない指導は対象外となります。</t>
    <rPh sb="2" eb="8">
      <t>ギジュツカイハツヨウソ</t>
    </rPh>
    <rPh sb="9" eb="10">
      <t>トモナ</t>
    </rPh>
    <rPh sb="13" eb="15">
      <t>シドウ</t>
    </rPh>
    <rPh sb="16" eb="19">
      <t>タイショウガイ</t>
    </rPh>
    <phoneticPr fontId="1"/>
  </si>
  <si>
    <t>(A)
指導
日数</t>
    <rPh sb="4" eb="6">
      <t>シドウ</t>
    </rPh>
    <rPh sb="7" eb="9">
      <t>ニッスウ</t>
    </rPh>
    <phoneticPr fontId="1"/>
  </si>
  <si>
    <t>(A)×(B)
助成対象経費
(税抜)</t>
    <rPh sb="16" eb="18">
      <t>ゼイヌキ</t>
    </rPh>
    <phoneticPr fontId="8"/>
  </si>
  <si>
    <t>＜専門家指導　計画書＞</t>
    <rPh sb="1" eb="4">
      <t>センモンカ</t>
    </rPh>
    <rPh sb="4" eb="6">
      <t>シドウ</t>
    </rPh>
    <phoneticPr fontId="8"/>
  </si>
  <si>
    <t>　※専門家１人につき、１つの支出番号を使用してください。</t>
    <rPh sb="2" eb="5">
      <t>センモンカ</t>
    </rPh>
    <rPh sb="6" eb="7">
      <t>ニン</t>
    </rPh>
    <phoneticPr fontId="1"/>
  </si>
  <si>
    <r>
      <t>（５）専門家指導費に計上した</t>
    </r>
    <r>
      <rPr>
        <b/>
        <u/>
        <sz val="11"/>
        <rFont val="ＭＳ Ｐゴシック"/>
        <family val="3"/>
        <charset val="128"/>
      </rPr>
      <t>全ての専門家</t>
    </r>
    <r>
      <rPr>
        <sz val="11"/>
        <rFont val="ＭＳ Ｐゴシック"/>
        <family val="3"/>
        <charset val="128"/>
      </rPr>
      <t>について記載してください。
表が足りない場合は、枠を追加せず、本ページを複製してください。</t>
    </r>
    <rPh sb="3" eb="9">
      <t>センモンカシドウヒ</t>
    </rPh>
    <rPh sb="17" eb="20">
      <t>センモンカ</t>
    </rPh>
    <rPh sb="44" eb="45">
      <t>ワク</t>
    </rPh>
    <rPh sb="46" eb="48">
      <t>ツイカ</t>
    </rPh>
    <rPh sb="51" eb="52">
      <t>ホン</t>
    </rPh>
    <rPh sb="56" eb="58">
      <t>フクセイ</t>
    </rPh>
    <phoneticPr fontId="8"/>
  </si>
  <si>
    <t>従事時間</t>
    <rPh sb="0" eb="4">
      <t>ジュウジジカン</t>
    </rPh>
    <phoneticPr fontId="1"/>
  </si>
  <si>
    <t>（単位：時間）</t>
    <phoneticPr fontId="1"/>
  </si>
  <si>
    <t>　※助成事業者の役員および直接雇用の従業員のうち、常態として当該研究開発に従事し、</t>
    <phoneticPr fontId="1"/>
  </si>
  <si>
    <t xml:space="preserve"> 　　助成事業者から毎月一定の報酬、給与が直接支払われている方が助成対象となります。</t>
    <phoneticPr fontId="1"/>
  </si>
  <si>
    <t>（６）　直接人件費</t>
    <phoneticPr fontId="8"/>
  </si>
  <si>
    <t>　※研究開発に係る工程に直接従事する時間のみ助成対象となります。</t>
    <phoneticPr fontId="1"/>
  </si>
  <si>
    <t>（A）合 計</t>
    <phoneticPr fontId="8"/>
  </si>
  <si>
    <t>（B）時間単価</t>
    <rPh sb="3" eb="7">
      <t>ジカンタンカ</t>
    </rPh>
    <phoneticPr fontId="1"/>
  </si>
  <si>
    <t>氏名</t>
    <rPh sb="0" eb="1">
      <t>シ</t>
    </rPh>
    <rPh sb="1" eb="2">
      <t>メイ</t>
    </rPh>
    <phoneticPr fontId="8"/>
  </si>
  <si>
    <t>　　 従事時間には、各開発工程に必要と見積もられた作業時間を記入してください。</t>
    <rPh sb="3" eb="7">
      <t>ジュウジジカン</t>
    </rPh>
    <rPh sb="10" eb="11">
      <t>カク</t>
    </rPh>
    <phoneticPr fontId="1"/>
  </si>
  <si>
    <t>　※時間単価は、募集要項記載の「人件費単価一覧表」より設定してください。</t>
    <rPh sb="2" eb="6">
      <t>ジカンタンカ</t>
    </rPh>
    <rPh sb="8" eb="14">
      <t>ボシュウヨウコウキサイ</t>
    </rPh>
    <rPh sb="27" eb="29">
      <t>セッテイ</t>
    </rPh>
    <phoneticPr fontId="1"/>
  </si>
  <si>
    <t>　※従事時間の上限は、１人につき１日８時間、年間１，８００時間です。</t>
    <phoneticPr fontId="1"/>
  </si>
  <si>
    <t>（７）　その他助成対象外経費</t>
    <rPh sb="6" eb="7">
      <t>タ</t>
    </rPh>
    <rPh sb="7" eb="14">
      <t>ジョセイタイショウガイケイヒ</t>
    </rPh>
    <phoneticPr fontId="1"/>
  </si>
  <si>
    <t>　※助成対象ではないが、本助成事業に要する経費があれば記載してください。</t>
    <rPh sb="2" eb="6">
      <t>ジョセイタイショウ</t>
    </rPh>
    <rPh sb="12" eb="17">
      <t>ホンジョセイジギョウ</t>
    </rPh>
    <rPh sb="18" eb="19">
      <t>ヨウ</t>
    </rPh>
    <rPh sb="21" eb="23">
      <t>ケイヒ</t>
    </rPh>
    <rPh sb="27" eb="29">
      <t>キサイ</t>
    </rPh>
    <phoneticPr fontId="1"/>
  </si>
  <si>
    <t>(A)
単価
(税込)</t>
    <phoneticPr fontId="1"/>
  </si>
  <si>
    <t>(B)
数量</t>
    <phoneticPr fontId="1"/>
  </si>
  <si>
    <t>　※本経費の助成金額（助成対象期間中の総額）は１，０００万円が上限です。</t>
  </si>
  <si>
    <t>以下の内容を含めて記載してください
　①既存技術と比較し、新しさを示す技術開発要素
　②自社既存事業との関連、新規開発要素
※　文字サイズ9pt以上、下枠内に収まるように記載してください</t>
    <rPh sb="20" eb="24">
      <t>キゾンギジュツ</t>
    </rPh>
    <rPh sb="25" eb="27">
      <t>ヒカク</t>
    </rPh>
    <rPh sb="29" eb="30">
      <t>アタラ</t>
    </rPh>
    <rPh sb="33" eb="34">
      <t>シメ</t>
    </rPh>
    <rPh sb="35" eb="37">
      <t>ギジュツ</t>
    </rPh>
    <rPh sb="37" eb="41">
      <t>カイハツヨウソ</t>
    </rPh>
    <rPh sb="44" eb="46">
      <t>ジシャ</t>
    </rPh>
    <rPh sb="46" eb="50">
      <t>キゾンジギョウ</t>
    </rPh>
    <rPh sb="52" eb="54">
      <t>カンレン</t>
    </rPh>
    <rPh sb="55" eb="61">
      <t>シンキカイハツヨウソ</t>
    </rPh>
    <phoneticPr fontId="1"/>
  </si>
  <si>
    <t>　８．本事業遂行にあたっての安全性確保、法令遵守、環境配慮への取り組み</t>
    <phoneticPr fontId="1"/>
  </si>
  <si>
    <t>主に以下の点について記載してください
　①本研究開発の成果物に対する安全性対策
　②本研究開発を含む従来の企業活動における法令遵守、環境配慮への取り組み
※　文字サイズ9pt以上、下枠内に収まるように記載してください</t>
    <rPh sb="10" eb="12">
      <t>キサイ</t>
    </rPh>
    <rPh sb="66" eb="70">
      <t>カンキョウハイリョ</t>
    </rPh>
    <phoneticPr fontId="1"/>
  </si>
  <si>
    <t>円</t>
    <rPh sb="0" eb="1">
      <t>エン</t>
    </rPh>
    <phoneticPr fontId="1"/>
  </si>
  <si>
    <t>主要取引先
(上位３位)</t>
    <rPh sb="0" eb="5">
      <t>シュヨウトリヒキサキ</t>
    </rPh>
    <rPh sb="7" eb="9">
      <t>ジョウイ</t>
    </rPh>
    <rPh sb="10" eb="11">
      <t>イ</t>
    </rPh>
    <phoneticPr fontId="1"/>
  </si>
  <si>
    <t>15印刷・同関連業</t>
  </si>
  <si>
    <t>83医療業</t>
  </si>
  <si>
    <t>17石油製品・石炭製品製造業</t>
  </si>
  <si>
    <t>85社会保険・社会福祉・介護事業</t>
  </si>
  <si>
    <t>18プラスチック製品製造業（別掲を除く）</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</si>
  <si>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</si>
  <si>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</si>
  <si>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</si>
  <si>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</si>
  <si>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</si>
  <si>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</si>
  <si>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</si>
  <si>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</si>
  <si>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33電気業</t>
  </si>
  <si>
    <t>71学術・開発研究機関</t>
    <rPh sb="2" eb="4">
      <t>ガクジュツ</t>
    </rPh>
    <rPh sb="5" eb="7">
      <t>カイハツ</t>
    </rPh>
    <rPh sb="7" eb="11">
      <t>ケンキュウキカン</t>
    </rPh>
    <phoneticPr fontId="1"/>
  </si>
  <si>
    <t>86郵便局</t>
    <rPh sb="2" eb="5">
      <t>ユウビンキョク</t>
    </rPh>
    <phoneticPr fontId="1"/>
  </si>
  <si>
    <t>61無店舗小売業</t>
    <rPh sb="2" eb="5">
      <t>ムテンポ</t>
    </rPh>
    <rPh sb="5" eb="8">
      <t>コウリギョウ</t>
    </rPh>
    <phoneticPr fontId="1"/>
  </si>
  <si>
    <t>77持ち帰り・配達飲食サービス業</t>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</si>
  <si>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</si>
  <si>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t>
    </r>
    <phoneticPr fontId="1"/>
  </si>
  <si>
    <r>
      <t>上記「役員・株主名簿」の中で、募集要項記載の</t>
    </r>
    <r>
      <rPr>
        <b/>
        <sz val="11"/>
        <rFont val="ＭＳ Ｐゴシック"/>
        <family val="3"/>
        <charset val="128"/>
      </rPr>
      <t>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8">
      <t>ヤクイン</t>
    </rPh>
    <rPh sb="28" eb="29">
      <t>マタ</t>
    </rPh>
    <rPh sb="30" eb="32">
      <t>ショクイン</t>
    </rPh>
    <rPh sb="33" eb="35">
      <t>ガイトウ</t>
    </rPh>
    <rPh sb="37" eb="39">
      <t>カブヌシ</t>
    </rPh>
    <rPh sb="40" eb="42">
      <t>ヤクイン</t>
    </rPh>
    <rPh sb="45" eb="47">
      <t>バアイ</t>
    </rPh>
    <rPh sb="50" eb="52">
      <t>ジョウホウ</t>
    </rPh>
    <rPh sb="53" eb="55">
      <t>キサイ</t>
    </rPh>
    <phoneticPr fontId="1"/>
  </si>
  <si>
    <r>
      <t>39情報サービス業　</t>
    </r>
    <r>
      <rPr>
        <b/>
        <sz val="12.5"/>
        <color rgb="FFFF0000"/>
        <rFont val="ＭＳ Ｐゴシック"/>
        <family val="3"/>
        <charset val="128"/>
      </rPr>
      <t>※ソフトウェア業、情報処理・提供サービス業</t>
    </r>
    <phoneticPr fontId="1"/>
  </si>
  <si>
    <r>
      <t>41映像・音声・文字情報制作業　</t>
    </r>
    <r>
      <rPr>
        <b/>
        <sz val="12.5"/>
        <color rgb="FFFF0000"/>
        <rFont val="ＭＳ Ｐゴシック"/>
        <family val="3"/>
        <charset val="128"/>
      </rPr>
      <t>※新聞業、出版業</t>
    </r>
    <phoneticPr fontId="1"/>
  </si>
  <si>
    <t>主要製品
・
サービス</t>
    <rPh sb="0" eb="4">
      <t>シュヨウセイヒン</t>
    </rPh>
    <phoneticPr fontId="1"/>
  </si>
  <si>
    <r>
      <t xml:space="preserve">②市場投入する製品・サービスの概要
</t>
    </r>
    <r>
      <rPr>
        <sz val="11"/>
        <color theme="1"/>
        <rFont val="ＭＳ Ｐゴシック"/>
        <family val="3"/>
        <charset val="128"/>
      </rPr>
      <t>　誰に、何を、どのように提供するかを具体的に記載してください
　※　文字サイズ9pt以上、下枠内に収まるように記載してください</t>
    </r>
    <rPh sb="1" eb="3">
      <t>シジョウ</t>
    </rPh>
    <rPh sb="3" eb="5">
      <t>トウニュウ</t>
    </rPh>
    <rPh sb="7" eb="9">
      <t>セイヒン</t>
    </rPh>
    <rPh sb="15" eb="17">
      <t>ガイヨウ</t>
    </rPh>
    <rPh sb="19" eb="20">
      <t>ダレ</t>
    </rPh>
    <rPh sb="22" eb="23">
      <t>ナニ</t>
    </rPh>
    <rPh sb="30" eb="32">
      <t>テイキョウ</t>
    </rPh>
    <rPh sb="36" eb="39">
      <t>グタイテキ</t>
    </rPh>
    <rPh sb="40" eb="42">
      <t>キサイ</t>
    </rPh>
    <phoneticPr fontId="1"/>
  </si>
  <si>
    <r>
      <t>①対象となる顧客、市場　　</t>
    </r>
    <r>
      <rPr>
        <sz val="11"/>
        <color theme="1"/>
        <rFont val="ＭＳ Ｐゴシック"/>
        <family val="3"/>
        <charset val="128"/>
      </rPr>
      <t>※文字サイズ9pt以上、下枠内に収まるように記載してください</t>
    </r>
    <rPh sb="1" eb="3">
      <t>タイショウ</t>
    </rPh>
    <rPh sb="6" eb="8">
      <t>コキャク</t>
    </rPh>
    <rPh sb="9" eb="11">
      <t>シジョウ</t>
    </rPh>
    <phoneticPr fontId="1"/>
  </si>
  <si>
    <r>
      <t>② ①のニーズおよびニーズがあると判断した根拠
　　</t>
    </r>
    <r>
      <rPr>
        <sz val="11"/>
        <color theme="1"/>
        <rFont val="ＭＳ Ｐゴシック"/>
        <family val="3"/>
        <charset val="128"/>
      </rPr>
      <t>※文字サイズ9pt以上、下枠内に収まるように記載してください</t>
    </r>
    <rPh sb="17" eb="19">
      <t>ハンダン</t>
    </rPh>
    <rPh sb="21" eb="23">
      <t>コンキョ</t>
    </rPh>
    <phoneticPr fontId="1"/>
  </si>
  <si>
    <r>
      <t>③販路開拓の手法、方策　　</t>
    </r>
    <r>
      <rPr>
        <sz val="11"/>
        <color theme="1"/>
        <rFont val="ＭＳ Ｐゴシック"/>
        <family val="3"/>
        <charset val="128"/>
      </rPr>
      <t>※文字サイズ9pt以上、下枠内に収まるように記載してください</t>
    </r>
    <rPh sb="1" eb="5">
      <t>ハンロカイタク</t>
    </rPh>
    <rPh sb="6" eb="8">
      <t>シュホウ</t>
    </rPh>
    <rPh sb="9" eb="11">
      <t>ホウサク</t>
    </rPh>
    <phoneticPr fontId="1"/>
  </si>
  <si>
    <r>
      <t xml:space="preserve">②最終成果物（試作品）の詳細、イメージ図
</t>
    </r>
    <r>
      <rPr>
        <sz val="11"/>
        <color theme="1"/>
        <rFont val="ＭＳ Ｐゴシック"/>
        <family val="3"/>
        <charset val="128"/>
      </rPr>
      <t>　助成対象期間内に開発する最終成果物（試作品）がどのようなものかわかるように記載してください
　市場投入する製品・サービス（シート2-2）において、どのような役割を持つか具体的に記載してください</t>
    </r>
    <rPh sb="1" eb="3">
      <t>サイシュウ</t>
    </rPh>
    <rPh sb="3" eb="6">
      <t>セイカブツ</t>
    </rPh>
    <rPh sb="7" eb="10">
      <t>シサクヒン</t>
    </rPh>
    <rPh sb="12" eb="14">
      <t>ショウサイ</t>
    </rPh>
    <rPh sb="19" eb="20">
      <t>ズ</t>
    </rPh>
    <rPh sb="34" eb="36">
      <t>サイシュウ</t>
    </rPh>
    <rPh sb="36" eb="39">
      <t>セイカブツ</t>
    </rPh>
    <rPh sb="40" eb="43">
      <t>シサクヒン</t>
    </rPh>
    <rPh sb="69" eb="71">
      <t>シジョウ</t>
    </rPh>
    <rPh sb="71" eb="73">
      <t>トウニュウ</t>
    </rPh>
    <rPh sb="75" eb="77">
      <t>セイヒン</t>
    </rPh>
    <rPh sb="100" eb="102">
      <t>ヤクワリ</t>
    </rPh>
    <rPh sb="103" eb="104">
      <t>モ</t>
    </rPh>
    <rPh sb="106" eb="109">
      <t>グタイテキ</t>
    </rPh>
    <rPh sb="110" eb="112">
      <t>キサイ</t>
    </rPh>
    <phoneticPr fontId="1"/>
  </si>
  <si>
    <t>助成対象期間内に開発する試作品の予定数量を記載してください
ソフトウエアの場合は「数量＝1、単位＝式」としてください
最終試作の数量が「1」の場合、複数製作の理由は記入不要です
各数量には、破壊テストをする個体数も含めてください
※　研究開発の目標（シート2-7）を達成できる必要最小限の数量である必要があります
※　試作品は管理状況を明らかにし、助成事業が完了した年度の翌年度から５年間保管する義務があります
※　破壊テスト等により現物が確認できなくなる場合は、写真等で撮影し開発数量が確認できる必要があります</t>
    <rPh sb="0" eb="4">
      <t>ジョセイタイショウ</t>
    </rPh>
    <rPh sb="4" eb="6">
      <t>キカン</t>
    </rPh>
    <rPh sb="6" eb="7">
      <t>ナイ</t>
    </rPh>
    <rPh sb="8" eb="10">
      <t>カイハツ</t>
    </rPh>
    <rPh sb="12" eb="15">
      <t>シサクヒン</t>
    </rPh>
    <rPh sb="16" eb="20">
      <t>ヨテイスウリョウ</t>
    </rPh>
    <rPh sb="21" eb="23">
      <t>キサイ</t>
    </rPh>
    <rPh sb="150" eb="152">
      <t>ヒツヨウ</t>
    </rPh>
    <rPh sb="240" eb="242">
      <t>カイハツ</t>
    </rPh>
    <rPh sb="250" eb="252">
      <t>ヒツヨウ</t>
    </rPh>
    <phoneticPr fontId="1"/>
  </si>
  <si>
    <r>
      <t xml:space="preserve">①研究開発の社内外体制図
</t>
    </r>
    <r>
      <rPr>
        <sz val="11"/>
        <color theme="1"/>
        <rFont val="ＭＳ Ｐゴシック"/>
        <family val="3"/>
        <charset val="128"/>
      </rPr>
      <t>　助成対象期間内の研究開発体制について、社内と社外を区分し、以下の内容を含めて記載してください
　　①社内の実施体制 （開発主担当者、開発従事者、経理担当者など）
　　　※シート3-10「直接人件費」に計上した人員がわかるようにしてください
　　②他企業との連携体制、役割分担（共同研究先、委託先、専門家など）
　　　※シート3-5「委託費」、シート3-8「専門家指導費」に計上した内容がわかるようにしてください</t>
    </r>
    <rPh sb="22" eb="24">
      <t>ケンキュウ</t>
    </rPh>
    <rPh sb="33" eb="35">
      <t>シャナイ</t>
    </rPh>
    <rPh sb="36" eb="38">
      <t>シャガイ</t>
    </rPh>
    <rPh sb="39" eb="41">
      <t>クブン</t>
    </rPh>
    <rPh sb="107" eb="112">
      <t>チョクセツジンケンヒ</t>
    </rPh>
    <rPh sb="114" eb="116">
      <t>ケイジョウ</t>
    </rPh>
    <rPh sb="118" eb="120">
      <t>ジンイン</t>
    </rPh>
    <rPh sb="180" eb="182">
      <t>イタク</t>
    </rPh>
    <rPh sb="192" eb="195">
      <t>センモンカ</t>
    </rPh>
    <rPh sb="195" eb="198">
      <t>シドウヒ</t>
    </rPh>
    <rPh sb="204" eb="206">
      <t>ナイヨウ</t>
    </rPh>
    <phoneticPr fontId="1"/>
  </si>
  <si>
    <r>
      <rPr>
        <b/>
        <sz val="11"/>
        <color theme="1"/>
        <rFont val="ＭＳ Ｐゴシック"/>
        <family val="3"/>
        <charset val="128"/>
        <scheme val="minor"/>
      </rPr>
      <t xml:space="preserve">事業終了予定日
</t>
    </r>
    <r>
      <rPr>
        <sz val="11"/>
        <color theme="1"/>
        <rFont val="ＭＳ Ｐゴシック"/>
        <family val="3"/>
        <charset val="128"/>
        <scheme val="minor"/>
      </rPr>
      <t>※シート2-1の内容が転記されます</t>
    </r>
    <rPh sb="0" eb="4">
      <t>ジギョウシュウリョウ</t>
    </rPh>
    <rPh sb="4" eb="7">
      <t>ヨテイビ</t>
    </rPh>
    <rPh sb="16" eb="18">
      <t>ナイヨウ</t>
    </rPh>
    <rPh sb="19" eb="21">
      <t>テンキ</t>
    </rPh>
    <phoneticPr fontId="1"/>
  </si>
  <si>
    <t>選択してください</t>
    <rPh sb="0" eb="2">
      <t>センタク</t>
    </rPh>
    <phoneticPr fontId="1"/>
  </si>
  <si>
    <t>(1)～(6)の合計</t>
    <rPh sb="8" eb="10">
      <t>ゴウケイ</t>
    </rPh>
    <phoneticPr fontId="1"/>
  </si>
  <si>
    <t>⇐</t>
    <phoneticPr fontId="1"/>
  </si>
  <si>
    <t>参照：助成事業に要する経費の合計</t>
    <rPh sb="0" eb="2">
      <t>サンショウ</t>
    </rPh>
    <rPh sb="3" eb="5">
      <t>ジョセイ</t>
    </rPh>
    <rPh sb="5" eb="7">
      <t>ジギョウ</t>
    </rPh>
    <rPh sb="8" eb="9">
      <t>ヨウ</t>
    </rPh>
    <rPh sb="11" eb="13">
      <t>ケイヒ</t>
    </rPh>
    <rPh sb="14" eb="16">
      <t>ゴウケイ</t>
    </rPh>
    <phoneticPr fontId="1"/>
  </si>
  <si>
    <t>上記専門家は、自社と資本関係、役員または従業員の兼務、自社の代表者３親等以内の親族による経営ではない。</t>
    <rPh sb="2" eb="5">
      <t>センモンカ</t>
    </rPh>
    <phoneticPr fontId="1"/>
  </si>
  <si>
    <t>上記専門家は、自社と資本関係、役員または従業員の兼務、自社の代表者３親等以内の親族による経営ではない。</t>
    <phoneticPr fontId="1"/>
  </si>
  <si>
    <t>(A)×(B)
助成事業に
要する経費
（税込）</t>
    <phoneticPr fontId="1"/>
  </si>
  <si>
    <t>その他の株主（社員）</t>
    <rPh sb="2" eb="3">
      <t>タ</t>
    </rPh>
    <rPh sb="4" eb="6">
      <t>カブヌシ</t>
    </rPh>
    <rPh sb="7" eb="9">
      <t>シャイン</t>
    </rPh>
    <phoneticPr fontId="1"/>
  </si>
  <si>
    <r>
      <t>本助成事業を実施する場所を記載してください。
※　原則、東京都内の</t>
    </r>
    <r>
      <rPr>
        <b/>
        <u/>
        <sz val="11"/>
        <color theme="1"/>
        <rFont val="ＭＳ Ｐゴシック"/>
        <family val="3"/>
        <charset val="128"/>
      </rPr>
      <t>自社の</t>
    </r>
    <r>
      <rPr>
        <sz val="11"/>
        <color theme="1"/>
        <rFont val="ＭＳ Ｐゴシック"/>
        <family val="3"/>
        <charset val="128"/>
      </rPr>
      <t>本社・事業所・工場等（借り上げ可）に限ります。
※　支援及び検査時に公社職員が訪問します。その際、当該事業における購入品や経理関係書類、
　　成果物等が確認できる必要があります。
※　自社の事業所が都内のバーチャルオフィスのみの場合、当欄には「事業の実施場所」に代えて
　　「公社が求める検査等を行うことができる場所（公社訪問場所）」を記載してください。</t>
    </r>
    <rPh sb="10" eb="12">
      <t>バショ</t>
    </rPh>
    <rPh sb="13" eb="15">
      <t>キサイ</t>
    </rPh>
    <rPh sb="62" eb="65">
      <t>シエンオヨ</t>
    </rPh>
    <rPh sb="72" eb="74">
      <t>ショクイン</t>
    </rPh>
    <rPh sb="75" eb="77">
      <t>ホウモン</t>
    </rPh>
    <rPh sb="83" eb="84">
      <t>サイ</t>
    </rPh>
    <rPh sb="110" eb="111">
      <t>トウ</t>
    </rPh>
    <rPh sb="117" eb="119">
      <t>ヒツヨウ</t>
    </rPh>
    <rPh sb="153" eb="155">
      <t>トウラン</t>
    </rPh>
    <rPh sb="158" eb="160">
      <t>ジギョウ</t>
    </rPh>
    <rPh sb="161" eb="165">
      <t>ジッシバショ</t>
    </rPh>
    <rPh sb="167" eb="168">
      <t>カ</t>
    </rPh>
    <rPh sb="195" eb="197">
      <t>コウシャ</t>
    </rPh>
    <rPh sb="197" eb="199">
      <t>ホウモン</t>
    </rPh>
    <rPh sb="204" eb="206">
      <t>キサイ</t>
    </rPh>
    <phoneticPr fontId="1"/>
  </si>
  <si>
    <r>
      <t xml:space="preserve">市場投入予定時期
</t>
    </r>
    <r>
      <rPr>
        <sz val="11"/>
        <color theme="1"/>
        <rFont val="ＭＳ Ｐゴシック"/>
        <family val="3"/>
        <charset val="128"/>
      </rPr>
      <t>　※事業終了予定日以降にしてください
　※助成事業が完了するまでは、市場投入
　（販売）することはできません</t>
    </r>
    <rPh sb="0" eb="3">
      <t>シジョウトウニュウ</t>
    </rPh>
    <rPh sb="3" eb="7">
      <t>ヨテイジキ</t>
    </rPh>
    <phoneticPr fontId="1"/>
  </si>
  <si>
    <r>
      <t xml:space="preserve">③製品・サービスの全体像、イメージ図
</t>
    </r>
    <r>
      <rPr>
        <sz val="11"/>
        <color theme="1"/>
        <rFont val="ＭＳ Ｐゴシック"/>
        <family val="3"/>
        <charset val="128"/>
      </rPr>
      <t>　上記②がわかるイメージ図、商流図、画像等を下枠内に収まるように添付してください</t>
    </r>
    <rPh sb="1" eb="3">
      <t>セイヒン</t>
    </rPh>
    <rPh sb="9" eb="12">
      <t>ゼンタイゾウ</t>
    </rPh>
    <rPh sb="17" eb="18">
      <t>ズ</t>
    </rPh>
    <rPh sb="20" eb="22">
      <t>ジョウキ</t>
    </rPh>
    <rPh sb="31" eb="32">
      <t>ズ</t>
    </rPh>
    <rPh sb="33" eb="35">
      <t>ショウリュウ</t>
    </rPh>
    <rPh sb="35" eb="36">
      <t>ズ</t>
    </rPh>
    <rPh sb="37" eb="40">
      <t>ガゾウトウ</t>
    </rPh>
    <rPh sb="41" eb="44">
      <t>シタワクナイ</t>
    </rPh>
    <rPh sb="45" eb="46">
      <t>オサ</t>
    </rPh>
    <rPh sb="51" eb="53">
      <t>テンプ</t>
    </rPh>
    <phoneticPr fontId="1"/>
  </si>
  <si>
    <r>
      <t>目標は　</t>
    </r>
    <r>
      <rPr>
        <u/>
        <sz val="11"/>
        <color theme="1"/>
        <rFont val="ＭＳ Ｐゴシック"/>
        <family val="3"/>
        <charset val="128"/>
      </rPr>
      <t>１つ以上（最大３つまで）</t>
    </r>
    <r>
      <rPr>
        <sz val="11"/>
        <color theme="1"/>
        <rFont val="ＭＳ Ｐゴシック"/>
        <family val="3"/>
        <charset val="128"/>
      </rPr>
      <t>　第三者が内容を客観的に確認できるよう具体的に記載してください
各目標において、以下の　</t>
    </r>
    <r>
      <rPr>
        <u/>
        <sz val="11"/>
        <color theme="1"/>
        <rFont val="ＭＳ Ｐゴシック"/>
        <family val="3"/>
        <charset val="128"/>
      </rPr>
      <t>①～④の項目はすべて</t>
    </r>
    <r>
      <rPr>
        <sz val="11"/>
        <color theme="1"/>
        <rFont val="ＭＳ Ｐゴシック"/>
        <family val="3"/>
        <charset val="128"/>
      </rPr>
      <t xml:space="preserve">　記載してください
</t>
    </r>
    <r>
      <rPr>
        <b/>
        <sz val="11"/>
        <color theme="1"/>
        <rFont val="ＭＳ Ｐゴシック"/>
        <family val="3"/>
        <charset val="128"/>
      </rPr>
      <t>①機能目標
　</t>
    </r>
    <r>
      <rPr>
        <u/>
        <sz val="11"/>
        <color theme="1"/>
        <rFont val="ＭＳ Ｐゴシック"/>
        <family val="3"/>
        <charset val="128"/>
      </rPr>
      <t>最終成果物（試作品）（シート2-6）が持つ機能</t>
    </r>
    <r>
      <rPr>
        <sz val="11"/>
        <color theme="1"/>
        <rFont val="ＭＳ Ｐゴシック"/>
        <family val="3"/>
        <charset val="128"/>
      </rPr>
      <t>　の中から、
　</t>
    </r>
    <r>
      <rPr>
        <u/>
        <sz val="11"/>
        <color theme="1"/>
        <rFont val="ＭＳ Ｐゴシック"/>
        <family val="3"/>
        <charset val="128"/>
      </rPr>
      <t>開発する製品・サービスの新規性・優秀性（シート2-3）につながる特長的なもの</t>
    </r>
    <r>
      <rPr>
        <sz val="11"/>
        <color theme="1"/>
        <rFont val="ＭＳ Ｐゴシック"/>
        <family val="3"/>
        <charset val="128"/>
      </rPr>
      <t xml:space="preserve">　を記載してください
　※助成事業期間内で検証可能なものとしてください
</t>
    </r>
    <r>
      <rPr>
        <b/>
        <sz val="11"/>
        <color theme="1"/>
        <rFont val="ＭＳ Ｐゴシック"/>
        <family val="3"/>
        <charset val="128"/>
      </rPr>
      <t>②数値目標
　</t>
    </r>
    <r>
      <rPr>
        <u/>
        <sz val="11"/>
        <color theme="1"/>
        <rFont val="ＭＳ Ｐゴシック"/>
        <family val="3"/>
        <charset val="128"/>
      </rPr>
      <t>①の機能を具体的に表す数値や指標</t>
    </r>
    <r>
      <rPr>
        <sz val="11"/>
        <color theme="1"/>
        <rFont val="ＭＳ Ｐゴシック"/>
        <family val="3"/>
        <charset val="128"/>
      </rPr>
      <t>　を用いて、　</t>
    </r>
    <r>
      <rPr>
        <u/>
        <sz val="11"/>
        <color theme="1"/>
        <rFont val="ＭＳ Ｐゴシック"/>
        <family val="3"/>
        <charset val="128"/>
      </rPr>
      <t>定量的に</t>
    </r>
    <r>
      <rPr>
        <sz val="11"/>
        <color theme="1"/>
        <rFont val="ＭＳ Ｐゴシック"/>
        <family val="3"/>
        <charset val="128"/>
      </rPr>
      <t xml:space="preserve">　記載してください
　※「○○程度」という表現は避け、「○○以上」「○○以下」等と明確に判断できるものにしてください
</t>
    </r>
    <r>
      <rPr>
        <b/>
        <sz val="11"/>
        <color theme="1"/>
        <rFont val="ＭＳ Ｐゴシック"/>
        <family val="3"/>
        <charset val="128"/>
      </rPr>
      <t>③確認方法
　</t>
    </r>
    <r>
      <rPr>
        <u/>
        <sz val="11"/>
        <color theme="1"/>
        <rFont val="ＭＳ Ｐゴシック"/>
        <family val="3"/>
        <charset val="128"/>
      </rPr>
      <t>②を満たしていることを確認する試験・評価方法</t>
    </r>
    <r>
      <rPr>
        <sz val="11"/>
        <color theme="1"/>
        <rFont val="ＭＳ Ｐゴシック"/>
        <family val="3"/>
        <charset val="128"/>
      </rPr>
      <t>　について、
　</t>
    </r>
    <r>
      <rPr>
        <u/>
        <sz val="11"/>
        <color theme="1"/>
        <rFont val="ＭＳ Ｐゴシック"/>
        <family val="3"/>
        <charset val="128"/>
      </rPr>
      <t>測定条件や判断基準、判定方法などがわかるように</t>
    </r>
    <r>
      <rPr>
        <sz val="11"/>
        <color theme="1"/>
        <rFont val="ＭＳ Ｐゴシック"/>
        <family val="3"/>
        <charset val="128"/>
      </rPr>
      <t xml:space="preserve">　具体的に記載してください
</t>
    </r>
    <r>
      <rPr>
        <b/>
        <sz val="11"/>
        <color theme="1"/>
        <rFont val="ＭＳ Ｐゴシック"/>
        <family val="3"/>
        <charset val="128"/>
      </rPr>
      <t>④証明文書
　</t>
    </r>
    <r>
      <rPr>
        <u/>
        <sz val="11"/>
        <color theme="1"/>
        <rFont val="ＭＳ Ｐゴシック"/>
        <family val="3"/>
        <charset val="128"/>
      </rPr>
      <t>③で確認したことを、何をもって示すか</t>
    </r>
    <r>
      <rPr>
        <sz val="11"/>
        <color theme="1"/>
        <rFont val="ＭＳ Ｐゴシック"/>
        <family val="3"/>
        <charset val="128"/>
      </rPr>
      <t>　選択してください
　※第三者がその内容を客観的に確認できる必要があります
※申請書提出後、達成目標の変更はできません
※事業終了時に行う完了検査において、目標達成を確認できなかった場合は、
　 事業完了とならず助成金は交付されません</t>
    </r>
    <rPh sb="0" eb="2">
      <t>モクヒョウ</t>
    </rPh>
    <rPh sb="48" eb="49">
      <t>カク</t>
    </rPh>
    <rPh sb="49" eb="51">
      <t>モクヒョウ</t>
    </rPh>
    <rPh sb="56" eb="58">
      <t>イカ</t>
    </rPh>
    <rPh sb="64" eb="66">
      <t>コウモク</t>
    </rPh>
    <rPh sb="71" eb="73">
      <t>キサイ</t>
    </rPh>
    <rPh sb="90" eb="93">
      <t>セイカブツ</t>
    </rPh>
    <rPh sb="159" eb="161">
      <t>キサイ</t>
    </rPh>
    <rPh sb="310" eb="312">
      <t>シケン</t>
    </rPh>
    <rPh sb="313" eb="315">
      <t>ヒョウカ</t>
    </rPh>
    <rPh sb="458" eb="460">
      <t>カンリョウ</t>
    </rPh>
    <phoneticPr fontId="1"/>
  </si>
  <si>
    <r>
      <t xml:space="preserve">証明文書
</t>
    </r>
    <r>
      <rPr>
        <sz val="9"/>
        <color theme="1"/>
        <rFont val="ＭＳ Ｐゴシック"/>
        <family val="3"/>
        <charset val="128"/>
      </rPr>
      <t>(該当欄すべてに○)</t>
    </r>
    <rPh sb="0" eb="4">
      <t>ショウメイブンショ</t>
    </rPh>
    <rPh sb="6" eb="8">
      <t>ガイトウ</t>
    </rPh>
    <rPh sb="8" eb="9">
      <t>ラン</t>
    </rPh>
    <phoneticPr fontId="1"/>
  </si>
  <si>
    <t>機能目標</t>
    <rPh sb="0" eb="2">
      <t>キノウ</t>
    </rPh>
    <rPh sb="2" eb="4">
      <t>モクヒョウ</t>
    </rPh>
    <phoneticPr fontId="1"/>
  </si>
  <si>
    <t>数値目標</t>
    <rPh sb="0" eb="2">
      <t>スウチ</t>
    </rPh>
    <rPh sb="2" eb="4">
      <t>モクヒョウ</t>
    </rPh>
    <phoneticPr fontId="1"/>
  </si>
  <si>
    <t>上記事業終了予定日、および「シート2-5　（２）研究開発の説明」と整合が取れるように入力してください
①具体的な作業項目を入力
　※本事業の全体像が分かるよう、経費が発生しない作業も入力
②関連する資金支出明細の番号（原－1、機－1・・・）を入力
　※「Ⅱ.　資金計画　２.資金支出明細（シート3-2～11）」に記載した全ての支出番号について、作業項目と紐付けて記載してください
③自社作業に該当する期間は○、他社作業に該当する期間は●を入力</t>
    <rPh sb="42" eb="44">
      <t>ニュウリョク</t>
    </rPh>
    <rPh sb="62" eb="64">
      <t>ニュウリョク</t>
    </rPh>
    <rPh sb="92" eb="94">
      <t>ニュウリョク</t>
    </rPh>
    <rPh sb="97" eb="99">
      <t>カンレン</t>
    </rPh>
    <rPh sb="123" eb="125">
      <t>ニュウリョク</t>
    </rPh>
    <rPh sb="222" eb="224">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</si>
  <si>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17" eb="19">
      <t>フクスウ</t>
    </rPh>
    <rPh sb="34" eb="36">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</si>
  <si>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34" eb="36">
      <t>ニュウリョク</t>
    </rPh>
    <phoneticPr fontId="1"/>
  </si>
  <si>
    <r>
      <t>（２）機械装置・工具器具費に</t>
    </r>
    <r>
      <rPr>
        <b/>
        <u/>
        <sz val="11"/>
        <color theme="1"/>
        <rFont val="ＭＳ Ｐゴシック"/>
        <family val="3"/>
        <charset val="128"/>
      </rPr>
      <t>１件単価100万円以上（税抜）の購入品</t>
    </r>
    <r>
      <rPr>
        <sz val="11"/>
        <color theme="1"/>
        <rFont val="ＭＳ Ｐゴシック"/>
        <family val="3"/>
        <charset val="128"/>
      </rPr>
      <t>を計上した場合は、
以下に詳細を記載し、</t>
    </r>
    <r>
      <rPr>
        <b/>
        <u/>
        <sz val="11"/>
        <color theme="1"/>
        <rFont val="ＭＳ Ｐゴシック"/>
        <family val="3"/>
        <charset val="128"/>
      </rPr>
      <t>原則２社以上の見積書</t>
    </r>
    <r>
      <rPr>
        <sz val="11"/>
        <color theme="1"/>
        <rFont val="ＭＳ Ｐゴシック"/>
        <family val="3"/>
        <charset val="128"/>
      </rPr>
      <t xml:space="preserve">を提出する必要があります。（※　リース・レンタルの場合は不要）
</t>
    </r>
    <r>
      <rPr>
        <sz val="11"/>
        <rFont val="ＭＳ Ｐゴシック"/>
        <family val="3"/>
        <charset val="128"/>
      </rPr>
      <t>表が足りない場合は、枠を追加せず、本シートを複製してください。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3" eb="45">
      <t>イカ</t>
    </rPh>
    <rPh sb="46" eb="48">
      <t>ショウサイ</t>
    </rPh>
    <rPh sb="49" eb="51">
      <t>キサイ</t>
    </rPh>
    <rPh sb="53" eb="55">
      <t>ゲンソク</t>
    </rPh>
    <rPh sb="56" eb="59">
      <t>シャイジョウ</t>
    </rPh>
    <rPh sb="60" eb="63">
      <t>ミツモリショ</t>
    </rPh>
    <rPh sb="64" eb="66">
      <t>テイシュツ</t>
    </rPh>
    <rPh sb="68" eb="70">
      <t>ヒツヨウ</t>
    </rPh>
    <rPh sb="88" eb="90">
      <t>バアイ</t>
    </rPh>
    <rPh sb="91" eb="93">
      <t>フヨウ</t>
    </rPh>
    <rPh sb="95" eb="96">
      <t>ヒョウ</t>
    </rPh>
    <rPh sb="97" eb="98">
      <t>タ</t>
    </rPh>
    <rPh sb="101" eb="103">
      <t>バアイ</t>
    </rPh>
    <rPh sb="105" eb="106">
      <t>ワク</t>
    </rPh>
    <rPh sb="107" eb="109">
      <t>ツイカ</t>
    </rPh>
    <rPh sb="112" eb="113">
      <t>ホン</t>
    </rPh>
    <rPh sb="117" eb="119">
      <t>フクセイ</t>
    </rPh>
    <phoneticPr fontId="8"/>
  </si>
  <si>
    <r>
      <t>（３）委託・外注費に計上した</t>
    </r>
    <r>
      <rPr>
        <b/>
        <u/>
        <sz val="11"/>
        <rFont val="ＭＳ Ｐゴシック"/>
        <family val="3"/>
        <charset val="128"/>
      </rPr>
      <t>全ての契約</t>
    </r>
    <r>
      <rPr>
        <sz val="11"/>
        <rFont val="ＭＳ Ｐゴシック"/>
        <family val="3"/>
        <charset val="128"/>
      </rPr>
      <t>について記載してください。
なお、</t>
    </r>
    <r>
      <rPr>
        <b/>
        <u/>
        <sz val="11"/>
        <rFont val="ＭＳ Ｐゴシック"/>
        <family val="3"/>
        <charset val="128"/>
      </rPr>
      <t>１契約あたり100万円以上（税抜）の経費</t>
    </r>
    <r>
      <rPr>
        <sz val="11"/>
        <rFont val="ＭＳ Ｐゴシック"/>
        <family val="3"/>
        <charset val="128"/>
      </rPr>
      <t>は、</t>
    </r>
    <r>
      <rPr>
        <b/>
        <u/>
        <sz val="11"/>
        <rFont val="ＭＳ Ｐゴシック"/>
        <family val="3"/>
        <charset val="128"/>
      </rPr>
      <t>原則２社以上の見積書</t>
    </r>
    <r>
      <rPr>
        <sz val="11"/>
        <rFont val="ＭＳ Ｐゴシック"/>
        <family val="3"/>
        <charset val="128"/>
      </rPr>
      <t>を提出する必要があります。
表が足りない場合は、枠を追加せず、本シートを複製してください。</t>
    </r>
    <rPh sb="17" eb="19">
      <t>ケイヤク</t>
    </rPh>
    <rPh sb="37" eb="39">
      <t>ケイヤク</t>
    </rPh>
    <rPh sb="58" eb="60">
      <t>ゲンソク</t>
    </rPh>
    <rPh sb="61" eb="62">
      <t>シャ</t>
    </rPh>
    <rPh sb="62" eb="64">
      <t>イジョウ</t>
    </rPh>
    <rPh sb="92" eb="93">
      <t>ワク</t>
    </rPh>
    <rPh sb="94" eb="96">
      <t>ツイカ</t>
    </rPh>
    <rPh sb="99" eb="100">
      <t>ホン</t>
    </rPh>
    <rPh sb="104" eb="106">
      <t>フクセイ</t>
    </rPh>
    <phoneticPr fontId="8"/>
  </si>
  <si>
    <t>90機械等修理業</t>
    <phoneticPr fontId="1"/>
  </si>
  <si>
    <t>ここに修正額を入力</t>
    <rPh sb="3" eb="5">
      <t>シュウセイ</t>
    </rPh>
    <rPh sb="5" eb="6">
      <t>ガク</t>
    </rPh>
    <rPh sb="7" eb="9">
      <t>ニュウリョク</t>
    </rPh>
    <phoneticPr fontId="1"/>
  </si>
  <si>
    <r>
      <t>(2)機械装置・工具器具費　</t>
    </r>
    <r>
      <rPr>
        <sz val="10"/>
        <rFont val="ＭＳ 明朝"/>
        <family val="1"/>
        <charset val="128"/>
      </rPr>
      <t/>
    </r>
    <phoneticPr fontId="8"/>
  </si>
  <si>
    <r>
      <t>(3)委託・外注費 　　　　　　　</t>
    </r>
    <r>
      <rPr>
        <sz val="10"/>
        <rFont val="ＭＳ 明朝"/>
        <family val="1"/>
        <charset val="128"/>
      </rPr>
      <t/>
    </r>
    <rPh sb="3" eb="5">
      <t>イタク</t>
    </rPh>
    <rPh sb="6" eb="9">
      <t>ガイチュウヒ</t>
    </rPh>
    <phoneticPr fontId="8"/>
  </si>
  <si>
    <r>
      <t xml:space="preserve">(6)直接人件費　　　   </t>
    </r>
    <r>
      <rPr>
        <sz val="10"/>
        <rFont val="ＭＳ 明朝"/>
        <family val="1"/>
        <charset val="128"/>
      </rPr>
      <t/>
    </r>
    <phoneticPr fontId="8"/>
  </si>
  <si>
    <r>
      <t xml:space="preserve">(7)その他助成対象外経費　 </t>
    </r>
    <r>
      <rPr>
        <sz val="10"/>
        <rFont val="ＭＳ 明朝"/>
        <family val="1"/>
        <charset val="128"/>
      </rPr>
      <t/>
    </r>
    <phoneticPr fontId="8"/>
  </si>
  <si>
    <t>令和8年</t>
    <rPh sb="0" eb="2">
      <t>レイワ</t>
    </rPh>
    <rPh sb="3" eb="4">
      <t>ネン</t>
    </rPh>
    <phoneticPr fontId="1"/>
  </si>
  <si>
    <t>令和9年</t>
    <rPh sb="0" eb="2">
      <t>レイワ</t>
    </rPh>
    <rPh sb="3" eb="4">
      <t>ネン</t>
    </rPh>
    <phoneticPr fontId="1"/>
  </si>
  <si>
    <t>「助成事業交付申請額」合計が上限の2,500万円を超える場合のみ、各経費区分内訳(1)～(6)を合計して2,500万円となるようにいずれかの経費区分を調整してください。
「助成対象経費」は調整不要です。5,000万円以上でもそのままの金額としてください。</t>
    <phoneticPr fontId="1"/>
  </si>
  <si>
    <t>常時使用する従業員数</t>
    <rPh sb="0" eb="4">
      <t>ジョウジシヨウ</t>
    </rPh>
    <rPh sb="6" eb="7">
      <t>ジュウ</t>
    </rPh>
    <rPh sb="7" eb="8">
      <t>ギョウ</t>
    </rPh>
    <rPh sb="8" eb="9">
      <t>イン</t>
    </rPh>
    <rPh sb="9" eb="10">
      <t>スウ</t>
    </rPh>
    <phoneticPr fontId="1"/>
  </si>
  <si>
    <r>
      <rPr>
        <b/>
        <sz val="11"/>
        <rFont val="ＭＳ ゴシック"/>
        <family val="3"/>
        <charset val="128"/>
      </rPr>
      <t>　＜記載事項＞　　　①履歴事項全部証明書に記載されている全役員
　　　　　　　　　　②（株式会社の場合）持株比率が７０％を超えるまでの全ての株主
　　　　　　　　　　　（持分会社の場合）出資比率が７０％を超えるまでの全ての社員
　</t>
    </r>
    <r>
      <rPr>
        <sz val="11"/>
        <rFont val="ＭＳ ゴシック"/>
        <family val="3"/>
        <charset val="128"/>
      </rPr>
      <t>持ち株（出資）比率が多い順に記載してください。該当する欄（役員・株主）に「○」をつけ、役員の場合は「役職」、
　それ以外の場合は「自社との関係又は職業」を記載してください。行が足りない場合、別紙一覧を作成し提出してください。</t>
    </r>
    <rPh sb="2" eb="6">
      <t>キサイジコウ</t>
    </rPh>
    <rPh sb="29" eb="31">
      <t>ヤクイン</t>
    </rPh>
    <rPh sb="44" eb="48">
      <t>カブシキカイシャ</t>
    </rPh>
    <rPh sb="49" eb="51">
      <t>バアイ</t>
    </rPh>
    <rPh sb="52" eb="53">
      <t>モ</t>
    </rPh>
    <rPh sb="53" eb="54">
      <t>カブ</t>
    </rPh>
    <rPh sb="54" eb="56">
      <t>ヒリツ</t>
    </rPh>
    <rPh sb="61" eb="62">
      <t>コ</t>
    </rPh>
    <rPh sb="67" eb="68">
      <t>スベ</t>
    </rPh>
    <rPh sb="70" eb="72">
      <t>カブヌシ</t>
    </rPh>
    <rPh sb="85" eb="89">
      <t>モチブンカイシャ</t>
    </rPh>
    <rPh sb="90" eb="92">
      <t>バアイ</t>
    </rPh>
    <rPh sb="93" eb="97">
      <t>シュッシヒリツ</t>
    </rPh>
    <rPh sb="111" eb="113">
      <t>シャイン</t>
    </rPh>
    <rPh sb="120" eb="122">
      <t>シュッシ</t>
    </rPh>
    <rPh sb="143" eb="144">
      <t>ラン</t>
    </rPh>
    <rPh sb="145" eb="147">
      <t>ヤクイン</t>
    </rPh>
    <rPh sb="148" eb="150">
      <t>カブヌシ</t>
    </rPh>
    <rPh sb="159" eb="161">
      <t>ヤクイン</t>
    </rPh>
    <rPh sb="162" eb="164">
      <t>バアイ</t>
    </rPh>
    <rPh sb="177" eb="179">
      <t>バアイ</t>
    </rPh>
    <rPh sb="181" eb="183">
      <t>ジシャ</t>
    </rPh>
    <rPh sb="193" eb="195">
      <t>キサイ</t>
    </rPh>
    <rPh sb="202" eb="203">
      <t>ギョウ</t>
    </rPh>
    <rPh sb="204" eb="205">
      <t>タ</t>
    </rPh>
    <rPh sb="208" eb="210">
      <t>バアイ</t>
    </rPh>
    <rPh sb="211" eb="213">
      <t>ベッシ</t>
    </rPh>
    <rPh sb="216" eb="218">
      <t>サクセイ</t>
    </rPh>
    <rPh sb="219" eb="221">
      <t>テイシュツ</t>
    </rPh>
    <phoneticPr fontId="1"/>
  </si>
  <si>
    <t>申請に係る誓約事項</t>
    <rPh sb="0" eb="2">
      <t>シンセイ</t>
    </rPh>
    <rPh sb="3" eb="4">
      <t>カカ</t>
    </rPh>
    <rPh sb="5" eb="9">
      <t>セイヤクジコウ</t>
    </rPh>
    <phoneticPr fontId="1"/>
  </si>
  <si>
    <t>　「新製品・新技術開発助成事業」に申請するにあたり、下記について誓約します。</t>
    <phoneticPr fontId="1"/>
  </si>
  <si>
    <t xml:space="preserve">
募集要項の記載内容を全て確認した。
</t>
    <phoneticPr fontId="1"/>
  </si>
  <si>
    <t xml:space="preserve">
申請書に虚偽記載がない。
</t>
    <phoneticPr fontId="1"/>
  </si>
  <si>
    <t xml:space="preserve">
次の1～3のすべてに該当する場所を有し、助成事業の実施場所とするものである。
1　自社の事業所、工場等である
2　原則として東京都内である
3　申請書記載の購入予定の物品、開発人員、当該助成事業の成果物等が確認できる
※創業予定者については、上記を有する予定である。
※自社の事業所が都内のバーチャルオフィスのみの場合は、
　上記に代えて次の1，2のすべてに該当する。
1　申請時に、公社が求める検査等を行うことができる場所（原則東京都内）を設定する
2　助成事業の成果物や財産、帳票類を責任持って保管できる場所を確保する
</t>
    <phoneticPr fontId="1"/>
  </si>
  <si>
    <t xml:space="preserve">
申請に必要な書類をすべて提出できる。
</t>
    <phoneticPr fontId="1"/>
  </si>
  <si>
    <t xml:space="preserve">
本申請と同一テーマ・内容で、公社・国・都道府県・区市町村等から重複して助成等を受けていない。
また、交付決定された後においても受けない。
</t>
    <phoneticPr fontId="1"/>
  </si>
  <si>
    <t xml:space="preserve">
事業税等を滞納（分納）していない。
</t>
    <phoneticPr fontId="1"/>
  </si>
  <si>
    <t xml:space="preserve">
東京都及び公社に対する賃料・使用料等の債務の支払いが滞っていない。
</t>
    <phoneticPr fontId="1"/>
  </si>
  <si>
    <t xml:space="preserve">
申請日までの過去５年間に、公社・国・都道府県・区市町村等が実施する助成事業等に関して、不正等の事故を起こしていない。
</t>
    <phoneticPr fontId="1"/>
  </si>
  <si>
    <t xml:space="preserve">
民事再生法又は会社更生法による申立て等、助成事業の継続性について不確実な状況が存在しない。
</t>
    <phoneticPr fontId="1"/>
  </si>
  <si>
    <t xml:space="preserve">
助成事業の実施に当たって必要な許認可を取得し、関係法令を遵守する。
</t>
    <phoneticPr fontId="1"/>
  </si>
  <si>
    <t xml:space="preserve">
連鎖販売取引、ネガティブ・オプション（送り付け商法）、催眠商法、霊感商法などの業態を営んでいない。
</t>
    <phoneticPr fontId="1"/>
  </si>
  <si>
    <t xml:space="preserve">
助成対象期間が終了するとき（それより前に助成事業が完了する場合はその完了時）まで、必要な要件を引き続き満たす。
</t>
    <phoneticPr fontId="1"/>
  </si>
  <si>
    <t xml:space="preserve">
親会社、子会社、グループ企業等関連会社との取引に係る経費を申請しておらず、交付決定された後においても申請しない。
</t>
    <phoneticPr fontId="1"/>
  </si>
  <si>
    <t xml:space="preserve">
本助成期間中に、本助成事業の購入物・成果物を活用した販売活動は行わない。
</t>
    <phoneticPr fontId="1"/>
  </si>
  <si>
    <t xml:space="preserve">
本事業は、製品等の優位性を公社が保証するものではないことを理解した。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</si>
  <si>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</si>
  <si>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＜事業成果の広報活動について＞</t>
    <phoneticPr fontId="1"/>
  </si>
  <si>
    <t>　本事業では、報道機関その他への成果の公開・発表等については、以下のとおりとします。</t>
    <phoneticPr fontId="1"/>
  </si>
  <si>
    <t xml:space="preserve">
本事業の成果や製品化に係る発表又は公開（取材対応、ニュースリリース、製品発表等）を実施する際は、電子媒体（電子メール）等により、事前に公社に報告を行うものとする。
</t>
    <phoneticPr fontId="1"/>
  </si>
  <si>
    <t xml:space="preserve">
公開内容について、公社と事業者は内容を調整し、合意のもとで協力して効果的な情報発信に努めるものとする。
</t>
    <phoneticPr fontId="1"/>
  </si>
  <si>
    <t xml:space="preserve">
前項目に基づき発表又は公開する場合において、特段の理由がある場合を除き、公社の助成事業の成果として得られたものであることを明示する。
</t>
    <phoneticPr fontId="1"/>
  </si>
  <si>
    <t>令和８年度　新製品・新技術開発助成事業　申請書</t>
    <rPh sb="0" eb="1">
      <t>レイ</t>
    </rPh>
    <rPh sb="1" eb="2">
      <t>ワ</t>
    </rPh>
    <rPh sb="3" eb="4">
      <t>ネン</t>
    </rPh>
    <rPh sb="4" eb="5">
      <t>ド</t>
    </rPh>
    <rPh sb="6" eb="7">
      <t>シン</t>
    </rPh>
    <rPh sb="7" eb="9">
      <t>セイヒン</t>
    </rPh>
    <rPh sb="10" eb="11">
      <t>シン</t>
    </rPh>
    <rPh sb="11" eb="13">
      <t>ギジュツ</t>
    </rPh>
    <rPh sb="13" eb="15">
      <t>カイハツ</t>
    </rPh>
    <rPh sb="15" eb="17">
      <t>ジョセイ</t>
    </rPh>
    <rPh sb="17" eb="19">
      <t>ジギョウ</t>
    </rPh>
    <rPh sb="20" eb="23">
      <t>シンセイショ</t>
    </rPh>
    <phoneticPr fontId="1"/>
  </si>
  <si>
    <r>
      <rPr>
        <b/>
        <sz val="11"/>
        <color theme="1"/>
        <rFont val="ＭＳ Ｐゴシック"/>
        <family val="3"/>
        <charset val="128"/>
      </rPr>
      <t xml:space="preserve">事業終了予定日
</t>
    </r>
    <r>
      <rPr>
        <sz val="11"/>
        <color theme="1"/>
        <rFont val="ＭＳ Ｐゴシック"/>
        <family val="3"/>
        <charset val="128"/>
      </rPr>
      <t>　</t>
    </r>
    <r>
      <rPr>
        <sz val="10"/>
        <color theme="1"/>
        <rFont val="ＭＳ Ｐゴシック"/>
        <family val="3"/>
        <charset val="128"/>
      </rPr>
      <t>※令和10年5月31日以前の日付にしてください
　※最終試作品の完成だけでなく、支払い等の処理が
　　全て終わる日付を記載してください</t>
    </r>
    <rPh sb="0" eb="4">
      <t>ジギョウシュウリョウ</t>
    </rPh>
    <rPh sb="4" eb="7">
      <t>ヨテイビ</t>
    </rPh>
    <rPh sb="35" eb="40">
      <t>サイシュウシサクヒン</t>
    </rPh>
    <rPh sb="41" eb="43">
      <t>カンセイ</t>
    </rPh>
    <rPh sb="68" eb="70">
      <t>キサイ</t>
    </rPh>
    <phoneticPr fontId="1"/>
  </si>
  <si>
    <t>令和8年9月1日以降に実施する研究開発の内容について、以下の内容を含めて記載してください
　①最終試作品の完成までのプロセス
　②技術的課題と解決方法
※　文字サイズ9pt以上、下枠内に収まるように記載してください</t>
    <rPh sb="11" eb="13">
      <t>ジッシ</t>
    </rPh>
    <rPh sb="15" eb="17">
      <t>ケンキュウ</t>
    </rPh>
    <rPh sb="47" eb="52">
      <t>サイシュウシサクヒン</t>
    </rPh>
    <rPh sb="53" eb="55">
      <t>カンセイ</t>
    </rPh>
    <rPh sb="65" eb="70">
      <t>ギジュツテキカダイ</t>
    </rPh>
    <rPh sb="71" eb="75">
      <t>カイケツホウホウ</t>
    </rPh>
    <phoneticPr fontId="1"/>
  </si>
  <si>
    <t>令和10年</t>
    <rPh sb="0" eb="2">
      <t>レイワ</t>
    </rPh>
    <rPh sb="4" eb="5">
      <t>ネン</t>
    </rPh>
    <phoneticPr fontId="1"/>
  </si>
  <si>
    <t>申　請　者　概　要　（基準日：令和８年３月１日）</t>
    <rPh sb="0" eb="1">
      <t>シン</t>
    </rPh>
    <rPh sb="2" eb="3">
      <t>ショウ</t>
    </rPh>
    <rPh sb="4" eb="5">
      <t>モノ</t>
    </rPh>
    <rPh sb="6" eb="7">
      <t>ガイ</t>
    </rPh>
    <rPh sb="8" eb="9">
      <t>ヨウ</t>
    </rPh>
    <phoneticPr fontId="1"/>
  </si>
  <si>
    <r>
      <t>　 基準日(令和８年３月１日)から過去５年間の</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補助金・助成金のうち、公社・国・都道府県・区市町村等から</t>
    </r>
    <r>
      <rPr>
        <b/>
        <sz val="10.5"/>
        <rFont val="ＭＳ Ｐゴシック"/>
        <family val="3"/>
        <charset val="128"/>
      </rPr>
      <t>受給済</t>
    </r>
    <r>
      <rPr>
        <sz val="10.5"/>
        <rFont val="ＭＳ Ｐゴシック"/>
        <family val="3"/>
        <charset val="128"/>
      </rPr>
      <t>の補助・助成事業について、直近から順に記載してください。</t>
    </r>
    <rPh sb="2" eb="4">
      <t>キジュン</t>
    </rPh>
    <rPh sb="4" eb="5">
      <t>ビ</t>
    </rPh>
    <rPh sb="17" eb="19">
      <t>カコ</t>
    </rPh>
    <rPh sb="20" eb="22">
      <t>ネンカン</t>
    </rPh>
    <rPh sb="23" eb="25">
      <t>セイヒン</t>
    </rPh>
    <rPh sb="30" eb="32">
      <t>カイハツ</t>
    </rPh>
    <rPh sb="33" eb="35">
      <t>ソウギョウ</t>
    </rPh>
    <rPh sb="36" eb="38">
      <t>セツビ</t>
    </rPh>
    <rPh sb="38" eb="40">
      <t>トウシ</t>
    </rPh>
    <rPh sb="41" eb="43">
      <t>ハンロ</t>
    </rPh>
    <rPh sb="43" eb="45">
      <t>カイタク</t>
    </rPh>
    <rPh sb="48" eb="51">
      <t>ホジョキン</t>
    </rPh>
    <rPh sb="52" eb="54">
      <t>ジョセイ</t>
    </rPh>
    <rPh sb="54" eb="55">
      <t>キン</t>
    </rPh>
    <rPh sb="76" eb="78">
      <t>ジュキュウ</t>
    </rPh>
    <rPh sb="78" eb="79">
      <t>ズ</t>
    </rPh>
    <rPh sb="80" eb="82">
      <t>ホジョ</t>
    </rPh>
    <rPh sb="83" eb="85">
      <t>ジョセイ</t>
    </rPh>
    <rPh sb="85" eb="87">
      <t>ジギョウ</t>
    </rPh>
    <rPh sb="92" eb="94">
      <t>チョッキン</t>
    </rPh>
    <rPh sb="96" eb="97">
      <t>ジュン</t>
    </rPh>
    <rPh sb="98" eb="100">
      <t>キサイ</t>
    </rPh>
    <phoneticPr fontId="1"/>
  </si>
  <si>
    <r>
      <t>　 基準日（令和８年３月１日）時点で、</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補助金・助成金のうち、公社・国・都道府県・区市町村等で　</t>
    </r>
    <r>
      <rPr>
        <b/>
        <sz val="10.5"/>
        <rFont val="ＭＳ Ｐゴシック"/>
        <family val="3"/>
        <charset val="128"/>
      </rPr>
      <t>実施中及び申請中又は申請予定</t>
    </r>
    <r>
      <rPr>
        <sz val="10.5"/>
        <rFont val="ＭＳ Ｐゴシック"/>
        <family val="3"/>
        <charset val="128"/>
      </rPr>
      <t>の補助・助成事業について、直近から順に記載してください。</t>
    </r>
    <rPh sb="2" eb="5">
      <t>キジュンビ</t>
    </rPh>
    <rPh sb="15" eb="17">
      <t>ジテン</t>
    </rPh>
    <rPh sb="19" eb="21">
      <t>セイヒン</t>
    </rPh>
    <rPh sb="26" eb="28">
      <t>カイハツ</t>
    </rPh>
    <rPh sb="29" eb="31">
      <t>ソウギョウ</t>
    </rPh>
    <rPh sb="32" eb="34">
      <t>セツビ</t>
    </rPh>
    <rPh sb="34" eb="36">
      <t>トウシ</t>
    </rPh>
    <rPh sb="37" eb="39">
      <t>ハンロ</t>
    </rPh>
    <rPh sb="39" eb="41">
      <t>カイタク</t>
    </rPh>
    <rPh sb="44" eb="47">
      <t>ホジョキン</t>
    </rPh>
    <rPh sb="48" eb="50">
      <t>ジョセイ</t>
    </rPh>
    <rPh sb="50" eb="51">
      <t>キン</t>
    </rPh>
    <rPh sb="72" eb="75">
      <t>ジッシチュウ</t>
    </rPh>
    <rPh sb="75" eb="76">
      <t>オヨ</t>
    </rPh>
    <rPh sb="77" eb="80">
      <t>シンセイチュウ</t>
    </rPh>
    <rPh sb="80" eb="81">
      <t>マタ</t>
    </rPh>
    <rPh sb="82" eb="84">
      <t>シンセイ</t>
    </rPh>
    <rPh sb="84" eb="86">
      <t>ヨテイ</t>
    </rPh>
    <rPh sb="87" eb="89">
      <t>ホジョ</t>
    </rPh>
    <rPh sb="90" eb="92">
      <t>ジョセイ</t>
    </rPh>
    <rPh sb="92" eb="94">
      <t>ジギョウ</t>
    </rPh>
    <rPh sb="99" eb="101">
      <t>チョッキン</t>
    </rPh>
    <rPh sb="103" eb="104">
      <t>ジュン</t>
    </rPh>
    <rPh sb="105" eb="107">
      <t>キサイ</t>
    </rPh>
    <phoneticPr fontId="1"/>
  </si>
  <si>
    <r>
      <t>　※リース・レンタルの場合、</t>
    </r>
    <r>
      <rPr>
        <b/>
        <u/>
        <sz val="11"/>
        <rFont val="ＭＳ Ｐゴシック"/>
        <family val="3"/>
        <charset val="128"/>
      </rPr>
      <t>(B)に１単位当たりのリース・レンタル料の合計（税抜）</t>
    </r>
    <r>
      <rPr>
        <sz val="11"/>
        <rFont val="ＭＳ Ｐゴシック"/>
        <family val="3"/>
        <charset val="128"/>
      </rPr>
      <t>を計上してください。</t>
    </r>
    <r>
      <rPr>
        <b/>
        <u/>
        <sz val="11"/>
        <rFont val="ＭＳ Ｐゴシック"/>
        <family val="3"/>
        <charset val="128"/>
      </rPr>
      <t xml:space="preserve">
</t>
    </r>
    <r>
      <rPr>
        <b/>
        <sz val="11"/>
        <rFont val="ＭＳ Ｐゴシック"/>
        <family val="3"/>
        <charset val="128"/>
      </rPr>
      <t>　</t>
    </r>
    <r>
      <rPr>
        <b/>
        <u/>
        <sz val="11"/>
        <rFont val="ＭＳ Ｐゴシック"/>
        <family val="3"/>
        <charset val="128"/>
      </rPr>
      <t>リース・レンタル料の合計　＝　助成事業実施期間内のリース・レンタル月数　×　月額リース料･レンタル料（税抜）</t>
    </r>
    <rPh sb="19" eb="22">
      <t>タンイア</t>
    </rPh>
    <rPh sb="33" eb="34">
      <t>リョウ</t>
    </rPh>
    <rPh sb="35" eb="37">
      <t>ゴウケイ</t>
    </rPh>
    <rPh sb="38" eb="40">
      <t>ゼイヌキ</t>
    </rPh>
    <rPh sb="42" eb="44">
      <t>ケイジョウ</t>
    </rPh>
    <rPh sb="63" eb="65">
      <t>ゴウケイ</t>
    </rPh>
    <rPh sb="68" eb="70">
      <t>ジョセイ</t>
    </rPh>
    <rPh sb="70" eb="72">
      <t>ジギョウ</t>
    </rPh>
    <rPh sb="104" eb="106">
      <t>ゼイヌキ</t>
    </rPh>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</si>
  <si>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</si>
  <si>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 xml:space="preserve">
次の1～3の要件を全て満たす中小企業者である。
または創業予定者、中小企業団体等である。
1　大企業が単独で発行済株式総数又は出資総額の２分の１以上を所有
　　又は出資していない
2　大企業が複数で発行済株式総数又は出資総額の３分の２以上を所有
　　又は出資していない
3　役員総数の２分の１以上を大企業の役員又は職員が兼務していない
（ただし、当該役員又は職員がいわゆる副業により兼務し、経営の自主性、独立性が損なわれていないことが認められる場合を除く）
４  その他大企業が実質的に経営に参画していない
</t>
    <phoneticPr fontId="1"/>
  </si>
  <si>
    <t xml:space="preserve">
組織形態が以下のいずれかに該当し、基準日（令和８年３月1日）現在で、それぞれ1、2の条件を満たすものである。
＜法人の場合＞
1　東京都内に登記簿上の本店または支店がある
2　都内で実質的に１年以上事業を行っている、
　　または都内で創業し、引き続く事業期間が１年に満たない
＜個人事業者の場合＞
1　税務署に提出済みの個人事業の開業・廃業等届出書の写しにより、
　　納税地・主たる事業所等の都内所在等が確認できること。
2　都内で実質的に事業を行っている、
　　または都内で創業し、引き続く事業期間が１年に満たない
＜創業予定者の場合＞
1　東京都内での創業を具体的に計画している
2　交付決定後速やかに開業し、税務署に提出済みの個人事業の開業・廃業等届出書の
　　写しにより、開業する事業の納税地・主たる事業所等の都内所在等が確認できること
</t>
    <rPh sb="98" eb="99">
      <t>ネン</t>
    </rPh>
    <rPh sb="99" eb="101">
      <t>イジョウ</t>
    </rPh>
    <rPh sb="219" eb="222">
      <t>ジッシツテキ</t>
    </rPh>
    <rPh sb="307" eb="309">
      <t>カイギョウ</t>
    </rPh>
    <rPh sb="311" eb="314">
      <t>ゼイムショ</t>
    </rPh>
    <rPh sb="315" eb="317">
      <t>テイシュツ</t>
    </rPh>
    <rPh sb="317" eb="318">
      <t>スミ</t>
    </rPh>
    <rPh sb="320" eb="324">
      <t>コジンジギョウ</t>
    </rPh>
    <rPh sb="325" eb="327">
      <t>カイギョウ</t>
    </rPh>
    <rPh sb="328" eb="330">
      <t>ハイギョウ</t>
    </rPh>
    <rPh sb="330" eb="331">
      <t>トウ</t>
    </rPh>
    <rPh sb="331" eb="334">
      <t>トドケデショ</t>
    </rPh>
    <rPh sb="338" eb="339">
      <t>ウツ</t>
    </rPh>
    <rPh sb="344" eb="346">
      <t>カイギョウ</t>
    </rPh>
    <rPh sb="348" eb="350">
      <t>ジギョウ</t>
    </rPh>
    <rPh sb="351" eb="354">
      <t>ノウゼイチ</t>
    </rPh>
    <rPh sb="355" eb="356">
      <t>シュ</t>
    </rPh>
    <rPh sb="358" eb="361">
      <t>ジギョウショ</t>
    </rPh>
    <rPh sb="361" eb="362">
      <t>トウ</t>
    </rPh>
    <rPh sb="363" eb="365">
      <t>トナイ</t>
    </rPh>
    <rPh sb="365" eb="368">
      <t>ショザイトウ</t>
    </rPh>
    <rPh sb="369" eb="371">
      <t>カクニン</t>
    </rPh>
    <phoneticPr fontId="1"/>
  </si>
  <si>
    <t xml:space="preserve">
本申請と同一テーマ・内容で公社が実施する助成事業に申請していない。
（過去に採択されたことがない場合を除く）
</t>
    <rPh sb="1" eb="2">
      <t>ホン</t>
    </rPh>
    <rPh sb="2" eb="4">
      <t>シンセイ</t>
    </rPh>
    <phoneticPr fontId="1"/>
  </si>
  <si>
    <t xml:space="preserve">
東京都暴力団排除条例（平成23年東京都条例第54号）に規定する暴力団関係者でない。
</t>
    <phoneticPr fontId="1"/>
  </si>
  <si>
    <t>公社所定『反社会的勢力排除に関する誓約事項』の誓約遵守に反していない。</t>
    <phoneticPr fontId="1"/>
  </si>
  <si>
    <t>風俗営業等の規制及び業務の適正化等に関する法律（昭和23年法律第122号）第２条に規定する風俗関連業、ギャンブル業、賭博等、支援の対象として社会通念上適切でないと判断される業態を営んでいない。</t>
    <phoneticPr fontId="1"/>
  </si>
  <si>
    <t>様式第４</t>
    <rPh sb="0" eb="2">
      <t>ヨウシキ</t>
    </rPh>
    <rPh sb="2" eb="3">
      <t>ダイ</t>
    </rPh>
    <phoneticPr fontId="1"/>
  </si>
  <si>
    <r>
      <t>39情報サービス業　</t>
    </r>
    <r>
      <rPr>
        <b/>
        <sz val="12.5"/>
        <color rgb="FFFF0000"/>
        <rFont val="ＭＳ Ｐゴシック"/>
        <family val="3"/>
        <charset val="128"/>
      </rPr>
      <t>※ソフトウェア業、情報処理サービス業を除く</t>
    </r>
    <phoneticPr fontId="1"/>
  </si>
  <si>
    <t xml:space="preserve">
次の1～4のいずれかに該当する中小企業者（会社、個人事業者）である。
または創業予定者、中小企業団体等である。
1　製造業、建設業、運輸業、情報通信業（ソフトウエア業、情報処理サービス業を含む）、
    その他の業種
　　　資本金の額又は出資の総額が3億円以下の会社又は
　　　常時使用する従業員の数が300人以下の会社及び個人
　　　※　ゴム製品製造業(自動車又は航空機用タイヤ製造業及びチューブ製造業
　　　　　並びに工業用ベルト製造業を除く)は資本金３億円以下又は従業員900人以下
2　卸売業
　　　資本金の額又は出資の総額が1億円以下の会社又は
　　　常時使用する従業員の数が100人以下の会社及び個人
3　サービス業
　　　資本金の額又は出資の総額が5千万円以下の会社又は
　　　常時使用する従業員の数が100人以下の会社及び個人
　　　※　旅館業は資本金５千万円以下又は従業員200人以下
4　小売業
　　　資本金の額又は出資の総額が5千万円以下の会社又は
　　　常時使用する従業員の数が50人以下の会社及び個人</t>
    <phoneticPr fontId="1"/>
  </si>
  <si>
    <t>過去に公社から助成金の交付を受けている者は、本助成事業への申請時点までの、当該の助成事業で定める報告期間の全てにおける「企業化状況報告書」や「実施結果状況報告書」等を提出している。未提出がある場合は、当該の助成事業で定める報告期間満了の翌年度の３月 31 日まで、本助成事業への申請はできないものとする。</t>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</si>
  <si>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</si>
  <si>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</si>
  <si>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</si>
  <si>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私が第１項及び第２項の誓約に反したとき、公社の実施する一切の事業等から排除され、これによっ
    て不利益を被ることとなっても一切異議を申し立てず、公社になんらの請求もしません。　　　　　　　　　</t>
    <phoneticPr fontId="1"/>
  </si>
  <si>
    <t>以上</t>
    <rPh sb="0" eb="2">
      <t>イジョウ</t>
    </rPh>
    <phoneticPr fontId="1"/>
  </si>
  <si>
    <t>誓約日</t>
    <rPh sb="0" eb="3">
      <t>セイヤクビ</t>
    </rPh>
    <phoneticPr fontId="1"/>
  </si>
  <si>
    <t>月</t>
    <rPh sb="0" eb="1">
      <t>ガツ</t>
    </rPh>
    <phoneticPr fontId="1"/>
  </si>
  <si>
    <t>代表者名</t>
    <rPh sb="0" eb="4">
      <t>ダイヒョウシャメイ</t>
    </rPh>
    <phoneticPr fontId="1"/>
  </si>
  <si>
    <t>　「令和8年度新製品・新技術開発助成事業」に申請するにあたり、下記について誓約します。</t>
    <rPh sb="2" eb="4">
      <t>レイワ</t>
    </rPh>
    <rPh sb="5" eb="7">
      <t>ネンド</t>
    </rPh>
    <rPh sb="7" eb="20">
      <t>シンセイヒン</t>
    </rPh>
    <phoneticPr fontId="1"/>
  </si>
  <si>
    <t>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</si>
</sst>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176" formatCode="0.0%"/>
    <numFmt numFmtId="177" formatCode="#,###"/>
    <numFmt numFmtId="178" formatCode="#,##0_ "/>
    <numFmt numFmtId="179" formatCode="[&lt;=99999999]####\-####;\(00\)\ ####\-####"/>
    <numFmt numFmtId="180" formatCode="#,##0&quot; 円&quot;;\-#,##0&quot; 円&quot;"/>
    <numFmt numFmtId="181" formatCode="&quot;原&quot;\-General"/>
    <numFmt numFmtId="182" formatCode="&quot;機&quot;\-General"/>
    <numFmt numFmtId="183" formatCode="&quot;委&quot;\-General"/>
    <numFmt numFmtId="184" formatCode="&quot;専&quot;\-General"/>
    <numFmt numFmtId="185" formatCode="&quot;産&quot;\-General"/>
    <numFmt numFmtId="186" formatCode="&quot;人&quot;\-General"/>
    <numFmt numFmtId="187" formatCode="0.E+00"/>
    <numFmt numFmtId="188" formatCode="#,###.000"/>
    <numFmt numFmtId="189" formatCode="0;;;@"/>
    <numFmt numFmtId="190" formatCode="[&lt;=999]000;[&lt;=9999]000\-00;000\-0000"/>
    <numFmt numFmtId="191" formatCode="&quot;他&quot;\-General"/>
    <numFmt numFmtId="192" formatCode="[$-F800]dddd\,\ mmmm\ dd\,\ yyyy"/>
    <numFmt numFmtId="193" formatCode="[$-800411]ggge&quot;年&quot;m&quot;月&quot;d&quot;日&quot;;@"/>
    <numFmt numFmtId="194" formatCode="0_ "/>
    <numFmt numFmtId="195" formatCode="#,##0_ ;[Red]\-#,##0\ "/>
    <numFmt numFmtId="196" formatCode="#,##0&quot; 名&quot;;\-#,##0&quot; 名&quot;"/>
    <numFmt numFmtId="197" formatCode="0_ ;[Red]\-0\ "/>
  </numFmts>
  <fonts count="61"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b/>
      <sz val="12"/>
      <color theme="1"/>
      <name val="ＭＳ ゴシック"/>
      <family val="3"/>
      <charset val="128"/>
    </font>
    <font>
      <sz val="6"/>
      <name val="ＭＳ Ｐゴシック"/>
      <family val="3"/>
      <charset val="128"/>
    </font>
    <font>
      <sz val="11"/>
      <color theme="1"/>
      <name val="ＭＳ ゴシック"/>
      <family val="3"/>
      <charset val="128"/>
    </font>
    <font>
      <sz val="10"/>
      <name val="ＭＳ 明朝"/>
      <family val="1"/>
      <charset val="128"/>
    </font>
    <font>
      <sz val="11"/>
      <name val="ＭＳ ゴシック"/>
      <family val="3"/>
      <charset val="128"/>
    </font>
    <font>
      <sz val="13"/>
      <name val="ＭＳ ゴシック"/>
      <family val="3"/>
      <charset val="128"/>
    </font>
    <font>
      <sz val="11"/>
      <color indexed="8"/>
      <name val="ＭＳ Ｐゴシック"/>
      <family val="3"/>
      <charset val="128"/>
    </font>
    <font>
      <b/>
      <sz val="11"/>
      <color rgb="FFFF0000"/>
      <name val="ＭＳ Ｐゴシック"/>
      <family val="3"/>
      <charset val="128"/>
      <scheme val="minor"/>
    </font>
    <font>
      <b/>
      <sz val="11"/>
      <name val="ＭＳ ゴシック"/>
      <family val="3"/>
      <charset val="128"/>
    </font>
    <font>
      <sz val="11"/>
      <color theme="1"/>
      <name val="ＭＳ Ｐゴシック"/>
      <family val="2"/>
      <scheme val="minor"/>
    </font>
    <font>
      <b/>
      <sz val="11"/>
      <name val="ＭＳ Ｐ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sz val="9"/>
      <name val="ＭＳ Ｐゴシック"/>
      <family val="3"/>
      <charset val="128"/>
    </font>
    <font>
      <b/>
      <sz val="12"/>
      <color rgb="FFFF0000"/>
      <name val="ＭＳ Ｐゴシック"/>
      <family val="3"/>
      <charset val="128"/>
      <scheme val="minor"/>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13"/>
      <name val="ＭＳ Ｐゴシック"/>
      <family val="3"/>
      <charset val="128"/>
    </font>
    <font>
      <sz val="10"/>
      <name val="ＭＳ Ｐゴシック"/>
      <family val="3"/>
      <charset val="128"/>
    </font>
    <font>
      <sz val="11"/>
      <color theme="0"/>
      <name val="ＭＳ Ｐゴシック"/>
      <family val="3"/>
      <charset val="128"/>
    </font>
    <font>
      <b/>
      <u/>
      <sz val="11"/>
      <name val="ＭＳ Ｐゴシック"/>
      <family val="3"/>
      <charset val="128"/>
    </font>
    <font>
      <sz val="10"/>
      <color theme="0"/>
      <name val="ＭＳ Ｐゴシック"/>
      <family val="3"/>
      <charset val="128"/>
    </font>
    <font>
      <sz val="8"/>
      <color theme="1"/>
      <name val="ＭＳ Ｐゴシック"/>
      <family val="3"/>
      <charset val="128"/>
    </font>
    <font>
      <b/>
      <u/>
      <sz val="11"/>
      <color theme="1"/>
      <name val="ＭＳ Ｐゴシック"/>
      <family val="3"/>
      <charset val="128"/>
    </font>
    <font>
      <b/>
      <sz val="11"/>
      <color rgb="FFFF0000"/>
      <name val="ＭＳ ゴシック"/>
      <family val="3"/>
      <charset val="128"/>
    </font>
    <font>
      <b/>
      <sz val="11"/>
      <color theme="3"/>
      <name val="ＭＳ ゴシック"/>
      <family val="3"/>
      <charset val="128"/>
    </font>
    <font>
      <b/>
      <sz val="12"/>
      <name val="ＭＳ ゴシック"/>
      <family val="3"/>
      <charset val="128"/>
    </font>
    <font>
      <sz val="10"/>
      <color rgb="FFFF0000"/>
      <name val="ＭＳ Ｐゴシック"/>
      <family val="3"/>
      <charset val="128"/>
    </font>
    <font>
      <sz val="12"/>
      <color theme="2" tint="-0.89999084444715716"/>
      <name val="ＭＳ Ｐゴシック"/>
      <family val="3"/>
      <charset val="128"/>
      <scheme val="minor"/>
    </font>
    <font>
      <sz val="12"/>
      <color theme="2" tint="-0.89999084444715716"/>
      <name val="ＭＳ Ｐゴシック"/>
      <family val="3"/>
      <charset val="128"/>
    </font>
    <font>
      <sz val="11"/>
      <name val="ＭＳ Ｐゴシック"/>
      <family val="3"/>
      <charset val="128"/>
      <scheme val="minor"/>
    </font>
    <font>
      <b/>
      <sz val="22"/>
      <color theme="1"/>
      <name val="ＭＳ Ｐゴシック"/>
      <family val="3"/>
      <charset val="128"/>
    </font>
    <font>
      <u/>
      <sz val="11"/>
      <color theme="1"/>
      <name val="ＭＳ Ｐゴシック"/>
      <family val="3"/>
      <charset val="128"/>
    </font>
    <font>
      <sz val="8"/>
      <name val="ＭＳ Ｐゴシック"/>
      <family val="3"/>
      <charset val="128"/>
    </font>
    <font>
      <b/>
      <sz val="11"/>
      <color theme="1"/>
      <name val="游明朝 Demibold"/>
      <family val="1"/>
      <charset val="128"/>
    </font>
    <font>
      <sz val="11"/>
      <color theme="1"/>
      <name val="游明朝 Demibold"/>
      <family val="1"/>
      <charset val="128"/>
    </font>
    <font>
      <sz val="11"/>
      <color theme="1"/>
      <name val="游明朝"/>
      <family val="1"/>
      <charset val="128"/>
    </font>
    <font>
      <sz val="11"/>
      <color theme="1"/>
      <name val="游明朝 Light"/>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FFFFCC"/>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theme="0" tint="-0.14996795556505021"/>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13" fillId="0" borderId="0" applyFont="0" applyFill="0" applyBorder="0" applyAlignment="0" applyProtection="0">
      <alignment vertical="center"/>
    </xf>
    <xf numFmtId="0" fontId="16" fillId="0" borderId="0"/>
    <xf numFmtId="192" fontId="5" fillId="0" borderId="0">
      <alignment vertical="center"/>
    </xf>
    <xf numFmtId="192" fontId="5" fillId="0" borderId="0">
      <alignment vertical="center"/>
    </xf>
    <xf numFmtId="0" fontId="4" fillId="0" borderId="0">
      <alignment vertical="center"/>
    </xf>
  </cellStyleXfs>
  <cellXfs count="873">
    <xf numFmtId="0" fontId="0" fillId="0" borderId="0" xfId="0">
      <alignment vertical="center"/>
    </xf>
    <xf numFmtId="0" fontId="18" fillId="0" borderId="0" xfId="3" applyFont="1" applyProtection="1">
      <alignment vertical="center"/>
    </xf>
    <xf numFmtId="0" fontId="23" fillId="2" borderId="36" xfId="0" applyFont="1" applyFill="1" applyBorder="1" applyAlignment="1" applyProtection="1">
      <alignment horizontal="center" vertical="center"/>
    </xf>
    <xf numFmtId="0" fontId="14" fillId="0" borderId="0" xfId="0" applyFont="1" applyBorder="1" applyAlignment="1" applyProtection="1">
      <alignment vertical="center" wrapText="1"/>
    </xf>
    <xf numFmtId="0" fontId="14" fillId="0" borderId="0" xfId="0" applyFont="1" applyAlignment="1" applyProtection="1">
      <alignment vertical="center" wrapText="1"/>
    </xf>
    <xf numFmtId="0" fontId="23" fillId="0" borderId="0" xfId="0" applyFont="1" applyAlignment="1" applyProtection="1">
      <alignment vertical="center"/>
    </xf>
    <xf numFmtId="0" fontId="32" fillId="0" borderId="0" xfId="0" applyFont="1" applyProtection="1">
      <alignment vertical="center"/>
    </xf>
    <xf numFmtId="0" fontId="33" fillId="6" borderId="0" xfId="5" applyFont="1" applyFill="1" applyBorder="1" applyAlignment="1" applyProtection="1">
      <alignment horizontal="center" vertical="center"/>
    </xf>
    <xf numFmtId="0" fontId="32" fillId="0" borderId="0" xfId="5" applyNumberFormat="1" applyFont="1" applyBorder="1" applyAlignment="1" applyProtection="1">
      <alignment horizontal="left" vertical="center"/>
    </xf>
    <xf numFmtId="0" fontId="32" fillId="0" borderId="0" xfId="5" applyNumberFormat="1" applyFont="1" applyFill="1" applyBorder="1" applyAlignment="1" applyProtection="1">
      <alignment horizontal="left" vertical="center"/>
    </xf>
    <xf numFmtId="49" fontId="32" fillId="0" borderId="0" xfId="5" applyNumberFormat="1" applyFont="1" applyBorder="1" applyAlignment="1" applyProtection="1">
      <alignment horizontal="left" vertical="center"/>
    </xf>
    <xf numFmtId="0" fontId="32" fillId="0" borderId="0" xfId="5" applyFont="1" applyBorder="1" applyProtection="1"/>
    <xf numFmtId="49" fontId="32" fillId="0" borderId="0" xfId="5" applyNumberFormat="1" applyFont="1" applyBorder="1" applyAlignment="1" applyProtection="1">
      <alignment horizontal="center" vertical="center"/>
    </xf>
    <xf numFmtId="0" fontId="32" fillId="0" borderId="0" xfId="5" applyFont="1" applyBorder="1" applyAlignment="1" applyProtection="1"/>
    <xf numFmtId="0" fontId="32" fillId="0" borderId="0" xfId="5" applyFont="1" applyBorder="1" applyAlignment="1" applyProtection="1">
      <alignment vertical="center"/>
    </xf>
    <xf numFmtId="0" fontId="23" fillId="0" borderId="13" xfId="0" applyFont="1" applyBorder="1" applyAlignment="1" applyProtection="1">
      <alignment horizontal="left" vertical="center"/>
    </xf>
    <xf numFmtId="38" fontId="23" fillId="0" borderId="1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37" fillId="0" borderId="0" xfId="3" applyFont="1" applyProtection="1">
      <alignment vertical="center"/>
    </xf>
    <xf numFmtId="0" fontId="31" fillId="0" borderId="0" xfId="3" applyFont="1" applyProtection="1">
      <alignment vertical="center"/>
    </xf>
    <xf numFmtId="0" fontId="18" fillId="0" borderId="0" xfId="3" applyFont="1" applyAlignment="1" applyProtection="1">
      <alignment vertical="center"/>
    </xf>
    <xf numFmtId="0" fontId="18" fillId="0" borderId="0" xfId="3" applyFont="1" applyAlignment="1" applyProtection="1">
      <alignment vertical="top" wrapText="1"/>
    </xf>
    <xf numFmtId="0" fontId="18" fillId="0" borderId="0" xfId="0" applyFont="1" applyAlignment="1">
      <alignment horizontal="left" vertical="top" wrapText="1"/>
    </xf>
    <xf numFmtId="0" fontId="18" fillId="0" borderId="0" xfId="3" applyFont="1" applyFill="1" applyAlignment="1" applyProtection="1">
      <alignment vertical="center"/>
    </xf>
    <xf numFmtId="0" fontId="39" fillId="0" borderId="0" xfId="3" applyFont="1" applyProtection="1">
      <alignment vertical="center"/>
    </xf>
    <xf numFmtId="0" fontId="18" fillId="0" borderId="0" xfId="3" applyFont="1" applyAlignment="1" applyProtection="1">
      <alignment horizontal="left" vertical="top" wrapText="1"/>
    </xf>
    <xf numFmtId="0" fontId="18" fillId="0" borderId="0" xfId="3" applyFont="1" applyAlignment="1" applyProtection="1">
      <alignment vertical="top"/>
    </xf>
    <xf numFmtId="0" fontId="38" fillId="0" borderId="0" xfId="3" applyFont="1" applyProtection="1">
      <alignment vertical="center"/>
    </xf>
    <xf numFmtId="0" fontId="41" fillId="0" borderId="0" xfId="3" applyFont="1" applyAlignment="1" applyProtection="1">
      <alignment vertical="center" wrapText="1"/>
    </xf>
    <xf numFmtId="0" fontId="41" fillId="0" borderId="0" xfId="3" applyFont="1" applyProtection="1">
      <alignment vertical="center"/>
    </xf>
    <xf numFmtId="0" fontId="24" fillId="2" borderId="35" xfId="0" applyFont="1" applyFill="1" applyBorder="1" applyAlignment="1" applyProtection="1">
      <alignment horizontal="center" vertical="center" wrapText="1"/>
    </xf>
    <xf numFmtId="0" fontId="41" fillId="0" borderId="0" xfId="3" applyFont="1" applyBorder="1" applyProtection="1">
      <alignment vertical="center"/>
    </xf>
    <xf numFmtId="181" fontId="24" fillId="2" borderId="1" xfId="0" applyNumberFormat="1" applyFont="1" applyFill="1" applyBorder="1" applyAlignment="1" applyProtection="1">
      <alignment horizontal="center" vertical="center" wrapText="1"/>
    </xf>
    <xf numFmtId="0" fontId="41" fillId="0" borderId="1" xfId="0" applyFont="1" applyBorder="1" applyAlignment="1" applyProtection="1">
      <alignment horizontal="left" vertical="center" wrapText="1"/>
      <protection locked="0"/>
    </xf>
    <xf numFmtId="38" fontId="41" fillId="0" borderId="0" xfId="4" applyFont="1" applyAlignment="1" applyProtection="1">
      <alignment vertical="center"/>
    </xf>
    <xf numFmtId="0" fontId="41" fillId="0" borderId="1" xfId="3" applyNumberFormat="1" applyFont="1" applyBorder="1" applyAlignment="1" applyProtection="1">
      <alignment horizontal="left" vertical="center" wrapText="1"/>
      <protection locked="0"/>
    </xf>
    <xf numFmtId="181" fontId="41" fillId="2" borderId="1" xfId="3" applyNumberFormat="1" applyFont="1" applyFill="1" applyBorder="1" applyAlignment="1" applyProtection="1">
      <alignment horizontal="center" vertical="center" wrapText="1"/>
    </xf>
    <xf numFmtId="0" fontId="41" fillId="2" borderId="11" xfId="0" applyNumberFormat="1" applyFont="1" applyFill="1" applyBorder="1" applyAlignment="1" applyProtection="1">
      <alignment horizontal="center" vertical="center" wrapText="1"/>
    </xf>
    <xf numFmtId="0" fontId="41" fillId="2" borderId="22" xfId="0" applyNumberFormat="1" applyFont="1" applyFill="1" applyBorder="1" applyAlignment="1" applyProtection="1">
      <alignment vertical="center" wrapText="1"/>
    </xf>
    <xf numFmtId="0" fontId="41" fillId="2" borderId="22" xfId="0" applyNumberFormat="1" applyFont="1" applyFill="1" applyBorder="1" applyAlignment="1" applyProtection="1">
      <alignment horizontal="right" vertical="center" wrapText="1"/>
    </xf>
    <xf numFmtId="0" fontId="24" fillId="2" borderId="1" xfId="3" applyNumberFormat="1" applyFont="1" applyFill="1" applyBorder="1" applyAlignment="1" applyProtection="1">
      <alignment horizontal="center" vertical="center" wrapText="1"/>
    </xf>
    <xf numFmtId="0" fontId="24" fillId="2" borderId="7" xfId="3" applyNumberFormat="1" applyFont="1" applyFill="1" applyBorder="1" applyAlignment="1" applyProtection="1">
      <alignment horizontal="center" vertical="center" wrapText="1" shrinkToFit="1"/>
    </xf>
    <xf numFmtId="0" fontId="24" fillId="2" borderId="37" xfId="3" applyNumberFormat="1" applyFont="1" applyFill="1" applyBorder="1" applyAlignment="1" applyProtection="1">
      <alignment horizontal="center" vertical="center" wrapText="1" shrinkToFit="1"/>
    </xf>
    <xf numFmtId="0" fontId="24" fillId="2" borderId="7" xfId="3" applyNumberFormat="1" applyFont="1" applyFill="1" applyBorder="1" applyAlignment="1" applyProtection="1">
      <alignment horizontal="center" vertical="center" wrapText="1"/>
    </xf>
    <xf numFmtId="182" fontId="24" fillId="2" borderId="1" xfId="0" applyNumberFormat="1" applyFont="1" applyFill="1" applyBorder="1" applyAlignment="1" applyProtection="1">
      <alignment horizontal="center" vertical="center"/>
    </xf>
    <xf numFmtId="0" fontId="24" fillId="0" borderId="1" xfId="0" applyFont="1" applyBorder="1" applyAlignment="1" applyProtection="1">
      <alignment horizontal="left" vertical="center" wrapText="1"/>
      <protection locked="0"/>
    </xf>
    <xf numFmtId="182" fontId="41" fillId="2" borderId="1" xfId="3" applyNumberFormat="1" applyFont="1" applyFill="1" applyBorder="1" applyAlignment="1" applyProtection="1">
      <alignment horizontal="center" vertical="center"/>
    </xf>
    <xf numFmtId="0" fontId="41" fillId="2" borderId="11" xfId="0" applyNumberFormat="1" applyFont="1" applyFill="1" applyBorder="1" applyAlignment="1" applyProtection="1">
      <alignment horizontal="center" vertical="center"/>
    </xf>
    <xf numFmtId="38" fontId="41" fillId="2" borderId="22" xfId="0" applyNumberFormat="1" applyFont="1" applyFill="1" applyBorder="1" applyAlignment="1" applyProtection="1">
      <alignment horizontal="right" vertical="center" wrapText="1"/>
    </xf>
    <xf numFmtId="0" fontId="24" fillId="0" borderId="12" xfId="3" applyFont="1" applyFill="1" applyBorder="1" applyAlignment="1" applyProtection="1">
      <alignment vertical="center"/>
    </xf>
    <xf numFmtId="0" fontId="23" fillId="0" borderId="0" xfId="3" applyFont="1" applyProtection="1">
      <alignment vertical="center"/>
    </xf>
    <xf numFmtId="0" fontId="41" fillId="0" borderId="0" xfId="3" applyFont="1" applyFill="1" applyProtection="1">
      <alignment vertical="center"/>
    </xf>
    <xf numFmtId="0" fontId="24" fillId="0" borderId="0" xfId="3" applyFont="1" applyFill="1" applyBorder="1" applyAlignment="1" applyProtection="1">
      <alignment horizontal="right" vertical="center"/>
    </xf>
    <xf numFmtId="0" fontId="24" fillId="2" borderId="35" xfId="3" applyNumberFormat="1" applyFont="1" applyFill="1" applyBorder="1" applyAlignment="1" applyProtection="1">
      <alignment horizontal="center" vertical="center" wrapText="1"/>
    </xf>
    <xf numFmtId="183" fontId="24" fillId="2" borderId="1" xfId="0" applyNumberFormat="1" applyFont="1" applyFill="1" applyBorder="1" applyAlignment="1" applyProtection="1">
      <alignment horizontal="center" vertical="center"/>
    </xf>
    <xf numFmtId="183" fontId="24" fillId="2" borderId="1" xfId="3" applyNumberFormat="1" applyFont="1" applyFill="1" applyBorder="1" applyAlignment="1" applyProtection="1">
      <alignment horizontal="center" vertical="center"/>
    </xf>
    <xf numFmtId="0" fontId="41" fillId="2" borderId="22" xfId="0" applyNumberFormat="1" applyFont="1" applyFill="1" applyBorder="1" applyAlignment="1" applyProtection="1">
      <alignment vertical="center"/>
    </xf>
    <xf numFmtId="38" fontId="41" fillId="2" borderId="22" xfId="0" applyNumberFormat="1" applyFont="1" applyFill="1" applyBorder="1" applyAlignment="1" applyProtection="1">
      <alignment horizontal="right" vertical="center"/>
    </xf>
    <xf numFmtId="0" fontId="23" fillId="0" borderId="0" xfId="3" applyFont="1" applyAlignment="1" applyProtection="1">
      <alignment vertical="center" wrapText="1"/>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3" fillId="0" borderId="0" xfId="3" applyFont="1" applyBorder="1" applyAlignment="1" applyProtection="1">
      <alignment vertical="center"/>
    </xf>
    <xf numFmtId="0" fontId="41" fillId="2" borderId="1" xfId="3" applyNumberFormat="1" applyFont="1" applyFill="1" applyBorder="1" applyAlignment="1" applyProtection="1">
      <alignment horizontal="center" vertical="center" wrapText="1"/>
    </xf>
    <xf numFmtId="185" fontId="24" fillId="2" borderId="1" xfId="0" applyNumberFormat="1" applyFont="1" applyFill="1" applyBorder="1" applyAlignment="1" applyProtection="1">
      <alignment horizontal="center" vertical="center"/>
    </xf>
    <xf numFmtId="185" fontId="41" fillId="2" borderId="1" xfId="3" applyNumberFormat="1" applyFont="1" applyFill="1" applyBorder="1" applyAlignment="1" applyProtection="1">
      <alignment horizontal="center" vertical="center"/>
    </xf>
    <xf numFmtId="184" fontId="24" fillId="2" borderId="1" xfId="0" applyNumberFormat="1" applyFont="1" applyFill="1" applyBorder="1" applyAlignment="1" applyProtection="1">
      <alignment horizontal="center" vertical="center"/>
    </xf>
    <xf numFmtId="184" fontId="41" fillId="2" borderId="1" xfId="3" applyNumberFormat="1" applyFont="1" applyFill="1" applyBorder="1" applyAlignment="1" applyProtection="1">
      <alignment horizontal="center" vertical="center"/>
    </xf>
    <xf numFmtId="177" fontId="41" fillId="0" borderId="0" xfId="3" applyNumberFormat="1" applyFont="1" applyFill="1" applyBorder="1" applyAlignment="1" applyProtection="1">
      <alignment horizontal="right" vertical="center"/>
    </xf>
    <xf numFmtId="178" fontId="24" fillId="4" borderId="7" xfId="3" applyNumberFormat="1" applyFont="1" applyFill="1" applyBorder="1" applyAlignment="1" applyProtection="1">
      <alignment horizontal="center" vertical="center" textRotation="255" wrapText="1"/>
    </xf>
    <xf numFmtId="178" fontId="24" fillId="4" borderId="7" xfId="3" applyNumberFormat="1" applyFont="1" applyFill="1" applyBorder="1" applyAlignment="1" applyProtection="1">
      <alignment vertical="center" textRotation="255" wrapText="1"/>
    </xf>
    <xf numFmtId="186" fontId="41" fillId="2" borderId="7" xfId="3" applyNumberFormat="1" applyFont="1" applyFill="1" applyBorder="1" applyAlignment="1" applyProtection="1">
      <alignment horizontal="center" vertical="center"/>
    </xf>
    <xf numFmtId="186" fontId="41" fillId="2" borderId="14" xfId="3" applyNumberFormat="1" applyFont="1" applyFill="1" applyBorder="1" applyAlignment="1" applyProtection="1">
      <alignment horizontal="center" vertical="center"/>
    </xf>
    <xf numFmtId="0" fontId="41" fillId="2" borderId="11" xfId="3" applyFont="1" applyFill="1" applyBorder="1" applyProtection="1">
      <alignment vertical="center"/>
    </xf>
    <xf numFmtId="178" fontId="24" fillId="2" borderId="12" xfId="3" applyNumberFormat="1" applyFont="1" applyFill="1" applyBorder="1" applyAlignment="1" applyProtection="1">
      <alignment horizontal="center" vertical="center" wrapText="1"/>
    </xf>
    <xf numFmtId="177" fontId="24" fillId="2" borderId="12" xfId="3" applyNumberFormat="1" applyFont="1" applyFill="1" applyBorder="1" applyAlignment="1" applyProtection="1">
      <alignment horizontal="center" vertical="center"/>
    </xf>
    <xf numFmtId="177" fontId="24" fillId="2" borderId="12" xfId="3" applyNumberFormat="1" applyFont="1" applyFill="1" applyBorder="1" applyAlignment="1" applyProtection="1">
      <alignment horizontal="right" vertical="center"/>
    </xf>
    <xf numFmtId="0" fontId="41" fillId="2" borderId="11" xfId="3" applyFont="1" applyFill="1" applyBorder="1" applyAlignment="1" applyProtection="1">
      <alignment vertical="center"/>
    </xf>
    <xf numFmtId="0" fontId="41" fillId="2" borderId="12" xfId="3" applyFont="1" applyFill="1" applyBorder="1" applyAlignment="1" applyProtection="1">
      <alignment vertical="center"/>
    </xf>
    <xf numFmtId="0" fontId="41" fillId="2" borderId="13" xfId="3" applyFont="1" applyFill="1" applyBorder="1" applyAlignment="1" applyProtection="1">
      <alignment horizontal="right" vertical="center"/>
    </xf>
    <xf numFmtId="0" fontId="27" fillId="0" borderId="0" xfId="3" applyFont="1" applyFill="1" applyAlignment="1" applyProtection="1">
      <alignment vertical="center" wrapText="1"/>
    </xf>
    <xf numFmtId="0" fontId="24" fillId="0" borderId="1" xfId="3" applyNumberFormat="1" applyFont="1" applyBorder="1" applyAlignment="1" applyProtection="1">
      <alignment horizontal="left" vertical="center" wrapText="1"/>
      <protection locked="0"/>
    </xf>
    <xf numFmtId="0" fontId="24" fillId="2" borderId="1" xfId="3" applyNumberFormat="1" applyFont="1" applyFill="1" applyBorder="1" applyAlignment="1" applyProtection="1">
      <alignment horizontal="center" vertical="center"/>
    </xf>
    <xf numFmtId="191" fontId="24" fillId="2" borderId="1" xfId="3" applyNumberFormat="1" applyFont="1" applyFill="1" applyBorder="1" applyAlignment="1" applyProtection="1">
      <alignment horizontal="center" vertical="center"/>
    </xf>
    <xf numFmtId="191" fontId="24" fillId="2" borderId="11" xfId="3" applyNumberFormat="1" applyFont="1" applyFill="1" applyBorder="1" applyAlignment="1" applyProtection="1">
      <alignment horizontal="center" vertical="center"/>
    </xf>
    <xf numFmtId="0" fontId="24" fillId="3" borderId="9" xfId="3" applyNumberFormat="1" applyFont="1" applyFill="1" applyBorder="1" applyAlignment="1" applyProtection="1">
      <alignment horizontal="center" vertical="center"/>
    </xf>
    <xf numFmtId="0" fontId="39" fillId="3" borderId="9" xfId="3" applyNumberFormat="1" applyFont="1" applyFill="1" applyBorder="1" applyAlignment="1" applyProtection="1">
      <alignment horizontal="left" vertical="center"/>
    </xf>
    <xf numFmtId="0" fontId="24" fillId="3" borderId="9" xfId="3" applyFont="1" applyFill="1" applyBorder="1" applyAlignment="1" applyProtection="1">
      <alignment horizontal="center" vertical="center"/>
    </xf>
    <xf numFmtId="0" fontId="41" fillId="2" borderId="14" xfId="3"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4" fillId="0" borderId="0" xfId="3" applyFont="1" applyAlignment="1" applyProtection="1">
      <alignment horizontal="left" vertical="center" wrapText="1"/>
    </xf>
    <xf numFmtId="0" fontId="31" fillId="0" borderId="0" xfId="3" applyFont="1" applyAlignment="1" applyProtection="1">
      <alignment horizontal="left" vertical="top" wrapText="1"/>
    </xf>
    <xf numFmtId="0" fontId="23" fillId="0" borderId="0" xfId="3" applyFont="1" applyAlignment="1" applyProtection="1">
      <alignment horizontal="left" vertical="center" wrapText="1"/>
    </xf>
    <xf numFmtId="0" fontId="24" fillId="0" borderId="11" xfId="3" applyNumberFormat="1" applyFont="1" applyBorder="1" applyAlignment="1" applyProtection="1">
      <alignment horizontal="left" vertical="center" wrapText="1"/>
      <protection locked="0"/>
    </xf>
    <xf numFmtId="0" fontId="18" fillId="0" borderId="12" xfId="3" applyFont="1" applyFill="1" applyBorder="1" applyAlignment="1" applyProtection="1">
      <alignment horizontal="left" vertical="center"/>
    </xf>
    <xf numFmtId="0" fontId="18" fillId="4" borderId="7" xfId="0" applyFont="1" applyFill="1" applyBorder="1" applyAlignment="1" applyProtection="1">
      <alignment horizontal="center" vertical="center" wrapText="1"/>
    </xf>
    <xf numFmtId="0" fontId="23" fillId="0" borderId="41" xfId="0" applyFont="1" applyBorder="1" applyAlignment="1" applyProtection="1">
      <alignment vertical="center"/>
    </xf>
    <xf numFmtId="38" fontId="23" fillId="0" borderId="41" xfId="1" applyFont="1" applyFill="1" applyBorder="1" applyAlignment="1" applyProtection="1">
      <alignment horizontal="left" vertical="center"/>
    </xf>
    <xf numFmtId="0" fontId="23" fillId="0" borderId="41" xfId="0" applyFont="1" applyFill="1" applyBorder="1" applyAlignment="1" applyProtection="1">
      <alignment vertical="center"/>
    </xf>
    <xf numFmtId="0" fontId="23" fillId="0" borderId="3"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0" borderId="13" xfId="0" applyFont="1" applyBorder="1" applyAlignment="1" applyProtection="1">
      <alignment vertical="center"/>
    </xf>
    <xf numFmtId="0" fontId="33" fillId="0" borderId="0" xfId="5" applyFont="1" applyBorder="1" applyAlignment="1" applyProtection="1">
      <alignment horizontal="center" vertical="center"/>
    </xf>
    <xf numFmtId="0" fontId="18" fillId="0" borderId="0" xfId="0" applyFont="1" applyProtection="1">
      <alignment vertical="center"/>
    </xf>
    <xf numFmtId="0" fontId="28" fillId="0" borderId="0" xfId="0" applyFont="1">
      <alignment vertical="center"/>
    </xf>
    <xf numFmtId="0" fontId="23" fillId="0" borderId="0" xfId="0" applyFont="1">
      <alignment vertical="center"/>
    </xf>
    <xf numFmtId="0" fontId="18" fillId="0" borderId="0" xfId="0" applyFont="1">
      <alignment vertical="center"/>
    </xf>
    <xf numFmtId="0" fontId="32" fillId="0" borderId="0" xfId="5" applyFont="1" applyBorder="1" applyAlignment="1" applyProtection="1">
      <alignment horizontal="left" vertical="center" wrapText="1"/>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Fill="1" applyBorder="1" applyAlignment="1" applyProtection="1">
      <alignment horizontal="center" vertical="center"/>
    </xf>
    <xf numFmtId="0" fontId="47" fillId="0" borderId="0" xfId="0" applyFont="1" applyAlignment="1" applyProtection="1">
      <alignment vertical="center"/>
    </xf>
    <xf numFmtId="0" fontId="48" fillId="0" borderId="0" xfId="0" applyFont="1" applyAlignment="1" applyProtection="1">
      <alignment vertical="center"/>
    </xf>
    <xf numFmtId="0" fontId="7" fillId="0" borderId="0" xfId="0" applyFont="1" applyAlignment="1" applyProtection="1">
      <alignment vertical="center"/>
    </xf>
    <xf numFmtId="0" fontId="7" fillId="0" borderId="0" xfId="8" quotePrefix="1" applyFont="1" applyBorder="1" applyAlignment="1" applyProtection="1">
      <alignment vertical="center"/>
    </xf>
    <xf numFmtId="189" fontId="9"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Border="1" applyAlignment="1" applyProtection="1">
      <alignment vertical="center"/>
    </xf>
    <xf numFmtId="0" fontId="9" fillId="0" borderId="0" xfId="0" applyFont="1" applyFill="1" applyBorder="1" applyAlignment="1" applyProtection="1">
      <alignment vertical="center"/>
    </xf>
    <xf numFmtId="0" fontId="9" fillId="0" borderId="0" xfId="0" applyFont="1" applyFill="1" applyAlignment="1" applyProtection="1">
      <alignment vertical="center"/>
    </xf>
    <xf numFmtId="0" fontId="11" fillId="0" borderId="0" xfId="0" applyFont="1" applyFill="1" applyBorder="1" applyAlignment="1" applyProtection="1">
      <alignment horizontal="left" vertical="center"/>
    </xf>
    <xf numFmtId="189" fontId="11" fillId="0" borderId="0" xfId="0" applyNumberFormat="1" applyFont="1" applyFill="1" applyBorder="1" applyAlignment="1" applyProtection="1">
      <alignment horizontal="left" vertical="center"/>
    </xf>
    <xf numFmtId="189" fontId="11" fillId="0" borderId="0" xfId="0" applyNumberFormat="1" applyFont="1" applyBorder="1" applyAlignment="1" applyProtection="1">
      <alignment horizontal="left" vertical="center"/>
    </xf>
    <xf numFmtId="189" fontId="9" fillId="0" borderId="0" xfId="0" applyNumberFormat="1" applyFont="1" applyFill="1" applyBorder="1" applyAlignment="1" applyProtection="1">
      <alignment horizontal="left" vertical="center"/>
    </xf>
    <xf numFmtId="0" fontId="49" fillId="0" borderId="0" xfId="0" applyFont="1" applyAlignment="1" applyProtection="1">
      <alignment vertical="center"/>
    </xf>
    <xf numFmtId="0" fontId="11" fillId="0" borderId="0" xfId="0" applyFont="1" applyAlignment="1" applyProtection="1">
      <alignment vertical="center"/>
    </xf>
    <xf numFmtId="180" fontId="11" fillId="0" borderId="0" xfId="0" applyNumberFormat="1" applyFont="1" applyFill="1" applyBorder="1" applyAlignment="1" applyProtection="1">
      <alignment vertical="center"/>
    </xf>
    <xf numFmtId="180" fontId="11" fillId="0" borderId="0" xfId="0" applyNumberFormat="1" applyFont="1" applyBorder="1" applyAlignment="1" applyProtection="1">
      <alignment vertical="center"/>
    </xf>
    <xf numFmtId="180" fontId="9" fillId="0" borderId="0" xfId="0" applyNumberFormat="1" applyFont="1" applyBorder="1" applyAlignment="1" applyProtection="1">
      <alignment vertical="center"/>
    </xf>
    <xf numFmtId="0" fontId="11" fillId="0" borderId="0" xfId="0" applyFont="1" applyFill="1" applyBorder="1" applyAlignment="1" applyProtection="1">
      <alignment horizontal="center" vertical="center"/>
    </xf>
    <xf numFmtId="180" fontId="11" fillId="0" borderId="0" xfId="0" applyNumberFormat="1" applyFont="1" applyFill="1" applyBorder="1" applyAlignment="1" applyProtection="1">
      <alignment horizontal="right" vertical="center"/>
    </xf>
    <xf numFmtId="180" fontId="9" fillId="0" borderId="0" xfId="0" applyNumberFormat="1" applyFont="1" applyFill="1" applyBorder="1" applyAlignment="1" applyProtection="1">
      <alignment vertical="center"/>
    </xf>
    <xf numFmtId="0" fontId="9" fillId="0" borderId="0" xfId="0" applyFont="1" applyBorder="1" applyAlignment="1" applyProtection="1">
      <alignment vertical="center"/>
    </xf>
    <xf numFmtId="0" fontId="49" fillId="0" borderId="0" xfId="0" applyFont="1" applyFill="1" applyBorder="1" applyAlignment="1" applyProtection="1">
      <alignment vertical="center"/>
    </xf>
    <xf numFmtId="0" fontId="11" fillId="5" borderId="12" xfId="0" applyFont="1" applyFill="1" applyBorder="1" applyAlignment="1" applyProtection="1">
      <alignment horizontal="center" vertical="center"/>
    </xf>
    <xf numFmtId="193" fontId="11" fillId="5" borderId="12" xfId="0" applyNumberFormat="1" applyFont="1" applyFill="1" applyBorder="1" applyAlignment="1" applyProtection="1">
      <alignment vertical="center"/>
    </xf>
    <xf numFmtId="193" fontId="11" fillId="5" borderId="13" xfId="0" applyNumberFormat="1" applyFont="1" applyFill="1" applyBorder="1" applyAlignment="1" applyProtection="1">
      <alignment vertical="center"/>
    </xf>
    <xf numFmtId="193" fontId="9" fillId="0" borderId="0" xfId="0" applyNumberFormat="1" applyFont="1" applyBorder="1" applyAlignment="1" applyProtection="1">
      <alignment vertical="center"/>
    </xf>
    <xf numFmtId="193" fontId="11" fillId="0" borderId="0" xfId="0" applyNumberFormat="1" applyFont="1" applyBorder="1" applyAlignment="1" applyProtection="1">
      <alignment vertical="center"/>
    </xf>
    <xf numFmtId="0" fontId="19" fillId="0" borderId="0" xfId="0" applyFont="1" applyProtection="1">
      <alignment vertical="center"/>
    </xf>
    <xf numFmtId="0" fontId="18" fillId="0" borderId="0" xfId="0" applyFont="1" applyFill="1" applyProtection="1">
      <alignment vertical="center"/>
    </xf>
    <xf numFmtId="0" fontId="4" fillId="0" borderId="0" xfId="0" applyFont="1" applyProtection="1">
      <alignment vertical="center"/>
    </xf>
    <xf numFmtId="0" fontId="52" fillId="0" borderId="0" xfId="0" applyFont="1" applyFill="1" applyProtection="1">
      <alignment vertical="center"/>
    </xf>
    <xf numFmtId="0" fontId="18" fillId="0" borderId="0" xfId="0" applyFont="1" applyAlignment="1" applyProtection="1">
      <alignment horizontal="center" vertical="center"/>
    </xf>
    <xf numFmtId="0" fontId="19" fillId="0" borderId="0" xfId="0" applyFont="1" applyFill="1" applyBorder="1" applyAlignment="1" applyProtection="1">
      <alignment vertical="center" wrapText="1"/>
    </xf>
    <xf numFmtId="0" fontId="18" fillId="0" borderId="0" xfId="0" applyFont="1" applyBorder="1" applyProtection="1">
      <alignment vertical="center"/>
    </xf>
    <xf numFmtId="0" fontId="18" fillId="2" borderId="9" xfId="0" applyFont="1" applyFill="1" applyBorder="1" applyAlignment="1" applyProtection="1">
      <alignment vertical="center"/>
    </xf>
    <xf numFmtId="0" fontId="19" fillId="2" borderId="6" xfId="0" applyFont="1" applyFill="1" applyBorder="1" applyAlignment="1" applyProtection="1">
      <alignment vertical="center"/>
    </xf>
    <xf numFmtId="0" fontId="18" fillId="2" borderId="24" xfId="0" applyFont="1" applyFill="1" applyBorder="1" applyAlignment="1" applyProtection="1">
      <alignment vertical="center"/>
    </xf>
    <xf numFmtId="0" fontId="19" fillId="4" borderId="14" xfId="0" applyFont="1" applyFill="1" applyBorder="1" applyAlignment="1" applyProtection="1">
      <alignment horizontal="center" vertical="center"/>
    </xf>
    <xf numFmtId="0" fontId="18" fillId="2" borderId="8" xfId="0" applyFont="1" applyFill="1" applyBorder="1" applyAlignment="1" applyProtection="1">
      <alignment vertical="center"/>
    </xf>
    <xf numFmtId="0" fontId="24" fillId="0" borderId="2" xfId="0" applyFont="1" applyBorder="1" applyAlignment="1" applyProtection="1">
      <alignment vertical="center"/>
    </xf>
    <xf numFmtId="0" fontId="4" fillId="2" borderId="7" xfId="0" applyFont="1" applyFill="1" applyBorder="1" applyAlignment="1" applyProtection="1">
      <alignment horizontal="center" vertical="center" wrapText="1"/>
    </xf>
    <xf numFmtId="1" fontId="4" fillId="2" borderId="7" xfId="0" applyNumberFormat="1" applyFont="1" applyFill="1" applyBorder="1" applyAlignment="1" applyProtection="1">
      <alignment horizontal="center" vertical="center" wrapText="1"/>
    </xf>
    <xf numFmtId="0" fontId="2" fillId="0" borderId="7" xfId="0" applyNumberFormat="1" applyFont="1" applyBorder="1" applyAlignment="1" applyProtection="1">
      <alignment horizontal="center" vertical="center"/>
    </xf>
    <xf numFmtId="0" fontId="53" fillId="0" borderId="7" xfId="0" applyFont="1" applyBorder="1" applyAlignment="1" applyProtection="1">
      <alignment horizontal="left" vertical="center" wrapText="1"/>
      <protection locked="0"/>
    </xf>
    <xf numFmtId="0" fontId="53" fillId="0" borderId="7" xfId="0" applyFont="1" applyBorder="1" applyAlignment="1" applyProtection="1">
      <alignment horizontal="center" vertical="center" wrapText="1"/>
      <protection locked="0"/>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34" fillId="0" borderId="0" xfId="0" applyFont="1" applyFill="1" applyAlignment="1" applyProtection="1">
      <alignment vertical="center"/>
    </xf>
    <xf numFmtId="194" fontId="11" fillId="5" borderId="12" xfId="0" applyNumberFormat="1" applyFont="1" applyFill="1" applyBorder="1" applyAlignment="1" applyProtection="1">
      <alignment horizontal="right" vertical="center" shrinkToFit="1"/>
    </xf>
    <xf numFmtId="0" fontId="54" fillId="0" borderId="0" xfId="3" applyFont="1" applyProtection="1">
      <alignment vertical="center"/>
    </xf>
    <xf numFmtId="0" fontId="31" fillId="0" borderId="0" xfId="3" applyFont="1" applyAlignment="1" applyProtection="1">
      <alignment vertical="top" wrapText="1"/>
    </xf>
    <xf numFmtId="0" fontId="42" fillId="3" borderId="9" xfId="0" applyFont="1" applyFill="1" applyBorder="1" applyAlignment="1" applyProtection="1">
      <alignment horizontal="center" vertical="center" wrapText="1"/>
    </xf>
    <xf numFmtId="0" fontId="39" fillId="0" borderId="9" xfId="3" applyNumberFormat="1" applyFont="1" applyBorder="1" applyAlignment="1" applyProtection="1">
      <alignment vertical="center"/>
    </xf>
    <xf numFmtId="0" fontId="18" fillId="3" borderId="9" xfId="0" applyFont="1" applyFill="1" applyBorder="1" applyProtection="1">
      <alignment vertical="center"/>
    </xf>
    <xf numFmtId="0" fontId="44" fillId="3" borderId="9" xfId="3" applyNumberFormat="1" applyFont="1" applyFill="1" applyBorder="1" applyAlignment="1" applyProtection="1">
      <alignment horizontal="left" vertical="center" wrapText="1"/>
    </xf>
    <xf numFmtId="0" fontId="39" fillId="3" borderId="9" xfId="3" applyNumberFormat="1" applyFont="1" applyFill="1" applyBorder="1" applyAlignment="1" applyProtection="1">
      <alignment vertical="center"/>
    </xf>
    <xf numFmtId="0" fontId="24" fillId="2" borderId="50" xfId="3" applyNumberFormat="1" applyFont="1" applyFill="1" applyBorder="1" applyAlignment="1" applyProtection="1">
      <alignment horizontal="center" vertical="center" wrapText="1" shrinkToFit="1"/>
    </xf>
    <xf numFmtId="0" fontId="44" fillId="3" borderId="9" xfId="3" applyNumberFormat="1" applyFont="1" applyFill="1" applyBorder="1" applyAlignment="1" applyProtection="1">
      <alignment horizontal="center" vertical="center" wrapText="1"/>
    </xf>
    <xf numFmtId="0" fontId="34" fillId="0" borderId="0" xfId="0" applyFont="1" applyProtection="1">
      <alignment vertical="center"/>
    </xf>
    <xf numFmtId="0" fontId="18" fillId="2" borderId="7" xfId="0" applyFont="1" applyFill="1" applyBorder="1" applyAlignment="1" applyProtection="1">
      <alignment horizontal="center" vertical="center"/>
    </xf>
    <xf numFmtId="0" fontId="19" fillId="4" borderId="7"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xf>
    <xf numFmtId="0" fontId="18" fillId="0" borderId="12" xfId="3" applyFont="1" applyFill="1" applyBorder="1" applyAlignment="1" applyProtection="1">
      <alignment horizontal="left" vertical="center"/>
    </xf>
    <xf numFmtId="190" fontId="41"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textRotation="255" wrapText="1"/>
    </xf>
    <xf numFmtId="0" fontId="18" fillId="0" borderId="0" xfId="0" applyFont="1" applyFill="1" applyBorder="1" applyAlignment="1" applyProtection="1">
      <alignment horizontal="center" vertical="center" wrapText="1"/>
    </xf>
    <xf numFmtId="0" fontId="53" fillId="7" borderId="50" xfId="7" applyNumberFormat="1" applyFont="1" applyFill="1" applyBorder="1" applyAlignment="1" applyProtection="1">
      <alignment horizontal="center" vertical="center" wrapText="1"/>
      <protection locked="0"/>
    </xf>
    <xf numFmtId="0" fontId="53" fillId="7" borderId="51" xfId="7" applyNumberFormat="1" applyFont="1" applyFill="1" applyBorder="1" applyAlignment="1" applyProtection="1">
      <alignment horizontal="center" vertical="center" wrapText="1"/>
      <protection locked="0"/>
    </xf>
    <xf numFmtId="0" fontId="53" fillId="7" borderId="37" xfId="7" applyNumberFormat="1" applyFont="1" applyFill="1" applyBorder="1" applyAlignment="1" applyProtection="1">
      <alignment horizontal="center" vertical="center" wrapText="1"/>
      <protection locked="0"/>
    </xf>
    <xf numFmtId="38" fontId="41" fillId="0" borderId="1" xfId="1" applyNumberFormat="1" applyFont="1" applyBorder="1" applyAlignment="1" applyProtection="1">
      <alignment horizontal="center" vertical="center" shrinkToFit="1"/>
      <protection locked="0"/>
    </xf>
    <xf numFmtId="0" fontId="41" fillId="0" borderId="35" xfId="1" applyNumberFormat="1" applyFont="1" applyBorder="1" applyAlignment="1" applyProtection="1">
      <alignment horizontal="center" vertical="center" wrapText="1"/>
      <protection locked="0"/>
    </xf>
    <xf numFmtId="38" fontId="41" fillId="0" borderId="1" xfId="1" applyNumberFormat="1" applyFont="1" applyBorder="1" applyAlignment="1" applyProtection="1">
      <alignment horizontal="right" vertical="center" shrinkToFit="1"/>
      <protection locked="0"/>
    </xf>
    <xf numFmtId="38" fontId="41" fillId="5" borderId="1" xfId="1" applyNumberFormat="1" applyFont="1" applyFill="1" applyBorder="1" applyAlignment="1" applyProtection="1">
      <alignment horizontal="right" vertical="center" shrinkToFit="1"/>
    </xf>
    <xf numFmtId="38" fontId="41" fillId="2" borderId="11" xfId="0" applyNumberFormat="1" applyFont="1" applyFill="1" applyBorder="1" applyAlignment="1" applyProtection="1">
      <alignment horizontal="right" vertical="center" shrinkToFit="1"/>
    </xf>
    <xf numFmtId="0" fontId="24" fillId="7" borderId="1" xfId="0" applyFont="1" applyFill="1" applyBorder="1" applyAlignment="1" applyProtection="1">
      <alignment horizontal="center" vertical="center" shrinkToFit="1"/>
      <protection locked="0"/>
    </xf>
    <xf numFmtId="197" fontId="24" fillId="0" borderId="1" xfId="0" applyNumberFormat="1" applyFont="1" applyBorder="1" applyAlignment="1" applyProtection="1">
      <alignment horizontal="center" vertical="center" shrinkToFit="1"/>
      <protection locked="0"/>
    </xf>
    <xf numFmtId="38" fontId="24" fillId="0" borderId="1" xfId="1" applyNumberFormat="1" applyFont="1" applyBorder="1" applyAlignment="1" applyProtection="1">
      <alignment horizontal="center" vertical="center" shrinkToFit="1"/>
      <protection locked="0"/>
    </xf>
    <xf numFmtId="0" fontId="24" fillId="0" borderId="35" xfId="1" applyNumberFormat="1" applyFont="1" applyBorder="1" applyAlignment="1" applyProtection="1">
      <alignment horizontal="center" vertical="center" wrapText="1"/>
      <protection locked="0"/>
    </xf>
    <xf numFmtId="38" fontId="24" fillId="0" borderId="1" xfId="1" applyNumberFormat="1" applyFont="1" applyBorder="1" applyAlignment="1" applyProtection="1">
      <alignment horizontal="right" vertical="center" shrinkToFit="1"/>
      <protection locked="0"/>
    </xf>
    <xf numFmtId="38" fontId="24" fillId="5" borderId="1" xfId="1" applyNumberFormat="1" applyFont="1" applyFill="1" applyBorder="1" applyAlignment="1" applyProtection="1">
      <alignment horizontal="right" vertical="center" shrinkToFit="1"/>
    </xf>
    <xf numFmtId="0" fontId="24" fillId="0" borderId="35" xfId="1" applyNumberFormat="1" applyFont="1" applyBorder="1" applyAlignment="1" applyProtection="1">
      <alignment horizontal="center" vertical="center"/>
      <protection locked="0"/>
    </xf>
    <xf numFmtId="0" fontId="24" fillId="7" borderId="1" xfId="0" applyFont="1" applyFill="1" applyBorder="1" applyAlignment="1" applyProtection="1">
      <alignment horizontal="left" vertical="center" shrinkToFit="1"/>
      <protection locked="0"/>
    </xf>
    <xf numFmtId="0" fontId="24" fillId="7" borderId="1" xfId="0" applyNumberFormat="1" applyFont="1" applyFill="1" applyBorder="1" applyAlignment="1" applyProtection="1">
      <alignment horizontal="left" vertical="center" shrinkToFit="1"/>
      <protection locked="0"/>
    </xf>
    <xf numFmtId="0" fontId="24" fillId="0" borderId="7" xfId="3" applyNumberFormat="1" applyFont="1" applyBorder="1" applyAlignment="1" applyProtection="1">
      <alignment horizontal="left" vertical="center" wrapText="1"/>
      <protection locked="0"/>
    </xf>
    <xf numFmtId="0" fontId="24" fillId="0" borderId="14" xfId="3" applyNumberFormat="1" applyFont="1" applyBorder="1" applyAlignment="1" applyProtection="1">
      <alignment horizontal="left" vertical="center" wrapText="1"/>
      <protection locked="0"/>
    </xf>
    <xf numFmtId="0" fontId="24" fillId="0" borderId="1" xfId="1" applyNumberFormat="1" applyFont="1" applyFill="1" applyBorder="1" applyAlignment="1" applyProtection="1">
      <alignment horizontal="left" vertical="center" wrapText="1"/>
      <protection locked="0"/>
    </xf>
    <xf numFmtId="178" fontId="24" fillId="0" borderId="7" xfId="3" applyNumberFormat="1" applyFont="1" applyBorder="1" applyAlignment="1" applyProtection="1">
      <alignment horizontal="center" vertical="center" shrinkToFit="1"/>
      <protection locked="0"/>
    </xf>
    <xf numFmtId="178" fontId="24" fillId="0" borderId="14" xfId="3" applyNumberFormat="1" applyFont="1" applyBorder="1" applyAlignment="1" applyProtection="1">
      <alignment horizontal="center" vertical="center" shrinkToFit="1"/>
      <protection locked="0"/>
    </xf>
    <xf numFmtId="178" fontId="24" fillId="5" borderId="7" xfId="3" applyNumberFormat="1" applyFont="1" applyFill="1" applyBorder="1" applyAlignment="1" applyProtection="1">
      <alignment horizontal="center" vertical="center" shrinkToFit="1"/>
    </xf>
    <xf numFmtId="178" fontId="24" fillId="5" borderId="14" xfId="3" applyNumberFormat="1" applyFont="1" applyFill="1" applyBorder="1" applyAlignment="1" applyProtection="1">
      <alignment horizontal="center" vertical="center" shrinkToFit="1"/>
    </xf>
    <xf numFmtId="38" fontId="24" fillId="7" borderId="1" xfId="1" applyNumberFormat="1" applyFont="1" applyFill="1" applyBorder="1" applyAlignment="1" applyProtection="1">
      <alignment horizontal="right" vertical="center" shrinkToFit="1"/>
      <protection locked="0"/>
    </xf>
    <xf numFmtId="38" fontId="24" fillId="5" borderId="7" xfId="3" applyNumberFormat="1" applyFont="1" applyFill="1" applyBorder="1" applyAlignment="1" applyProtection="1">
      <alignment horizontal="right" vertical="center" shrinkToFit="1"/>
    </xf>
    <xf numFmtId="38" fontId="24" fillId="5" borderId="14" xfId="3" applyNumberFormat="1" applyFont="1" applyFill="1" applyBorder="1" applyAlignment="1" applyProtection="1">
      <alignment horizontal="right" vertical="center" shrinkToFit="1"/>
    </xf>
    <xf numFmtId="38" fontId="24" fillId="2" borderId="7" xfId="3" applyNumberFormat="1" applyFont="1" applyFill="1" applyBorder="1" applyAlignment="1" applyProtection="1">
      <alignment horizontal="right" vertical="center" shrinkToFit="1"/>
    </xf>
    <xf numFmtId="38" fontId="24" fillId="0" borderId="11" xfId="1" applyNumberFormat="1" applyFont="1" applyBorder="1" applyAlignment="1" applyProtection="1">
      <alignment horizontal="right" vertical="center" shrinkToFit="1"/>
      <protection locked="0"/>
    </xf>
    <xf numFmtId="38" fontId="24" fillId="0" borderId="11" xfId="1" applyNumberFormat="1" applyFont="1" applyBorder="1" applyAlignment="1" applyProtection="1">
      <alignment horizontal="center" vertical="center" shrinkToFit="1"/>
      <protection locked="0"/>
    </xf>
    <xf numFmtId="38" fontId="41" fillId="5" borderId="14" xfId="1" applyNumberFormat="1" applyFont="1" applyFill="1" applyBorder="1" applyAlignment="1" applyProtection="1">
      <alignment horizontal="right" vertical="center" shrinkToFit="1"/>
    </xf>
    <xf numFmtId="38" fontId="41" fillId="5" borderId="7" xfId="1" applyNumberFormat="1" applyFont="1" applyFill="1" applyBorder="1" applyAlignment="1" applyProtection="1">
      <alignment horizontal="right" vertical="center" shrinkToFit="1"/>
    </xf>
    <xf numFmtId="38" fontId="41" fillId="2" borderId="7" xfId="1" applyFont="1" applyFill="1" applyBorder="1" applyAlignment="1" applyProtection="1">
      <alignment horizontal="right" vertical="center" shrinkToFit="1"/>
    </xf>
    <xf numFmtId="0" fontId="23" fillId="7" borderId="7" xfId="0" applyNumberFormat="1" applyFont="1" applyFill="1" applyBorder="1" applyAlignment="1" applyProtection="1">
      <alignment horizontal="center" vertical="center" shrinkToFit="1"/>
      <protection locked="0"/>
    </xf>
    <xf numFmtId="0" fontId="23" fillId="2" borderId="7" xfId="0" applyFont="1" applyFill="1" applyBorder="1" applyAlignment="1" applyProtection="1">
      <alignment horizontal="center" vertical="center"/>
    </xf>
    <xf numFmtId="38" fontId="23" fillId="0" borderId="12" xfId="1" applyFont="1" applyFill="1" applyBorder="1" applyAlignment="1" applyProtection="1">
      <alignment vertical="center"/>
    </xf>
    <xf numFmtId="0" fontId="20" fillId="3" borderId="5" xfId="0" applyFont="1" applyFill="1" applyBorder="1" applyAlignment="1" applyProtection="1">
      <alignment vertical="center"/>
    </xf>
    <xf numFmtId="0" fontId="18" fillId="3" borderId="5" xfId="0" applyFont="1" applyFill="1" applyBorder="1" applyAlignment="1" applyProtection="1">
      <alignment vertical="center"/>
    </xf>
    <xf numFmtId="0" fontId="18" fillId="3" borderId="5" xfId="0" applyFont="1" applyFill="1" applyBorder="1" applyAlignment="1" applyProtection="1">
      <alignment horizontal="right" vertical="center"/>
    </xf>
    <xf numFmtId="0" fontId="18" fillId="3" borderId="2" xfId="0" applyFont="1" applyFill="1" applyBorder="1" applyAlignment="1" applyProtection="1">
      <alignment vertical="center"/>
    </xf>
    <xf numFmtId="0" fontId="20" fillId="3" borderId="0" xfId="0" applyFont="1" applyFill="1" applyProtection="1">
      <alignment vertical="center"/>
    </xf>
    <xf numFmtId="0" fontId="18" fillId="3" borderId="0" xfId="0" applyFont="1" applyFill="1" applyProtection="1">
      <alignment vertical="center"/>
    </xf>
    <xf numFmtId="0" fontId="32" fillId="3" borderId="0" xfId="0" applyFont="1" applyFill="1" applyProtection="1">
      <alignment vertical="center"/>
    </xf>
    <xf numFmtId="0" fontId="25" fillId="3" borderId="0" xfId="0" applyFont="1" applyFill="1" applyAlignment="1" applyProtection="1">
      <alignment vertical="center" wrapText="1"/>
    </xf>
    <xf numFmtId="0" fontId="24" fillId="3" borderId="0" xfId="0" applyFont="1" applyFill="1" applyAlignment="1" applyProtection="1">
      <alignment vertical="center"/>
    </xf>
    <xf numFmtId="0" fontId="24" fillId="3" borderId="0" xfId="0" applyFont="1" applyFill="1" applyProtection="1">
      <alignment vertical="center"/>
    </xf>
    <xf numFmtId="0" fontId="50" fillId="3" borderId="0" xfId="0" applyFont="1" applyFill="1" applyBorder="1" applyAlignment="1" applyProtection="1">
      <alignment horizontal="center" vertical="center" wrapText="1"/>
    </xf>
    <xf numFmtId="0" fontId="50" fillId="3" borderId="0" xfId="0" applyFont="1" applyFill="1" applyAlignment="1" applyProtection="1">
      <alignment horizontal="left" vertical="center" wrapText="1"/>
    </xf>
    <xf numFmtId="180" fontId="50" fillId="3" borderId="0" xfId="1" applyNumberFormat="1" applyFont="1" applyFill="1" applyAlignment="1" applyProtection="1">
      <alignment horizontal="center" vertical="center" wrapText="1"/>
    </xf>
    <xf numFmtId="0" fontId="23" fillId="3" borderId="0" xfId="0" applyFont="1" applyFill="1" applyProtection="1">
      <alignment vertical="center"/>
    </xf>
    <xf numFmtId="0" fontId="25" fillId="3" borderId="0" xfId="0" applyFont="1" applyFill="1" applyBorder="1" applyAlignment="1" applyProtection="1">
      <alignment vertical="center" wrapText="1"/>
    </xf>
    <xf numFmtId="0" fontId="36" fillId="3" borderId="0" xfId="0" applyFont="1" applyFill="1" applyProtection="1">
      <alignment vertical="center"/>
    </xf>
    <xf numFmtId="0" fontId="19" fillId="3" borderId="0" xfId="0" applyFont="1" applyFill="1" applyBorder="1" applyAlignment="1" applyProtection="1">
      <alignment vertical="center"/>
    </xf>
    <xf numFmtId="0" fontId="19" fillId="3" borderId="0" xfId="0" applyFont="1" applyFill="1" applyBorder="1" applyAlignment="1" applyProtection="1">
      <alignment horizontal="center" vertical="center"/>
    </xf>
    <xf numFmtId="0" fontId="18" fillId="3" borderId="0" xfId="0" quotePrefix="1" applyFont="1" applyFill="1" applyBorder="1" applyAlignment="1" applyProtection="1">
      <alignment horizontal="center" vertical="center"/>
    </xf>
    <xf numFmtId="0" fontId="23" fillId="3" borderId="12" xfId="0" applyFont="1" applyFill="1" applyBorder="1" applyAlignment="1" applyProtection="1">
      <alignment vertical="center" shrinkToFit="1"/>
    </xf>
    <xf numFmtId="0" fontId="23" fillId="3" borderId="13" xfId="0" applyFont="1" applyFill="1" applyBorder="1" applyAlignment="1" applyProtection="1">
      <alignment vertical="center" shrinkToFit="1"/>
    </xf>
    <xf numFmtId="0" fontId="18" fillId="3" borderId="0" xfId="0" quotePrefix="1" applyFont="1" applyFill="1" applyBorder="1" applyAlignment="1" applyProtection="1">
      <alignment vertical="center" wrapText="1"/>
    </xf>
    <xf numFmtId="0" fontId="18" fillId="0" borderId="12" xfId="0" quotePrefix="1" applyFont="1" applyFill="1" applyBorder="1" applyAlignment="1" applyProtection="1">
      <alignment vertical="center" wrapText="1"/>
    </xf>
    <xf numFmtId="0" fontId="18" fillId="0" borderId="13" xfId="0" quotePrefix="1" applyFont="1" applyFill="1" applyBorder="1" applyAlignment="1" applyProtection="1">
      <alignment vertical="center" wrapText="1"/>
    </xf>
    <xf numFmtId="0" fontId="18" fillId="3" borderId="12" xfId="0" quotePrefix="1" applyFont="1" applyFill="1" applyBorder="1" applyAlignment="1" applyProtection="1">
      <alignment vertical="center" wrapText="1"/>
    </xf>
    <xf numFmtId="0" fontId="18" fillId="3" borderId="13" xfId="0" quotePrefix="1" applyFont="1" applyFill="1" applyBorder="1" applyAlignment="1" applyProtection="1">
      <alignment vertical="center" wrapText="1"/>
    </xf>
    <xf numFmtId="0" fontId="18" fillId="3" borderId="0" xfId="0" applyFont="1" applyFill="1" applyBorder="1" applyAlignment="1" applyProtection="1">
      <alignment vertical="top" wrapText="1"/>
    </xf>
    <xf numFmtId="0" fontId="23" fillId="0" borderId="12" xfId="0" applyFont="1" applyFill="1" applyBorder="1" applyAlignment="1" applyProtection="1">
      <alignment vertical="center"/>
    </xf>
    <xf numFmtId="0" fontId="18" fillId="0" borderId="0" xfId="0" applyFont="1" applyBorder="1" applyAlignment="1" applyProtection="1">
      <alignment vertical="top" wrapText="1"/>
    </xf>
    <xf numFmtId="0" fontId="21" fillId="3" borderId="0" xfId="0" applyFont="1" applyFill="1" applyAlignment="1" applyProtection="1">
      <alignment vertical="center"/>
    </xf>
    <xf numFmtId="0" fontId="23" fillId="3" borderId="0" xfId="0" applyFont="1" applyFill="1" applyAlignment="1" applyProtection="1">
      <alignment vertical="center"/>
    </xf>
    <xf numFmtId="0" fontId="18" fillId="3" borderId="0" xfId="0" applyFont="1" applyFill="1" applyBorder="1" applyAlignment="1" applyProtection="1">
      <alignment horizontal="center" vertical="top" wrapText="1"/>
    </xf>
    <xf numFmtId="0" fontId="18" fillId="0" borderId="0" xfId="0" applyFont="1" applyBorder="1" applyAlignment="1" applyProtection="1">
      <alignment vertical="center" wrapText="1"/>
    </xf>
    <xf numFmtId="0" fontId="18" fillId="0" borderId="0" xfId="0" applyFont="1" applyBorder="1" applyAlignment="1" applyProtection="1">
      <alignment horizontal="center" vertical="top" wrapText="1"/>
    </xf>
    <xf numFmtId="190" fontId="23" fillId="0" borderId="0" xfId="0" applyNumberFormat="1" applyFont="1" applyFill="1" applyBorder="1" applyAlignment="1" applyProtection="1">
      <alignment horizontal="center" vertical="center" wrapText="1"/>
    </xf>
    <xf numFmtId="190" fontId="41" fillId="0" borderId="0" xfId="0" applyNumberFormat="1" applyFont="1" applyFill="1" applyBorder="1" applyAlignment="1" applyProtection="1">
      <alignment horizontal="center" vertical="center" shrinkToFit="1"/>
    </xf>
    <xf numFmtId="0" fontId="4" fillId="3" borderId="0" xfId="0" applyFont="1" applyFill="1" applyBorder="1" applyProtection="1">
      <alignment vertical="center"/>
    </xf>
    <xf numFmtId="0" fontId="4" fillId="3" borderId="2" xfId="0" applyFont="1" applyFill="1" applyBorder="1" applyProtection="1">
      <alignment vertical="center"/>
    </xf>
    <xf numFmtId="0" fontId="3" fillId="3" borderId="0" xfId="0" applyFont="1" applyFill="1" applyBorder="1" applyAlignment="1" applyProtection="1">
      <alignment vertical="center"/>
    </xf>
    <xf numFmtId="0" fontId="2" fillId="3" borderId="0" xfId="0" applyFont="1" applyFill="1" applyProtection="1">
      <alignment vertical="center"/>
    </xf>
    <xf numFmtId="0" fontId="4" fillId="3" borderId="0" xfId="0" applyFont="1" applyFill="1" applyProtection="1">
      <alignment vertical="center"/>
    </xf>
    <xf numFmtId="0" fontId="51" fillId="3" borderId="0" xfId="0" applyFont="1" applyFill="1" applyProtection="1">
      <alignment vertical="center"/>
    </xf>
    <xf numFmtId="0" fontId="17" fillId="3" borderId="0" xfId="0" applyFont="1" applyFill="1" applyAlignment="1" applyProtection="1">
      <alignment vertical="center"/>
    </xf>
    <xf numFmtId="0" fontId="53" fillId="3" borderId="0" xfId="0" applyFont="1" applyFill="1" applyAlignment="1" applyProtection="1">
      <alignment vertical="center"/>
    </xf>
    <xf numFmtId="0" fontId="3" fillId="3" borderId="0" xfId="0" applyFont="1" applyFill="1" applyBorder="1" applyAlignment="1" applyProtection="1">
      <alignment horizontal="center" vertical="center"/>
    </xf>
    <xf numFmtId="0" fontId="2" fillId="3" borderId="0"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center" vertical="center"/>
    </xf>
    <xf numFmtId="0" fontId="21" fillId="3" borderId="0" xfId="0" applyFont="1" applyFill="1" applyBorder="1" applyAlignment="1" applyProtection="1">
      <alignment vertical="center"/>
    </xf>
    <xf numFmtId="0" fontId="18" fillId="3" borderId="2" xfId="0" applyFont="1" applyFill="1" applyBorder="1" applyAlignment="1" applyProtection="1">
      <alignment vertical="top" wrapText="1"/>
    </xf>
    <xf numFmtId="0" fontId="23" fillId="3" borderId="0" xfId="0" applyFont="1" applyFill="1" applyBorder="1" applyAlignment="1" applyProtection="1">
      <alignment vertical="center"/>
    </xf>
    <xf numFmtId="177" fontId="18" fillId="0" borderId="0" xfId="3" applyNumberFormat="1" applyFont="1" applyBorder="1" applyAlignment="1" applyProtection="1">
      <alignment vertical="center"/>
    </xf>
    <xf numFmtId="0" fontId="18" fillId="3" borderId="0" xfId="3" applyFont="1" applyFill="1" applyProtection="1">
      <alignment vertical="center"/>
    </xf>
    <xf numFmtId="0" fontId="20" fillId="3" borderId="0" xfId="3" applyFont="1" applyFill="1" applyProtection="1">
      <alignment vertical="center"/>
    </xf>
    <xf numFmtId="0" fontId="37" fillId="3" borderId="0" xfId="3" applyFont="1" applyFill="1" applyProtection="1">
      <alignment vertical="center"/>
    </xf>
    <xf numFmtId="0" fontId="37" fillId="3" borderId="0" xfId="3" applyFont="1" applyFill="1" applyAlignment="1" applyProtection="1">
      <alignment vertical="center"/>
    </xf>
    <xf numFmtId="0" fontId="18" fillId="3" borderId="0" xfId="3" applyFont="1" applyFill="1" applyAlignment="1" applyProtection="1"/>
    <xf numFmtId="0" fontId="37" fillId="3" borderId="0" xfId="3" applyFont="1" applyFill="1" applyAlignment="1" applyProtection="1">
      <alignment vertical="center" wrapText="1"/>
    </xf>
    <xf numFmtId="0" fontId="38" fillId="3" borderId="0" xfId="3" applyFont="1" applyFill="1" applyAlignment="1" applyProtection="1">
      <alignment vertical="center"/>
    </xf>
    <xf numFmtId="0" fontId="38" fillId="3" borderId="0" xfId="3" applyFont="1" applyFill="1" applyAlignment="1" applyProtection="1">
      <alignment vertical="center" wrapText="1"/>
    </xf>
    <xf numFmtId="0" fontId="19" fillId="3" borderId="0" xfId="3" applyFont="1" applyFill="1" applyProtection="1">
      <alignment vertical="center"/>
    </xf>
    <xf numFmtId="0" fontId="37" fillId="3" borderId="0" xfId="3" applyFont="1" applyFill="1" applyAlignment="1" applyProtection="1">
      <alignment horizontal="left" vertical="center"/>
    </xf>
    <xf numFmtId="0" fontId="38" fillId="3" borderId="0" xfId="3" applyFont="1" applyFill="1" applyProtection="1">
      <alignment vertical="center"/>
    </xf>
    <xf numFmtId="0" fontId="24" fillId="3" borderId="0" xfId="3" applyFont="1" applyFill="1" applyAlignment="1" applyProtection="1">
      <alignment horizontal="left" vertical="center"/>
    </xf>
    <xf numFmtId="0" fontId="18" fillId="3" borderId="0" xfId="3" applyFont="1" applyFill="1" applyAlignment="1" applyProtection="1">
      <alignment horizontal="center" vertical="center"/>
    </xf>
    <xf numFmtId="188" fontId="18" fillId="3" borderId="2" xfId="3" applyNumberFormat="1" applyFont="1" applyFill="1" applyBorder="1" applyAlignment="1" applyProtection="1">
      <alignment vertical="center"/>
    </xf>
    <xf numFmtId="0" fontId="38" fillId="3" borderId="2" xfId="3" applyFont="1" applyFill="1" applyBorder="1" applyAlignment="1" applyProtection="1">
      <alignment vertical="center"/>
    </xf>
    <xf numFmtId="0" fontId="18" fillId="3" borderId="2" xfId="3" applyFont="1" applyFill="1" applyBorder="1" applyAlignment="1" applyProtection="1">
      <alignment vertical="center" wrapText="1"/>
    </xf>
    <xf numFmtId="187" fontId="38" fillId="3" borderId="0" xfId="3" applyNumberFormat="1" applyFont="1" applyFill="1" applyBorder="1" applyAlignment="1" applyProtection="1">
      <alignment vertical="center"/>
    </xf>
    <xf numFmtId="0" fontId="18" fillId="3" borderId="0" xfId="3" applyFont="1" applyFill="1" applyAlignment="1" applyProtection="1">
      <alignment vertical="center" wrapText="1"/>
    </xf>
    <xf numFmtId="0" fontId="38" fillId="3" borderId="0" xfId="3" applyFont="1" applyFill="1" applyBorder="1" applyAlignment="1" applyProtection="1">
      <alignment horizontal="center" vertical="center"/>
    </xf>
    <xf numFmtId="0" fontId="37" fillId="3" borderId="0" xfId="3" applyFont="1" applyFill="1" applyAlignment="1" applyProtection="1">
      <alignment horizontal="right" vertical="center"/>
    </xf>
    <xf numFmtId="0" fontId="39" fillId="3" borderId="0" xfId="3" applyFont="1" applyFill="1" applyProtection="1">
      <alignment vertical="center"/>
    </xf>
    <xf numFmtId="0" fontId="18" fillId="3" borderId="2" xfId="3" applyFont="1" applyFill="1" applyBorder="1" applyAlignment="1" applyProtection="1">
      <alignment vertical="center" shrinkToFit="1"/>
    </xf>
    <xf numFmtId="0" fontId="18" fillId="3" borderId="2" xfId="3" applyFont="1" applyFill="1" applyBorder="1" applyAlignment="1" applyProtection="1">
      <alignment vertical="center"/>
    </xf>
    <xf numFmtId="0" fontId="38" fillId="3" borderId="0" xfId="3" applyFont="1" applyFill="1" applyAlignment="1" applyProtection="1">
      <alignment vertical="top"/>
    </xf>
    <xf numFmtId="0" fontId="24" fillId="3" borderId="0" xfId="3" applyFont="1" applyFill="1" applyBorder="1" applyAlignment="1" applyProtection="1">
      <alignment vertical="center" wrapText="1"/>
    </xf>
    <xf numFmtId="0" fontId="38" fillId="3" borderId="0" xfId="3" applyFont="1" applyFill="1" applyAlignment="1" applyProtection="1">
      <alignment horizontal="center" vertical="top"/>
    </xf>
    <xf numFmtId="0" fontId="24" fillId="3" borderId="0" xfId="3" applyFont="1" applyFill="1" applyBorder="1" applyAlignment="1" applyProtection="1">
      <alignment horizontal="left" vertical="center" wrapText="1" indent="1"/>
    </xf>
    <xf numFmtId="0" fontId="24" fillId="3" borderId="0" xfId="3" applyFont="1" applyFill="1" applyBorder="1" applyAlignment="1" applyProtection="1">
      <alignment vertical="top" wrapText="1"/>
    </xf>
    <xf numFmtId="0" fontId="24" fillId="3" borderId="0" xfId="3" applyFont="1" applyFill="1" applyBorder="1" applyAlignment="1" applyProtection="1">
      <alignment vertical="top" wrapText="1" shrinkToFit="1"/>
    </xf>
    <xf numFmtId="0" fontId="24" fillId="3" borderId="0" xfId="3" applyFont="1" applyFill="1" applyAlignment="1" applyProtection="1">
      <alignment horizontal="left" vertical="top"/>
    </xf>
    <xf numFmtId="0" fontId="18" fillId="3" borderId="0" xfId="3" applyFont="1" applyFill="1" applyAlignment="1" applyProtection="1">
      <alignment vertical="top"/>
    </xf>
    <xf numFmtId="0" fontId="18" fillId="3" borderId="0" xfId="3" applyFont="1" applyFill="1" applyAlignment="1" applyProtection="1">
      <alignment vertical="center"/>
    </xf>
    <xf numFmtId="0" fontId="24" fillId="3" borderId="0" xfId="3" applyFont="1" applyFill="1" applyAlignment="1" applyProtection="1">
      <alignment vertical="center" wrapText="1"/>
    </xf>
    <xf numFmtId="0" fontId="41" fillId="3" borderId="0" xfId="3" applyFont="1" applyFill="1" applyAlignment="1" applyProtection="1">
      <alignment vertical="center" wrapText="1"/>
    </xf>
    <xf numFmtId="0" fontId="24" fillId="3" borderId="5" xfId="3" applyFont="1" applyFill="1" applyBorder="1" applyAlignment="1" applyProtection="1">
      <alignment horizontal="right" vertical="center" wrapText="1"/>
    </xf>
    <xf numFmtId="0" fontId="41" fillId="3" borderId="0" xfId="3" applyFont="1" applyFill="1" applyProtection="1">
      <alignment vertical="center"/>
    </xf>
    <xf numFmtId="0" fontId="23" fillId="3" borderId="0" xfId="3" applyFont="1" applyFill="1" applyAlignment="1" applyProtection="1">
      <alignment horizontal="left" vertical="center" wrapText="1"/>
    </xf>
    <xf numFmtId="0" fontId="24" fillId="3" borderId="0" xfId="3" applyFont="1" applyFill="1" applyBorder="1" applyAlignment="1" applyProtection="1">
      <alignment horizontal="right" vertical="center" shrinkToFit="1"/>
    </xf>
    <xf numFmtId="0" fontId="24" fillId="3" borderId="0" xfId="3" applyFont="1" applyFill="1" applyProtection="1">
      <alignment vertical="center"/>
    </xf>
    <xf numFmtId="0" fontId="19" fillId="3" borderId="0" xfId="3" applyFont="1" applyFill="1" applyAlignment="1" applyProtection="1">
      <alignment vertical="center"/>
    </xf>
    <xf numFmtId="0" fontId="24" fillId="3" borderId="5" xfId="3" applyFont="1" applyFill="1" applyBorder="1" applyAlignment="1" applyProtection="1">
      <alignment horizontal="left" vertical="center" wrapText="1"/>
    </xf>
    <xf numFmtId="0" fontId="24" fillId="3" borderId="5" xfId="3" applyFont="1" applyFill="1" applyBorder="1" applyAlignment="1" applyProtection="1">
      <alignment vertical="center" wrapText="1"/>
    </xf>
    <xf numFmtId="0" fontId="27" fillId="3" borderId="0" xfId="3" applyFont="1" applyFill="1" applyAlignment="1" applyProtection="1">
      <alignment vertical="center"/>
    </xf>
    <xf numFmtId="0" fontId="27" fillId="3" borderId="0" xfId="3" applyFont="1" applyFill="1" applyAlignment="1" applyProtection="1">
      <alignment vertical="center" wrapText="1"/>
    </xf>
    <xf numFmtId="0" fontId="21" fillId="3" borderId="0" xfId="3" applyFont="1" applyFill="1" applyProtection="1">
      <alignment vertical="center"/>
    </xf>
    <xf numFmtId="0" fontId="23" fillId="3" borderId="0" xfId="3" applyFont="1" applyFill="1" applyAlignment="1" applyProtection="1">
      <alignment vertical="center"/>
    </xf>
    <xf numFmtId="0" fontId="23" fillId="3" borderId="0" xfId="3" applyFont="1" applyFill="1" applyProtection="1">
      <alignment vertical="center"/>
    </xf>
    <xf numFmtId="0" fontId="24" fillId="3" borderId="0" xfId="3" applyFont="1" applyFill="1" applyBorder="1" applyAlignment="1" applyProtection="1">
      <alignment horizontal="right" vertical="center"/>
    </xf>
    <xf numFmtId="0" fontId="18" fillId="3" borderId="0" xfId="3" applyFont="1" applyFill="1" applyBorder="1" applyAlignment="1" applyProtection="1">
      <alignment horizontal="center" vertical="center" wrapText="1" shrinkToFit="1"/>
    </xf>
    <xf numFmtId="0" fontId="18" fillId="3" borderId="0" xfId="3" applyFont="1" applyFill="1" applyBorder="1" applyAlignment="1" applyProtection="1">
      <alignment horizontal="center" vertical="center"/>
    </xf>
    <xf numFmtId="0" fontId="24" fillId="7" borderId="1" xfId="3" applyNumberFormat="1" applyFont="1" applyFill="1" applyBorder="1" applyAlignment="1" applyProtection="1">
      <alignment horizontal="left" vertical="center" shrinkToFit="1"/>
      <protection locked="0"/>
    </xf>
    <xf numFmtId="0" fontId="24" fillId="7" borderId="1" xfId="1" applyNumberFormat="1" applyFont="1" applyFill="1" applyBorder="1" applyAlignment="1" applyProtection="1">
      <alignment horizontal="left" vertical="center" shrinkToFit="1"/>
      <protection locked="0"/>
    </xf>
    <xf numFmtId="0" fontId="23" fillId="3" borderId="0" xfId="3" applyFont="1" applyFill="1" applyAlignment="1" applyProtection="1">
      <alignment vertical="center" wrapText="1"/>
    </xf>
    <xf numFmtId="0" fontId="19" fillId="3" borderId="0" xfId="3" applyFont="1" applyFill="1" applyBorder="1" applyAlignment="1" applyProtection="1">
      <alignment horizontal="left" vertical="center"/>
    </xf>
    <xf numFmtId="0" fontId="24" fillId="3" borderId="0" xfId="3" applyFont="1" applyFill="1" applyBorder="1" applyAlignment="1" applyProtection="1">
      <alignment horizontal="center" vertical="center"/>
    </xf>
    <xf numFmtId="177" fontId="24" fillId="3" borderId="0" xfId="3" applyNumberFormat="1" applyFont="1" applyFill="1" applyBorder="1" applyAlignment="1" applyProtection="1">
      <alignment horizontal="right" vertical="center"/>
    </xf>
    <xf numFmtId="178" fontId="18" fillId="3" borderId="0" xfId="3" applyNumberFormat="1" applyFont="1" applyFill="1" applyBorder="1" applyAlignment="1" applyProtection="1">
      <alignment vertical="center"/>
    </xf>
    <xf numFmtId="178" fontId="19" fillId="3" borderId="0" xfId="3" applyNumberFormat="1" applyFont="1" applyFill="1" applyBorder="1" applyAlignment="1" applyProtection="1">
      <alignment vertical="center"/>
    </xf>
    <xf numFmtId="178" fontId="18" fillId="3" borderId="0" xfId="3" applyNumberFormat="1" applyFont="1" applyFill="1" applyBorder="1" applyAlignment="1" applyProtection="1">
      <alignment horizontal="left" vertical="center"/>
    </xf>
    <xf numFmtId="178" fontId="24" fillId="3" borderId="0" xfId="3" applyNumberFormat="1" applyFont="1" applyFill="1" applyBorder="1" applyAlignment="1" applyProtection="1">
      <alignment vertical="center" wrapText="1"/>
    </xf>
    <xf numFmtId="178" fontId="24" fillId="3" borderId="0" xfId="3" applyNumberFormat="1" applyFont="1" applyFill="1" applyBorder="1" applyAlignment="1" applyProtection="1">
      <alignment horizontal="center" vertical="center" wrapText="1"/>
    </xf>
    <xf numFmtId="0" fontId="24" fillId="3" borderId="0" xfId="3" applyFont="1" applyFill="1" applyBorder="1" applyAlignment="1" applyProtection="1">
      <alignment horizontal="center" vertical="center" shrinkToFit="1"/>
    </xf>
    <xf numFmtId="0" fontId="21" fillId="3" borderId="0" xfId="3" applyFont="1" applyFill="1" applyAlignment="1" applyProtection="1">
      <alignment vertical="center"/>
    </xf>
    <xf numFmtId="0" fontId="18" fillId="2" borderId="13" xfId="3" applyFont="1" applyFill="1" applyBorder="1" applyAlignment="1" applyProtection="1">
      <alignment horizontal="center" vertical="center"/>
    </xf>
    <xf numFmtId="0" fontId="18" fillId="2" borderId="12" xfId="3" applyFont="1" applyFill="1" applyBorder="1" applyAlignment="1" applyProtection="1">
      <alignment vertical="center"/>
    </xf>
    <xf numFmtId="0" fontId="18" fillId="2" borderId="11" xfId="3" applyFont="1" applyFill="1" applyBorder="1" applyAlignment="1" applyProtection="1">
      <alignment vertical="center"/>
    </xf>
    <xf numFmtId="0" fontId="24" fillId="2" borderId="14" xfId="0" applyFont="1" applyFill="1" applyBorder="1" applyAlignment="1" applyProtection="1">
      <alignment horizontal="center" vertical="center" wrapText="1"/>
    </xf>
    <xf numFmtId="0" fontId="41" fillId="0" borderId="14" xfId="0" applyFont="1" applyBorder="1" applyAlignment="1" applyProtection="1">
      <alignment horizontal="left" vertical="center" wrapText="1"/>
      <protection locked="0"/>
    </xf>
    <xf numFmtId="0" fontId="41" fillId="2" borderId="15" xfId="0" applyNumberFormat="1" applyFont="1" applyFill="1" applyBorder="1" applyAlignment="1" applyProtection="1">
      <alignment vertical="center" wrapText="1"/>
    </xf>
    <xf numFmtId="0" fontId="24" fillId="0" borderId="14" xfId="0" applyFont="1" applyBorder="1" applyAlignment="1" applyProtection="1">
      <alignment horizontal="left" vertical="center" wrapText="1"/>
      <protection locked="0"/>
    </xf>
    <xf numFmtId="0" fontId="24" fillId="2" borderId="14" xfId="3" applyNumberFormat="1" applyFont="1" applyFill="1" applyBorder="1" applyAlignment="1" applyProtection="1">
      <alignment horizontal="center" vertical="center" wrapText="1"/>
    </xf>
    <xf numFmtId="0" fontId="41" fillId="2" borderId="15" xfId="0" applyNumberFormat="1" applyFont="1" applyFill="1" applyBorder="1" applyAlignment="1" applyProtection="1">
      <alignment vertical="center"/>
    </xf>
    <xf numFmtId="38" fontId="24" fillId="2" borderId="7" xfId="0" applyNumberFormat="1" applyFont="1" applyFill="1" applyBorder="1" applyAlignment="1" applyProtection="1">
      <alignment horizontal="right" vertical="center" shrinkToFit="1"/>
    </xf>
    <xf numFmtId="38" fontId="24" fillId="5" borderId="14" xfId="1" applyNumberFormat="1" applyFont="1" applyFill="1" applyBorder="1" applyAlignment="1" applyProtection="1">
      <alignment horizontal="right" vertical="center" shrinkToFit="1"/>
    </xf>
    <xf numFmtId="38" fontId="41" fillId="2" borderId="7" xfId="0" applyNumberFormat="1" applyFont="1" applyFill="1" applyBorder="1" applyAlignment="1" applyProtection="1">
      <alignment horizontal="right" vertical="center" shrinkToFit="1"/>
    </xf>
    <xf numFmtId="0" fontId="24" fillId="3" borderId="3" xfId="0" applyFont="1" applyFill="1" applyBorder="1" applyAlignment="1" applyProtection="1">
      <alignment vertical="center" textRotation="255" wrapText="1"/>
    </xf>
    <xf numFmtId="0" fontId="24" fillId="3" borderId="10" xfId="0" applyFont="1" applyFill="1" applyBorder="1" applyAlignment="1" applyProtection="1">
      <alignment vertical="center" textRotation="255" wrapText="1"/>
    </xf>
    <xf numFmtId="0" fontId="24" fillId="3" borderId="6" xfId="0" applyFont="1" applyFill="1" applyBorder="1" applyAlignment="1" applyProtection="1">
      <alignment vertical="center" textRotation="255" wrapText="1"/>
    </xf>
    <xf numFmtId="3" fontId="41" fillId="0" borderId="0" xfId="3" applyNumberFormat="1" applyFont="1" applyProtection="1">
      <alignment vertical="center"/>
    </xf>
    <xf numFmtId="0" fontId="0" fillId="2" borderId="7" xfId="0" applyFill="1" applyBorder="1" applyAlignment="1">
      <alignment horizontal="center" vertical="center"/>
    </xf>
    <xf numFmtId="0" fontId="0" fillId="0" borderId="7" xfId="0" applyBorder="1" applyAlignment="1">
      <alignment vertical="center" wrapText="1"/>
    </xf>
    <xf numFmtId="0" fontId="53" fillId="7" borderId="53" xfId="7" applyNumberFormat="1" applyFont="1" applyFill="1" applyBorder="1" applyAlignment="1" applyProtection="1">
      <alignment horizontal="center" vertical="center" wrapText="1"/>
      <protection locked="0"/>
    </xf>
    <xf numFmtId="0" fontId="0" fillId="0" borderId="0" xfId="0">
      <alignment vertical="center"/>
    </xf>
    <xf numFmtId="0" fontId="0" fillId="0" borderId="0" xfId="0" applyAlignment="1">
      <alignment horizontal="right" vertical="center"/>
    </xf>
    <xf numFmtId="0" fontId="0" fillId="0" borderId="0" xfId="0">
      <alignment vertical="center"/>
    </xf>
    <xf numFmtId="0" fontId="60" fillId="0" borderId="0" xfId="0" applyFont="1" applyAlignment="1">
      <alignment horizontal="right" vertical="center"/>
    </xf>
    <xf numFmtId="0" fontId="0" fillId="0" borderId="0" xfId="0" applyAlignment="1">
      <alignment horizontal="distributed" vertical="center"/>
    </xf>
    <xf numFmtId="0" fontId="0" fillId="0" borderId="0" xfId="0" applyAlignment="1">
      <alignment horizontal="center" vertical="center"/>
    </xf>
    <xf numFmtId="0" fontId="0" fillId="8" borderId="0" xfId="0" applyFill="1" applyAlignment="1" applyProtection="1">
      <alignment horizontal="right" vertical="center"/>
      <protection locked="0"/>
    </xf>
    <xf numFmtId="0" fontId="0" fillId="8" borderId="0" xfId="0" applyFill="1" applyProtection="1">
      <alignment vertical="center"/>
      <protection locked="0"/>
    </xf>
    <xf numFmtId="0" fontId="7" fillId="0" borderId="0" xfId="0" applyFont="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xf>
    <xf numFmtId="189" fontId="11" fillId="0" borderId="0" xfId="0" applyNumberFormat="1" applyFont="1" applyFill="1" applyBorder="1" applyAlignment="1" applyProtection="1">
      <alignment horizontal="center" vertical="center" wrapText="1"/>
    </xf>
    <xf numFmtId="189" fontId="11" fillId="0" borderId="26" xfId="0" applyNumberFormat="1" applyFont="1" applyFill="1" applyBorder="1" applyAlignment="1" applyProtection="1">
      <alignment horizontal="center" vertical="center" wrapText="1"/>
    </xf>
    <xf numFmtId="0" fontId="9" fillId="4" borderId="48"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43"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11" fillId="0" borderId="8" xfId="0" applyNumberFormat="1" applyFont="1" applyFill="1" applyBorder="1" applyAlignment="1" applyProtection="1">
      <alignment horizontal="left" vertical="center" wrapText="1"/>
      <protection locked="0"/>
    </xf>
    <xf numFmtId="0" fontId="11" fillId="0" borderId="42" xfId="0" applyNumberFormat="1" applyFont="1" applyFill="1" applyBorder="1" applyAlignment="1" applyProtection="1">
      <alignment horizontal="left" vertical="center" wrapText="1"/>
      <protection locked="0"/>
    </xf>
    <xf numFmtId="0" fontId="11" fillId="0" borderId="7" xfId="0" applyNumberFormat="1" applyFont="1" applyFill="1" applyBorder="1" applyAlignment="1" applyProtection="1">
      <alignment horizontal="left" vertical="center" wrapText="1"/>
      <protection locked="0"/>
    </xf>
    <xf numFmtId="0" fontId="11" fillId="0" borderId="33" xfId="0" applyNumberFormat="1" applyFont="1" applyFill="1" applyBorder="1" applyAlignment="1" applyProtection="1">
      <alignment horizontal="left" vertical="center" wrapText="1"/>
      <protection locked="0"/>
    </xf>
    <xf numFmtId="0" fontId="9" fillId="4" borderId="34"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11" fillId="0" borderId="11" xfId="0" applyNumberFormat="1" applyFont="1" applyFill="1" applyBorder="1" applyAlignment="1" applyProtection="1">
      <alignment horizontal="left" vertical="center" wrapText="1"/>
      <protection locked="0"/>
    </xf>
    <xf numFmtId="0" fontId="11" fillId="0" borderId="12" xfId="0" applyNumberFormat="1" applyFont="1" applyFill="1" applyBorder="1" applyAlignment="1" applyProtection="1">
      <alignment horizontal="left" vertical="center" wrapText="1"/>
      <protection locked="0"/>
    </xf>
    <xf numFmtId="0" fontId="11" fillId="0" borderId="32" xfId="0" applyNumberFormat="1" applyFont="1" applyFill="1" applyBorder="1" applyAlignment="1" applyProtection="1">
      <alignment horizontal="left" vertical="center" wrapText="1"/>
      <protection locked="0"/>
    </xf>
    <xf numFmtId="0" fontId="11" fillId="0" borderId="44" xfId="0" applyNumberFormat="1" applyFont="1" applyFill="1" applyBorder="1" applyAlignment="1" applyProtection="1">
      <alignment horizontal="left" vertical="center" wrapText="1"/>
      <protection locked="0"/>
    </xf>
    <xf numFmtId="0" fontId="11" fillId="0" borderId="45" xfId="0" applyNumberFormat="1" applyFont="1" applyFill="1" applyBorder="1" applyAlignment="1" applyProtection="1">
      <alignment horizontal="left" vertical="center" wrapText="1"/>
      <protection locked="0"/>
    </xf>
    <xf numFmtId="0" fontId="11" fillId="0" borderId="46" xfId="0" applyNumberFormat="1" applyFont="1" applyFill="1" applyBorder="1" applyAlignment="1" applyProtection="1">
      <alignment horizontal="left" vertical="center" wrapText="1"/>
      <protection locked="0"/>
    </xf>
    <xf numFmtId="0" fontId="11" fillId="0" borderId="11"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2" xfId="0" applyFont="1" applyBorder="1" applyAlignment="1" applyProtection="1">
      <alignment horizontal="center" vertical="center"/>
    </xf>
    <xf numFmtId="194" fontId="11" fillId="5" borderId="12" xfId="0" applyNumberFormat="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1" fillId="5" borderId="1" xfId="0" applyNumberFormat="1" applyFont="1" applyFill="1" applyBorder="1" applyAlignment="1" applyProtection="1">
      <alignment horizontal="center" vertical="center" shrinkToFit="1"/>
    </xf>
    <xf numFmtId="0" fontId="11" fillId="5" borderId="2" xfId="0" applyNumberFormat="1" applyFont="1" applyFill="1" applyBorder="1" applyAlignment="1" applyProtection="1">
      <alignment horizontal="center" vertical="center" shrinkToFit="1"/>
    </xf>
    <xf numFmtId="0" fontId="11" fillId="5" borderId="4" xfId="0" applyNumberFormat="1" applyFont="1" applyFill="1" applyBorder="1" applyAlignment="1" applyProtection="1">
      <alignment horizontal="center" vertical="center" shrinkToFit="1"/>
    </xf>
    <xf numFmtId="0" fontId="11" fillId="5" borderId="5" xfId="0" applyNumberFormat="1" applyFont="1" applyFill="1" applyBorder="1" applyAlignment="1" applyProtection="1">
      <alignment horizontal="center" vertical="center" shrinkToFit="1"/>
    </xf>
    <xf numFmtId="3" fontId="11" fillId="5" borderId="1" xfId="0" applyNumberFormat="1" applyFont="1" applyFill="1" applyBorder="1" applyAlignment="1" applyProtection="1">
      <alignment horizontal="right" vertical="center" shrinkToFit="1"/>
    </xf>
    <xf numFmtId="3" fontId="11" fillId="5" borderId="2" xfId="0" applyNumberFormat="1" applyFont="1" applyFill="1" applyBorder="1" applyAlignment="1" applyProtection="1">
      <alignment horizontal="right" vertical="center" shrinkToFit="1"/>
    </xf>
    <xf numFmtId="3" fontId="11" fillId="5" borderId="4" xfId="0" applyNumberFormat="1" applyFont="1" applyFill="1" applyBorder="1" applyAlignment="1" applyProtection="1">
      <alignment horizontal="right" vertical="center" shrinkToFit="1"/>
    </xf>
    <xf numFmtId="3" fontId="11" fillId="5" borderId="5" xfId="0" applyNumberFormat="1" applyFont="1" applyFill="1" applyBorder="1" applyAlignment="1" applyProtection="1">
      <alignment horizontal="right" vertical="center" shrinkToFit="1"/>
    </xf>
    <xf numFmtId="180" fontId="11" fillId="5" borderId="3" xfId="0" applyNumberFormat="1" applyFont="1" applyFill="1" applyBorder="1" applyAlignment="1" applyProtection="1">
      <alignment horizontal="center" vertical="center"/>
    </xf>
    <xf numFmtId="180" fontId="11" fillId="5" borderId="6" xfId="0" applyNumberFormat="1" applyFont="1" applyFill="1" applyBorder="1" applyAlignment="1" applyProtection="1">
      <alignment horizontal="center" vertical="center"/>
    </xf>
    <xf numFmtId="189" fontId="9" fillId="5" borderId="3" xfId="0" applyNumberFormat="1" applyFont="1" applyFill="1" applyBorder="1" applyAlignment="1" applyProtection="1">
      <alignment horizontal="center" vertical="center"/>
    </xf>
    <xf numFmtId="189" fontId="9" fillId="5" borderId="6" xfId="0" applyNumberFormat="1" applyFont="1" applyFill="1" applyBorder="1" applyAlignment="1" applyProtection="1">
      <alignment horizontal="center" vertical="center"/>
    </xf>
    <xf numFmtId="0" fontId="11" fillId="5" borderId="11" xfId="0" applyFont="1" applyFill="1" applyBorder="1" applyAlignment="1" applyProtection="1">
      <alignment horizontal="right" vertical="center" shrinkToFit="1"/>
    </xf>
    <xf numFmtId="0" fontId="11" fillId="5" borderId="12" xfId="0" applyFont="1" applyFill="1" applyBorder="1" applyAlignment="1" applyProtection="1">
      <alignment horizontal="right" vertical="center" shrinkToFit="1"/>
    </xf>
    <xf numFmtId="0" fontId="18" fillId="2" borderId="1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22" fillId="3" borderId="0" xfId="0" applyFont="1" applyFill="1" applyAlignment="1" applyProtection="1">
      <alignment horizontal="center" vertical="center"/>
    </xf>
    <xf numFmtId="178" fontId="23" fillId="0" borderId="12" xfId="0" applyNumberFormat="1" applyFont="1" applyBorder="1" applyAlignment="1" applyProtection="1">
      <alignment horizontal="right" vertical="center" shrinkToFit="1"/>
      <protection locked="0"/>
    </xf>
    <xf numFmtId="0" fontId="23" fillId="4" borderId="11" xfId="0" applyFont="1" applyFill="1" applyBorder="1" applyAlignment="1" applyProtection="1">
      <alignment horizontal="center" vertical="center"/>
    </xf>
    <xf numFmtId="0" fontId="23" fillId="4" borderId="13" xfId="0" applyFont="1" applyFill="1" applyBorder="1" applyAlignment="1" applyProtection="1">
      <alignment horizontal="center" vertical="center"/>
    </xf>
    <xf numFmtId="0" fontId="23" fillId="7" borderId="11" xfId="0" applyFont="1" applyFill="1" applyBorder="1" applyAlignment="1" applyProtection="1">
      <alignment horizontal="center" vertical="center" shrinkToFit="1"/>
      <protection locked="0"/>
    </xf>
    <xf numFmtId="0" fontId="23" fillId="7" borderId="12" xfId="0" applyFont="1" applyFill="1" applyBorder="1" applyAlignment="1" applyProtection="1">
      <alignment horizontal="center" vertical="center" shrinkToFit="1"/>
      <protection locked="0"/>
    </xf>
    <xf numFmtId="0" fontId="23" fillId="7" borderId="13"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41" fillId="2" borderId="1" xfId="0" applyFont="1" applyFill="1" applyBorder="1" applyAlignment="1" applyProtection="1">
      <alignment horizontal="center" vertical="center" wrapText="1"/>
    </xf>
    <xf numFmtId="0" fontId="41" fillId="2" borderId="3"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41" fillId="2" borderId="6" xfId="0" applyFont="1" applyFill="1" applyBorder="1" applyAlignment="1" applyProtection="1">
      <alignment horizontal="center" vertical="center" wrapText="1"/>
    </xf>
    <xf numFmtId="3" fontId="18" fillId="0" borderId="11" xfId="0" applyNumberFormat="1" applyFont="1" applyFill="1" applyBorder="1" applyAlignment="1" applyProtection="1">
      <alignment horizontal="right" vertical="center" shrinkToFit="1"/>
      <protection locked="0"/>
    </xf>
    <xf numFmtId="3" fontId="18" fillId="0" borderId="12" xfId="0" applyNumberFormat="1" applyFont="1" applyFill="1" applyBorder="1" applyAlignment="1" applyProtection="1">
      <alignment horizontal="right" vertical="center" shrinkToFit="1"/>
      <protection locked="0"/>
    </xf>
    <xf numFmtId="0" fontId="56" fillId="2" borderId="7" xfId="0" applyFont="1" applyFill="1" applyBorder="1" applyAlignment="1" applyProtection="1">
      <alignment horizontal="center" vertical="center" wrapText="1"/>
    </xf>
    <xf numFmtId="195" fontId="23" fillId="0" borderId="11" xfId="1" applyNumberFormat="1" applyFont="1" applyFill="1" applyBorder="1" applyAlignment="1" applyProtection="1">
      <alignment horizontal="right" vertical="center" shrinkToFit="1"/>
      <protection locked="0"/>
    </xf>
    <xf numFmtId="195" fontId="23" fillId="0" borderId="12" xfId="1" applyNumberFormat="1" applyFont="1" applyFill="1" applyBorder="1" applyAlignment="1" applyProtection="1">
      <alignment horizontal="right" vertical="center" shrinkToFit="1"/>
      <protection locked="0"/>
    </xf>
    <xf numFmtId="0" fontId="23" fillId="0" borderId="11"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1"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3" xfId="0" applyFont="1" applyFill="1" applyBorder="1" applyAlignment="1" applyProtection="1">
      <alignment horizontal="left" vertical="top" wrapText="1"/>
      <protection locked="0"/>
    </xf>
    <xf numFmtId="0" fontId="23" fillId="0" borderId="4" xfId="0" applyFont="1" applyFill="1" applyBorder="1" applyAlignment="1" applyProtection="1">
      <alignment horizontal="left" vertical="top" wrapText="1"/>
      <protection locked="0"/>
    </xf>
    <xf numFmtId="0" fontId="23" fillId="0" borderId="5"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23" fillId="4" borderId="47" xfId="0" applyFont="1" applyFill="1" applyBorder="1" applyAlignment="1" applyProtection="1">
      <alignment horizontal="center" vertical="center"/>
    </xf>
    <xf numFmtId="0" fontId="23" fillId="4" borderId="41" xfId="0" applyFont="1" applyFill="1" applyBorder="1" applyAlignment="1" applyProtection="1">
      <alignment horizontal="center" vertical="center"/>
    </xf>
    <xf numFmtId="38" fontId="23" fillId="0" borderId="47" xfId="1" applyFont="1" applyFill="1" applyBorder="1" applyAlignment="1" applyProtection="1">
      <alignment horizontal="right" vertical="center" shrinkToFit="1"/>
      <protection locked="0"/>
    </xf>
    <xf numFmtId="38" fontId="23" fillId="0" borderId="49" xfId="1" applyFont="1" applyFill="1" applyBorder="1" applyAlignment="1" applyProtection="1">
      <alignment horizontal="right" vertical="center" shrinkToFit="1"/>
      <protection locked="0"/>
    </xf>
    <xf numFmtId="38" fontId="23" fillId="4" borderId="1" xfId="1" applyFont="1" applyFill="1" applyBorder="1" applyAlignment="1" applyProtection="1">
      <alignment horizontal="center" vertical="center"/>
    </xf>
    <xf numFmtId="38" fontId="23" fillId="4" borderId="3" xfId="1" applyFont="1" applyFill="1" applyBorder="1" applyAlignment="1" applyProtection="1">
      <alignment horizontal="center" vertical="center"/>
    </xf>
    <xf numFmtId="38" fontId="23" fillId="0" borderId="1" xfId="1" applyFont="1" applyFill="1" applyBorder="1" applyAlignment="1" applyProtection="1">
      <alignment horizontal="right" vertical="center" shrinkToFit="1"/>
      <protection locked="0"/>
    </xf>
    <xf numFmtId="38" fontId="23" fillId="0" borderId="2" xfId="1" applyFont="1" applyFill="1" applyBorder="1" applyAlignment="1" applyProtection="1">
      <alignment horizontal="right" vertical="center" shrinkToFit="1"/>
      <protection locked="0"/>
    </xf>
    <xf numFmtId="0" fontId="18" fillId="4" borderId="11"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23" fillId="4" borderId="11" xfId="0" applyFont="1" applyFill="1" applyBorder="1" applyAlignment="1" applyProtection="1">
      <alignment horizontal="center" vertical="center" wrapText="1"/>
    </xf>
    <xf numFmtId="0" fontId="23" fillId="4" borderId="12" xfId="0" applyFont="1" applyFill="1" applyBorder="1" applyAlignment="1" applyProtection="1">
      <alignment horizontal="center" vertical="center" wrapText="1"/>
    </xf>
    <xf numFmtId="0" fontId="23" fillId="4" borderId="13" xfId="0" applyFont="1" applyFill="1" applyBorder="1" applyAlignment="1" applyProtection="1">
      <alignment horizontal="center" vertical="center" wrapText="1"/>
    </xf>
    <xf numFmtId="0" fontId="11" fillId="3" borderId="0" xfId="0" applyFont="1" applyFill="1" applyAlignment="1" applyProtection="1">
      <alignment horizontal="left" vertical="center" wrapText="1"/>
    </xf>
    <xf numFmtId="0" fontId="23" fillId="2" borderId="30" xfId="0" applyFont="1" applyFill="1" applyBorder="1" applyAlignment="1" applyProtection="1">
      <alignment horizontal="center" vertical="center"/>
    </xf>
    <xf numFmtId="0" fontId="23" fillId="7" borderId="30"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wrapText="1"/>
    </xf>
    <xf numFmtId="0" fontId="18" fillId="2" borderId="47" xfId="0" applyFont="1" applyFill="1" applyBorder="1" applyAlignment="1" applyProtection="1">
      <alignment horizontal="center" vertical="center" wrapText="1"/>
    </xf>
    <xf numFmtId="0" fontId="18" fillId="2" borderId="41"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23" fillId="4" borderId="12" xfId="0" applyFont="1" applyFill="1" applyBorder="1" applyAlignment="1" applyProtection="1">
      <alignment horizontal="center" vertical="center"/>
    </xf>
    <xf numFmtId="0" fontId="18" fillId="0" borderId="7" xfId="0" applyFont="1" applyFill="1" applyBorder="1" applyAlignment="1" applyProtection="1">
      <alignment horizontal="left" vertical="center" wrapText="1"/>
      <protection locked="0"/>
    </xf>
    <xf numFmtId="38" fontId="18" fillId="0" borderId="11" xfId="0" applyNumberFormat="1" applyFont="1" applyFill="1" applyBorder="1" applyAlignment="1" applyProtection="1">
      <alignment horizontal="right" vertical="center" shrinkToFit="1"/>
      <protection locked="0"/>
    </xf>
    <xf numFmtId="38" fontId="18" fillId="0" borderId="12" xfId="0" applyNumberFormat="1" applyFont="1" applyFill="1" applyBorder="1" applyAlignment="1" applyProtection="1">
      <alignment horizontal="right" vertical="center" shrinkToFit="1"/>
      <protection locked="0"/>
    </xf>
    <xf numFmtId="38" fontId="23" fillId="0" borderId="11" xfId="0" applyNumberFormat="1" applyFont="1" applyBorder="1" applyAlignment="1" applyProtection="1">
      <alignment horizontal="right" vertical="center" shrinkToFit="1"/>
      <protection locked="0"/>
    </xf>
    <xf numFmtId="38" fontId="23" fillId="0" borderId="12" xfId="0" applyNumberFormat="1" applyFont="1" applyBorder="1" applyAlignment="1" applyProtection="1">
      <alignment horizontal="right" vertical="center" shrinkToFit="1"/>
      <protection locked="0"/>
    </xf>
    <xf numFmtId="0" fontId="24" fillId="2" borderId="1"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38" fontId="23" fillId="4" borderId="47" xfId="1" applyFont="1" applyFill="1" applyBorder="1" applyAlignment="1" applyProtection="1">
      <alignment horizontal="center" vertical="center"/>
    </xf>
    <xf numFmtId="38" fontId="23" fillId="4" borderId="41" xfId="1" applyFont="1" applyFill="1" applyBorder="1" applyAlignment="1" applyProtection="1">
      <alignment horizontal="center" vertical="center"/>
    </xf>
    <xf numFmtId="0" fontId="23" fillId="0" borderId="31" xfId="0" applyFont="1" applyBorder="1" applyAlignment="1" applyProtection="1">
      <alignment horizontal="left" vertical="center" wrapText="1"/>
    </xf>
    <xf numFmtId="38" fontId="23" fillId="0" borderId="30" xfId="1" applyFont="1" applyBorder="1" applyAlignment="1" applyProtection="1">
      <alignment horizontal="right" vertical="center" shrinkToFit="1"/>
      <protection locked="0"/>
    </xf>
    <xf numFmtId="176" fontId="23" fillId="5" borderId="30" xfId="2" applyNumberFormat="1" applyFont="1" applyFill="1" applyBorder="1" applyAlignment="1" applyProtection="1">
      <alignment horizontal="center" vertical="center" shrinkToFit="1"/>
    </xf>
    <xf numFmtId="0" fontId="23" fillId="0" borderId="30" xfId="0" applyFont="1" applyBorder="1" applyAlignment="1" applyProtection="1">
      <alignment horizontal="left" vertical="center" wrapText="1"/>
      <protection locked="0"/>
    </xf>
    <xf numFmtId="38" fontId="23" fillId="0" borderId="36" xfId="1" applyFont="1" applyBorder="1" applyAlignment="1" applyProtection="1">
      <alignment horizontal="right" vertical="center" shrinkToFit="1"/>
      <protection locked="0"/>
    </xf>
    <xf numFmtId="176" fontId="23" fillId="5" borderId="36" xfId="2" applyNumberFormat="1" applyFont="1" applyFill="1" applyBorder="1" applyAlignment="1" applyProtection="1">
      <alignment horizontal="center" vertical="center" shrinkToFit="1"/>
    </xf>
    <xf numFmtId="0" fontId="23" fillId="0" borderId="36" xfId="0" applyFont="1" applyBorder="1" applyAlignment="1" applyProtection="1">
      <alignment horizontal="center" vertical="center"/>
    </xf>
    <xf numFmtId="38" fontId="21" fillId="5" borderId="29" xfId="1" applyFont="1" applyFill="1" applyBorder="1" applyAlignment="1" applyProtection="1">
      <alignment horizontal="right" vertical="center" shrinkToFit="1"/>
    </xf>
    <xf numFmtId="176" fontId="21" fillId="5" borderId="29" xfId="2" applyNumberFormat="1" applyFont="1" applyFill="1" applyBorder="1" applyAlignment="1" applyProtection="1">
      <alignment horizontal="center" vertical="center" shrinkToFit="1"/>
    </xf>
    <xf numFmtId="0" fontId="23" fillId="3" borderId="29" xfId="0" applyFont="1" applyFill="1" applyBorder="1" applyAlignment="1" applyProtection="1">
      <alignment horizontal="center" vertical="center"/>
    </xf>
    <xf numFmtId="0" fontId="23" fillId="0" borderId="7" xfId="0" applyNumberFormat="1" applyFont="1" applyFill="1" applyBorder="1" applyAlignment="1" applyProtection="1">
      <alignment horizontal="left" vertical="center" wrapText="1"/>
      <protection locked="0"/>
    </xf>
    <xf numFmtId="0" fontId="23" fillId="0" borderId="7" xfId="1" applyNumberFormat="1" applyFont="1" applyFill="1" applyBorder="1" applyAlignment="1" applyProtection="1">
      <alignment horizontal="left" vertical="center" wrapText="1"/>
      <protection locked="0"/>
    </xf>
    <xf numFmtId="180" fontId="23" fillId="0" borderId="7" xfId="0" applyNumberFormat="1" applyFont="1" applyFill="1" applyBorder="1" applyAlignment="1" applyProtection="1">
      <alignment horizontal="right" vertical="center" shrinkToFit="1"/>
      <protection locked="0"/>
    </xf>
    <xf numFmtId="196" fontId="23" fillId="0" borderId="7" xfId="0" applyNumberFormat="1" applyFont="1" applyFill="1" applyBorder="1" applyAlignment="1" applyProtection="1">
      <alignment horizontal="right" vertical="center" shrinkToFit="1"/>
      <protection locked="0"/>
    </xf>
    <xf numFmtId="0" fontId="23" fillId="2" borderId="7" xfId="0" applyFont="1" applyFill="1" applyBorder="1" applyAlignment="1" applyProtection="1">
      <alignment horizontal="center" vertical="center"/>
    </xf>
    <xf numFmtId="180" fontId="41" fillId="0" borderId="7" xfId="1" applyNumberFormat="1" applyFont="1" applyBorder="1" applyAlignment="1" applyProtection="1">
      <alignment horizontal="right" vertical="center" shrinkToFit="1"/>
      <protection locked="0"/>
    </xf>
    <xf numFmtId="0" fontId="41" fillId="7" borderId="7" xfId="0" applyFont="1" applyFill="1" applyBorder="1" applyAlignment="1" applyProtection="1">
      <alignment horizontal="center" vertical="center" shrinkToFit="1"/>
      <protection locked="0"/>
    </xf>
    <xf numFmtId="0" fontId="25" fillId="2" borderId="1" xfId="0" applyFont="1" applyFill="1" applyBorder="1" applyAlignment="1" applyProtection="1">
      <alignment horizontal="center" vertical="center" wrapText="1"/>
    </xf>
    <xf numFmtId="0" fontId="25" fillId="2" borderId="12"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wrapText="1"/>
    </xf>
    <xf numFmtId="0" fontId="41" fillId="0" borderId="7" xfId="0" applyNumberFormat="1" applyFont="1" applyBorder="1" applyAlignment="1" applyProtection="1">
      <alignment horizontal="left" vertical="top" wrapText="1"/>
      <protection locked="0"/>
    </xf>
    <xf numFmtId="0" fontId="41" fillId="0" borderId="7" xfId="1" applyNumberFormat="1" applyFont="1" applyBorder="1" applyAlignment="1" applyProtection="1">
      <alignment horizontal="left" vertical="top" wrapText="1"/>
      <protection locked="0"/>
    </xf>
    <xf numFmtId="0" fontId="18" fillId="2" borderId="24" xfId="0" applyFont="1" applyFill="1" applyBorder="1" applyAlignment="1" applyProtection="1">
      <alignment horizontal="center" vertical="center"/>
    </xf>
    <xf numFmtId="0" fontId="18" fillId="2" borderId="8" xfId="0" applyFont="1" applyFill="1" applyBorder="1" applyAlignment="1" applyProtection="1">
      <alignment horizontal="center" vertical="center"/>
    </xf>
    <xf numFmtId="0" fontId="23" fillId="4" borderId="8" xfId="0" applyFont="1" applyFill="1" applyBorder="1" applyAlignment="1">
      <alignment horizontal="center" vertical="center" wrapText="1"/>
    </xf>
    <xf numFmtId="0" fontId="23" fillId="4" borderId="8" xfId="0" applyFont="1" applyFill="1" applyBorder="1" applyAlignment="1">
      <alignment horizontal="center" vertical="center"/>
    </xf>
    <xf numFmtId="0" fontId="41" fillId="0" borderId="7" xfId="0" applyFont="1" applyBorder="1" applyAlignment="1" applyProtection="1">
      <alignment horizontal="center" vertical="center" shrinkToFit="1"/>
      <protection locked="0"/>
    </xf>
    <xf numFmtId="0" fontId="41" fillId="0" borderId="7" xfId="0" applyFont="1" applyBorder="1" applyAlignment="1" applyProtection="1">
      <alignment horizontal="left" vertical="center" wrapText="1"/>
      <protection locked="0"/>
    </xf>
    <xf numFmtId="0" fontId="23" fillId="4" borderId="7" xfId="0" applyFont="1" applyFill="1" applyBorder="1" applyAlignment="1">
      <alignment horizontal="center" vertical="center"/>
    </xf>
    <xf numFmtId="0" fontId="23" fillId="4" borderId="7"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1" fillId="7" borderId="11" xfId="0" applyFont="1" applyFill="1" applyBorder="1" applyAlignment="1" applyProtection="1">
      <alignment horizontal="center" vertical="center" shrinkToFit="1"/>
      <protection locked="0"/>
    </xf>
    <xf numFmtId="0" fontId="41" fillId="7" borderId="13" xfId="0" applyFont="1" applyFill="1" applyBorder="1" applyAlignment="1" applyProtection="1">
      <alignment horizontal="center" vertical="center" shrinkToFit="1"/>
      <protection locked="0"/>
    </xf>
    <xf numFmtId="180" fontId="23" fillId="4" borderId="7" xfId="1" applyNumberFormat="1" applyFont="1" applyFill="1" applyBorder="1" applyAlignment="1">
      <alignment horizontal="center" vertical="center" wrapText="1"/>
    </xf>
    <xf numFmtId="0" fontId="24" fillId="0" borderId="7" xfId="0" applyFont="1" applyBorder="1" applyAlignment="1" applyProtection="1">
      <alignment horizontal="left" vertical="center" wrapText="1"/>
      <protection locked="0"/>
    </xf>
    <xf numFmtId="0" fontId="21" fillId="3" borderId="0" xfId="0" applyFont="1" applyFill="1" applyAlignment="1" applyProtection="1">
      <alignment horizontal="left" vertical="center"/>
    </xf>
    <xf numFmtId="0" fontId="25" fillId="3" borderId="0" xfId="0" applyFont="1" applyFill="1" applyBorder="1" applyAlignment="1" applyProtection="1">
      <alignment horizontal="left" vertical="center" wrapText="1"/>
    </xf>
    <xf numFmtId="0" fontId="27" fillId="3" borderId="0" xfId="0" applyFont="1" applyFill="1" applyAlignment="1" applyProtection="1">
      <alignment horizontal="left" vertical="center"/>
    </xf>
    <xf numFmtId="0" fontId="25" fillId="3" borderId="5" xfId="0" applyFont="1" applyFill="1" applyBorder="1" applyAlignment="1" applyProtection="1">
      <alignment horizontal="left" vertical="center" wrapText="1"/>
    </xf>
    <xf numFmtId="0" fontId="23" fillId="2" borderId="7" xfId="0" applyFont="1" applyFill="1" applyBorder="1" applyAlignment="1">
      <alignment horizontal="center" vertical="center" wrapText="1"/>
    </xf>
    <xf numFmtId="0" fontId="23" fillId="2" borderId="7" xfId="0" applyFont="1" applyFill="1" applyBorder="1" applyAlignment="1">
      <alignment horizontal="center" vertical="center"/>
    </xf>
    <xf numFmtId="0" fontId="28" fillId="2" borderId="7" xfId="0" applyFont="1" applyFill="1" applyBorder="1" applyAlignment="1">
      <alignment horizontal="center" vertical="center" wrapText="1"/>
    </xf>
    <xf numFmtId="0" fontId="18" fillId="0" borderId="5" xfId="0" applyFont="1" applyBorder="1" applyAlignment="1" applyProtection="1">
      <alignment horizontal="left" vertical="center" wrapText="1"/>
    </xf>
    <xf numFmtId="0" fontId="18" fillId="0" borderId="5" xfId="0" applyFont="1" applyBorder="1" applyAlignment="1" applyProtection="1">
      <alignment horizontal="left" vertical="center"/>
    </xf>
    <xf numFmtId="0" fontId="18" fillId="0" borderId="7" xfId="0" quotePrefix="1" applyFont="1" applyFill="1" applyBorder="1" applyAlignment="1" applyProtection="1">
      <alignment horizontal="center" vertical="center" shrinkToFit="1"/>
      <protection locked="0"/>
    </xf>
    <xf numFmtId="0" fontId="19" fillId="3" borderId="0" xfId="0" applyFont="1" applyFill="1" applyBorder="1" applyAlignment="1" applyProtection="1">
      <alignment horizontal="center"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xf>
    <xf numFmtId="0" fontId="23" fillId="0" borderId="7" xfId="0" applyFont="1" applyFill="1" applyBorder="1" applyAlignment="1" applyProtection="1">
      <alignment horizontal="left" vertical="center" wrapText="1"/>
      <protection locked="0"/>
    </xf>
    <xf numFmtId="49" fontId="23" fillId="3" borderId="7" xfId="0" applyNumberFormat="1" applyFont="1" applyFill="1" applyBorder="1" applyAlignment="1" applyProtection="1">
      <alignment horizontal="left" vertical="center" shrinkToFit="1"/>
      <protection locked="0"/>
    </xf>
    <xf numFmtId="0" fontId="18" fillId="2" borderId="2"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23" fillId="7" borderId="7"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left" vertical="center" wrapText="1"/>
      <protection locked="0"/>
    </xf>
    <xf numFmtId="0" fontId="23" fillId="0" borderId="12" xfId="0" applyFont="1" applyFill="1" applyBorder="1" applyAlignment="1" applyProtection="1">
      <alignment horizontal="left" vertical="center" wrapText="1"/>
      <protection locked="0"/>
    </xf>
    <xf numFmtId="0" fontId="23" fillId="0" borderId="13" xfId="0" applyFont="1" applyFill="1" applyBorder="1" applyAlignment="1" applyProtection="1">
      <alignment horizontal="left" vertical="center" wrapText="1"/>
      <protection locked="0"/>
    </xf>
    <xf numFmtId="49" fontId="23" fillId="0" borderId="12" xfId="0" applyNumberFormat="1" applyFont="1" applyFill="1" applyBorder="1" applyAlignment="1" applyProtection="1">
      <alignment horizontal="left" vertical="center" shrinkToFit="1"/>
      <protection locked="0"/>
    </xf>
    <xf numFmtId="0" fontId="18" fillId="3" borderId="0" xfId="0" quotePrefix="1" applyFont="1" applyFill="1" applyBorder="1" applyAlignment="1" applyProtection="1">
      <alignment horizontal="left" vertical="center" wrapText="1"/>
    </xf>
    <xf numFmtId="0" fontId="18" fillId="0" borderId="12" xfId="0" quotePrefix="1" applyFont="1" applyFill="1" applyBorder="1" applyAlignment="1" applyProtection="1">
      <alignment horizontal="right" vertical="center" shrinkToFit="1"/>
      <protection locked="0"/>
    </xf>
    <xf numFmtId="0" fontId="18" fillId="2" borderId="7" xfId="0" quotePrefix="1" applyFont="1" applyFill="1" applyBorder="1" applyAlignment="1" applyProtection="1">
      <alignment horizontal="center" vertical="center" wrapText="1"/>
    </xf>
    <xf numFmtId="0" fontId="18" fillId="7" borderId="7" xfId="0" quotePrefix="1" applyFont="1" applyFill="1" applyBorder="1" applyAlignment="1" applyProtection="1">
      <alignment horizontal="center" vertical="center" shrinkToFit="1"/>
      <protection locked="0"/>
    </xf>
    <xf numFmtId="0" fontId="18" fillId="0" borderId="7" xfId="0" applyFont="1" applyBorder="1" applyAlignment="1" applyProtection="1">
      <alignment horizontal="left" vertical="top" wrapText="1"/>
      <protection locked="0"/>
    </xf>
    <xf numFmtId="0" fontId="18" fillId="0" borderId="11" xfId="0" quotePrefix="1" applyNumberFormat="1" applyFont="1" applyFill="1" applyBorder="1" applyAlignment="1" applyProtection="1">
      <alignment horizontal="right" vertical="center" shrinkToFit="1"/>
      <protection locked="0"/>
    </xf>
    <xf numFmtId="0" fontId="18" fillId="0" borderId="12" xfId="0" quotePrefix="1" applyNumberFormat="1" applyFont="1" applyFill="1" applyBorder="1" applyAlignment="1" applyProtection="1">
      <alignment horizontal="right" vertical="center" shrinkToFit="1"/>
      <protection locked="0"/>
    </xf>
    <xf numFmtId="0" fontId="18" fillId="0" borderId="11" xfId="0" quotePrefix="1" applyFont="1" applyFill="1" applyBorder="1" applyAlignment="1" applyProtection="1">
      <alignment horizontal="right" vertical="center" shrinkToFit="1"/>
      <protection locked="0"/>
    </xf>
    <xf numFmtId="0" fontId="18" fillId="2" borderId="11" xfId="0" quotePrefix="1" applyFont="1" applyFill="1" applyBorder="1" applyAlignment="1" applyProtection="1">
      <alignment vertical="center" wrapText="1"/>
    </xf>
    <xf numFmtId="0" fontId="18" fillId="2" borderId="12" xfId="0" quotePrefix="1" applyFont="1" applyFill="1" applyBorder="1" applyAlignment="1" applyProtection="1">
      <alignment vertical="center" wrapText="1"/>
    </xf>
    <xf numFmtId="0" fontId="18" fillId="2" borderId="13" xfId="0" quotePrefix="1" applyFont="1" applyFill="1" applyBorder="1" applyAlignment="1" applyProtection="1">
      <alignment vertical="center" wrapText="1"/>
    </xf>
    <xf numFmtId="0" fontId="19" fillId="2" borderId="11" xfId="0" quotePrefix="1" applyFont="1" applyFill="1" applyBorder="1" applyAlignment="1" applyProtection="1">
      <alignment vertical="center" wrapText="1"/>
    </xf>
    <xf numFmtId="0" fontId="19" fillId="2" borderId="12" xfId="0" quotePrefix="1" applyFont="1" applyFill="1" applyBorder="1" applyAlignment="1" applyProtection="1">
      <alignment vertical="center"/>
    </xf>
    <xf numFmtId="0" fontId="19" fillId="2" borderId="13" xfId="0" quotePrefix="1" applyFont="1" applyFill="1" applyBorder="1" applyAlignment="1" applyProtection="1">
      <alignment vertical="center"/>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9" fillId="2" borderId="7"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23" fillId="0" borderId="7" xfId="0" applyFont="1" applyBorder="1" applyAlignment="1" applyProtection="1">
      <alignment horizontal="left" vertical="top" wrapText="1"/>
      <protection locked="0"/>
    </xf>
    <xf numFmtId="0" fontId="19" fillId="2" borderId="11"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8" fillId="7" borderId="11" xfId="0" applyFont="1" applyFill="1" applyBorder="1" applyAlignment="1" applyProtection="1">
      <alignment horizontal="center" vertical="center" shrinkToFit="1"/>
      <protection locked="0"/>
    </xf>
    <xf numFmtId="0" fontId="18" fillId="7" borderId="12" xfId="0" applyFont="1" applyFill="1" applyBorder="1" applyAlignment="1" applyProtection="1">
      <alignment horizontal="center" vertical="center" shrinkToFit="1"/>
      <protection locked="0"/>
    </xf>
    <xf numFmtId="0" fontId="18" fillId="7" borderId="13"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left" vertical="center" wrapText="1"/>
    </xf>
    <xf numFmtId="0" fontId="11" fillId="3" borderId="5" xfId="0" applyFont="1" applyFill="1" applyBorder="1" applyAlignment="1" applyProtection="1">
      <alignment horizontal="left" vertical="center"/>
    </xf>
    <xf numFmtId="0" fontId="19" fillId="2" borderId="1"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9" fillId="4" borderId="14" xfId="0" applyFont="1" applyFill="1" applyBorder="1" applyAlignment="1" applyProtection="1">
      <alignment horizontal="center" vertical="center" wrapText="1"/>
    </xf>
    <xf numFmtId="0" fontId="19" fillId="4" borderId="24"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wrapText="1"/>
    </xf>
    <xf numFmtId="180" fontId="18" fillId="0" borderId="7" xfId="0" applyNumberFormat="1" applyFont="1" applyFill="1" applyBorder="1" applyAlignment="1" applyProtection="1">
      <alignment horizontal="right" vertical="center" shrinkToFit="1"/>
      <protection locked="0"/>
    </xf>
    <xf numFmtId="0" fontId="19" fillId="4" borderId="11"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19" fillId="4" borderId="13" xfId="0" applyFont="1" applyFill="1" applyBorder="1" applyAlignment="1" applyProtection="1">
      <alignment horizontal="center" vertical="center" wrapText="1"/>
    </xf>
    <xf numFmtId="0" fontId="18" fillId="0" borderId="11" xfId="0" applyFont="1" applyFill="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xf>
    <xf numFmtId="0" fontId="19" fillId="2" borderId="5" xfId="0" applyFont="1" applyFill="1" applyBorder="1" applyAlignment="1" applyProtection="1">
      <alignment horizontal="left" vertical="center" wrapText="1"/>
    </xf>
    <xf numFmtId="0" fontId="19" fillId="2" borderId="7" xfId="0" applyFont="1" applyFill="1" applyBorder="1" applyAlignment="1" applyProtection="1">
      <alignment horizontal="center" vertical="center"/>
    </xf>
    <xf numFmtId="195" fontId="18" fillId="0" borderId="7" xfId="0"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7" xfId="0" applyFont="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xf>
    <xf numFmtId="0" fontId="23" fillId="3" borderId="5"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19" fillId="2" borderId="2" xfId="0" applyFont="1" applyFill="1" applyBorder="1" applyAlignment="1" applyProtection="1">
      <alignment horizontal="left" vertical="center"/>
    </xf>
    <xf numFmtId="0" fontId="19" fillId="2" borderId="3" xfId="0" applyFont="1" applyFill="1" applyBorder="1" applyAlignment="1" applyProtection="1">
      <alignment horizontal="left" vertical="center"/>
    </xf>
    <xf numFmtId="0" fontId="18" fillId="0" borderId="7" xfId="0" applyFont="1" applyBorder="1" applyAlignment="1" applyProtection="1">
      <alignment horizontal="center" vertical="center" shrinkToFit="1"/>
      <protection locked="0"/>
    </xf>
    <xf numFmtId="0" fontId="19" fillId="4" borderId="7" xfId="0" applyFont="1" applyFill="1" applyBorder="1" applyAlignment="1" applyProtection="1">
      <alignment horizontal="center" vertical="center"/>
    </xf>
    <xf numFmtId="0" fontId="41" fillId="4" borderId="7" xfId="0" applyNumberFormat="1" applyFont="1" applyFill="1" applyBorder="1" applyAlignment="1" applyProtection="1">
      <alignment horizontal="center" vertical="center" wrapText="1"/>
    </xf>
    <xf numFmtId="0" fontId="41" fillId="4" borderId="7" xfId="0" applyNumberFormat="1" applyFont="1" applyFill="1" applyBorder="1" applyAlignment="1" applyProtection="1">
      <alignment horizontal="center" vertical="center" shrinkToFit="1"/>
      <protection locked="0"/>
    </xf>
    <xf numFmtId="0" fontId="18" fillId="3" borderId="0" xfId="0" applyFont="1" applyFill="1" applyBorder="1" applyAlignment="1" applyProtection="1">
      <alignment horizontal="left" vertical="center" wrapText="1"/>
    </xf>
    <xf numFmtId="0" fontId="24" fillId="4" borderId="7"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textRotation="255" wrapText="1"/>
    </xf>
    <xf numFmtId="0" fontId="24" fillId="2" borderId="8" xfId="0" applyFont="1" applyFill="1" applyBorder="1" applyAlignment="1" applyProtection="1">
      <alignment horizontal="center" vertical="center" textRotation="255" wrapText="1"/>
    </xf>
    <xf numFmtId="0" fontId="18" fillId="4" borderId="7" xfId="0" applyFont="1" applyFill="1" applyBorder="1" applyAlignment="1" applyProtection="1">
      <alignment horizontal="center" vertical="center" wrapText="1"/>
    </xf>
    <xf numFmtId="0" fontId="41" fillId="4" borderId="7" xfId="0" applyNumberFormat="1" applyFont="1" applyFill="1" applyBorder="1" applyAlignment="1" applyProtection="1">
      <alignment horizontal="center" vertical="center" shrinkToFit="1"/>
    </xf>
    <xf numFmtId="0" fontId="21" fillId="4" borderId="7"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xf>
    <xf numFmtId="0" fontId="23" fillId="0" borderId="7"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5" borderId="12" xfId="0" quotePrefix="1" applyFont="1" applyFill="1" applyBorder="1" applyAlignment="1" applyProtection="1">
      <alignment horizontal="center" vertical="center" wrapText="1"/>
    </xf>
    <xf numFmtId="0" fontId="4" fillId="5" borderId="13" xfId="0" quotePrefix="1" applyFont="1" applyFill="1" applyBorder="1" applyAlignment="1" applyProtection="1">
      <alignment horizontal="center" vertical="center" wrapText="1"/>
    </xf>
    <xf numFmtId="0" fontId="4" fillId="5" borderId="12" xfId="0" applyFont="1" applyFill="1" applyBorder="1" applyAlignment="1" applyProtection="1">
      <alignment horizontal="right" vertical="center" shrinkToFit="1"/>
    </xf>
    <xf numFmtId="0" fontId="4" fillId="2" borderId="7" xfId="0" quotePrefix="1"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5" borderId="11" xfId="0" quotePrefix="1" applyFont="1" applyFill="1" applyBorder="1" applyAlignment="1" applyProtection="1">
      <alignment horizontal="right" vertical="center" shrinkToFit="1"/>
    </xf>
    <xf numFmtId="0" fontId="4" fillId="5" borderId="12" xfId="0" quotePrefix="1" applyFont="1" applyFill="1" applyBorder="1" applyAlignment="1" applyProtection="1">
      <alignment horizontal="right" vertical="center" shrinkToFit="1"/>
    </xf>
    <xf numFmtId="0" fontId="19" fillId="2" borderId="11" xfId="0" applyFont="1" applyFill="1" applyBorder="1" applyAlignment="1" applyProtection="1">
      <alignment horizontal="left" vertical="center" wrapText="1"/>
    </xf>
    <xf numFmtId="0" fontId="18" fillId="7" borderId="1" xfId="0" applyFont="1" applyFill="1" applyBorder="1" applyAlignment="1" applyProtection="1">
      <alignment horizontal="center" vertical="center" shrinkToFit="1"/>
      <protection locked="0"/>
    </xf>
    <xf numFmtId="0" fontId="18" fillId="7" borderId="2" xfId="0" applyFont="1" applyFill="1" applyBorder="1" applyAlignment="1" applyProtection="1">
      <alignment horizontal="center" vertical="center" shrinkToFit="1"/>
      <protection locked="0"/>
    </xf>
    <xf numFmtId="0" fontId="18" fillId="7" borderId="3" xfId="0" applyFont="1" applyFill="1" applyBorder="1" applyAlignment="1" applyProtection="1">
      <alignment horizontal="center" vertical="center" shrinkToFi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top" wrapText="1"/>
    </xf>
    <xf numFmtId="0" fontId="19" fillId="2" borderId="2" xfId="0"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19" fillId="2" borderId="4" xfId="0" applyFont="1" applyFill="1" applyBorder="1" applyAlignment="1" applyProtection="1">
      <alignment horizontal="left" vertical="top" wrapText="1"/>
    </xf>
    <xf numFmtId="0" fontId="19" fillId="2" borderId="5" xfId="0" applyFont="1" applyFill="1" applyBorder="1" applyAlignment="1" applyProtection="1">
      <alignment horizontal="left" vertical="top" wrapText="1"/>
    </xf>
    <xf numFmtId="0" fontId="19" fillId="2" borderId="6" xfId="0" applyFont="1" applyFill="1" applyBorder="1" applyAlignment="1" applyProtection="1">
      <alignment horizontal="left" vertical="top" wrapText="1"/>
    </xf>
    <xf numFmtId="0" fontId="19" fillId="2" borderId="7" xfId="0"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38" fontId="21" fillId="0" borderId="18" xfId="3" applyNumberFormat="1" applyFont="1" applyBorder="1" applyAlignment="1" applyProtection="1">
      <alignment horizontal="right" vertical="center" shrinkToFit="1"/>
    </xf>
    <xf numFmtId="38" fontId="21" fillId="0" borderId="19" xfId="3" applyNumberFormat="1" applyFont="1" applyBorder="1" applyAlignment="1" applyProtection="1">
      <alignment horizontal="right" vertical="center" shrinkToFit="1"/>
    </xf>
    <xf numFmtId="38" fontId="21" fillId="0" borderId="20" xfId="3" applyNumberFormat="1" applyFont="1" applyBorder="1" applyAlignment="1" applyProtection="1">
      <alignment horizontal="right" vertical="center" shrinkToFit="1"/>
    </xf>
    <xf numFmtId="0" fontId="24" fillId="2" borderId="1" xfId="3" applyFont="1" applyFill="1" applyBorder="1" applyAlignment="1" applyProtection="1">
      <alignment horizontal="center" vertical="center" textRotation="255"/>
    </xf>
    <xf numFmtId="0" fontId="24" fillId="2" borderId="3" xfId="3" applyFont="1" applyFill="1" applyBorder="1" applyAlignment="1" applyProtection="1">
      <alignment horizontal="center" vertical="center" textRotation="255"/>
    </xf>
    <xf numFmtId="0" fontId="24" fillId="2" borderId="4" xfId="3" applyFont="1" applyFill="1" applyBorder="1" applyAlignment="1" applyProtection="1">
      <alignment horizontal="center" vertical="center" textRotation="255"/>
    </xf>
    <xf numFmtId="0" fontId="24" fillId="2" borderId="6" xfId="3" applyFont="1" applyFill="1" applyBorder="1" applyAlignment="1" applyProtection="1">
      <alignment horizontal="center" vertical="center" textRotation="255"/>
    </xf>
    <xf numFmtId="0" fontId="38" fillId="0" borderId="11" xfId="3" applyFont="1" applyFill="1" applyBorder="1" applyAlignment="1" applyProtection="1">
      <alignment horizontal="center" vertical="center" shrinkToFit="1"/>
      <protection locked="0"/>
    </xf>
    <xf numFmtId="0" fontId="38" fillId="0" borderId="12" xfId="3" applyFont="1" applyFill="1" applyBorder="1" applyAlignment="1" applyProtection="1">
      <alignment horizontal="center" vertical="center" shrinkToFit="1"/>
      <protection locked="0"/>
    </xf>
    <xf numFmtId="0" fontId="38" fillId="0" borderId="13" xfId="3" applyFont="1" applyFill="1" applyBorder="1" applyAlignment="1" applyProtection="1">
      <alignment horizontal="center" vertical="center" shrinkToFit="1"/>
      <protection locked="0"/>
    </xf>
    <xf numFmtId="38" fontId="18" fillId="0" borderId="18" xfId="3" applyNumberFormat="1" applyFont="1" applyBorder="1" applyAlignment="1" applyProtection="1">
      <alignment horizontal="center" vertical="center" shrinkToFit="1"/>
    </xf>
    <xf numFmtId="38" fontId="18" fillId="0" borderId="19" xfId="3" applyNumberFormat="1" applyFont="1" applyBorder="1" applyAlignment="1" applyProtection="1">
      <alignment horizontal="center" vertical="center" shrinkToFit="1"/>
    </xf>
    <xf numFmtId="38" fontId="18" fillId="0" borderId="20" xfId="3" applyNumberFormat="1" applyFont="1" applyBorder="1" applyAlignment="1" applyProtection="1">
      <alignment horizontal="center" vertical="center" shrinkToFit="1"/>
    </xf>
    <xf numFmtId="0" fontId="31" fillId="0" borderId="0" xfId="3" applyFont="1" applyAlignment="1" applyProtection="1">
      <alignment horizontal="left" vertical="center" wrapText="1"/>
    </xf>
    <xf numFmtId="38" fontId="23" fillId="0" borderId="11" xfId="1" applyFont="1" applyFill="1" applyBorder="1" applyAlignment="1" applyProtection="1">
      <alignment horizontal="right" vertical="center" shrinkToFit="1"/>
      <protection locked="0"/>
    </xf>
    <xf numFmtId="38" fontId="23" fillId="0" borderId="12" xfId="1" applyFont="1" applyFill="1" applyBorder="1" applyAlignment="1" applyProtection="1">
      <alignment horizontal="right" vertical="center" shrinkToFit="1"/>
      <protection locked="0"/>
    </xf>
    <xf numFmtId="38" fontId="23" fillId="0" borderId="13" xfId="1" applyFont="1" applyFill="1" applyBorder="1" applyAlignment="1" applyProtection="1">
      <alignment horizontal="right" vertical="center" shrinkToFit="1"/>
      <protection locked="0"/>
    </xf>
    <xf numFmtId="0" fontId="23" fillId="0" borderId="7" xfId="3" applyNumberFormat="1" applyFont="1" applyFill="1" applyBorder="1" applyAlignment="1" applyProtection="1">
      <alignment horizontal="center" vertical="center" shrinkToFit="1"/>
      <protection locked="0"/>
    </xf>
    <xf numFmtId="0" fontId="23" fillId="7" borderId="7" xfId="3" applyFont="1" applyFill="1" applyBorder="1" applyAlignment="1" applyProtection="1">
      <alignment horizontal="center" vertical="center"/>
      <protection locked="0"/>
    </xf>
    <xf numFmtId="0" fontId="18" fillId="2" borderId="7" xfId="3" applyFont="1" applyFill="1" applyBorder="1" applyAlignment="1" applyProtection="1">
      <alignment horizontal="center" vertical="center"/>
    </xf>
    <xf numFmtId="38" fontId="23" fillId="5" borderId="11" xfId="3" applyNumberFormat="1" applyFont="1" applyFill="1" applyBorder="1" applyAlignment="1" applyProtection="1">
      <alignment horizontal="right" vertical="center" shrinkToFit="1"/>
    </xf>
    <xf numFmtId="38" fontId="23" fillId="5" borderId="12" xfId="3" applyNumberFormat="1" applyFont="1" applyFill="1" applyBorder="1" applyAlignment="1" applyProtection="1">
      <alignment horizontal="right" vertical="center" shrinkToFit="1"/>
    </xf>
    <xf numFmtId="38" fontId="23" fillId="5" borderId="13" xfId="3" applyNumberFormat="1" applyFont="1" applyFill="1" applyBorder="1" applyAlignment="1" applyProtection="1">
      <alignment horizontal="right" vertical="center" shrinkToFit="1"/>
    </xf>
    <xf numFmtId="0" fontId="18" fillId="2" borderId="11" xfId="3" applyFont="1" applyFill="1" applyBorder="1" applyAlignment="1" applyProtection="1">
      <alignment horizontal="left" vertical="center" wrapText="1"/>
    </xf>
    <xf numFmtId="0" fontId="18" fillId="2" borderId="12" xfId="3" applyFont="1" applyFill="1" applyBorder="1" applyAlignment="1" applyProtection="1">
      <alignment horizontal="left" vertical="center" wrapText="1"/>
    </xf>
    <xf numFmtId="0" fontId="18" fillId="2" borderId="13" xfId="3" applyFont="1" applyFill="1" applyBorder="1" applyAlignment="1" applyProtection="1">
      <alignment horizontal="left" vertical="center" wrapText="1"/>
    </xf>
    <xf numFmtId="0" fontId="38" fillId="3" borderId="11" xfId="3" applyFont="1" applyFill="1" applyBorder="1" applyAlignment="1" applyProtection="1">
      <alignment horizontal="center" vertical="center"/>
    </xf>
    <xf numFmtId="0" fontId="38" fillId="3" borderId="13" xfId="3" applyFont="1" applyFill="1" applyBorder="1" applyAlignment="1" applyProtection="1">
      <alignment horizontal="center" vertical="center"/>
    </xf>
    <xf numFmtId="0" fontId="18" fillId="3" borderId="11" xfId="3" applyFont="1" applyFill="1" applyBorder="1" applyAlignment="1" applyProtection="1">
      <alignment horizontal="center" vertical="top"/>
    </xf>
    <xf numFmtId="0" fontId="18" fillId="3" borderId="13" xfId="3" applyFont="1" applyFill="1" applyBorder="1" applyAlignment="1" applyProtection="1">
      <alignment horizontal="center" vertical="top"/>
    </xf>
    <xf numFmtId="0" fontId="18" fillId="3" borderId="11"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0" fontId="24" fillId="3" borderId="0" xfId="3" applyFont="1" applyFill="1" applyBorder="1" applyAlignment="1" applyProtection="1">
      <alignment horizontal="left" vertical="center" wrapText="1" shrinkToFit="1"/>
    </xf>
    <xf numFmtId="0" fontId="24" fillId="3" borderId="0" xfId="3" applyFont="1" applyFill="1" applyAlignment="1" applyProtection="1">
      <alignment horizontal="left" vertical="center" wrapText="1"/>
    </xf>
    <xf numFmtId="0" fontId="24" fillId="3" borderId="0" xfId="3" applyFont="1" applyFill="1" applyBorder="1" applyAlignment="1" applyProtection="1">
      <alignment horizontal="left" vertical="center" wrapText="1"/>
    </xf>
    <xf numFmtId="0" fontId="18" fillId="3" borderId="0" xfId="3" applyFont="1" applyFill="1" applyAlignment="1" applyProtection="1">
      <alignment horizontal="center" vertical="center"/>
    </xf>
    <xf numFmtId="0" fontId="38" fillId="3" borderId="11" xfId="3" applyFont="1" applyFill="1" applyBorder="1" applyAlignment="1" applyProtection="1">
      <alignment horizontal="center" vertical="top"/>
    </xf>
    <xf numFmtId="0" fontId="38" fillId="3" borderId="13" xfId="3" applyFont="1" applyFill="1" applyBorder="1" applyAlignment="1" applyProtection="1">
      <alignment horizontal="center" vertical="top"/>
    </xf>
    <xf numFmtId="0" fontId="38" fillId="2" borderId="7" xfId="3" applyFont="1" applyFill="1" applyBorder="1" applyAlignment="1" applyProtection="1">
      <alignment horizontal="center" vertical="center" textRotation="255"/>
    </xf>
    <xf numFmtId="0" fontId="37" fillId="2" borderId="7" xfId="3" applyFont="1" applyFill="1" applyBorder="1" applyAlignment="1" applyProtection="1">
      <alignment horizontal="center" vertical="center"/>
    </xf>
    <xf numFmtId="38" fontId="23" fillId="5" borderId="11" xfId="1" applyNumberFormat="1" applyFont="1" applyFill="1" applyBorder="1" applyAlignment="1" applyProtection="1">
      <alignment horizontal="right" vertical="center" shrinkToFit="1"/>
    </xf>
    <xf numFmtId="38" fontId="23" fillId="5" borderId="12" xfId="1" applyNumberFormat="1" applyFont="1" applyFill="1" applyBorder="1" applyAlignment="1" applyProtection="1">
      <alignment horizontal="right" vertical="center" shrinkToFit="1"/>
    </xf>
    <xf numFmtId="38" fontId="23" fillId="5" borderId="13" xfId="1" applyNumberFormat="1" applyFont="1" applyFill="1" applyBorder="1" applyAlignment="1" applyProtection="1">
      <alignment horizontal="right" vertical="center" shrinkToFit="1"/>
    </xf>
    <xf numFmtId="178" fontId="40" fillId="2" borderId="15" xfId="3" applyNumberFormat="1" applyFont="1" applyFill="1" applyBorder="1" applyAlignment="1" applyProtection="1">
      <alignment horizontal="center" vertical="center"/>
    </xf>
    <xf numFmtId="0" fontId="23" fillId="2" borderId="16" xfId="3" applyFont="1" applyFill="1" applyBorder="1" applyAlignment="1" applyProtection="1">
      <alignment horizontal="center" vertical="center" shrinkToFit="1"/>
    </xf>
    <xf numFmtId="0" fontId="23" fillId="2" borderId="17" xfId="3" applyFont="1" applyFill="1" applyBorder="1" applyAlignment="1" applyProtection="1">
      <alignment horizontal="center" vertical="center" shrinkToFit="1"/>
    </xf>
    <xf numFmtId="0" fontId="23" fillId="2" borderId="21" xfId="3" applyFont="1" applyFill="1" applyBorder="1" applyAlignment="1" applyProtection="1">
      <alignment horizontal="center" vertical="center" shrinkToFit="1"/>
    </xf>
    <xf numFmtId="0" fontId="38" fillId="2" borderId="7" xfId="3" applyFont="1" applyFill="1" applyBorder="1" applyAlignment="1" applyProtection="1">
      <alignment horizontal="center" vertical="center"/>
    </xf>
    <xf numFmtId="38" fontId="23" fillId="5" borderId="7" xfId="3" applyNumberFormat="1" applyFont="1" applyFill="1" applyBorder="1" applyAlignment="1" applyProtection="1">
      <alignment horizontal="right" vertical="center" shrinkToFit="1"/>
    </xf>
    <xf numFmtId="0" fontId="38" fillId="2" borderId="11" xfId="3" applyFont="1" applyFill="1" applyBorder="1" applyAlignment="1" applyProtection="1">
      <alignment horizontal="center" vertical="center"/>
    </xf>
    <xf numFmtId="0" fontId="38" fillId="2" borderId="12" xfId="3" applyFont="1" applyFill="1" applyBorder="1" applyAlignment="1" applyProtection="1">
      <alignment horizontal="center" vertical="center"/>
    </xf>
    <xf numFmtId="0" fontId="38" fillId="2" borderId="13" xfId="3" applyFont="1" applyFill="1" applyBorder="1" applyAlignment="1" applyProtection="1">
      <alignment horizontal="center" vertical="center"/>
    </xf>
    <xf numFmtId="0" fontId="38" fillId="2" borderId="7" xfId="3" applyFont="1" applyFill="1" applyBorder="1" applyAlignment="1" applyProtection="1">
      <alignment horizontal="center" vertical="center" wrapText="1"/>
    </xf>
    <xf numFmtId="0" fontId="38" fillId="2" borderId="1" xfId="3" applyFont="1" applyFill="1" applyBorder="1" applyAlignment="1" applyProtection="1">
      <alignment horizontal="center" vertical="center" textRotation="255"/>
    </xf>
    <xf numFmtId="0" fontId="38" fillId="2" borderId="3" xfId="3" applyFont="1" applyFill="1" applyBorder="1" applyAlignment="1" applyProtection="1">
      <alignment horizontal="center" vertical="center" textRotation="255"/>
    </xf>
    <xf numFmtId="0" fontId="38" fillId="2" borderId="9" xfId="3" applyFont="1" applyFill="1" applyBorder="1" applyAlignment="1" applyProtection="1">
      <alignment horizontal="center" vertical="center" textRotation="255"/>
    </xf>
    <xf numFmtId="0" fontId="38" fillId="2" borderId="10" xfId="3" applyFont="1" applyFill="1" applyBorder="1" applyAlignment="1" applyProtection="1">
      <alignment horizontal="center" vertical="center" textRotation="255"/>
    </xf>
    <xf numFmtId="0" fontId="38" fillId="2" borderId="4" xfId="3" applyFont="1" applyFill="1" applyBorder="1" applyAlignment="1" applyProtection="1">
      <alignment horizontal="center" vertical="center" textRotation="255"/>
    </xf>
    <xf numFmtId="0" fontId="38" fillId="2" borderId="6" xfId="3" applyFont="1" applyFill="1" applyBorder="1" applyAlignment="1" applyProtection="1">
      <alignment horizontal="center" vertical="center" textRotation="255"/>
    </xf>
    <xf numFmtId="0" fontId="18" fillId="2" borderId="7" xfId="3" applyFont="1" applyFill="1" applyBorder="1" applyAlignment="1" applyProtection="1">
      <alignment horizontal="left" vertical="center"/>
    </xf>
    <xf numFmtId="38" fontId="23" fillId="2" borderId="16" xfId="3" applyNumberFormat="1" applyFont="1" applyFill="1" applyBorder="1" applyAlignment="1" applyProtection="1">
      <alignment horizontal="right" vertical="center" shrinkToFit="1"/>
    </xf>
    <xf numFmtId="38" fontId="23" fillId="2" borderId="17" xfId="3" applyNumberFormat="1" applyFont="1" applyFill="1" applyBorder="1" applyAlignment="1" applyProtection="1">
      <alignment horizontal="right" vertical="center" shrinkToFit="1"/>
    </xf>
    <xf numFmtId="38" fontId="23" fillId="2" borderId="21" xfId="3" applyNumberFormat="1" applyFont="1" applyFill="1" applyBorder="1" applyAlignment="1" applyProtection="1">
      <alignment horizontal="right" vertical="center" shrinkToFit="1"/>
    </xf>
    <xf numFmtId="0" fontId="18" fillId="2" borderId="11" xfId="3" applyFont="1" applyFill="1" applyBorder="1" applyAlignment="1" applyProtection="1">
      <alignment horizontal="left" vertical="center"/>
    </xf>
    <xf numFmtId="0" fontId="18" fillId="2" borderId="12" xfId="3" applyFont="1" applyFill="1" applyBorder="1" applyAlignment="1" applyProtection="1">
      <alignment horizontal="left" vertical="center"/>
    </xf>
    <xf numFmtId="0" fontId="38" fillId="2" borderId="14" xfId="3" applyFont="1" applyFill="1" applyBorder="1" applyAlignment="1" applyProtection="1">
      <alignment horizontal="center" vertical="center" wrapText="1"/>
    </xf>
    <xf numFmtId="0" fontId="38" fillId="2" borderId="4" xfId="3" applyFont="1" applyFill="1" applyBorder="1" applyAlignment="1" applyProtection="1">
      <alignment horizontal="left" vertical="center"/>
    </xf>
    <xf numFmtId="0" fontId="38" fillId="2" borderId="5" xfId="3" applyFont="1" applyFill="1" applyBorder="1" applyAlignment="1" applyProtection="1">
      <alignment horizontal="left" vertical="center"/>
    </xf>
    <xf numFmtId="0" fontId="38" fillId="2" borderId="6" xfId="3" applyFont="1" applyFill="1" applyBorder="1" applyAlignment="1" applyProtection="1">
      <alignment horizontal="left" vertical="center"/>
    </xf>
    <xf numFmtId="0" fontId="24" fillId="2" borderId="4" xfId="3" applyFont="1" applyFill="1" applyBorder="1" applyAlignment="1" applyProtection="1">
      <alignment horizontal="left" vertical="center" wrapText="1"/>
    </xf>
    <xf numFmtId="0" fontId="38" fillId="2" borderId="5" xfId="3" applyFont="1" applyFill="1" applyBorder="1" applyAlignment="1" applyProtection="1">
      <alignment horizontal="left" vertical="center" wrapText="1"/>
    </xf>
    <xf numFmtId="0" fontId="38" fillId="2" borderId="6" xfId="3" applyFont="1" applyFill="1" applyBorder="1" applyAlignment="1" applyProtection="1">
      <alignment horizontal="left" vertical="center" wrapText="1"/>
    </xf>
    <xf numFmtId="0" fontId="18" fillId="2" borderId="13" xfId="3" applyFont="1" applyFill="1" applyBorder="1" applyAlignment="1" applyProtection="1">
      <alignment horizontal="left" vertical="center"/>
    </xf>
    <xf numFmtId="0" fontId="18" fillId="2" borderId="7" xfId="3" applyFont="1" applyFill="1" applyBorder="1" applyAlignment="1" applyProtection="1">
      <alignment horizontal="center" vertical="center" wrapText="1"/>
    </xf>
    <xf numFmtId="0" fontId="38" fillId="2" borderId="1" xfId="3" applyFont="1" applyFill="1" applyBorder="1" applyAlignment="1" applyProtection="1">
      <alignment horizontal="center" vertical="center"/>
    </xf>
    <xf numFmtId="0" fontId="38" fillId="2" borderId="2" xfId="3" applyFont="1" applyFill="1" applyBorder="1" applyAlignment="1" applyProtection="1">
      <alignment horizontal="center" vertical="center"/>
    </xf>
    <xf numFmtId="0" fontId="38" fillId="2" borderId="3" xfId="3" applyFont="1" applyFill="1" applyBorder="1" applyAlignment="1" applyProtection="1">
      <alignment horizontal="center" vertical="center"/>
    </xf>
    <xf numFmtId="38" fontId="31" fillId="0" borderId="38" xfId="1" applyNumberFormat="1" applyFont="1" applyBorder="1" applyAlignment="1" applyProtection="1">
      <alignment horizontal="right" vertical="center" shrinkToFit="1"/>
      <protection locked="0"/>
    </xf>
    <xf numFmtId="38" fontId="18" fillId="0" borderId="39" xfId="1" applyNumberFormat="1" applyFont="1" applyBorder="1" applyAlignment="1" applyProtection="1">
      <alignment horizontal="right" vertical="center" shrinkToFit="1"/>
      <protection locked="0"/>
    </xf>
    <xf numFmtId="38" fontId="18" fillId="0" borderId="40" xfId="1" applyNumberFormat="1" applyFont="1" applyBorder="1" applyAlignment="1" applyProtection="1">
      <alignment horizontal="right" vertical="center" shrinkToFit="1"/>
      <protection locked="0"/>
    </xf>
    <xf numFmtId="0" fontId="24" fillId="3" borderId="0" xfId="3" applyFont="1" applyFill="1" applyAlignment="1" applyProtection="1">
      <alignment horizontal="center" vertical="center"/>
    </xf>
    <xf numFmtId="38" fontId="23" fillId="2" borderId="16" xfId="3" applyNumberFormat="1" applyFont="1" applyFill="1" applyBorder="1" applyAlignment="1" applyProtection="1">
      <alignment horizontal="center" vertical="center" shrinkToFit="1"/>
    </xf>
    <xf numFmtId="38" fontId="23" fillId="2" borderId="17" xfId="3" applyNumberFormat="1" applyFont="1" applyFill="1" applyBorder="1" applyAlignment="1" applyProtection="1">
      <alignment horizontal="center" vertical="center" shrinkToFit="1"/>
    </xf>
    <xf numFmtId="38" fontId="23" fillId="2" borderId="21" xfId="3" applyNumberFormat="1" applyFont="1" applyFill="1" applyBorder="1" applyAlignment="1" applyProtection="1">
      <alignment horizontal="center" vertical="center" shrinkToFit="1"/>
    </xf>
    <xf numFmtId="177" fontId="18" fillId="0" borderId="0" xfId="3" applyNumberFormat="1" applyFont="1" applyBorder="1" applyAlignment="1" applyProtection="1">
      <alignment horizontal="center" vertical="center"/>
    </xf>
    <xf numFmtId="0" fontId="19" fillId="3" borderId="0" xfId="3" applyFont="1" applyFill="1" applyAlignment="1" applyProtection="1">
      <alignment horizontal="left" vertical="center" wrapText="1"/>
    </xf>
    <xf numFmtId="0" fontId="27" fillId="3" borderId="0" xfId="3" applyFont="1" applyFill="1" applyAlignment="1" applyProtection="1">
      <alignment horizontal="left" vertical="center" wrapText="1"/>
    </xf>
    <xf numFmtId="0" fontId="23" fillId="3" borderId="0" xfId="3" applyFont="1" applyFill="1" applyAlignment="1" applyProtection="1">
      <alignment horizontal="left" vertical="center" wrapText="1"/>
    </xf>
    <xf numFmtId="0" fontId="18" fillId="3" borderId="0" xfId="3" applyFont="1" applyFill="1" applyAlignment="1" applyProtection="1">
      <alignment horizontal="left" vertical="center" wrapText="1"/>
    </xf>
    <xf numFmtId="0" fontId="24" fillId="0" borderId="11" xfId="3" applyFont="1" applyFill="1" applyBorder="1" applyAlignment="1" applyProtection="1">
      <alignment horizontal="left" vertical="center" wrapText="1"/>
      <protection locked="0"/>
    </xf>
    <xf numFmtId="0" fontId="24" fillId="0" borderId="12" xfId="3" applyFont="1" applyFill="1" applyBorder="1" applyAlignment="1" applyProtection="1">
      <alignment horizontal="left" vertical="center" wrapText="1"/>
      <protection locked="0"/>
    </xf>
    <xf numFmtId="0" fontId="24" fillId="0" borderId="13" xfId="3" applyFont="1" applyFill="1" applyBorder="1" applyAlignment="1" applyProtection="1">
      <alignment horizontal="left" vertical="center" wrapText="1"/>
      <protection locked="0"/>
    </xf>
    <xf numFmtId="0" fontId="24" fillId="2" borderId="1" xfId="3" applyFont="1" applyFill="1" applyBorder="1" applyAlignment="1" applyProtection="1">
      <alignment horizontal="center" vertical="center"/>
    </xf>
    <xf numFmtId="0" fontId="24" fillId="2" borderId="2" xfId="3" applyFont="1" applyFill="1" applyBorder="1" applyAlignment="1" applyProtection="1">
      <alignment horizontal="center" vertical="center"/>
    </xf>
    <xf numFmtId="0" fontId="24" fillId="2" borderId="3" xfId="3" applyFont="1" applyFill="1" applyBorder="1" applyAlignment="1" applyProtection="1">
      <alignment horizontal="center" vertical="center"/>
    </xf>
    <xf numFmtId="0" fontId="24" fillId="2" borderId="9" xfId="3" applyFont="1" applyFill="1" applyBorder="1" applyAlignment="1" applyProtection="1">
      <alignment horizontal="center" vertical="center"/>
    </xf>
    <xf numFmtId="0" fontId="24" fillId="2" borderId="0" xfId="3" applyFont="1" applyFill="1" applyBorder="1" applyAlignment="1" applyProtection="1">
      <alignment horizontal="center" vertical="center"/>
    </xf>
    <xf numFmtId="0" fontId="24" fillId="2" borderId="10" xfId="3" applyFont="1" applyFill="1" applyBorder="1" applyAlignment="1" applyProtection="1">
      <alignment horizontal="center" vertical="center"/>
    </xf>
    <xf numFmtId="0" fontId="24" fillId="0" borderId="12" xfId="3" applyNumberFormat="1" applyFont="1" applyFill="1" applyBorder="1" applyAlignment="1" applyProtection="1">
      <alignment horizontal="left" vertical="center"/>
    </xf>
    <xf numFmtId="0" fontId="24" fillId="0" borderId="13" xfId="3" applyNumberFormat="1" applyFont="1" applyFill="1" applyBorder="1" applyAlignment="1" applyProtection="1">
      <alignment horizontal="left" vertical="center"/>
    </xf>
    <xf numFmtId="0" fontId="41" fillId="3" borderId="11" xfId="3" applyFont="1" applyFill="1" applyBorder="1" applyAlignment="1" applyProtection="1">
      <alignment horizontal="left" vertical="top" wrapText="1"/>
      <protection locked="0"/>
    </xf>
    <xf numFmtId="0" fontId="41" fillId="3" borderId="12" xfId="3" applyFont="1" applyFill="1" applyBorder="1" applyAlignment="1" applyProtection="1">
      <alignment horizontal="left" vertical="top" wrapText="1"/>
      <protection locked="0"/>
    </xf>
    <xf numFmtId="0" fontId="41" fillId="3" borderId="13" xfId="3" applyFont="1" applyFill="1" applyBorder="1" applyAlignment="1" applyProtection="1">
      <alignment horizontal="left" vertical="top" wrapText="1"/>
      <protection locked="0"/>
    </xf>
    <xf numFmtId="0" fontId="24" fillId="0" borderId="12" xfId="3" applyFont="1" applyFill="1" applyBorder="1" applyAlignment="1" applyProtection="1">
      <alignment horizontal="left" vertical="center"/>
    </xf>
    <xf numFmtId="0" fontId="24" fillId="0" borderId="12" xfId="3" applyFont="1" applyFill="1" applyBorder="1" applyAlignment="1" applyProtection="1">
      <alignment horizontal="right" vertical="center" shrinkToFit="1"/>
      <protection locked="0"/>
    </xf>
    <xf numFmtId="0" fontId="24" fillId="0" borderId="13" xfId="3" applyFont="1" applyFill="1" applyBorder="1" applyAlignment="1" applyProtection="1">
      <alignment horizontal="left" vertical="center"/>
    </xf>
    <xf numFmtId="0" fontId="24" fillId="2" borderId="7" xfId="3" applyFont="1" applyFill="1" applyBorder="1" applyAlignment="1" applyProtection="1">
      <alignment horizontal="center" vertical="center" shrinkToFit="1"/>
    </xf>
    <xf numFmtId="0" fontId="24" fillId="2" borderId="11" xfId="3" applyFont="1" applyFill="1" applyBorder="1" applyAlignment="1" applyProtection="1">
      <alignment horizontal="center" vertical="center" wrapText="1"/>
    </xf>
    <xf numFmtId="0" fontId="24" fillId="2" borderId="12" xfId="3" applyFont="1" applyFill="1" applyBorder="1" applyAlignment="1" applyProtection="1">
      <alignment horizontal="center" vertical="center"/>
    </xf>
    <xf numFmtId="182" fontId="24" fillId="0" borderId="11" xfId="3" applyNumberFormat="1" applyFont="1" applyFill="1" applyBorder="1" applyAlignment="1" applyProtection="1">
      <alignment horizontal="center" vertical="center" shrinkToFit="1"/>
      <protection locked="0"/>
    </xf>
    <xf numFmtId="182" fontId="24" fillId="0" borderId="12" xfId="3" applyNumberFormat="1" applyFont="1" applyFill="1" applyBorder="1" applyAlignment="1" applyProtection="1">
      <alignment horizontal="center" vertical="center" shrinkToFit="1"/>
      <protection locked="0"/>
    </xf>
    <xf numFmtId="182" fontId="24" fillId="0" borderId="13" xfId="3" applyNumberFormat="1" applyFont="1" applyFill="1" applyBorder="1" applyAlignment="1" applyProtection="1">
      <alignment horizontal="center" vertical="center" shrinkToFit="1"/>
      <protection locked="0"/>
    </xf>
    <xf numFmtId="0" fontId="24" fillId="2" borderId="13" xfId="3" applyFont="1" applyFill="1" applyBorder="1" applyAlignment="1" applyProtection="1">
      <alignment horizontal="center" vertical="center"/>
    </xf>
    <xf numFmtId="0" fontId="41" fillId="2" borderId="11" xfId="3" applyFont="1" applyFill="1" applyBorder="1" applyAlignment="1" applyProtection="1">
      <alignment horizontal="center" vertical="center" wrapText="1"/>
    </xf>
    <xf numFmtId="0" fontId="41" fillId="2" borderId="12" xfId="3" applyFont="1" applyFill="1" applyBorder="1" applyAlignment="1" applyProtection="1">
      <alignment horizontal="center" vertical="center"/>
    </xf>
    <xf numFmtId="0" fontId="41" fillId="2" borderId="13" xfId="3" applyFont="1" applyFill="1" applyBorder="1" applyAlignment="1" applyProtection="1">
      <alignment horizontal="center" vertical="center"/>
    </xf>
    <xf numFmtId="0" fontId="24" fillId="0" borderId="11" xfId="3" applyNumberFormat="1" applyFont="1" applyBorder="1" applyAlignment="1" applyProtection="1">
      <alignment horizontal="left" vertical="top" wrapText="1"/>
      <protection locked="0"/>
    </xf>
    <xf numFmtId="0" fontId="24" fillId="0" borderId="12" xfId="3" applyNumberFormat="1" applyFont="1" applyBorder="1" applyAlignment="1" applyProtection="1">
      <alignment horizontal="left" vertical="top" wrapText="1"/>
      <protection locked="0"/>
    </xf>
    <xf numFmtId="0" fontId="24" fillId="0" borderId="13" xfId="3" applyNumberFormat="1" applyFont="1" applyBorder="1" applyAlignment="1" applyProtection="1">
      <alignment horizontal="left" vertical="top" wrapText="1"/>
      <protection locked="0"/>
    </xf>
    <xf numFmtId="0" fontId="18" fillId="7" borderId="11" xfId="3" applyNumberFormat="1" applyFont="1" applyFill="1" applyBorder="1" applyAlignment="1" applyProtection="1">
      <alignment horizontal="center" vertical="center" shrinkToFit="1"/>
      <protection locked="0"/>
    </xf>
    <xf numFmtId="0" fontId="18" fillId="7" borderId="12" xfId="3" applyNumberFormat="1" applyFont="1" applyFill="1" applyBorder="1" applyAlignment="1" applyProtection="1">
      <alignment horizontal="center" vertical="center" shrinkToFit="1"/>
      <protection locked="0"/>
    </xf>
    <xf numFmtId="0" fontId="18" fillId="7" borderId="13" xfId="3" applyNumberFormat="1" applyFont="1" applyFill="1" applyBorder="1" applyAlignment="1" applyProtection="1">
      <alignment horizontal="center" vertical="center" shrinkToFit="1"/>
      <protection locked="0"/>
    </xf>
    <xf numFmtId="0" fontId="24" fillId="2" borderId="11" xfId="3" applyFont="1" applyFill="1" applyBorder="1" applyAlignment="1" applyProtection="1">
      <alignment horizontal="center" vertical="center"/>
    </xf>
    <xf numFmtId="0" fontId="27" fillId="3" borderId="0" xfId="3" applyFont="1" applyFill="1" applyAlignment="1" applyProtection="1">
      <alignment horizontal="left" vertical="center"/>
    </xf>
    <xf numFmtId="0" fontId="24" fillId="2" borderId="4" xfId="3" applyFont="1" applyFill="1" applyBorder="1" applyAlignment="1" applyProtection="1">
      <alignment horizontal="center" vertical="center"/>
    </xf>
    <xf numFmtId="0" fontId="24" fillId="2" borderId="5" xfId="3" applyFont="1" applyFill="1" applyBorder="1" applyAlignment="1" applyProtection="1">
      <alignment horizontal="center" vertical="center"/>
    </xf>
    <xf numFmtId="0" fontId="24" fillId="2" borderId="6" xfId="3" applyFont="1" applyFill="1" applyBorder="1" applyAlignment="1" applyProtection="1">
      <alignment horizontal="center" vertical="center"/>
    </xf>
    <xf numFmtId="0" fontId="24" fillId="2" borderId="7" xfId="3" applyNumberFormat="1" applyFont="1" applyFill="1" applyBorder="1" applyAlignment="1" applyProtection="1">
      <alignment horizontal="center" vertical="center"/>
    </xf>
    <xf numFmtId="38" fontId="24" fillId="0" borderId="11" xfId="1" applyFont="1" applyBorder="1" applyAlignment="1" applyProtection="1">
      <alignment horizontal="right" vertical="center" shrinkToFit="1"/>
      <protection locked="0"/>
    </xf>
    <xf numFmtId="38" fontId="24" fillId="0" borderId="12" xfId="1" applyFont="1" applyBorder="1" applyAlignment="1" applyProtection="1">
      <alignment horizontal="right" vertical="center" shrinkToFit="1"/>
      <protection locked="0"/>
    </xf>
    <xf numFmtId="0" fontId="18" fillId="3" borderId="0" xfId="3" applyFont="1" applyFill="1" applyBorder="1" applyAlignment="1" applyProtection="1">
      <alignment horizontal="left" vertical="center" wrapText="1"/>
    </xf>
    <xf numFmtId="0" fontId="24" fillId="2" borderId="7" xfId="3" applyFont="1" applyFill="1" applyBorder="1" applyAlignment="1" applyProtection="1">
      <alignment horizontal="center" vertical="center"/>
    </xf>
    <xf numFmtId="0" fontId="24" fillId="0" borderId="11" xfId="3" applyFont="1" applyBorder="1" applyAlignment="1" applyProtection="1">
      <alignment horizontal="left" vertical="center" wrapText="1"/>
      <protection locked="0"/>
    </xf>
    <xf numFmtId="0" fontId="24" fillId="0" borderId="12" xfId="3" applyFont="1" applyBorder="1" applyAlignment="1" applyProtection="1">
      <alignment horizontal="left" vertical="center" wrapText="1"/>
      <protection locked="0"/>
    </xf>
    <xf numFmtId="0" fontId="24" fillId="0" borderId="13" xfId="3" applyFont="1" applyBorder="1" applyAlignment="1" applyProtection="1">
      <alignment horizontal="left" vertical="center" wrapText="1"/>
      <protection locked="0"/>
    </xf>
    <xf numFmtId="179" fontId="24" fillId="2" borderId="7" xfId="3" applyNumberFormat="1" applyFont="1" applyFill="1" applyBorder="1" applyAlignment="1" applyProtection="1">
      <alignment horizontal="center" vertical="center"/>
    </xf>
    <xf numFmtId="49" fontId="24" fillId="0" borderId="11" xfId="3" applyNumberFormat="1" applyFont="1" applyBorder="1" applyAlignment="1" applyProtection="1">
      <alignment horizontal="left" vertical="center" shrinkToFit="1"/>
      <protection locked="0"/>
    </xf>
    <xf numFmtId="49" fontId="24" fillId="0" borderId="12" xfId="3" applyNumberFormat="1" applyFont="1" applyBorder="1" applyAlignment="1" applyProtection="1">
      <alignment horizontal="left" vertical="center" shrinkToFit="1"/>
      <protection locked="0"/>
    </xf>
    <xf numFmtId="49" fontId="24" fillId="0" borderId="13" xfId="3" applyNumberFormat="1" applyFont="1" applyBorder="1" applyAlignment="1" applyProtection="1">
      <alignment horizontal="left" vertical="center" shrinkToFit="1"/>
      <protection locked="0"/>
    </xf>
    <xf numFmtId="0" fontId="41" fillId="2" borderId="11" xfId="3" applyFont="1" applyFill="1" applyBorder="1" applyAlignment="1" applyProtection="1">
      <alignment horizontal="center" vertical="center"/>
    </xf>
    <xf numFmtId="0" fontId="24" fillId="0" borderId="11" xfId="3" applyNumberFormat="1" applyFont="1" applyBorder="1" applyAlignment="1" applyProtection="1">
      <alignment horizontal="right" vertical="center" shrinkToFit="1"/>
      <protection locked="0"/>
    </xf>
    <xf numFmtId="0" fontId="24" fillId="0" borderId="12" xfId="3" applyNumberFormat="1" applyFont="1" applyBorder="1" applyAlignment="1" applyProtection="1">
      <alignment horizontal="right" vertical="center" shrinkToFit="1"/>
      <protection locked="0"/>
    </xf>
    <xf numFmtId="0" fontId="18" fillId="0" borderId="11" xfId="3" applyFont="1" applyBorder="1" applyAlignment="1" applyProtection="1">
      <alignment horizontal="left" vertical="top" wrapText="1"/>
      <protection locked="0"/>
    </xf>
    <xf numFmtId="0" fontId="18" fillId="0" borderId="12" xfId="3" applyFont="1" applyBorder="1" applyAlignment="1" applyProtection="1">
      <alignment horizontal="left" vertical="top" wrapText="1"/>
      <protection locked="0"/>
    </xf>
    <xf numFmtId="0" fontId="18" fillId="0" borderId="13" xfId="3" applyFont="1" applyBorder="1" applyAlignment="1" applyProtection="1">
      <alignment horizontal="left" vertical="top" wrapText="1"/>
      <protection locked="0"/>
    </xf>
    <xf numFmtId="0" fontId="18" fillId="2" borderId="1" xfId="3" applyFont="1" applyFill="1" applyBorder="1" applyAlignment="1" applyProtection="1">
      <alignment horizontal="left" vertical="center" wrapText="1"/>
    </xf>
    <xf numFmtId="0" fontId="18" fillId="2" borderId="2" xfId="3" applyFont="1" applyFill="1" applyBorder="1" applyAlignment="1" applyProtection="1">
      <alignment horizontal="left" vertical="center"/>
    </xf>
    <xf numFmtId="0" fontId="18" fillId="2" borderId="3" xfId="3" applyFont="1" applyFill="1" applyBorder="1" applyAlignment="1" applyProtection="1">
      <alignment horizontal="left" vertical="center"/>
    </xf>
    <xf numFmtId="0" fontId="18" fillId="2" borderId="4" xfId="3" applyFont="1" applyFill="1" applyBorder="1" applyAlignment="1" applyProtection="1">
      <alignment horizontal="left" vertical="center"/>
    </xf>
    <xf numFmtId="0" fontId="18" fillId="2" borderId="5" xfId="3" applyFont="1" applyFill="1" applyBorder="1" applyAlignment="1" applyProtection="1">
      <alignment horizontal="left" vertical="center"/>
    </xf>
    <xf numFmtId="0" fontId="18" fillId="2" borderId="6" xfId="3" applyFont="1" applyFill="1" applyBorder="1" applyAlignment="1" applyProtection="1">
      <alignment horizontal="left" vertical="center"/>
    </xf>
    <xf numFmtId="0" fontId="18" fillId="2" borderId="11" xfId="3" applyFont="1" applyFill="1" applyBorder="1" applyAlignment="1" applyProtection="1">
      <alignment horizontal="center" vertical="center" wrapText="1"/>
    </xf>
    <xf numFmtId="0" fontId="18" fillId="2" borderId="13" xfId="3" applyFont="1" applyFill="1" applyBorder="1" applyAlignment="1" applyProtection="1">
      <alignment horizontal="center" vertical="center" wrapText="1"/>
    </xf>
    <xf numFmtId="38" fontId="18" fillId="0" borderId="13" xfId="1" applyFont="1" applyBorder="1" applyAlignment="1" applyProtection="1">
      <alignment horizontal="right" vertical="center" shrinkToFit="1"/>
      <protection locked="0"/>
    </xf>
    <xf numFmtId="38" fontId="18" fillId="0" borderId="7" xfId="1" applyFont="1" applyBorder="1" applyAlignment="1" applyProtection="1">
      <alignment horizontal="right" vertical="center" shrinkToFit="1"/>
      <protection locked="0"/>
    </xf>
    <xf numFmtId="38" fontId="18" fillId="0" borderId="11" xfId="1" applyFont="1" applyBorder="1" applyAlignment="1" applyProtection="1">
      <alignment horizontal="right" vertical="center" shrinkToFit="1"/>
      <protection locked="0"/>
    </xf>
    <xf numFmtId="0" fontId="18" fillId="0" borderId="13" xfId="3" applyFont="1" applyFill="1" applyBorder="1" applyAlignment="1" applyProtection="1">
      <alignment horizontal="center" vertical="center" wrapText="1"/>
    </xf>
    <xf numFmtId="0" fontId="18" fillId="0" borderId="7" xfId="3" applyFont="1" applyFill="1" applyBorder="1" applyAlignment="1" applyProtection="1">
      <alignment horizontal="center" vertical="center" wrapText="1"/>
    </xf>
    <xf numFmtId="0" fontId="23" fillId="2" borderId="7" xfId="3" applyFont="1" applyFill="1" applyBorder="1" applyAlignment="1" applyProtection="1">
      <alignment horizontal="center" vertical="center"/>
    </xf>
    <xf numFmtId="38" fontId="18" fillId="0" borderId="12" xfId="1" applyFont="1" applyBorder="1" applyAlignment="1" applyProtection="1">
      <alignment horizontal="right" vertical="center" shrinkToFit="1"/>
      <protection locked="0"/>
    </xf>
    <xf numFmtId="0" fontId="18" fillId="0" borderId="12" xfId="3" applyFont="1" applyFill="1" applyBorder="1" applyAlignment="1" applyProtection="1">
      <alignment horizontal="right" vertical="center" shrinkToFit="1"/>
      <protection locked="0"/>
    </xf>
    <xf numFmtId="0" fontId="18" fillId="0" borderId="12" xfId="3" applyFont="1" applyFill="1" applyBorder="1" applyAlignment="1" applyProtection="1">
      <alignment horizontal="left" vertical="center"/>
    </xf>
    <xf numFmtId="0" fontId="18" fillId="0" borderId="12" xfId="3" applyFont="1" applyBorder="1" applyAlignment="1" applyProtection="1">
      <alignment horizontal="right" vertical="center" shrinkToFit="1"/>
      <protection locked="0"/>
    </xf>
    <xf numFmtId="0" fontId="18" fillId="0" borderId="13" xfId="3" applyFont="1" applyFill="1" applyBorder="1" applyAlignment="1" applyProtection="1">
      <alignment horizontal="left" vertical="center"/>
    </xf>
    <xf numFmtId="180" fontId="18" fillId="0" borderId="12" xfId="3" applyNumberFormat="1" applyFont="1" applyFill="1" applyBorder="1" applyAlignment="1" applyProtection="1">
      <alignment horizontal="left" vertical="center"/>
    </xf>
    <xf numFmtId="180" fontId="18" fillId="0" borderId="13" xfId="3" applyNumberFormat="1" applyFont="1" applyFill="1" applyBorder="1" applyAlignment="1" applyProtection="1">
      <alignment horizontal="left" vertical="center"/>
    </xf>
    <xf numFmtId="0" fontId="18" fillId="2" borderId="11" xfId="3" applyFont="1" applyFill="1" applyBorder="1" applyAlignment="1" applyProtection="1">
      <alignment horizontal="center" vertical="center"/>
    </xf>
    <xf numFmtId="0" fontId="18" fillId="2" borderId="12" xfId="3" applyFont="1" applyFill="1" applyBorder="1" applyAlignment="1" applyProtection="1">
      <alignment horizontal="center" vertical="center"/>
    </xf>
    <xf numFmtId="0" fontId="18" fillId="2" borderId="13" xfId="3" applyFont="1" applyFill="1" applyBorder="1" applyAlignment="1" applyProtection="1">
      <alignment horizontal="center" vertical="center"/>
    </xf>
    <xf numFmtId="0" fontId="18" fillId="0" borderId="11" xfId="3" applyFont="1" applyBorder="1" applyAlignment="1" applyProtection="1">
      <alignment horizontal="right" vertical="center" shrinkToFit="1"/>
      <protection locked="0"/>
    </xf>
    <xf numFmtId="183" fontId="18" fillId="0" borderId="11" xfId="3" applyNumberFormat="1" applyFont="1" applyFill="1" applyBorder="1" applyAlignment="1" applyProtection="1">
      <alignment horizontal="center" vertical="center" shrinkToFit="1"/>
      <protection locked="0"/>
    </xf>
    <xf numFmtId="183" fontId="18" fillId="0" borderId="12" xfId="3" applyNumberFormat="1" applyFont="1" applyFill="1" applyBorder="1" applyAlignment="1" applyProtection="1">
      <alignment horizontal="center" vertical="center" shrinkToFit="1"/>
      <protection locked="0"/>
    </xf>
    <xf numFmtId="183" fontId="18" fillId="0" borderId="13" xfId="3" applyNumberFormat="1" applyFont="1" applyFill="1" applyBorder="1" applyAlignment="1" applyProtection="1">
      <alignment horizontal="center" vertical="center" shrinkToFit="1"/>
      <protection locked="0"/>
    </xf>
    <xf numFmtId="179" fontId="18" fillId="2" borderId="11" xfId="3" applyNumberFormat="1" applyFont="1" applyFill="1" applyBorder="1" applyAlignment="1" applyProtection="1">
      <alignment horizontal="center" vertical="center"/>
    </xf>
    <xf numFmtId="179" fontId="18" fillId="2" borderId="13" xfId="3" applyNumberFormat="1" applyFont="1" applyFill="1" applyBorder="1" applyAlignment="1" applyProtection="1">
      <alignment horizontal="center" vertical="center"/>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179" fontId="18" fillId="2" borderId="12" xfId="3" applyNumberFormat="1" applyFont="1" applyFill="1" applyBorder="1" applyAlignment="1" applyProtection="1">
      <alignment horizontal="center" vertical="center"/>
    </xf>
    <xf numFmtId="49" fontId="18" fillId="0" borderId="12" xfId="3" applyNumberFormat="1" applyFont="1" applyBorder="1" applyAlignment="1" applyProtection="1">
      <alignment horizontal="left" vertical="center" shrinkToFit="1"/>
      <protection locked="0"/>
    </xf>
    <xf numFmtId="49" fontId="18" fillId="0" borderId="13" xfId="3" applyNumberFormat="1" applyFont="1" applyBorder="1" applyAlignment="1" applyProtection="1">
      <alignment horizontal="left" vertical="center" shrinkToFit="1"/>
      <protection locked="0"/>
    </xf>
    <xf numFmtId="0" fontId="18" fillId="2" borderId="12" xfId="0" applyFont="1" applyFill="1" applyBorder="1" applyAlignment="1" applyProtection="1">
      <alignment horizontal="center" vertical="center"/>
    </xf>
    <xf numFmtId="0" fontId="18" fillId="0" borderId="11" xfId="3" applyNumberFormat="1" applyFont="1" applyFill="1" applyBorder="1" applyAlignment="1" applyProtection="1">
      <alignment horizontal="left" vertical="center" wrapText="1"/>
      <protection locked="0"/>
    </xf>
    <xf numFmtId="0" fontId="18" fillId="0" borderId="12" xfId="3" applyNumberFormat="1" applyFont="1" applyFill="1" applyBorder="1" applyAlignment="1" applyProtection="1">
      <alignment horizontal="left" vertical="center" wrapText="1"/>
      <protection locked="0"/>
    </xf>
    <xf numFmtId="0" fontId="19" fillId="3" borderId="0" xfId="3" applyFont="1" applyFill="1" applyAlignment="1" applyProtection="1">
      <alignment horizontal="center" vertical="center"/>
    </xf>
    <xf numFmtId="0" fontId="24" fillId="2" borderId="11" xfId="3" applyFont="1" applyFill="1" applyBorder="1" applyAlignment="1" applyProtection="1">
      <alignment horizontal="center" vertical="center" shrinkToFit="1"/>
    </xf>
    <xf numFmtId="0" fontId="24" fillId="2" borderId="12" xfId="3" applyFont="1" applyFill="1" applyBorder="1" applyAlignment="1" applyProtection="1">
      <alignment horizontal="center" vertical="center" shrinkToFit="1"/>
    </xf>
    <xf numFmtId="0" fontId="24" fillId="2" borderId="13" xfId="3" applyFont="1" applyFill="1" applyBorder="1" applyAlignment="1" applyProtection="1">
      <alignment horizontal="center" vertical="center" shrinkToFit="1"/>
    </xf>
    <xf numFmtId="0" fontId="24" fillId="7" borderId="11" xfId="3" applyNumberFormat="1" applyFont="1" applyFill="1" applyBorder="1" applyAlignment="1" applyProtection="1">
      <alignment horizontal="center" vertical="center" shrinkToFit="1"/>
      <protection locked="0"/>
    </xf>
    <xf numFmtId="0" fontId="24" fillId="7" borderId="12" xfId="3" applyNumberFormat="1" applyFont="1" applyFill="1" applyBorder="1" applyAlignment="1" applyProtection="1">
      <alignment horizontal="center" vertical="center" shrinkToFit="1"/>
      <protection locked="0"/>
    </xf>
    <xf numFmtId="0" fontId="24" fillId="7" borderId="13" xfId="3" applyNumberFormat="1" applyFont="1" applyFill="1" applyBorder="1" applyAlignment="1" applyProtection="1">
      <alignment horizontal="center" vertical="center" shrinkToFit="1"/>
      <protection locked="0"/>
    </xf>
    <xf numFmtId="0" fontId="18" fillId="2" borderId="4"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top" wrapText="1" shrinkToFit="1"/>
      <protection locked="0"/>
    </xf>
    <xf numFmtId="0" fontId="18" fillId="0" borderId="12" xfId="3" applyFont="1" applyFill="1" applyBorder="1" applyAlignment="1" applyProtection="1">
      <alignment horizontal="left" vertical="top" wrapText="1" shrinkToFit="1"/>
      <protection locked="0"/>
    </xf>
    <xf numFmtId="0" fontId="18" fillId="0" borderId="13" xfId="3" applyFont="1" applyFill="1" applyBorder="1" applyAlignment="1" applyProtection="1">
      <alignment horizontal="left" vertical="top" wrapText="1" shrinkToFit="1"/>
      <protection locked="0"/>
    </xf>
    <xf numFmtId="180" fontId="24" fillId="0" borderId="12" xfId="3" applyNumberFormat="1" applyFont="1" applyFill="1" applyBorder="1" applyAlignment="1" applyProtection="1">
      <alignment horizontal="left" vertical="center"/>
    </xf>
    <xf numFmtId="180" fontId="24" fillId="0" borderId="13" xfId="3" applyNumberFormat="1" applyFont="1" applyFill="1" applyBorder="1" applyAlignment="1" applyProtection="1">
      <alignment horizontal="left" vertical="center"/>
    </xf>
    <xf numFmtId="0" fontId="24" fillId="2" borderId="4" xfId="3" applyFont="1" applyFill="1" applyBorder="1" applyAlignment="1" applyProtection="1">
      <alignment horizontal="center" vertical="center" wrapText="1" shrinkToFit="1"/>
    </xf>
    <xf numFmtId="0" fontId="24" fillId="2" borderId="5" xfId="3" applyFont="1" applyFill="1" applyBorder="1" applyAlignment="1" applyProtection="1">
      <alignment horizontal="center" vertical="center" wrapText="1" shrinkToFit="1"/>
    </xf>
    <xf numFmtId="0" fontId="24" fillId="2" borderId="6" xfId="3" applyFont="1" applyFill="1" applyBorder="1" applyAlignment="1" applyProtection="1">
      <alignment horizontal="center" vertical="center" wrapText="1" shrinkToFit="1"/>
    </xf>
    <xf numFmtId="0" fontId="24" fillId="0" borderId="11" xfId="3" applyFont="1" applyFill="1" applyBorder="1" applyAlignment="1" applyProtection="1">
      <alignment horizontal="left" vertical="top" wrapText="1" shrinkToFit="1"/>
      <protection locked="0"/>
    </xf>
    <xf numFmtId="0" fontId="24" fillId="0" borderId="12" xfId="3" applyFont="1" applyFill="1" applyBorder="1" applyAlignment="1" applyProtection="1">
      <alignment horizontal="left" vertical="top" wrapText="1" shrinkToFit="1"/>
      <protection locked="0"/>
    </xf>
    <xf numFmtId="0" fontId="24" fillId="0" borderId="13" xfId="3" applyFont="1" applyFill="1" applyBorder="1" applyAlignment="1" applyProtection="1">
      <alignment horizontal="left" vertical="top" wrapText="1" shrinkToFit="1"/>
      <protection locked="0"/>
    </xf>
    <xf numFmtId="0" fontId="24" fillId="0" borderId="12" xfId="3" applyFont="1" applyBorder="1" applyAlignment="1" applyProtection="1">
      <alignment horizontal="right" vertical="center" shrinkToFit="1"/>
      <protection locked="0"/>
    </xf>
    <xf numFmtId="0" fontId="24" fillId="0" borderId="11" xfId="3" applyFont="1" applyBorder="1" applyAlignment="1" applyProtection="1">
      <alignment horizontal="right" vertical="center" shrinkToFit="1"/>
      <protection locked="0"/>
    </xf>
    <xf numFmtId="0" fontId="24" fillId="0" borderId="11" xfId="3" applyFont="1" applyBorder="1" applyAlignment="1" applyProtection="1">
      <alignment horizontal="left" vertical="top" wrapText="1"/>
      <protection locked="0"/>
    </xf>
    <xf numFmtId="0" fontId="24" fillId="0" borderId="12" xfId="3" applyFont="1" applyBorder="1" applyAlignment="1" applyProtection="1">
      <alignment horizontal="left" vertical="top" wrapText="1"/>
      <protection locked="0"/>
    </xf>
    <xf numFmtId="0" fontId="24" fillId="0" borderId="13" xfId="3" applyFont="1" applyBorder="1" applyAlignment="1" applyProtection="1">
      <alignment horizontal="left" vertical="top" wrapText="1"/>
      <protection locked="0"/>
    </xf>
    <xf numFmtId="184" fontId="24" fillId="0" borderId="11" xfId="3" applyNumberFormat="1" applyFont="1" applyFill="1" applyBorder="1" applyAlignment="1" applyProtection="1">
      <alignment horizontal="center" vertical="center" shrinkToFit="1"/>
      <protection locked="0"/>
    </xf>
    <xf numFmtId="184" fontId="24" fillId="0" borderId="12" xfId="3" applyNumberFormat="1" applyFont="1" applyFill="1" applyBorder="1" applyAlignment="1" applyProtection="1">
      <alignment horizontal="center" vertical="center" shrinkToFit="1"/>
      <protection locked="0"/>
    </xf>
    <xf numFmtId="184" fontId="24" fillId="0" borderId="13" xfId="3" applyNumberFormat="1" applyFont="1" applyFill="1" applyBorder="1" applyAlignment="1" applyProtection="1">
      <alignment horizontal="center" vertical="center" shrinkToFit="1"/>
      <protection locked="0"/>
    </xf>
    <xf numFmtId="179" fontId="24" fillId="2" borderId="11" xfId="3" applyNumberFormat="1" applyFont="1" applyFill="1" applyBorder="1" applyAlignment="1" applyProtection="1">
      <alignment horizontal="center" vertical="center"/>
    </xf>
    <xf numFmtId="179" fontId="24" fillId="2" borderId="12" xfId="3" applyNumberFormat="1" applyFont="1" applyFill="1" applyBorder="1" applyAlignment="1" applyProtection="1">
      <alignment horizontal="center" vertical="center"/>
    </xf>
    <xf numFmtId="179" fontId="24" fillId="2" borderId="13" xfId="3" applyNumberFormat="1" applyFont="1" applyFill="1" applyBorder="1" applyAlignment="1" applyProtection="1">
      <alignment horizontal="center" vertical="center"/>
    </xf>
    <xf numFmtId="0" fontId="23" fillId="3" borderId="5" xfId="3" applyFont="1" applyFill="1" applyBorder="1" applyAlignment="1" applyProtection="1">
      <alignment horizontal="left" vertical="center" wrapText="1"/>
    </xf>
    <xf numFmtId="0" fontId="24" fillId="4" borderId="7" xfId="3" applyNumberFormat="1" applyFont="1" applyFill="1" applyBorder="1" applyAlignment="1" applyProtection="1">
      <alignment horizontal="center" vertical="center" textRotation="255" wrapText="1"/>
    </xf>
    <xf numFmtId="0" fontId="41" fillId="2" borderId="7" xfId="3" applyFont="1" applyFill="1" applyBorder="1" applyAlignment="1" applyProtection="1">
      <alignment horizontal="left" vertical="center"/>
    </xf>
    <xf numFmtId="178" fontId="24" fillId="4" borderId="7" xfId="3" applyNumberFormat="1" applyFont="1" applyFill="1" applyBorder="1" applyAlignment="1" applyProtection="1">
      <alignment horizontal="center" vertical="center" wrapText="1"/>
    </xf>
    <xf numFmtId="0" fontId="24" fillId="2" borderId="7" xfId="3" applyNumberFormat="1" applyFont="1" applyFill="1" applyBorder="1" applyAlignment="1" applyProtection="1">
      <alignment horizontal="right" vertical="center" wrapText="1"/>
    </xf>
    <xf numFmtId="0" fontId="41" fillId="4" borderId="7" xfId="3" applyFont="1" applyFill="1" applyBorder="1" applyAlignment="1" applyProtection="1">
      <alignment horizontal="center" vertical="center" wrapText="1"/>
    </xf>
    <xf numFmtId="0" fontId="41" fillId="2" borderId="7" xfId="3" applyNumberFormat="1" applyFont="1" applyFill="1" applyBorder="1" applyAlignment="1" applyProtection="1">
      <alignment horizontal="center" vertical="center" textRotation="255" wrapText="1"/>
    </xf>
    <xf numFmtId="0" fontId="24" fillId="2" borderId="11" xfId="3" applyFont="1" applyFill="1" applyBorder="1" applyAlignment="1" applyProtection="1">
      <alignment horizontal="right" vertical="center"/>
    </xf>
    <xf numFmtId="0" fontId="24" fillId="2" borderId="12" xfId="3" applyFont="1" applyFill="1" applyBorder="1" applyAlignment="1" applyProtection="1">
      <alignment horizontal="right" vertical="center"/>
    </xf>
    <xf numFmtId="0" fontId="24" fillId="2" borderId="13" xfId="3" applyFont="1" applyFill="1" applyBorder="1" applyAlignment="1" applyProtection="1">
      <alignment horizontal="right" vertical="center"/>
    </xf>
    <xf numFmtId="0" fontId="3" fillId="0" borderId="0" xfId="0" applyFont="1" applyAlignment="1">
      <alignment horizontal="center" vertical="center"/>
    </xf>
    <xf numFmtId="0" fontId="0" fillId="0" borderId="0" xfId="0">
      <alignment vertical="center"/>
    </xf>
    <xf numFmtId="0" fontId="0" fillId="0" borderId="0" xfId="0" applyAlignment="1">
      <alignment horizontal="left" vertical="center" wrapText="1"/>
    </xf>
    <xf numFmtId="0" fontId="59" fillId="0" borderId="0" xfId="0" applyFont="1" applyAlignment="1">
      <alignment horizontal="left" vertical="top" wrapText="1"/>
    </xf>
    <xf numFmtId="0" fontId="0" fillId="8" borderId="5"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57" fillId="0" borderId="0" xfId="0" applyFont="1" applyAlignment="1">
      <alignment horizontal="center" vertical="top"/>
    </xf>
    <xf numFmtId="0" fontId="58" fillId="0" borderId="0" xfId="0"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applyAlignment="1">
      <alignment horizontal="center" vertical="center" wrapText="1"/>
    </xf>
    <xf numFmtId="0" fontId="59" fillId="0" borderId="0" xfId="0" applyFont="1" applyAlignment="1">
      <alignment horizontal="justify" vertical="top" wrapText="1"/>
    </xf>
  </cellXfs>
  <cellStyles count="9">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 2 2 2" xfId="8" xr:uid="{00000000-0005-0000-0000-000005000000}"/>
    <cellStyle name="標準 3" xfId="5" xr:uid="{00000000-0005-0000-0000-000006000000}"/>
    <cellStyle name="標準 4" xfId="7" xr:uid="{00000000-0005-0000-0000-000007000000}"/>
    <cellStyle name="標準 5" xfId="6" xr:uid="{00000000-0005-0000-0000-000008000000}"/>
  </cellStyles>
  <dxfs count="2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tint="-0.499984740745262"/>
        </patternFill>
      </fill>
    </dxf>
    <dxf>
      <fill>
        <patternFill>
          <bgColor rgb="FFFF0000"/>
        </patternFill>
      </fill>
    </dxf>
    <dxf>
      <fill>
        <patternFill>
          <bgColor rgb="FFFF0000"/>
        </patternFill>
      </fill>
    </dxf>
    <dxf>
      <font>
        <b/>
        <i val="0"/>
        <strike val="0"/>
        <color rgb="FFFF0000"/>
      </font>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24"/>
      <tableStyleElement type="firstColumn" dxfId="23"/>
    </tableStyle>
    <tableStyle name="テーブル スタイル 4" pivot="0" count="3" xr9:uid="{00000000-0011-0000-FFFF-FFFF03000000}">
      <tableStyleElement type="headerRow" dxfId="22"/>
      <tableStyleElement type="totalRow" dxfId="21"/>
      <tableStyleElement type="firstColumn" dxfId="20"/>
    </tableStyle>
    <tableStyle name="テーブル スタイル 5" pivot="0" count="3" xr9:uid="{00000000-0011-0000-FFFF-FFFF04000000}">
      <tableStyleElement type="headerRow" dxfId="19"/>
      <tableStyleElement type="totalRow" dxfId="18"/>
      <tableStyleElement type="firstColumn" dxfId="17"/>
    </tableStyle>
    <tableStyle name="テーブル スタイル 6" pivot="0" count="3" xr9:uid="{00000000-0011-0000-FFFF-FFFF05000000}">
      <tableStyleElement type="headerRow" dxfId="16"/>
      <tableStyleElement type="totalRow" dxfId="15"/>
      <tableStyleElement type="firstColumn" dxfId="14"/>
    </tableStyle>
    <tableStyle name="テーブル スタイル 8" pivot="0" count="4" xr9:uid="{00000000-0011-0000-FFFF-FFFF06000000}">
      <tableStyleElement type="wholeTable" dxfId="13"/>
      <tableStyleElement type="headerRow" dxfId="12"/>
      <tableStyleElement type="totalRow" dxfId="11"/>
      <tableStyleElement type="firstColumn" dxfId="10"/>
    </tableStyle>
  </tableStyles>
  <colors>
    <mruColors>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15</xdr:col>
      <xdr:colOff>330574</xdr:colOff>
      <xdr:row>1</xdr:row>
      <xdr:rowOff>103840</xdr:rowOff>
    </xdr:from>
    <xdr:ext cx="3433706" cy="71911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662794" y="347680"/>
          <a:ext cx="3433706" cy="71911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ブルー</a:t>
          </a:r>
          <a:r>
            <a:rPr lang="ja-JP" altLang="ja-JP" sz="1100" b="0">
              <a:solidFill>
                <a:schemeClr val="dk1"/>
              </a:solidFill>
              <a:effectLst/>
              <a:latin typeface="+mn-lt"/>
              <a:ea typeface="+mn-ea"/>
              <a:cs typeface="+mn-cs"/>
            </a:rPr>
            <a:t>セルは自動転記されますので</a:t>
          </a:r>
          <a:r>
            <a:rPr lang="ja-JP" altLang="en-US" sz="1100" b="0">
              <a:solidFill>
                <a:schemeClr val="dk1"/>
              </a:solidFill>
              <a:effectLst/>
              <a:latin typeface="+mn-lt"/>
              <a:ea typeface="+mn-ea"/>
              <a:cs typeface="+mn-cs"/>
            </a:rPr>
            <a:t>入力</a:t>
          </a:r>
          <a:r>
            <a:rPr lang="ja-JP" altLang="ja-JP" sz="1100" b="0">
              <a:solidFill>
                <a:schemeClr val="dk1"/>
              </a:solidFill>
              <a:effectLst/>
              <a:latin typeface="+mn-lt"/>
              <a:ea typeface="+mn-ea"/>
              <a:cs typeface="+mn-cs"/>
            </a:rPr>
            <a:t>不要です。</a:t>
          </a:r>
          <a:endParaRPr lang="en-US" altLang="ja-JP" sz="1100" b="0">
            <a:solidFill>
              <a:schemeClr val="dk1"/>
            </a:solidFill>
            <a:effectLst/>
            <a:latin typeface="+mn-lt"/>
            <a:ea typeface="+mn-ea"/>
            <a:cs typeface="+mn-cs"/>
          </a:endParaRPr>
        </a:p>
        <a:p>
          <a:r>
            <a:rPr lang="ja-JP" altLang="en-US" sz="1100" b="0" u="none">
              <a:solidFill>
                <a:schemeClr val="dk1"/>
              </a:solidFill>
              <a:effectLst/>
              <a:latin typeface="+mn-lt"/>
              <a:ea typeface="+mn-ea"/>
              <a:cs typeface="+mn-cs"/>
            </a:rPr>
            <a:t>・オレンジセルはプルダウンより選択してください。</a:t>
          </a:r>
          <a:endParaRPr lang="ja-JP" altLang="ja-JP" b="0" u="none">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619125</xdr:colOff>
      <xdr:row>4</xdr:row>
      <xdr:rowOff>85725</xdr:rowOff>
    </xdr:from>
    <xdr:ext cx="5766707" cy="2176237"/>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548813" y="1693069"/>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22</xdr:col>
      <xdr:colOff>482600</xdr:colOff>
      <xdr:row>2</xdr:row>
      <xdr:rowOff>762000</xdr:rowOff>
    </xdr:from>
    <xdr:to>
      <xdr:col>34</xdr:col>
      <xdr:colOff>120798</xdr:colOff>
      <xdr:row>14</xdr:row>
      <xdr:rowOff>171450</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1933" y="1354667"/>
          <a:ext cx="6343798"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474133</xdr:colOff>
      <xdr:row>2</xdr:row>
      <xdr:rowOff>355600</xdr:rowOff>
    </xdr:from>
    <xdr:to>
      <xdr:col>24</xdr:col>
      <xdr:colOff>303104</xdr:colOff>
      <xdr:row>2</xdr:row>
      <xdr:rowOff>738982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63466" y="948267"/>
          <a:ext cx="946571" cy="38338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参考例</a:t>
          </a:r>
          <a:r>
            <a:rPr kumimoji="1" lang="en-US" altLang="ja-JP" sz="1400" b="1">
              <a:solidFill>
                <a:schemeClr val="dk1"/>
              </a:solidFill>
              <a:effectLst/>
              <a:latin typeface="+mn-ea"/>
              <a:ea typeface="+mn-ea"/>
              <a:cs typeface="+mn-cs"/>
            </a:rPr>
            <a:t>】</a:t>
          </a:r>
          <a:endParaRPr lang="ja-JP" altLang="ja-JP" sz="1400">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6</xdr:row>
      <xdr:rowOff>200025</xdr:rowOff>
    </xdr:from>
    <xdr:to>
      <xdr:col>24</xdr:col>
      <xdr:colOff>121485</xdr:colOff>
      <xdr:row>7</xdr:row>
      <xdr:rowOff>174285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651885" y="176212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注１</a:t>
          </a:r>
        </a:p>
      </xdr:txBody>
    </xdr:sp>
    <xdr:clientData/>
  </xdr:twoCellAnchor>
  <xdr:twoCellAnchor>
    <xdr:from>
      <xdr:col>31</xdr:col>
      <xdr:colOff>123825</xdr:colOff>
      <xdr:row>6</xdr:row>
      <xdr:rowOff>200024</xdr:rowOff>
    </xdr:from>
    <xdr:to>
      <xdr:col>34</xdr:col>
      <xdr:colOff>121485</xdr:colOff>
      <xdr:row>7</xdr:row>
      <xdr:rowOff>174284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099685" y="1762124"/>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注２</a:t>
          </a:r>
        </a:p>
      </xdr:txBody>
    </xdr:sp>
    <xdr:clientData/>
  </xdr:twoCellAnchor>
  <xdr:twoCellAnchor>
    <xdr:from>
      <xdr:col>12</xdr:col>
      <xdr:colOff>247650</xdr:colOff>
      <xdr:row>13</xdr:row>
      <xdr:rowOff>47625</xdr:rowOff>
    </xdr:from>
    <xdr:to>
      <xdr:col>14</xdr:col>
      <xdr:colOff>92910</xdr:colOff>
      <xdr:row>13</xdr:row>
      <xdr:rowOff>227625</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2175510" y="33547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注４</a:t>
          </a:r>
        </a:p>
      </xdr:txBody>
    </xdr:sp>
    <xdr:clientData/>
  </xdr:twoCellAnchor>
  <xdr:twoCellAnchor>
    <xdr:from>
      <xdr:col>35</xdr:col>
      <xdr:colOff>47625</xdr:colOff>
      <xdr:row>15</xdr:row>
      <xdr:rowOff>47625</xdr:rowOff>
    </xdr:from>
    <xdr:to>
      <xdr:col>38</xdr:col>
      <xdr:colOff>45285</xdr:colOff>
      <xdr:row>15</xdr:row>
      <xdr:rowOff>227625</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5602605"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注６</a:t>
          </a:r>
        </a:p>
      </xdr:txBody>
    </xdr:sp>
    <xdr:clientData/>
  </xdr:twoCellAnchor>
  <xdr:twoCellAnchor>
    <xdr:from>
      <xdr:col>41</xdr:col>
      <xdr:colOff>104775</xdr:colOff>
      <xdr:row>7</xdr:row>
      <xdr:rowOff>0</xdr:rowOff>
    </xdr:from>
    <xdr:to>
      <xdr:col>44</xdr:col>
      <xdr:colOff>102435</xdr:colOff>
      <xdr:row>7</xdr:row>
      <xdr:rowOff>180000</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6528435" y="1767840"/>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注３</a:t>
          </a:r>
        </a:p>
      </xdr:txBody>
    </xdr:sp>
    <xdr:clientData/>
  </xdr:twoCellAnchor>
  <xdr:twoCellAnchor>
    <xdr:from>
      <xdr:col>63</xdr:col>
      <xdr:colOff>45275</xdr:colOff>
      <xdr:row>2</xdr:row>
      <xdr:rowOff>184564</xdr:rowOff>
    </xdr:from>
    <xdr:to>
      <xdr:col>77</xdr:col>
      <xdr:colOff>40294</xdr:colOff>
      <xdr:row>7</xdr:row>
      <xdr:rowOff>137160</xdr:rowOff>
    </xdr:to>
    <xdr:sp macro="" textlink="">
      <xdr:nvSpPr>
        <xdr:cNvPr id="31" name="正方形/長方形 30">
          <a:extLst>
            <a:ext uri="{FF2B5EF4-FFF2-40B4-BE49-F238E27FC236}">
              <a16:creationId xmlns:a16="http://schemas.microsoft.com/office/drawing/2014/main" id="{00000000-0008-0000-0E00-00001F000000}"/>
            </a:ext>
          </a:extLst>
        </xdr:cNvPr>
        <xdr:cNvSpPr/>
      </xdr:nvSpPr>
      <xdr:spPr>
        <a:xfrm>
          <a:off x="9745535" y="984664"/>
          <a:ext cx="2021939" cy="92033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200" b="1">
              <a:solidFill>
                <a:srgbClr val="FF0000"/>
              </a:solidFill>
              <a:effectLst/>
              <a:latin typeface="+mn-ea"/>
              <a:ea typeface="+mn-ea"/>
              <a:cs typeface="+mn-cs"/>
            </a:rPr>
            <a:t>2500</a:t>
          </a:r>
          <a:r>
            <a:rPr kumimoji="1" lang="ja-JP" altLang="en-US" sz="1200" b="1">
              <a:solidFill>
                <a:srgbClr val="FF0000"/>
              </a:solidFill>
              <a:effectLst/>
              <a:latin typeface="+mn-ea"/>
              <a:ea typeface="+mn-ea"/>
              <a:cs typeface="+mn-cs"/>
            </a:rPr>
            <a:t>万円を超える場合は</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下記のセル内に各経費の</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助成金交付申請額を入力し、調整してください。</a:t>
          </a:r>
          <a:endParaRPr kumimoji="1" lang="en-US" altLang="ja-JP" sz="1100" b="1">
            <a:solidFill>
              <a:srgbClr val="FF0000"/>
            </a:solidFill>
          </a:endParaRPr>
        </a:p>
      </xdr:txBody>
    </xdr:sp>
    <xdr:clientData/>
  </xdr:twoCellAnchor>
  <xdr:twoCellAnchor>
    <xdr:from>
      <xdr:col>59</xdr:col>
      <xdr:colOff>94023</xdr:colOff>
      <xdr:row>5</xdr:row>
      <xdr:rowOff>97463</xdr:rowOff>
    </xdr:from>
    <xdr:to>
      <xdr:col>62</xdr:col>
      <xdr:colOff>141312</xdr:colOff>
      <xdr:row>5</xdr:row>
      <xdr:rowOff>108669</xdr:rowOff>
    </xdr:to>
    <xdr:cxnSp macro="">
      <xdr:nvCxnSpPr>
        <xdr:cNvPr id="32" name="直線矢印コネクタ 31">
          <a:extLst>
            <a:ext uri="{FF2B5EF4-FFF2-40B4-BE49-F238E27FC236}">
              <a16:creationId xmlns:a16="http://schemas.microsoft.com/office/drawing/2014/main" id="{00000000-0008-0000-0E00-000020000000}"/>
            </a:ext>
          </a:extLst>
        </xdr:cNvPr>
        <xdr:cNvCxnSpPr/>
      </xdr:nvCxnSpPr>
      <xdr:spPr>
        <a:xfrm flipV="1">
          <a:off x="9215163" y="1469063"/>
          <a:ext cx="481629"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15</xdr:row>
      <xdr:rowOff>47625</xdr:rowOff>
    </xdr:from>
    <xdr:to>
      <xdr:col>14</xdr:col>
      <xdr:colOff>92910</xdr:colOff>
      <xdr:row>15</xdr:row>
      <xdr:rowOff>227625</xdr:rowOff>
    </xdr:to>
    <xdr:sp macro="" textlink="">
      <xdr:nvSpPr>
        <xdr:cNvPr id="22" name="テキスト ボックス 21">
          <a:extLst>
            <a:ext uri="{FF2B5EF4-FFF2-40B4-BE49-F238E27FC236}">
              <a16:creationId xmlns:a16="http://schemas.microsoft.com/office/drawing/2014/main" id="{00000000-0008-0000-0E00-000016000000}"/>
            </a:ext>
          </a:extLst>
        </xdr:cNvPr>
        <xdr:cNvSpPr txBox="1"/>
      </xdr:nvSpPr>
      <xdr:spPr>
        <a:xfrm>
          <a:off x="2175510"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9</xdr:col>
      <xdr:colOff>34290</xdr:colOff>
      <xdr:row>26</xdr:row>
      <xdr:rowOff>47625</xdr:rowOff>
    </xdr:from>
    <xdr:to>
      <xdr:col>11</xdr:col>
      <xdr:colOff>131010</xdr:colOff>
      <xdr:row>26</xdr:row>
      <xdr:rowOff>227625</xdr:rowOff>
    </xdr:to>
    <xdr:sp macro="" textlink="">
      <xdr:nvSpPr>
        <xdr:cNvPr id="24" name="テキスト ボックス 23">
          <a:extLst>
            <a:ext uri="{FF2B5EF4-FFF2-40B4-BE49-F238E27FC236}">
              <a16:creationId xmlns:a16="http://schemas.microsoft.com/office/drawing/2014/main" id="{00000000-0008-0000-0E00-000018000000}"/>
            </a:ext>
          </a:extLst>
        </xdr:cNvPr>
        <xdr:cNvSpPr txBox="1"/>
      </xdr:nvSpPr>
      <xdr:spPr>
        <a:xfrm>
          <a:off x="1459230" y="650176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59</xdr:col>
      <xdr:colOff>106680</xdr:colOff>
      <xdr:row>7</xdr:row>
      <xdr:rowOff>140970</xdr:rowOff>
    </xdr:from>
    <xdr:to>
      <xdr:col>70</xdr:col>
      <xdr:colOff>76200</xdr:colOff>
      <xdr:row>9</xdr:row>
      <xdr:rowOff>76200</xdr:rowOff>
    </xdr:to>
    <xdr:sp macro="" textlink="">
      <xdr:nvSpPr>
        <xdr:cNvPr id="6" name="屈折矢印 5">
          <a:extLst>
            <a:ext uri="{FF2B5EF4-FFF2-40B4-BE49-F238E27FC236}">
              <a16:creationId xmlns:a16="http://schemas.microsoft.com/office/drawing/2014/main" id="{00000000-0008-0000-0E00-000006000000}"/>
            </a:ext>
          </a:extLst>
        </xdr:cNvPr>
        <xdr:cNvSpPr/>
      </xdr:nvSpPr>
      <xdr:spPr>
        <a:xfrm rot="16200000" flipH="1">
          <a:off x="9805035" y="1331595"/>
          <a:ext cx="407670" cy="1562100"/>
        </a:xfrm>
        <a:prstGeom prst="bentUpArrow">
          <a:avLst>
            <a:gd name="adj1" fmla="val 17523"/>
            <a:gd name="adj2" fmla="val 20146"/>
            <a:gd name="adj3" fmla="val 50000"/>
          </a:avLst>
        </a:prstGeom>
        <a:solidFill>
          <a:srgbClr val="FF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U43"/>
  <sheetViews>
    <sheetView showGridLines="0" tabSelected="1" view="pageBreakPreview" zoomScaleNormal="100" zoomScaleSheetLayoutView="100" workbookViewId="0">
      <selection activeCell="J9" sqref="J9:N10"/>
    </sheetView>
  </sheetViews>
  <sheetFormatPr defaultColWidth="9" defaultRowHeight="15" customHeight="1" x14ac:dyDescent="0.2"/>
  <cols>
    <col min="1" max="2" width="3.08984375" style="108" customWidth="1"/>
    <col min="3" max="5" width="9" style="108"/>
    <col min="6" max="6" width="9.6328125" style="108" customWidth="1"/>
    <col min="7" max="7" width="4.08984375" style="108" customWidth="1"/>
    <col min="8" max="10" width="3.90625" style="108" customWidth="1"/>
    <col min="11" max="11" width="4.08984375" style="108" customWidth="1"/>
    <col min="12" max="12" width="11.1796875" style="108" customWidth="1"/>
    <col min="13" max="13" width="9.453125" style="108" customWidth="1"/>
    <col min="14" max="14" width="6.1796875" style="108" customWidth="1"/>
    <col min="15" max="15" width="2.6328125" style="108" customWidth="1"/>
    <col min="16" max="16" width="9" style="108" customWidth="1"/>
    <col min="17" max="16384" width="9" style="108"/>
  </cols>
  <sheetData>
    <row r="1" spans="3:21" ht="19.5" customHeight="1" x14ac:dyDescent="0.2">
      <c r="C1" s="108" t="s">
        <v>1</v>
      </c>
      <c r="L1" s="356"/>
      <c r="M1" s="356"/>
      <c r="N1" s="356"/>
      <c r="O1" s="109"/>
    </row>
    <row r="2" spans="3:21" ht="19.5" customHeight="1" x14ac:dyDescent="0.2">
      <c r="L2" s="110"/>
      <c r="M2" s="356"/>
      <c r="N2" s="356"/>
      <c r="O2" s="109"/>
    </row>
    <row r="3" spans="3:21" ht="19.5" customHeight="1" x14ac:dyDescent="0.2">
      <c r="C3" s="108" t="s">
        <v>0</v>
      </c>
      <c r="L3" s="110"/>
      <c r="M3" s="356"/>
      <c r="N3" s="356"/>
      <c r="O3" s="109"/>
    </row>
    <row r="4" spans="3:21" ht="19.5" customHeight="1" x14ac:dyDescent="0.2">
      <c r="D4" s="108" t="s">
        <v>67</v>
      </c>
      <c r="L4" s="110"/>
      <c r="M4" s="356"/>
      <c r="N4" s="356"/>
      <c r="O4" s="109"/>
    </row>
    <row r="7" spans="3:21" ht="19.5" customHeight="1" x14ac:dyDescent="0.2">
      <c r="G7" s="357"/>
      <c r="H7" s="356"/>
      <c r="I7" s="356"/>
      <c r="J7" s="359"/>
      <c r="K7" s="359"/>
      <c r="L7" s="359"/>
      <c r="M7" s="359"/>
      <c r="N7" s="359"/>
      <c r="O7" s="111"/>
    </row>
    <row r="8" spans="3:21" ht="19.5" customHeight="1" thickBot="1" x14ac:dyDescent="0.25">
      <c r="G8" s="358"/>
      <c r="H8" s="358"/>
      <c r="I8" s="358"/>
      <c r="J8" s="360"/>
      <c r="K8" s="360"/>
      <c r="L8" s="360"/>
      <c r="M8" s="360"/>
      <c r="N8" s="360"/>
    </row>
    <row r="9" spans="3:21" ht="19.5" customHeight="1" x14ac:dyDescent="0.2">
      <c r="G9" s="361" t="s">
        <v>107</v>
      </c>
      <c r="H9" s="362"/>
      <c r="I9" s="362"/>
      <c r="J9" s="365"/>
      <c r="K9" s="365"/>
      <c r="L9" s="365"/>
      <c r="M9" s="365"/>
      <c r="N9" s="366"/>
      <c r="O9" s="111"/>
    </row>
    <row r="10" spans="3:21" ht="19.5" customHeight="1" x14ac:dyDescent="0.2">
      <c r="G10" s="363"/>
      <c r="H10" s="364"/>
      <c r="I10" s="364"/>
      <c r="J10" s="367"/>
      <c r="K10" s="367"/>
      <c r="L10" s="367"/>
      <c r="M10" s="367"/>
      <c r="N10" s="368"/>
    </row>
    <row r="11" spans="3:21" ht="19.5" customHeight="1" x14ac:dyDescent="0.2">
      <c r="G11" s="369" t="s">
        <v>2</v>
      </c>
      <c r="H11" s="370"/>
      <c r="I11" s="371"/>
      <c r="J11" s="381" t="s">
        <v>3</v>
      </c>
      <c r="K11" s="382"/>
      <c r="L11" s="375"/>
      <c r="M11" s="376"/>
      <c r="N11" s="377"/>
      <c r="O11" s="111"/>
    </row>
    <row r="12" spans="3:21" ht="19.5" customHeight="1" thickBot="1" x14ac:dyDescent="0.25">
      <c r="G12" s="372"/>
      <c r="H12" s="373"/>
      <c r="I12" s="374"/>
      <c r="J12" s="383" t="s">
        <v>4</v>
      </c>
      <c r="K12" s="384"/>
      <c r="L12" s="378"/>
      <c r="M12" s="379"/>
      <c r="N12" s="380"/>
      <c r="O12" s="111"/>
    </row>
    <row r="13" spans="3:21" ht="15" customHeight="1" x14ac:dyDescent="0.2">
      <c r="O13" s="112"/>
      <c r="U13" s="109"/>
    </row>
    <row r="14" spans="3:21" ht="15" customHeight="1" x14ac:dyDescent="0.2">
      <c r="O14" s="112"/>
    </row>
    <row r="15" spans="3:21" ht="15" customHeight="1" x14ac:dyDescent="0.2">
      <c r="O15" s="112"/>
    </row>
    <row r="17" spans="1:15" ht="15" customHeight="1" x14ac:dyDescent="0.2">
      <c r="A17" s="355" t="s">
        <v>502</v>
      </c>
      <c r="B17" s="355"/>
      <c r="C17" s="355"/>
      <c r="D17" s="355"/>
      <c r="E17" s="355"/>
      <c r="F17" s="355"/>
      <c r="G17" s="355"/>
      <c r="H17" s="355"/>
      <c r="I17" s="355"/>
      <c r="J17" s="355"/>
      <c r="K17" s="355"/>
      <c r="L17" s="355"/>
      <c r="M17" s="355"/>
      <c r="N17" s="355"/>
      <c r="O17" s="355"/>
    </row>
    <row r="18" spans="1:15" ht="15" customHeight="1" x14ac:dyDescent="0.2">
      <c r="E18" s="113"/>
      <c r="F18" s="113"/>
      <c r="G18" s="113"/>
      <c r="H18" s="113"/>
      <c r="I18" s="113"/>
      <c r="J18" s="113"/>
      <c r="K18" s="113"/>
    </row>
    <row r="19" spans="1:15" ht="15" customHeight="1" x14ac:dyDescent="0.2">
      <c r="E19" s="113"/>
      <c r="F19" s="113"/>
      <c r="G19" s="113"/>
      <c r="H19" s="113"/>
      <c r="I19" s="113"/>
      <c r="J19" s="113"/>
      <c r="K19" s="113"/>
    </row>
    <row r="21" spans="1:15" ht="15" customHeight="1" x14ac:dyDescent="0.2">
      <c r="B21" s="108" t="s">
        <v>5</v>
      </c>
    </row>
    <row r="24" spans="1:15" ht="15" customHeight="1" x14ac:dyDescent="0.2">
      <c r="A24" s="386" t="s">
        <v>6</v>
      </c>
      <c r="B24" s="386"/>
      <c r="C24" s="386"/>
      <c r="D24" s="386"/>
      <c r="E24" s="386"/>
      <c r="F24" s="386"/>
      <c r="G24" s="386"/>
      <c r="H24" s="386"/>
      <c r="I24" s="386"/>
      <c r="J24" s="386"/>
      <c r="K24" s="386"/>
      <c r="L24" s="386"/>
      <c r="M24" s="386"/>
      <c r="N24" s="386"/>
      <c r="O24" s="386"/>
    </row>
    <row r="25" spans="1:15" ht="15" customHeight="1" x14ac:dyDescent="0.2">
      <c r="A25" s="109"/>
      <c r="B25" s="109"/>
      <c r="C25" s="109"/>
      <c r="D25" s="109"/>
      <c r="E25" s="109"/>
      <c r="F25" s="109"/>
      <c r="G25" s="109"/>
      <c r="H25" s="109"/>
      <c r="I25" s="109"/>
      <c r="J25" s="109"/>
      <c r="K25" s="109"/>
      <c r="L25" s="109"/>
      <c r="M25" s="109"/>
      <c r="N25" s="109"/>
      <c r="O25" s="109"/>
    </row>
    <row r="26" spans="1:15" ht="15" customHeight="1" x14ac:dyDescent="0.2">
      <c r="B26" s="114" t="s">
        <v>229</v>
      </c>
      <c r="C26" s="113"/>
      <c r="D26" s="113"/>
      <c r="E26" s="109"/>
    </row>
    <row r="27" spans="1:15" ht="7.5" customHeight="1" x14ac:dyDescent="0.2"/>
    <row r="28" spans="1:15" ht="15" customHeight="1" x14ac:dyDescent="0.2">
      <c r="C28" s="387">
        <f>'2-1'!B4</f>
        <v>0</v>
      </c>
      <c r="D28" s="388"/>
      <c r="E28" s="388"/>
      <c r="F28" s="388"/>
      <c r="G28" s="388"/>
      <c r="H28" s="388"/>
      <c r="I28" s="388"/>
      <c r="J28" s="388"/>
      <c r="K28" s="388"/>
      <c r="L28" s="397" t="s">
        <v>12</v>
      </c>
      <c r="M28" s="115"/>
      <c r="N28" s="115"/>
      <c r="O28" s="111"/>
    </row>
    <row r="29" spans="1:15" ht="15" customHeight="1" x14ac:dyDescent="0.2">
      <c r="C29" s="389"/>
      <c r="D29" s="390"/>
      <c r="E29" s="390"/>
      <c r="F29" s="390"/>
      <c r="G29" s="390"/>
      <c r="H29" s="390"/>
      <c r="I29" s="390"/>
      <c r="J29" s="390"/>
      <c r="K29" s="390"/>
      <c r="L29" s="398"/>
      <c r="M29" s="115"/>
      <c r="N29" s="115"/>
    </row>
    <row r="30" spans="1:15" ht="7.5" customHeight="1" x14ac:dyDescent="0.2">
      <c r="C30" s="116"/>
      <c r="D30" s="116"/>
      <c r="E30" s="116"/>
      <c r="F30" s="117"/>
      <c r="G30" s="117"/>
      <c r="H30" s="117"/>
      <c r="I30" s="117"/>
      <c r="J30" s="117"/>
      <c r="K30" s="117"/>
      <c r="L30" s="118"/>
      <c r="M30" s="118"/>
    </row>
    <row r="31" spans="1:15" ht="15" customHeight="1" x14ac:dyDescent="0.2">
      <c r="A31" s="119"/>
      <c r="B31" s="119"/>
      <c r="C31" s="120"/>
      <c r="D31" s="120"/>
      <c r="E31" s="120"/>
      <c r="F31" s="121"/>
      <c r="G31" s="121"/>
      <c r="H31" s="121"/>
      <c r="I31" s="122"/>
      <c r="J31" s="122"/>
      <c r="K31" s="122"/>
      <c r="L31" s="123"/>
      <c r="M31" s="123"/>
    </row>
    <row r="32" spans="1:15" ht="15" customHeight="1" x14ac:dyDescent="0.2">
      <c r="C32" s="117"/>
      <c r="D32" s="117"/>
      <c r="E32" s="117"/>
      <c r="F32" s="117"/>
      <c r="G32" s="117"/>
      <c r="H32" s="117"/>
      <c r="I32" s="117"/>
      <c r="J32" s="117"/>
      <c r="K32" s="117"/>
      <c r="L32" s="118"/>
      <c r="M32" s="118"/>
    </row>
    <row r="33" spans="2:15" ht="15" customHeight="1" x14ac:dyDescent="0.2">
      <c r="B33" s="114" t="s">
        <v>230</v>
      </c>
      <c r="C33" s="124"/>
      <c r="D33" s="125"/>
      <c r="E33" s="125"/>
      <c r="F33" s="125"/>
      <c r="G33" s="125"/>
      <c r="H33" s="125"/>
      <c r="I33" s="125"/>
      <c r="J33" s="125"/>
      <c r="K33" s="125"/>
      <c r="O33" s="111"/>
    </row>
    <row r="34" spans="2:15" ht="7.5" customHeight="1" x14ac:dyDescent="0.2">
      <c r="C34" s="125"/>
      <c r="D34" s="125"/>
      <c r="E34" s="125"/>
      <c r="F34" s="125"/>
      <c r="G34" s="125"/>
      <c r="H34" s="125"/>
      <c r="I34" s="125"/>
      <c r="J34" s="125"/>
      <c r="K34" s="125"/>
    </row>
    <row r="35" spans="2:15" ht="15" customHeight="1" x14ac:dyDescent="0.2">
      <c r="C35" s="391">
        <f>'3-1'!AJ16</f>
        <v>0</v>
      </c>
      <c r="D35" s="392"/>
      <c r="E35" s="392"/>
      <c r="F35" s="395" t="s">
        <v>414</v>
      </c>
      <c r="G35" s="126"/>
      <c r="H35" s="126"/>
      <c r="I35" s="127"/>
      <c r="J35" s="127"/>
      <c r="K35" s="127"/>
      <c r="L35" s="128"/>
      <c r="M35" s="128"/>
    </row>
    <row r="36" spans="2:15" ht="15" customHeight="1" x14ac:dyDescent="0.2">
      <c r="C36" s="393"/>
      <c r="D36" s="394"/>
      <c r="E36" s="394"/>
      <c r="F36" s="396"/>
      <c r="G36" s="126"/>
      <c r="H36" s="126"/>
      <c r="I36" s="127"/>
      <c r="J36" s="127"/>
      <c r="K36" s="127"/>
      <c r="L36" s="128"/>
      <c r="M36" s="128"/>
    </row>
    <row r="37" spans="2:15" s="119" customFormat="1" ht="15" customHeight="1" x14ac:dyDescent="0.2">
      <c r="C37" s="129"/>
      <c r="D37" s="129"/>
      <c r="E37" s="129"/>
      <c r="F37" s="130"/>
      <c r="G37" s="130"/>
      <c r="H37" s="130"/>
      <c r="I37" s="126"/>
      <c r="J37" s="126"/>
      <c r="K37" s="126"/>
      <c r="L37" s="131"/>
      <c r="M37" s="131"/>
    </row>
    <row r="38" spans="2:15" ht="15" customHeight="1" x14ac:dyDescent="0.2">
      <c r="C38" s="116"/>
      <c r="D38" s="116"/>
      <c r="E38" s="116"/>
      <c r="F38" s="117"/>
      <c r="G38" s="117"/>
      <c r="H38" s="117"/>
      <c r="I38" s="117"/>
      <c r="J38" s="117"/>
      <c r="K38" s="117"/>
      <c r="L38" s="132"/>
      <c r="M38" s="132"/>
    </row>
    <row r="39" spans="2:15" ht="15" customHeight="1" x14ac:dyDescent="0.2">
      <c r="B39" s="114" t="s">
        <v>245</v>
      </c>
      <c r="C39" s="133"/>
      <c r="D39" s="116"/>
      <c r="E39" s="116"/>
      <c r="F39" s="117"/>
      <c r="G39" s="117"/>
      <c r="H39" s="117"/>
      <c r="I39" s="117"/>
      <c r="J39" s="117"/>
      <c r="K39" s="117"/>
      <c r="L39" s="132"/>
      <c r="M39" s="132"/>
      <c r="O39" s="111"/>
    </row>
    <row r="40" spans="2:15" ht="7.5" customHeight="1" x14ac:dyDescent="0.2">
      <c r="C40" s="116"/>
      <c r="D40" s="116"/>
      <c r="E40" s="116"/>
      <c r="F40" s="117"/>
      <c r="G40" s="117"/>
      <c r="H40" s="117"/>
      <c r="I40" s="117"/>
      <c r="J40" s="117"/>
      <c r="K40" s="117"/>
      <c r="L40" s="132"/>
      <c r="M40" s="132"/>
    </row>
    <row r="41" spans="2:15" ht="32" customHeight="1" x14ac:dyDescent="0.2">
      <c r="C41" s="399">
        <f>'2-1'!K14</f>
        <v>0</v>
      </c>
      <c r="D41" s="400"/>
      <c r="E41" s="134" t="s">
        <v>120</v>
      </c>
      <c r="F41" s="160">
        <f>'2-1'!O14</f>
        <v>0</v>
      </c>
      <c r="G41" s="135" t="s">
        <v>237</v>
      </c>
      <c r="H41" s="385">
        <f>'2-1'!R14</f>
        <v>0</v>
      </c>
      <c r="I41" s="385"/>
      <c r="J41" s="385"/>
      <c r="K41" s="136" t="s">
        <v>131</v>
      </c>
      <c r="L41" s="137"/>
      <c r="M41" s="137"/>
    </row>
    <row r="42" spans="2:15" ht="15" customHeight="1" x14ac:dyDescent="0.2">
      <c r="C42" s="125"/>
      <c r="D42" s="125"/>
      <c r="E42" s="125"/>
      <c r="F42" s="138"/>
      <c r="G42" s="138"/>
      <c r="H42" s="138"/>
      <c r="I42" s="138"/>
      <c r="J42" s="138"/>
      <c r="K42" s="138"/>
      <c r="L42" s="137"/>
      <c r="M42" s="137"/>
    </row>
    <row r="43" spans="2:15" ht="15" customHeight="1" x14ac:dyDescent="0.2">
      <c r="B43" s="113"/>
      <c r="C43" s="113"/>
    </row>
  </sheetData>
  <sheetProtection algorithmName="SHA-512" hashValue="0D2jhvLXvR/aPxtydrIv+WhS6I23Vq7pOBzoWOmxGjRrfQo7DXBGCZ3RGSSfAYINq7Z5ZTgfmzgctpWVKJRbpg==" saltValue="1H/FFNK3HMsB5iM4ED5ukg==" spinCount="100000" sheet="1" formatCells="0" selectLockedCells="1"/>
  <mergeCells count="22">
    <mergeCell ref="H41:J41"/>
    <mergeCell ref="A24:O24"/>
    <mergeCell ref="C28:K29"/>
    <mergeCell ref="C35:E36"/>
    <mergeCell ref="F35:F36"/>
    <mergeCell ref="L28:L29"/>
    <mergeCell ref="C41:D41"/>
    <mergeCell ref="A17:O17"/>
    <mergeCell ref="L1:N1"/>
    <mergeCell ref="M2:N2"/>
    <mergeCell ref="M3:N3"/>
    <mergeCell ref="M4:N4"/>
    <mergeCell ref="G7:I8"/>
    <mergeCell ref="J7:M8"/>
    <mergeCell ref="N7:N8"/>
    <mergeCell ref="G9:I10"/>
    <mergeCell ref="J9:N10"/>
    <mergeCell ref="G11:I12"/>
    <mergeCell ref="L11:N11"/>
    <mergeCell ref="L12:N12"/>
    <mergeCell ref="J11:K11"/>
    <mergeCell ref="J12:K12"/>
  </mergeCells>
  <phoneticPr fontId="1"/>
  <dataValidations xWindow="843" yWindow="824" count="1">
    <dataValidation allowBlank="1" showInputMessage="1" showErrorMessage="1" prompt="法人の場合は、「履歴事項全部証明書」上の都内登記所在地を入力してください。" sqref="J7:M8" xr:uid="{00000000-0002-0000-0000-000000000000}"/>
  </dataValidations>
  <pageMargins left="0.17" right="0.19685039370078741" top="0.39370078740157483" bottom="0.39370078740157483" header="0.19685039370078741" footer="0.19685039370078741"/>
  <pageSetup paperSize="9"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Y41"/>
  <sheetViews>
    <sheetView view="pageBreakPreview" zoomScale="90" zoomScaleNormal="100" zoomScaleSheetLayoutView="90" zoomScalePageLayoutView="85" workbookViewId="0">
      <selection activeCell="F24" sqref="F24:U24"/>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285</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293</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15" customHeight="1" x14ac:dyDescent="0.2">
      <c r="A3" s="219"/>
      <c r="B3" s="596" t="s">
        <v>459</v>
      </c>
      <c r="C3" s="596"/>
      <c r="D3" s="596"/>
      <c r="E3" s="596"/>
      <c r="F3" s="596"/>
      <c r="G3" s="596"/>
      <c r="H3" s="596"/>
      <c r="I3" s="596"/>
      <c r="J3" s="596"/>
      <c r="K3" s="596"/>
      <c r="L3" s="596"/>
      <c r="M3" s="596"/>
      <c r="N3" s="596"/>
      <c r="O3" s="596"/>
      <c r="P3" s="596"/>
      <c r="Q3" s="596"/>
      <c r="R3" s="596"/>
      <c r="S3" s="596"/>
      <c r="T3" s="596"/>
      <c r="U3" s="596"/>
    </row>
    <row r="4" spans="1:25" ht="15" customHeight="1" x14ac:dyDescent="0.2">
      <c r="A4" s="219"/>
      <c r="B4" s="596"/>
      <c r="C4" s="596"/>
      <c r="D4" s="596"/>
      <c r="E4" s="596"/>
      <c r="F4" s="596"/>
      <c r="G4" s="596"/>
      <c r="H4" s="596"/>
      <c r="I4" s="596"/>
      <c r="J4" s="596"/>
      <c r="K4" s="596"/>
      <c r="L4" s="596"/>
      <c r="M4" s="596"/>
      <c r="N4" s="596"/>
      <c r="O4" s="596"/>
      <c r="P4" s="596"/>
      <c r="Q4" s="596"/>
      <c r="R4" s="596"/>
      <c r="S4" s="596"/>
      <c r="T4" s="596"/>
      <c r="U4" s="596"/>
    </row>
    <row r="5" spans="1:25" ht="15" customHeight="1" x14ac:dyDescent="0.2">
      <c r="A5" s="219"/>
      <c r="B5" s="596"/>
      <c r="C5" s="596"/>
      <c r="D5" s="596"/>
      <c r="E5" s="596"/>
      <c r="F5" s="596"/>
      <c r="G5" s="596"/>
      <c r="H5" s="596"/>
      <c r="I5" s="596"/>
      <c r="J5" s="596"/>
      <c r="K5" s="596"/>
      <c r="L5" s="596"/>
      <c r="M5" s="596"/>
      <c r="N5" s="596"/>
      <c r="O5" s="596"/>
      <c r="P5" s="596"/>
      <c r="Q5" s="596"/>
      <c r="R5" s="596"/>
      <c r="S5" s="596"/>
      <c r="T5" s="596"/>
      <c r="U5" s="596"/>
    </row>
    <row r="6" spans="1:25" ht="15" customHeight="1" x14ac:dyDescent="0.2">
      <c r="A6" s="219"/>
      <c r="B6" s="596"/>
      <c r="C6" s="596"/>
      <c r="D6" s="596"/>
      <c r="E6" s="596"/>
      <c r="F6" s="596"/>
      <c r="G6" s="596"/>
      <c r="H6" s="596"/>
      <c r="I6" s="596"/>
      <c r="J6" s="596"/>
      <c r="K6" s="596"/>
      <c r="L6" s="596"/>
      <c r="M6" s="596"/>
      <c r="N6" s="596"/>
      <c r="O6" s="596"/>
      <c r="P6" s="596"/>
      <c r="Q6" s="596"/>
      <c r="R6" s="596"/>
      <c r="S6" s="596"/>
      <c r="T6" s="596"/>
      <c r="U6" s="596"/>
    </row>
    <row r="7" spans="1:25" ht="15" customHeight="1" x14ac:dyDescent="0.2">
      <c r="A7" s="219"/>
      <c r="B7" s="596"/>
      <c r="C7" s="596"/>
      <c r="D7" s="596"/>
      <c r="E7" s="596"/>
      <c r="F7" s="596"/>
      <c r="G7" s="596"/>
      <c r="H7" s="596"/>
      <c r="I7" s="596"/>
      <c r="J7" s="596"/>
      <c r="K7" s="596"/>
      <c r="L7" s="596"/>
      <c r="M7" s="596"/>
      <c r="N7" s="596"/>
      <c r="O7" s="596"/>
      <c r="P7" s="596"/>
      <c r="Q7" s="596"/>
      <c r="R7" s="596"/>
      <c r="S7" s="596"/>
      <c r="T7" s="596"/>
      <c r="U7" s="596"/>
    </row>
    <row r="8" spans="1:25" ht="15" customHeight="1" x14ac:dyDescent="0.2">
      <c r="A8" s="219"/>
      <c r="B8" s="596"/>
      <c r="C8" s="596"/>
      <c r="D8" s="596"/>
      <c r="E8" s="596"/>
      <c r="F8" s="596"/>
      <c r="G8" s="596"/>
      <c r="H8" s="596"/>
      <c r="I8" s="596"/>
      <c r="J8" s="596"/>
      <c r="K8" s="596"/>
      <c r="L8" s="596"/>
      <c r="M8" s="596"/>
      <c r="N8" s="596"/>
      <c r="O8" s="596"/>
      <c r="P8" s="596"/>
      <c r="Q8" s="596"/>
      <c r="R8" s="596"/>
      <c r="S8" s="596"/>
      <c r="T8" s="596"/>
      <c r="U8" s="596"/>
    </row>
    <row r="9" spans="1:25" ht="15" customHeight="1" x14ac:dyDescent="0.2">
      <c r="A9" s="219"/>
      <c r="B9" s="596"/>
      <c r="C9" s="596"/>
      <c r="D9" s="596"/>
      <c r="E9" s="596"/>
      <c r="F9" s="596"/>
      <c r="G9" s="596"/>
      <c r="H9" s="596"/>
      <c r="I9" s="596"/>
      <c r="J9" s="596"/>
      <c r="K9" s="596"/>
      <c r="L9" s="596"/>
      <c r="M9" s="596"/>
      <c r="N9" s="596"/>
      <c r="O9" s="596"/>
      <c r="P9" s="596"/>
      <c r="Q9" s="596"/>
      <c r="R9" s="596"/>
      <c r="S9" s="596"/>
      <c r="T9" s="596"/>
      <c r="U9" s="596"/>
    </row>
    <row r="10" spans="1:25" ht="15" customHeight="1" x14ac:dyDescent="0.2">
      <c r="A10" s="219"/>
      <c r="B10" s="596"/>
      <c r="C10" s="596"/>
      <c r="D10" s="596"/>
      <c r="E10" s="596"/>
      <c r="F10" s="596"/>
      <c r="G10" s="596"/>
      <c r="H10" s="596"/>
      <c r="I10" s="596"/>
      <c r="J10" s="596"/>
      <c r="K10" s="596"/>
      <c r="L10" s="596"/>
      <c r="M10" s="596"/>
      <c r="N10" s="596"/>
      <c r="O10" s="596"/>
      <c r="P10" s="596"/>
      <c r="Q10" s="596"/>
      <c r="R10" s="596"/>
      <c r="S10" s="596"/>
      <c r="T10" s="596"/>
      <c r="U10" s="596"/>
    </row>
    <row r="11" spans="1:25" ht="15" customHeight="1" x14ac:dyDescent="0.2">
      <c r="A11" s="219"/>
      <c r="B11" s="596"/>
      <c r="C11" s="596"/>
      <c r="D11" s="596"/>
      <c r="E11" s="596"/>
      <c r="F11" s="596"/>
      <c r="G11" s="596"/>
      <c r="H11" s="596"/>
      <c r="I11" s="596"/>
      <c r="J11" s="596"/>
      <c r="K11" s="596"/>
      <c r="L11" s="596"/>
      <c r="M11" s="596"/>
      <c r="N11" s="596"/>
      <c r="O11" s="596"/>
      <c r="P11" s="596"/>
      <c r="Q11" s="596"/>
      <c r="R11" s="596"/>
      <c r="S11" s="596"/>
      <c r="T11" s="596"/>
      <c r="U11" s="596"/>
    </row>
    <row r="12" spans="1:25" ht="15" customHeight="1" x14ac:dyDescent="0.2">
      <c r="A12" s="219"/>
      <c r="B12" s="596"/>
      <c r="C12" s="596"/>
      <c r="D12" s="596"/>
      <c r="E12" s="596"/>
      <c r="F12" s="596"/>
      <c r="G12" s="596"/>
      <c r="H12" s="596"/>
      <c r="I12" s="596"/>
      <c r="J12" s="596"/>
      <c r="K12" s="596"/>
      <c r="L12" s="596"/>
      <c r="M12" s="596"/>
      <c r="N12" s="596"/>
      <c r="O12" s="596"/>
      <c r="P12" s="596"/>
      <c r="Q12" s="596"/>
      <c r="R12" s="596"/>
      <c r="S12" s="596"/>
      <c r="T12" s="596"/>
      <c r="U12" s="596"/>
    </row>
    <row r="13" spans="1:25" ht="15" customHeight="1" x14ac:dyDescent="0.2">
      <c r="A13" s="219"/>
      <c r="B13" s="596"/>
      <c r="C13" s="596"/>
      <c r="D13" s="596"/>
      <c r="E13" s="596"/>
      <c r="F13" s="596"/>
      <c r="G13" s="596"/>
      <c r="H13" s="596"/>
      <c r="I13" s="596"/>
      <c r="J13" s="596"/>
      <c r="K13" s="596"/>
      <c r="L13" s="596"/>
      <c r="M13" s="596"/>
      <c r="N13" s="596"/>
      <c r="O13" s="596"/>
      <c r="P13" s="596"/>
      <c r="Q13" s="596"/>
      <c r="R13" s="596"/>
      <c r="S13" s="596"/>
      <c r="T13" s="596"/>
      <c r="U13" s="596"/>
    </row>
    <row r="14" spans="1:25" ht="15" customHeight="1" x14ac:dyDescent="0.2">
      <c r="A14" s="219"/>
      <c r="B14" s="596"/>
      <c r="C14" s="596"/>
      <c r="D14" s="596"/>
      <c r="E14" s="596"/>
      <c r="F14" s="596"/>
      <c r="G14" s="596"/>
      <c r="H14" s="596"/>
      <c r="I14" s="596"/>
      <c r="J14" s="596"/>
      <c r="K14" s="596"/>
      <c r="L14" s="596"/>
      <c r="M14" s="596"/>
      <c r="N14" s="596"/>
      <c r="O14" s="596"/>
      <c r="P14" s="596"/>
      <c r="Q14" s="596"/>
      <c r="R14" s="596"/>
      <c r="S14" s="596"/>
      <c r="T14" s="596"/>
      <c r="U14" s="596"/>
    </row>
    <row r="15" spans="1:25" ht="15" customHeight="1" x14ac:dyDescent="0.2">
      <c r="A15" s="219"/>
      <c r="B15" s="596"/>
      <c r="C15" s="596"/>
      <c r="D15" s="596"/>
      <c r="E15" s="596"/>
      <c r="F15" s="596"/>
      <c r="G15" s="596"/>
      <c r="H15" s="596"/>
      <c r="I15" s="596"/>
      <c r="J15" s="596"/>
      <c r="K15" s="596"/>
      <c r="L15" s="596"/>
      <c r="M15" s="596"/>
      <c r="N15" s="596"/>
      <c r="O15" s="596"/>
      <c r="P15" s="596"/>
      <c r="Q15" s="596"/>
      <c r="R15" s="596"/>
      <c r="S15" s="596"/>
      <c r="T15" s="596"/>
      <c r="U15" s="596"/>
    </row>
    <row r="16" spans="1:25" ht="15" customHeight="1" x14ac:dyDescent="0.2">
      <c r="A16" s="219"/>
      <c r="B16" s="596"/>
      <c r="C16" s="596"/>
      <c r="D16" s="596"/>
      <c r="E16" s="596"/>
      <c r="F16" s="596"/>
      <c r="G16" s="596"/>
      <c r="H16" s="596"/>
      <c r="I16" s="596"/>
      <c r="J16" s="596"/>
      <c r="K16" s="596"/>
      <c r="L16" s="596"/>
      <c r="M16" s="596"/>
      <c r="N16" s="596"/>
      <c r="O16" s="596"/>
      <c r="P16" s="596"/>
      <c r="Q16" s="596"/>
      <c r="R16" s="596"/>
      <c r="S16" s="596"/>
      <c r="T16" s="596"/>
      <c r="U16" s="596"/>
    </row>
    <row r="17" spans="1:21" ht="15" customHeight="1" x14ac:dyDescent="0.2">
      <c r="A17" s="219"/>
      <c r="B17" s="596"/>
      <c r="C17" s="596"/>
      <c r="D17" s="596"/>
      <c r="E17" s="596"/>
      <c r="F17" s="596"/>
      <c r="G17" s="596"/>
      <c r="H17" s="596"/>
      <c r="I17" s="596"/>
      <c r="J17" s="596"/>
      <c r="K17" s="596"/>
      <c r="L17" s="596"/>
      <c r="M17" s="596"/>
      <c r="N17" s="596"/>
      <c r="O17" s="596"/>
      <c r="P17" s="596"/>
      <c r="Q17" s="596"/>
      <c r="R17" s="596"/>
      <c r="S17" s="596"/>
      <c r="T17" s="596"/>
      <c r="U17" s="596"/>
    </row>
    <row r="18" spans="1:21" ht="15" customHeight="1" x14ac:dyDescent="0.2">
      <c r="A18" s="219"/>
      <c r="B18" s="596"/>
      <c r="C18" s="596"/>
      <c r="D18" s="596"/>
      <c r="E18" s="596"/>
      <c r="F18" s="596"/>
      <c r="G18" s="596"/>
      <c r="H18" s="596"/>
      <c r="I18" s="596"/>
      <c r="J18" s="596"/>
      <c r="K18" s="596"/>
      <c r="L18" s="596"/>
      <c r="M18" s="596"/>
      <c r="N18" s="596"/>
      <c r="O18" s="596"/>
      <c r="P18" s="596"/>
      <c r="Q18" s="596"/>
      <c r="R18" s="596"/>
      <c r="S18" s="596"/>
      <c r="T18" s="596"/>
      <c r="U18" s="596"/>
    </row>
    <row r="19" spans="1:21" ht="15" customHeight="1" x14ac:dyDescent="0.2">
      <c r="A19" s="219"/>
      <c r="B19" s="596"/>
      <c r="C19" s="596"/>
      <c r="D19" s="596"/>
      <c r="E19" s="596"/>
      <c r="F19" s="596"/>
      <c r="G19" s="596"/>
      <c r="H19" s="596"/>
      <c r="I19" s="596"/>
      <c r="J19" s="596"/>
      <c r="K19" s="596"/>
      <c r="L19" s="596"/>
      <c r="M19" s="596"/>
      <c r="N19" s="596"/>
      <c r="O19" s="596"/>
      <c r="P19" s="596"/>
      <c r="Q19" s="596"/>
      <c r="R19" s="596"/>
      <c r="S19" s="596"/>
      <c r="T19" s="596"/>
      <c r="U19" s="596"/>
    </row>
    <row r="20" spans="1:21" ht="15" customHeight="1" x14ac:dyDescent="0.2">
      <c r="A20" s="219"/>
      <c r="B20" s="596"/>
      <c r="C20" s="596"/>
      <c r="D20" s="596"/>
      <c r="E20" s="596"/>
      <c r="F20" s="596"/>
      <c r="G20" s="596"/>
      <c r="H20" s="596"/>
      <c r="I20" s="596"/>
      <c r="J20" s="596"/>
      <c r="K20" s="596"/>
      <c r="L20" s="596"/>
      <c r="M20" s="596"/>
      <c r="N20" s="596"/>
      <c r="O20" s="596"/>
      <c r="P20" s="596"/>
      <c r="Q20" s="596"/>
      <c r="R20" s="596"/>
      <c r="S20" s="596"/>
      <c r="T20" s="596"/>
      <c r="U20" s="596"/>
    </row>
    <row r="21" spans="1:21" ht="15" customHeight="1" x14ac:dyDescent="0.2">
      <c r="A21" s="219"/>
      <c r="B21" s="596"/>
      <c r="C21" s="596"/>
      <c r="D21" s="596"/>
      <c r="E21" s="596"/>
      <c r="F21" s="596"/>
      <c r="G21" s="596"/>
      <c r="H21" s="596"/>
      <c r="I21" s="596"/>
      <c r="J21" s="596"/>
      <c r="K21" s="596"/>
      <c r="L21" s="596"/>
      <c r="M21" s="596"/>
      <c r="N21" s="596"/>
      <c r="O21" s="596"/>
      <c r="P21" s="596"/>
      <c r="Q21" s="596"/>
      <c r="R21" s="596"/>
      <c r="S21" s="596"/>
      <c r="T21" s="596"/>
      <c r="U21" s="596"/>
    </row>
    <row r="22" spans="1:21" ht="15" customHeight="1" x14ac:dyDescent="0.2">
      <c r="A22" s="219"/>
      <c r="B22" s="596"/>
      <c r="C22" s="596"/>
      <c r="D22" s="596"/>
      <c r="E22" s="596"/>
      <c r="F22" s="596"/>
      <c r="G22" s="596"/>
      <c r="H22" s="596"/>
      <c r="I22" s="596"/>
      <c r="J22" s="596"/>
      <c r="K22" s="596"/>
      <c r="L22" s="596"/>
      <c r="M22" s="596"/>
      <c r="N22" s="596"/>
      <c r="O22" s="596"/>
      <c r="P22" s="596"/>
      <c r="Q22" s="596"/>
      <c r="R22" s="596"/>
      <c r="S22" s="596"/>
      <c r="T22" s="596"/>
      <c r="U22" s="596"/>
    </row>
    <row r="23" spans="1:21" ht="15" customHeight="1" x14ac:dyDescent="0.2">
      <c r="A23" s="219"/>
      <c r="B23" s="596"/>
      <c r="C23" s="596"/>
      <c r="D23" s="596"/>
      <c r="E23" s="596"/>
      <c r="F23" s="596"/>
      <c r="G23" s="596"/>
      <c r="H23" s="596"/>
      <c r="I23" s="596"/>
      <c r="J23" s="596"/>
      <c r="K23" s="596"/>
      <c r="L23" s="596"/>
      <c r="M23" s="596"/>
      <c r="N23" s="596"/>
      <c r="O23" s="596"/>
      <c r="P23" s="596"/>
      <c r="Q23" s="596"/>
      <c r="R23" s="596"/>
      <c r="S23" s="596"/>
      <c r="T23" s="596"/>
      <c r="U23" s="596"/>
    </row>
    <row r="24" spans="1:21" ht="45" customHeight="1" x14ac:dyDescent="0.2">
      <c r="A24" s="219"/>
      <c r="B24" s="598" t="s">
        <v>295</v>
      </c>
      <c r="C24" s="597" t="s">
        <v>461</v>
      </c>
      <c r="D24" s="597"/>
      <c r="E24" s="597"/>
      <c r="F24" s="510"/>
      <c r="G24" s="510"/>
      <c r="H24" s="510"/>
      <c r="I24" s="510"/>
      <c r="J24" s="510"/>
      <c r="K24" s="510"/>
      <c r="L24" s="510"/>
      <c r="M24" s="510"/>
      <c r="N24" s="510"/>
      <c r="O24" s="510"/>
      <c r="P24" s="510"/>
      <c r="Q24" s="510"/>
      <c r="R24" s="510"/>
      <c r="S24" s="510"/>
      <c r="T24" s="510"/>
      <c r="U24" s="510"/>
    </row>
    <row r="25" spans="1:21" ht="45" customHeight="1" x14ac:dyDescent="0.2">
      <c r="A25" s="219"/>
      <c r="B25" s="599"/>
      <c r="C25" s="597" t="s">
        <v>462</v>
      </c>
      <c r="D25" s="597"/>
      <c r="E25" s="597"/>
      <c r="F25" s="510"/>
      <c r="G25" s="510"/>
      <c r="H25" s="510"/>
      <c r="I25" s="510"/>
      <c r="J25" s="510"/>
      <c r="K25" s="510"/>
      <c r="L25" s="510"/>
      <c r="M25" s="510"/>
      <c r="N25" s="510"/>
      <c r="O25" s="510"/>
      <c r="P25" s="510"/>
      <c r="Q25" s="510"/>
      <c r="R25" s="510"/>
      <c r="S25" s="510"/>
      <c r="T25" s="510"/>
      <c r="U25" s="510"/>
    </row>
    <row r="26" spans="1:21" ht="45" customHeight="1" x14ac:dyDescent="0.2">
      <c r="A26" s="219"/>
      <c r="B26" s="340"/>
      <c r="C26" s="597" t="s">
        <v>294</v>
      </c>
      <c r="D26" s="597"/>
      <c r="E26" s="597"/>
      <c r="F26" s="510"/>
      <c r="G26" s="510"/>
      <c r="H26" s="510"/>
      <c r="I26" s="510"/>
      <c r="J26" s="510"/>
      <c r="K26" s="510"/>
      <c r="L26" s="510"/>
      <c r="M26" s="510"/>
      <c r="N26" s="510"/>
      <c r="O26" s="510"/>
      <c r="P26" s="510"/>
      <c r="Q26" s="510"/>
      <c r="R26" s="510"/>
      <c r="S26" s="510"/>
      <c r="T26" s="510"/>
      <c r="U26" s="510"/>
    </row>
    <row r="27" spans="1:21" ht="25" customHeight="1" x14ac:dyDescent="0.2">
      <c r="A27" s="219"/>
      <c r="B27" s="341"/>
      <c r="C27" s="600" t="s">
        <v>460</v>
      </c>
      <c r="D27" s="600"/>
      <c r="E27" s="600"/>
      <c r="F27" s="601" t="s">
        <v>239</v>
      </c>
      <c r="G27" s="601"/>
      <c r="H27" s="601"/>
      <c r="I27" s="211"/>
      <c r="J27" s="594" t="s">
        <v>136</v>
      </c>
      <c r="K27" s="594"/>
      <c r="L27" s="594"/>
      <c r="M27" s="211"/>
      <c r="N27" s="601" t="s">
        <v>137</v>
      </c>
      <c r="O27" s="601"/>
      <c r="P27" s="601"/>
      <c r="Q27" s="211"/>
      <c r="R27" s="594" t="s">
        <v>297</v>
      </c>
      <c r="S27" s="594"/>
      <c r="T27" s="594"/>
      <c r="U27" s="211"/>
    </row>
    <row r="28" spans="1:21" ht="25" customHeight="1" x14ac:dyDescent="0.2">
      <c r="A28" s="219"/>
      <c r="B28" s="342"/>
      <c r="C28" s="600"/>
      <c r="D28" s="600"/>
      <c r="E28" s="600"/>
      <c r="F28" s="594" t="s">
        <v>138</v>
      </c>
      <c r="G28" s="594"/>
      <c r="H28" s="594"/>
      <c r="I28" s="211"/>
      <c r="J28" s="594" t="s">
        <v>139</v>
      </c>
      <c r="K28" s="594"/>
      <c r="L28" s="594"/>
      <c r="M28" s="211"/>
      <c r="N28" s="594" t="s">
        <v>240</v>
      </c>
      <c r="O28" s="594"/>
      <c r="P28" s="594"/>
      <c r="Q28" s="211"/>
      <c r="R28" s="595" t="s">
        <v>296</v>
      </c>
      <c r="S28" s="595"/>
      <c r="T28" s="595"/>
      <c r="U28" s="211"/>
    </row>
    <row r="29" spans="1:21" ht="45" customHeight="1" x14ac:dyDescent="0.2">
      <c r="A29" s="219"/>
      <c r="B29" s="598" t="s">
        <v>298</v>
      </c>
      <c r="C29" s="597" t="s">
        <v>461</v>
      </c>
      <c r="D29" s="597"/>
      <c r="E29" s="597"/>
      <c r="F29" s="510"/>
      <c r="G29" s="510"/>
      <c r="H29" s="510"/>
      <c r="I29" s="510"/>
      <c r="J29" s="510"/>
      <c r="K29" s="510"/>
      <c r="L29" s="510"/>
      <c r="M29" s="510"/>
      <c r="N29" s="510"/>
      <c r="O29" s="510"/>
      <c r="P29" s="510"/>
      <c r="Q29" s="510"/>
      <c r="R29" s="510"/>
      <c r="S29" s="510"/>
      <c r="T29" s="510"/>
      <c r="U29" s="510"/>
    </row>
    <row r="30" spans="1:21" ht="45" customHeight="1" x14ac:dyDescent="0.2">
      <c r="A30" s="219"/>
      <c r="B30" s="599"/>
      <c r="C30" s="597" t="s">
        <v>462</v>
      </c>
      <c r="D30" s="597"/>
      <c r="E30" s="597"/>
      <c r="F30" s="510"/>
      <c r="G30" s="510"/>
      <c r="H30" s="510"/>
      <c r="I30" s="510"/>
      <c r="J30" s="510"/>
      <c r="K30" s="510"/>
      <c r="L30" s="510"/>
      <c r="M30" s="510"/>
      <c r="N30" s="510"/>
      <c r="O30" s="510"/>
      <c r="P30" s="510"/>
      <c r="Q30" s="510"/>
      <c r="R30" s="510"/>
      <c r="S30" s="510"/>
      <c r="T30" s="510"/>
      <c r="U30" s="510"/>
    </row>
    <row r="31" spans="1:21" ht="45" customHeight="1" x14ac:dyDescent="0.2">
      <c r="A31" s="219"/>
      <c r="B31" s="340"/>
      <c r="C31" s="597" t="s">
        <v>294</v>
      </c>
      <c r="D31" s="597"/>
      <c r="E31" s="597"/>
      <c r="F31" s="510"/>
      <c r="G31" s="510"/>
      <c r="H31" s="510"/>
      <c r="I31" s="510"/>
      <c r="J31" s="510"/>
      <c r="K31" s="510"/>
      <c r="L31" s="510"/>
      <c r="M31" s="510"/>
      <c r="N31" s="510"/>
      <c r="O31" s="510"/>
      <c r="P31" s="510"/>
      <c r="Q31" s="510"/>
      <c r="R31" s="510"/>
      <c r="S31" s="510"/>
      <c r="T31" s="510"/>
      <c r="U31" s="510"/>
    </row>
    <row r="32" spans="1:21" ht="25" customHeight="1" x14ac:dyDescent="0.2">
      <c r="A32" s="219"/>
      <c r="B32" s="341"/>
      <c r="C32" s="600" t="s">
        <v>460</v>
      </c>
      <c r="D32" s="600"/>
      <c r="E32" s="600"/>
      <c r="F32" s="601" t="s">
        <v>239</v>
      </c>
      <c r="G32" s="601"/>
      <c r="H32" s="601"/>
      <c r="I32" s="211"/>
      <c r="J32" s="594" t="s">
        <v>136</v>
      </c>
      <c r="K32" s="594"/>
      <c r="L32" s="594"/>
      <c r="M32" s="211"/>
      <c r="N32" s="601" t="s">
        <v>137</v>
      </c>
      <c r="O32" s="601"/>
      <c r="P32" s="601"/>
      <c r="Q32" s="211"/>
      <c r="R32" s="594" t="s">
        <v>297</v>
      </c>
      <c r="S32" s="594"/>
      <c r="T32" s="594"/>
      <c r="U32" s="211"/>
    </row>
    <row r="33" spans="1:21" ht="25" customHeight="1" x14ac:dyDescent="0.2">
      <c r="A33" s="219"/>
      <c r="B33" s="342"/>
      <c r="C33" s="600"/>
      <c r="D33" s="600"/>
      <c r="E33" s="600"/>
      <c r="F33" s="594" t="s">
        <v>138</v>
      </c>
      <c r="G33" s="594"/>
      <c r="H33" s="594"/>
      <c r="I33" s="211"/>
      <c r="J33" s="594" t="s">
        <v>139</v>
      </c>
      <c r="K33" s="594"/>
      <c r="L33" s="594"/>
      <c r="M33" s="211"/>
      <c r="N33" s="594" t="s">
        <v>240</v>
      </c>
      <c r="O33" s="594"/>
      <c r="P33" s="594"/>
      <c r="Q33" s="211"/>
      <c r="R33" s="595" t="s">
        <v>296</v>
      </c>
      <c r="S33" s="595"/>
      <c r="T33" s="595"/>
      <c r="U33" s="211"/>
    </row>
    <row r="34" spans="1:21" ht="45" customHeight="1" x14ac:dyDescent="0.2">
      <c r="A34" s="219"/>
      <c r="B34" s="598" t="s">
        <v>299</v>
      </c>
      <c r="C34" s="597" t="s">
        <v>461</v>
      </c>
      <c r="D34" s="597"/>
      <c r="E34" s="597"/>
      <c r="F34" s="510"/>
      <c r="G34" s="510"/>
      <c r="H34" s="510"/>
      <c r="I34" s="510"/>
      <c r="J34" s="510"/>
      <c r="K34" s="510"/>
      <c r="L34" s="510"/>
      <c r="M34" s="510"/>
      <c r="N34" s="510"/>
      <c r="O34" s="510"/>
      <c r="P34" s="510"/>
      <c r="Q34" s="510"/>
      <c r="R34" s="510"/>
      <c r="S34" s="510"/>
      <c r="T34" s="510"/>
      <c r="U34" s="510"/>
    </row>
    <row r="35" spans="1:21" ht="45" customHeight="1" x14ac:dyDescent="0.2">
      <c r="A35" s="219"/>
      <c r="B35" s="599"/>
      <c r="C35" s="597" t="s">
        <v>462</v>
      </c>
      <c r="D35" s="597"/>
      <c r="E35" s="597"/>
      <c r="F35" s="510"/>
      <c r="G35" s="510"/>
      <c r="H35" s="510"/>
      <c r="I35" s="510"/>
      <c r="J35" s="510"/>
      <c r="K35" s="510"/>
      <c r="L35" s="510"/>
      <c r="M35" s="510"/>
      <c r="N35" s="510"/>
      <c r="O35" s="510"/>
      <c r="P35" s="510"/>
      <c r="Q35" s="510"/>
      <c r="R35" s="510"/>
      <c r="S35" s="510"/>
      <c r="T35" s="510"/>
      <c r="U35" s="510"/>
    </row>
    <row r="36" spans="1:21" ht="45" customHeight="1" x14ac:dyDescent="0.2">
      <c r="A36" s="219"/>
      <c r="B36" s="340"/>
      <c r="C36" s="597" t="s">
        <v>294</v>
      </c>
      <c r="D36" s="597"/>
      <c r="E36" s="597"/>
      <c r="F36" s="510"/>
      <c r="G36" s="510"/>
      <c r="H36" s="510"/>
      <c r="I36" s="510"/>
      <c r="J36" s="510"/>
      <c r="K36" s="510"/>
      <c r="L36" s="510"/>
      <c r="M36" s="510"/>
      <c r="N36" s="510"/>
      <c r="O36" s="510"/>
      <c r="P36" s="510"/>
      <c r="Q36" s="510"/>
      <c r="R36" s="510"/>
      <c r="S36" s="510"/>
      <c r="T36" s="510"/>
      <c r="U36" s="510"/>
    </row>
    <row r="37" spans="1:21" ht="25" customHeight="1" x14ac:dyDescent="0.2">
      <c r="A37" s="219"/>
      <c r="B37" s="341"/>
      <c r="C37" s="600" t="s">
        <v>460</v>
      </c>
      <c r="D37" s="600"/>
      <c r="E37" s="600"/>
      <c r="F37" s="601" t="s">
        <v>239</v>
      </c>
      <c r="G37" s="601"/>
      <c r="H37" s="601"/>
      <c r="I37" s="211"/>
      <c r="J37" s="594" t="s">
        <v>136</v>
      </c>
      <c r="K37" s="594"/>
      <c r="L37" s="594"/>
      <c r="M37" s="211"/>
      <c r="N37" s="601" t="s">
        <v>137</v>
      </c>
      <c r="O37" s="601"/>
      <c r="P37" s="601"/>
      <c r="Q37" s="211"/>
      <c r="R37" s="594" t="s">
        <v>297</v>
      </c>
      <c r="S37" s="594"/>
      <c r="T37" s="594"/>
      <c r="U37" s="211"/>
    </row>
    <row r="38" spans="1:21" ht="25" customHeight="1" x14ac:dyDescent="0.2">
      <c r="A38" s="219"/>
      <c r="B38" s="341"/>
      <c r="C38" s="600"/>
      <c r="D38" s="600"/>
      <c r="E38" s="600"/>
      <c r="F38" s="594" t="s">
        <v>138</v>
      </c>
      <c r="G38" s="594"/>
      <c r="H38" s="594"/>
      <c r="I38" s="211"/>
      <c r="J38" s="594" t="s">
        <v>139</v>
      </c>
      <c r="K38" s="594"/>
      <c r="L38" s="594"/>
      <c r="M38" s="211"/>
      <c r="N38" s="594" t="s">
        <v>240</v>
      </c>
      <c r="O38" s="594"/>
      <c r="P38" s="594"/>
      <c r="Q38" s="211"/>
      <c r="R38" s="595" t="s">
        <v>296</v>
      </c>
      <c r="S38" s="595"/>
      <c r="T38" s="595"/>
      <c r="U38" s="211"/>
    </row>
    <row r="39" spans="1:21" ht="15" customHeight="1" x14ac:dyDescent="0.2">
      <c r="B39" s="176"/>
      <c r="C39" s="177"/>
      <c r="D39" s="177"/>
      <c r="E39" s="177"/>
      <c r="F39" s="175"/>
      <c r="G39" s="175"/>
      <c r="H39" s="175"/>
      <c r="I39" s="248"/>
      <c r="J39" s="175"/>
      <c r="K39" s="175"/>
      <c r="L39" s="175"/>
      <c r="M39" s="248"/>
      <c r="N39" s="175"/>
      <c r="O39" s="175"/>
      <c r="P39" s="175"/>
      <c r="Q39" s="248"/>
      <c r="R39" s="249"/>
      <c r="S39" s="249"/>
      <c r="T39" s="249"/>
      <c r="U39" s="248"/>
    </row>
    <row r="40" spans="1:21" x14ac:dyDescent="0.2">
      <c r="B40" s="247"/>
      <c r="C40" s="247"/>
      <c r="D40" s="247"/>
      <c r="E40" s="247"/>
      <c r="F40" s="247"/>
      <c r="G40" s="247"/>
      <c r="H40" s="247"/>
      <c r="I40" s="247"/>
      <c r="J40" s="247"/>
      <c r="K40" s="247"/>
      <c r="L40" s="247"/>
      <c r="M40" s="247"/>
      <c r="N40" s="247"/>
      <c r="O40" s="247"/>
      <c r="P40" s="247"/>
      <c r="Q40" s="247"/>
      <c r="R40" s="247"/>
      <c r="S40" s="247"/>
      <c r="T40" s="247"/>
      <c r="U40" s="247"/>
    </row>
    <row r="41" spans="1:21" x14ac:dyDescent="0.2">
      <c r="B41" s="145"/>
      <c r="C41" s="145"/>
      <c r="D41" s="145"/>
      <c r="E41" s="145"/>
      <c r="F41" s="145"/>
      <c r="G41" s="145"/>
      <c r="H41" s="145"/>
      <c r="I41" s="145"/>
      <c r="J41" s="145"/>
      <c r="K41" s="145"/>
      <c r="L41" s="145"/>
      <c r="M41" s="145"/>
      <c r="N41" s="145"/>
      <c r="O41" s="145"/>
      <c r="P41" s="145"/>
      <c r="Q41" s="145"/>
      <c r="R41" s="145"/>
      <c r="S41" s="145"/>
      <c r="T41" s="145"/>
      <c r="U41" s="145"/>
    </row>
  </sheetData>
  <sheetProtection algorithmName="SHA-512" hashValue="zV9kn4j6n0ESAymrahLsSnEuxWGoWrBrwnwA/VR5YJ31KdeNLSZvcAw/dDtOMwI7kd2cRi49+CHL7t3IabSFPA==" saltValue="saCIaULIzMV9QXwHaI3Ilw==" spinCount="100000" sheet="1" formatCells="0" selectLockedCells="1"/>
  <mergeCells count="49">
    <mergeCell ref="F38:H38"/>
    <mergeCell ref="R38:T38"/>
    <mergeCell ref="B34:B35"/>
    <mergeCell ref="J38:L38"/>
    <mergeCell ref="N38:P38"/>
    <mergeCell ref="C37:E38"/>
    <mergeCell ref="F37:H37"/>
    <mergeCell ref="C34:E34"/>
    <mergeCell ref="F34:U34"/>
    <mergeCell ref="C35:E35"/>
    <mergeCell ref="F35:U35"/>
    <mergeCell ref="C36:E36"/>
    <mergeCell ref="F36:U36"/>
    <mergeCell ref="J37:L37"/>
    <mergeCell ref="N37:P37"/>
    <mergeCell ref="R37:T37"/>
    <mergeCell ref="R33:T33"/>
    <mergeCell ref="C31:E31"/>
    <mergeCell ref="F31:U31"/>
    <mergeCell ref="N32:P32"/>
    <mergeCell ref="R32:T32"/>
    <mergeCell ref="F33:H33"/>
    <mergeCell ref="J33:L33"/>
    <mergeCell ref="N33:P33"/>
    <mergeCell ref="C32:E33"/>
    <mergeCell ref="F32:H32"/>
    <mergeCell ref="J32:L32"/>
    <mergeCell ref="B3:U23"/>
    <mergeCell ref="F26:U26"/>
    <mergeCell ref="C29:E29"/>
    <mergeCell ref="F29:U29"/>
    <mergeCell ref="B24:B25"/>
    <mergeCell ref="J27:L27"/>
    <mergeCell ref="B29:B30"/>
    <mergeCell ref="C27:E28"/>
    <mergeCell ref="F27:H27"/>
    <mergeCell ref="N27:P27"/>
    <mergeCell ref="C30:E30"/>
    <mergeCell ref="F30:U30"/>
    <mergeCell ref="C24:E24"/>
    <mergeCell ref="C25:E25"/>
    <mergeCell ref="C26:E26"/>
    <mergeCell ref="F24:U24"/>
    <mergeCell ref="F25:U25"/>
    <mergeCell ref="F28:H28"/>
    <mergeCell ref="N28:P28"/>
    <mergeCell ref="R28:T28"/>
    <mergeCell ref="J28:L28"/>
    <mergeCell ref="R27:T27"/>
  </mergeCells>
  <phoneticPr fontId="1"/>
  <dataValidations count="4">
    <dataValidation allowBlank="1" showInputMessage="1" showErrorMessage="1" prompt="最終成果物（試作品）が持つ機能の中から、開発する製品・サービスの新規性・優秀性につながる特長的なものを記載してください_x000a_※助成事業期間内で検証可能なものとしてください" sqref="F24:U24 F29:U29 F34:U34" xr:uid="{00000000-0002-0000-0A00-000000000000}"/>
    <dataValidation allowBlank="1" showInputMessage="1" showErrorMessage="1" prompt="上記機能を具体的に表す数値や指標を用いて、定量的に記載してください" sqref="F25:U25 F30:U30 F35:U35" xr:uid="{00000000-0002-0000-0A00-000001000000}"/>
    <dataValidation allowBlank="1" showInputMessage="1" showErrorMessage="1" prompt="上記数値目標を満たしていることを確認する試験・評価方法について、測定条件や判断基準、判定方法などがわかるように具体的に記載してください_x000a_" sqref="F26:U26 F31:U31 F36:U36" xr:uid="{00000000-0002-0000-0A00-000002000000}"/>
    <dataValidation type="list" allowBlank="1" showInputMessage="1" showErrorMessage="1" error="プルダウンより選択してください" prompt="プルダウンより選択してください_x000a_該当するものはすべて○を選択してください" sqref="I27:I28 M27:M28 Q27:Q28 U27:U28 I32:I33 I37:I38 M32:M33 M37:M38 Q32:Q33 Q37:Q38 U32:U33 U37:U38" xr:uid="{00000000-0002-0000-0A00-000003000000}">
      <formula1>"○"</formula1>
    </dataValidation>
  </dataValidations>
  <printOptions horizontalCentered="1"/>
  <pageMargins left="0.17" right="0.17" top="0.17" bottom="0.4" header="0.17" footer="0.17"/>
  <pageSetup paperSize="9" scale="92" fitToWidth="0" fitToHeight="0"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sheetPr>
  <dimension ref="A1:Y45"/>
  <sheetViews>
    <sheetView view="pageBreakPreview" zoomScale="90" zoomScaleNormal="100" zoomScaleSheetLayoutView="90" zoomScalePageLayoutView="79" workbookViewId="0">
      <selection activeCell="B4" sqref="B4:U40"/>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285</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300</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87" customHeight="1" x14ac:dyDescent="0.2">
      <c r="A3" s="219"/>
      <c r="B3" s="556" t="s">
        <v>446</v>
      </c>
      <c r="C3" s="557"/>
      <c r="D3" s="557"/>
      <c r="E3" s="557"/>
      <c r="F3" s="557"/>
      <c r="G3" s="557"/>
      <c r="H3" s="557"/>
      <c r="I3" s="557"/>
      <c r="J3" s="557"/>
      <c r="K3" s="557"/>
      <c r="L3" s="557"/>
      <c r="M3" s="557"/>
      <c r="N3" s="557"/>
      <c r="O3" s="557"/>
      <c r="P3" s="557"/>
      <c r="Q3" s="557"/>
      <c r="R3" s="557"/>
      <c r="S3" s="557"/>
      <c r="T3" s="557"/>
      <c r="U3" s="557"/>
      <c r="W3" s="142"/>
    </row>
    <row r="4" spans="1:25" ht="15" customHeight="1" x14ac:dyDescent="0.2">
      <c r="A4" s="219"/>
      <c r="B4" s="537"/>
      <c r="C4" s="537"/>
      <c r="D4" s="537"/>
      <c r="E4" s="537"/>
      <c r="F4" s="537"/>
      <c r="G4" s="537"/>
      <c r="H4" s="537"/>
      <c r="I4" s="537"/>
      <c r="J4" s="537"/>
      <c r="K4" s="537"/>
      <c r="L4" s="537"/>
      <c r="M4" s="537"/>
      <c r="N4" s="537"/>
      <c r="O4" s="537"/>
      <c r="P4" s="537"/>
      <c r="Q4" s="537"/>
      <c r="R4" s="537"/>
      <c r="S4" s="537"/>
      <c r="T4" s="537"/>
      <c r="U4" s="537"/>
    </row>
    <row r="5" spans="1:25" ht="15" customHeight="1" x14ac:dyDescent="0.2">
      <c r="A5" s="219"/>
      <c r="B5" s="537"/>
      <c r="C5" s="537"/>
      <c r="D5" s="537"/>
      <c r="E5" s="537"/>
      <c r="F5" s="537"/>
      <c r="G5" s="537"/>
      <c r="H5" s="537"/>
      <c r="I5" s="537"/>
      <c r="J5" s="537"/>
      <c r="K5" s="537"/>
      <c r="L5" s="537"/>
      <c r="M5" s="537"/>
      <c r="N5" s="537"/>
      <c r="O5" s="537"/>
      <c r="P5" s="537"/>
      <c r="Q5" s="537"/>
      <c r="R5" s="537"/>
      <c r="S5" s="537"/>
      <c r="T5" s="537"/>
      <c r="U5" s="537"/>
    </row>
    <row r="6" spans="1:25" ht="15" customHeight="1" x14ac:dyDescent="0.2">
      <c r="A6" s="219"/>
      <c r="B6" s="537"/>
      <c r="C6" s="537"/>
      <c r="D6" s="537"/>
      <c r="E6" s="537"/>
      <c r="F6" s="537"/>
      <c r="G6" s="537"/>
      <c r="H6" s="537"/>
      <c r="I6" s="537"/>
      <c r="J6" s="537"/>
      <c r="K6" s="537"/>
      <c r="L6" s="537"/>
      <c r="M6" s="537"/>
      <c r="N6" s="537"/>
      <c r="O6" s="537"/>
      <c r="P6" s="537"/>
      <c r="Q6" s="537"/>
      <c r="R6" s="537"/>
      <c r="S6" s="537"/>
      <c r="T6" s="537"/>
      <c r="U6" s="537"/>
    </row>
    <row r="7" spans="1:25" ht="15" customHeight="1" x14ac:dyDescent="0.2">
      <c r="A7" s="219"/>
      <c r="B7" s="537"/>
      <c r="C7" s="537"/>
      <c r="D7" s="537"/>
      <c r="E7" s="537"/>
      <c r="F7" s="537"/>
      <c r="G7" s="537"/>
      <c r="H7" s="537"/>
      <c r="I7" s="537"/>
      <c r="J7" s="537"/>
      <c r="K7" s="537"/>
      <c r="L7" s="537"/>
      <c r="M7" s="537"/>
      <c r="N7" s="537"/>
      <c r="O7" s="537"/>
      <c r="P7" s="537"/>
      <c r="Q7" s="537"/>
      <c r="R7" s="537"/>
      <c r="S7" s="537"/>
      <c r="T7" s="537"/>
      <c r="U7" s="537"/>
    </row>
    <row r="8" spans="1:25" ht="15" customHeight="1" x14ac:dyDescent="0.2">
      <c r="A8" s="219"/>
      <c r="B8" s="537"/>
      <c r="C8" s="537"/>
      <c r="D8" s="537"/>
      <c r="E8" s="537"/>
      <c r="F8" s="537"/>
      <c r="G8" s="537"/>
      <c r="H8" s="537"/>
      <c r="I8" s="537"/>
      <c r="J8" s="537"/>
      <c r="K8" s="537"/>
      <c r="L8" s="537"/>
      <c r="M8" s="537"/>
      <c r="N8" s="537"/>
      <c r="O8" s="537"/>
      <c r="P8" s="537"/>
      <c r="Q8" s="537"/>
      <c r="R8" s="537"/>
      <c r="S8" s="537"/>
      <c r="T8" s="537"/>
      <c r="U8" s="537"/>
    </row>
    <row r="9" spans="1:25" ht="15" customHeight="1" x14ac:dyDescent="0.2">
      <c r="A9" s="219"/>
      <c r="B9" s="537"/>
      <c r="C9" s="537"/>
      <c r="D9" s="537"/>
      <c r="E9" s="537"/>
      <c r="F9" s="537"/>
      <c r="G9" s="537"/>
      <c r="H9" s="537"/>
      <c r="I9" s="537"/>
      <c r="J9" s="537"/>
      <c r="K9" s="537"/>
      <c r="L9" s="537"/>
      <c r="M9" s="537"/>
      <c r="N9" s="537"/>
      <c r="O9" s="537"/>
      <c r="P9" s="537"/>
      <c r="Q9" s="537"/>
      <c r="R9" s="537"/>
      <c r="S9" s="537"/>
      <c r="T9" s="537"/>
      <c r="U9" s="537"/>
    </row>
    <row r="10" spans="1:25" ht="15" customHeight="1" x14ac:dyDescent="0.2">
      <c r="A10" s="219"/>
      <c r="B10" s="537"/>
      <c r="C10" s="537"/>
      <c r="D10" s="537"/>
      <c r="E10" s="537"/>
      <c r="F10" s="537"/>
      <c r="G10" s="537"/>
      <c r="H10" s="537"/>
      <c r="I10" s="537"/>
      <c r="J10" s="537"/>
      <c r="K10" s="537"/>
      <c r="L10" s="537"/>
      <c r="M10" s="537"/>
      <c r="N10" s="537"/>
      <c r="O10" s="537"/>
      <c r="P10" s="537"/>
      <c r="Q10" s="537"/>
      <c r="R10" s="537"/>
      <c r="S10" s="537"/>
      <c r="T10" s="537"/>
      <c r="U10" s="537"/>
    </row>
    <row r="11" spans="1:25" ht="15" customHeight="1" x14ac:dyDescent="0.2">
      <c r="A11" s="219"/>
      <c r="B11" s="537"/>
      <c r="C11" s="537"/>
      <c r="D11" s="537"/>
      <c r="E11" s="537"/>
      <c r="F11" s="537"/>
      <c r="G11" s="537"/>
      <c r="H11" s="537"/>
      <c r="I11" s="537"/>
      <c r="J11" s="537"/>
      <c r="K11" s="537"/>
      <c r="L11" s="537"/>
      <c r="M11" s="537"/>
      <c r="N11" s="537"/>
      <c r="O11" s="537"/>
      <c r="P11" s="537"/>
      <c r="Q11" s="537"/>
      <c r="R11" s="537"/>
      <c r="S11" s="537"/>
      <c r="T11" s="537"/>
      <c r="U11" s="537"/>
    </row>
    <row r="12" spans="1:25" ht="15" customHeight="1" x14ac:dyDescent="0.2">
      <c r="A12" s="219"/>
      <c r="B12" s="537"/>
      <c r="C12" s="537"/>
      <c r="D12" s="537"/>
      <c r="E12" s="537"/>
      <c r="F12" s="537"/>
      <c r="G12" s="537"/>
      <c r="H12" s="537"/>
      <c r="I12" s="537"/>
      <c r="J12" s="537"/>
      <c r="K12" s="537"/>
      <c r="L12" s="537"/>
      <c r="M12" s="537"/>
      <c r="N12" s="537"/>
      <c r="O12" s="537"/>
      <c r="P12" s="537"/>
      <c r="Q12" s="537"/>
      <c r="R12" s="537"/>
      <c r="S12" s="537"/>
      <c r="T12" s="537"/>
      <c r="U12" s="537"/>
    </row>
    <row r="13" spans="1:25" ht="15" customHeight="1" x14ac:dyDescent="0.2">
      <c r="A13" s="219"/>
      <c r="B13" s="537"/>
      <c r="C13" s="537"/>
      <c r="D13" s="537"/>
      <c r="E13" s="537"/>
      <c r="F13" s="537"/>
      <c r="G13" s="537"/>
      <c r="H13" s="537"/>
      <c r="I13" s="537"/>
      <c r="J13" s="537"/>
      <c r="K13" s="537"/>
      <c r="L13" s="537"/>
      <c r="M13" s="537"/>
      <c r="N13" s="537"/>
      <c r="O13" s="537"/>
      <c r="P13" s="537"/>
      <c r="Q13" s="537"/>
      <c r="R13" s="537"/>
      <c r="S13" s="537"/>
      <c r="T13" s="537"/>
      <c r="U13" s="537"/>
    </row>
    <row r="14" spans="1:25" ht="15" customHeight="1" x14ac:dyDescent="0.2">
      <c r="A14" s="219"/>
      <c r="B14" s="537"/>
      <c r="C14" s="537"/>
      <c r="D14" s="537"/>
      <c r="E14" s="537"/>
      <c r="F14" s="537"/>
      <c r="G14" s="537"/>
      <c r="H14" s="537"/>
      <c r="I14" s="537"/>
      <c r="J14" s="537"/>
      <c r="K14" s="537"/>
      <c r="L14" s="537"/>
      <c r="M14" s="537"/>
      <c r="N14" s="537"/>
      <c r="O14" s="537"/>
      <c r="P14" s="537"/>
      <c r="Q14" s="537"/>
      <c r="R14" s="537"/>
      <c r="S14" s="537"/>
      <c r="T14" s="537"/>
      <c r="U14" s="537"/>
    </row>
    <row r="15" spans="1:25" ht="15" customHeight="1" x14ac:dyDescent="0.2">
      <c r="A15" s="219"/>
      <c r="B15" s="537"/>
      <c r="C15" s="537"/>
      <c r="D15" s="537"/>
      <c r="E15" s="537"/>
      <c r="F15" s="537"/>
      <c r="G15" s="537"/>
      <c r="H15" s="537"/>
      <c r="I15" s="537"/>
      <c r="J15" s="537"/>
      <c r="K15" s="537"/>
      <c r="L15" s="537"/>
      <c r="M15" s="537"/>
      <c r="N15" s="537"/>
      <c r="O15" s="537"/>
      <c r="P15" s="537"/>
      <c r="Q15" s="537"/>
      <c r="R15" s="537"/>
      <c r="S15" s="537"/>
      <c r="T15" s="537"/>
      <c r="U15" s="537"/>
    </row>
    <row r="16" spans="1:25" ht="15" customHeight="1" x14ac:dyDescent="0.2">
      <c r="A16" s="219"/>
      <c r="B16" s="537"/>
      <c r="C16" s="537"/>
      <c r="D16" s="537"/>
      <c r="E16" s="537"/>
      <c r="F16" s="537"/>
      <c r="G16" s="537"/>
      <c r="H16" s="537"/>
      <c r="I16" s="537"/>
      <c r="J16" s="537"/>
      <c r="K16" s="537"/>
      <c r="L16" s="537"/>
      <c r="M16" s="537"/>
      <c r="N16" s="537"/>
      <c r="O16" s="537"/>
      <c r="P16" s="537"/>
      <c r="Q16" s="537"/>
      <c r="R16" s="537"/>
      <c r="S16" s="537"/>
      <c r="T16" s="537"/>
      <c r="U16" s="537"/>
    </row>
    <row r="17" spans="1:21" ht="15" customHeight="1" x14ac:dyDescent="0.2">
      <c r="A17" s="219"/>
      <c r="B17" s="537"/>
      <c r="C17" s="537"/>
      <c r="D17" s="537"/>
      <c r="E17" s="537"/>
      <c r="F17" s="537"/>
      <c r="G17" s="537"/>
      <c r="H17" s="537"/>
      <c r="I17" s="537"/>
      <c r="J17" s="537"/>
      <c r="K17" s="537"/>
      <c r="L17" s="537"/>
      <c r="M17" s="537"/>
      <c r="N17" s="537"/>
      <c r="O17" s="537"/>
      <c r="P17" s="537"/>
      <c r="Q17" s="537"/>
      <c r="R17" s="537"/>
      <c r="S17" s="537"/>
      <c r="T17" s="537"/>
      <c r="U17" s="537"/>
    </row>
    <row r="18" spans="1:21" ht="15" customHeight="1" x14ac:dyDescent="0.2">
      <c r="A18" s="219"/>
      <c r="B18" s="537"/>
      <c r="C18" s="537"/>
      <c r="D18" s="537"/>
      <c r="E18" s="537"/>
      <c r="F18" s="537"/>
      <c r="G18" s="537"/>
      <c r="H18" s="537"/>
      <c r="I18" s="537"/>
      <c r="J18" s="537"/>
      <c r="K18" s="537"/>
      <c r="L18" s="537"/>
      <c r="M18" s="537"/>
      <c r="N18" s="537"/>
      <c r="O18" s="537"/>
      <c r="P18" s="537"/>
      <c r="Q18" s="537"/>
      <c r="R18" s="537"/>
      <c r="S18" s="537"/>
      <c r="T18" s="537"/>
      <c r="U18" s="537"/>
    </row>
    <row r="19" spans="1:21" ht="15" customHeight="1" x14ac:dyDescent="0.2">
      <c r="A19" s="219"/>
      <c r="B19" s="537"/>
      <c r="C19" s="537"/>
      <c r="D19" s="537"/>
      <c r="E19" s="537"/>
      <c r="F19" s="537"/>
      <c r="G19" s="537"/>
      <c r="H19" s="537"/>
      <c r="I19" s="537"/>
      <c r="J19" s="537"/>
      <c r="K19" s="537"/>
      <c r="L19" s="537"/>
      <c r="M19" s="537"/>
      <c r="N19" s="537"/>
      <c r="O19" s="537"/>
      <c r="P19" s="537"/>
      <c r="Q19" s="537"/>
      <c r="R19" s="537"/>
      <c r="S19" s="537"/>
      <c r="T19" s="537"/>
      <c r="U19" s="537"/>
    </row>
    <row r="20" spans="1:21" ht="15" customHeight="1" x14ac:dyDescent="0.2">
      <c r="A20" s="219"/>
      <c r="B20" s="537"/>
      <c r="C20" s="537"/>
      <c r="D20" s="537"/>
      <c r="E20" s="537"/>
      <c r="F20" s="537"/>
      <c r="G20" s="537"/>
      <c r="H20" s="537"/>
      <c r="I20" s="537"/>
      <c r="J20" s="537"/>
      <c r="K20" s="537"/>
      <c r="L20" s="537"/>
      <c r="M20" s="537"/>
      <c r="N20" s="537"/>
      <c r="O20" s="537"/>
      <c r="P20" s="537"/>
      <c r="Q20" s="537"/>
      <c r="R20" s="537"/>
      <c r="S20" s="537"/>
      <c r="T20" s="537"/>
      <c r="U20" s="537"/>
    </row>
    <row r="21" spans="1:21" ht="15" customHeight="1" x14ac:dyDescent="0.2">
      <c r="A21" s="219"/>
      <c r="B21" s="537"/>
      <c r="C21" s="537"/>
      <c r="D21" s="537"/>
      <c r="E21" s="537"/>
      <c r="F21" s="537"/>
      <c r="G21" s="537"/>
      <c r="H21" s="537"/>
      <c r="I21" s="537"/>
      <c r="J21" s="537"/>
      <c r="K21" s="537"/>
      <c r="L21" s="537"/>
      <c r="M21" s="537"/>
      <c r="N21" s="537"/>
      <c r="O21" s="537"/>
      <c r="P21" s="537"/>
      <c r="Q21" s="537"/>
      <c r="R21" s="537"/>
      <c r="S21" s="537"/>
      <c r="T21" s="537"/>
      <c r="U21" s="537"/>
    </row>
    <row r="22" spans="1:21" ht="15" customHeight="1" x14ac:dyDescent="0.2">
      <c r="A22" s="219"/>
      <c r="B22" s="537"/>
      <c r="C22" s="537"/>
      <c r="D22" s="537"/>
      <c r="E22" s="537"/>
      <c r="F22" s="537"/>
      <c r="G22" s="537"/>
      <c r="H22" s="537"/>
      <c r="I22" s="537"/>
      <c r="J22" s="537"/>
      <c r="K22" s="537"/>
      <c r="L22" s="537"/>
      <c r="M22" s="537"/>
      <c r="N22" s="537"/>
      <c r="O22" s="537"/>
      <c r="P22" s="537"/>
      <c r="Q22" s="537"/>
      <c r="R22" s="537"/>
      <c r="S22" s="537"/>
      <c r="T22" s="537"/>
      <c r="U22" s="537"/>
    </row>
    <row r="23" spans="1:21" ht="15" customHeight="1" x14ac:dyDescent="0.2">
      <c r="A23" s="219"/>
      <c r="B23" s="537"/>
      <c r="C23" s="537"/>
      <c r="D23" s="537"/>
      <c r="E23" s="537"/>
      <c r="F23" s="537"/>
      <c r="G23" s="537"/>
      <c r="H23" s="537"/>
      <c r="I23" s="537"/>
      <c r="J23" s="537"/>
      <c r="K23" s="537"/>
      <c r="L23" s="537"/>
      <c r="M23" s="537"/>
      <c r="N23" s="537"/>
      <c r="O23" s="537"/>
      <c r="P23" s="537"/>
      <c r="Q23" s="537"/>
      <c r="R23" s="537"/>
      <c r="S23" s="537"/>
      <c r="T23" s="537"/>
      <c r="U23" s="537"/>
    </row>
    <row r="24" spans="1:21" ht="15" customHeight="1" x14ac:dyDescent="0.2">
      <c r="A24" s="219"/>
      <c r="B24" s="537"/>
      <c r="C24" s="537"/>
      <c r="D24" s="537"/>
      <c r="E24" s="537"/>
      <c r="F24" s="537"/>
      <c r="G24" s="537"/>
      <c r="H24" s="537"/>
      <c r="I24" s="537"/>
      <c r="J24" s="537"/>
      <c r="K24" s="537"/>
      <c r="L24" s="537"/>
      <c r="M24" s="537"/>
      <c r="N24" s="537"/>
      <c r="O24" s="537"/>
      <c r="P24" s="537"/>
      <c r="Q24" s="537"/>
      <c r="R24" s="537"/>
      <c r="S24" s="537"/>
      <c r="T24" s="537"/>
      <c r="U24" s="537"/>
    </row>
    <row r="25" spans="1:21" ht="15" customHeight="1" x14ac:dyDescent="0.2">
      <c r="A25" s="219"/>
      <c r="B25" s="537"/>
      <c r="C25" s="537"/>
      <c r="D25" s="537"/>
      <c r="E25" s="537"/>
      <c r="F25" s="537"/>
      <c r="G25" s="537"/>
      <c r="H25" s="537"/>
      <c r="I25" s="537"/>
      <c r="J25" s="537"/>
      <c r="K25" s="537"/>
      <c r="L25" s="537"/>
      <c r="M25" s="537"/>
      <c r="N25" s="537"/>
      <c r="O25" s="537"/>
      <c r="P25" s="537"/>
      <c r="Q25" s="537"/>
      <c r="R25" s="537"/>
      <c r="S25" s="537"/>
      <c r="T25" s="537"/>
      <c r="U25" s="537"/>
    </row>
    <row r="26" spans="1:21" ht="15" customHeight="1" x14ac:dyDescent="0.2">
      <c r="A26" s="219"/>
      <c r="B26" s="537"/>
      <c r="C26" s="537"/>
      <c r="D26" s="537"/>
      <c r="E26" s="537"/>
      <c r="F26" s="537"/>
      <c r="G26" s="537"/>
      <c r="H26" s="537"/>
      <c r="I26" s="537"/>
      <c r="J26" s="537"/>
      <c r="K26" s="537"/>
      <c r="L26" s="537"/>
      <c r="M26" s="537"/>
      <c r="N26" s="537"/>
      <c r="O26" s="537"/>
      <c r="P26" s="537"/>
      <c r="Q26" s="537"/>
      <c r="R26" s="537"/>
      <c r="S26" s="537"/>
      <c r="T26" s="537"/>
      <c r="U26" s="537"/>
    </row>
    <row r="27" spans="1:21" ht="15" customHeight="1" x14ac:dyDescent="0.2">
      <c r="A27" s="219"/>
      <c r="B27" s="537"/>
      <c r="C27" s="537"/>
      <c r="D27" s="537"/>
      <c r="E27" s="537"/>
      <c r="F27" s="537"/>
      <c r="G27" s="537"/>
      <c r="H27" s="537"/>
      <c r="I27" s="537"/>
      <c r="J27" s="537"/>
      <c r="K27" s="537"/>
      <c r="L27" s="537"/>
      <c r="M27" s="537"/>
      <c r="N27" s="537"/>
      <c r="O27" s="537"/>
      <c r="P27" s="537"/>
      <c r="Q27" s="537"/>
      <c r="R27" s="537"/>
      <c r="S27" s="537"/>
      <c r="T27" s="537"/>
      <c r="U27" s="537"/>
    </row>
    <row r="28" spans="1:21" ht="15" customHeight="1" x14ac:dyDescent="0.2">
      <c r="A28" s="219"/>
      <c r="B28" s="537"/>
      <c r="C28" s="537"/>
      <c r="D28" s="537"/>
      <c r="E28" s="537"/>
      <c r="F28" s="537"/>
      <c r="G28" s="537"/>
      <c r="H28" s="537"/>
      <c r="I28" s="537"/>
      <c r="J28" s="537"/>
      <c r="K28" s="537"/>
      <c r="L28" s="537"/>
      <c r="M28" s="537"/>
      <c r="N28" s="537"/>
      <c r="O28" s="537"/>
      <c r="P28" s="537"/>
      <c r="Q28" s="537"/>
      <c r="R28" s="537"/>
      <c r="S28" s="537"/>
      <c r="T28" s="537"/>
      <c r="U28" s="537"/>
    </row>
    <row r="29" spans="1:21" ht="15" customHeight="1" x14ac:dyDescent="0.2">
      <c r="A29" s="219"/>
      <c r="B29" s="537"/>
      <c r="C29" s="537"/>
      <c r="D29" s="537"/>
      <c r="E29" s="537"/>
      <c r="F29" s="537"/>
      <c r="G29" s="537"/>
      <c r="H29" s="537"/>
      <c r="I29" s="537"/>
      <c r="J29" s="537"/>
      <c r="K29" s="537"/>
      <c r="L29" s="537"/>
      <c r="M29" s="537"/>
      <c r="N29" s="537"/>
      <c r="O29" s="537"/>
      <c r="P29" s="537"/>
      <c r="Q29" s="537"/>
      <c r="R29" s="537"/>
      <c r="S29" s="537"/>
      <c r="T29" s="537"/>
      <c r="U29" s="537"/>
    </row>
    <row r="30" spans="1:21" ht="15" customHeight="1" x14ac:dyDescent="0.2">
      <c r="A30" s="219"/>
      <c r="B30" s="537"/>
      <c r="C30" s="537"/>
      <c r="D30" s="537"/>
      <c r="E30" s="537"/>
      <c r="F30" s="537"/>
      <c r="G30" s="537"/>
      <c r="H30" s="537"/>
      <c r="I30" s="537"/>
      <c r="J30" s="537"/>
      <c r="K30" s="537"/>
      <c r="L30" s="537"/>
      <c r="M30" s="537"/>
      <c r="N30" s="537"/>
      <c r="O30" s="537"/>
      <c r="P30" s="537"/>
      <c r="Q30" s="537"/>
      <c r="R30" s="537"/>
      <c r="S30" s="537"/>
      <c r="T30" s="537"/>
      <c r="U30" s="537"/>
    </row>
    <row r="31" spans="1:21" ht="15" customHeight="1" x14ac:dyDescent="0.2">
      <c r="A31" s="219"/>
      <c r="B31" s="537"/>
      <c r="C31" s="537"/>
      <c r="D31" s="537"/>
      <c r="E31" s="537"/>
      <c r="F31" s="537"/>
      <c r="G31" s="537"/>
      <c r="H31" s="537"/>
      <c r="I31" s="537"/>
      <c r="J31" s="537"/>
      <c r="K31" s="537"/>
      <c r="L31" s="537"/>
      <c r="M31" s="537"/>
      <c r="N31" s="537"/>
      <c r="O31" s="537"/>
      <c r="P31" s="537"/>
      <c r="Q31" s="537"/>
      <c r="R31" s="537"/>
      <c r="S31" s="537"/>
      <c r="T31" s="537"/>
      <c r="U31" s="537"/>
    </row>
    <row r="32" spans="1:21" ht="15" customHeight="1" x14ac:dyDescent="0.2">
      <c r="A32" s="219"/>
      <c r="B32" s="537"/>
      <c r="C32" s="537"/>
      <c r="D32" s="537"/>
      <c r="E32" s="537"/>
      <c r="F32" s="537"/>
      <c r="G32" s="537"/>
      <c r="H32" s="537"/>
      <c r="I32" s="537"/>
      <c r="J32" s="537"/>
      <c r="K32" s="537"/>
      <c r="L32" s="537"/>
      <c r="M32" s="537"/>
      <c r="N32" s="537"/>
      <c r="O32" s="537"/>
      <c r="P32" s="537"/>
      <c r="Q32" s="537"/>
      <c r="R32" s="537"/>
      <c r="S32" s="537"/>
      <c r="T32" s="537"/>
      <c r="U32" s="537"/>
    </row>
    <row r="33" spans="1:23" ht="15" customHeight="1" x14ac:dyDescent="0.2">
      <c r="A33" s="219"/>
      <c r="B33" s="537"/>
      <c r="C33" s="537"/>
      <c r="D33" s="537"/>
      <c r="E33" s="537"/>
      <c r="F33" s="537"/>
      <c r="G33" s="537"/>
      <c r="H33" s="537"/>
      <c r="I33" s="537"/>
      <c r="J33" s="537"/>
      <c r="K33" s="537"/>
      <c r="L33" s="537"/>
      <c r="M33" s="537"/>
      <c r="N33" s="537"/>
      <c r="O33" s="537"/>
      <c r="P33" s="537"/>
      <c r="Q33" s="537"/>
      <c r="R33" s="537"/>
      <c r="S33" s="537"/>
      <c r="T33" s="537"/>
      <c r="U33" s="537"/>
    </row>
    <row r="34" spans="1:23" ht="15" customHeight="1" x14ac:dyDescent="0.2">
      <c r="A34" s="219"/>
      <c r="B34" s="537"/>
      <c r="C34" s="537"/>
      <c r="D34" s="537"/>
      <c r="E34" s="537"/>
      <c r="F34" s="537"/>
      <c r="G34" s="537"/>
      <c r="H34" s="537"/>
      <c r="I34" s="537"/>
      <c r="J34" s="537"/>
      <c r="K34" s="537"/>
      <c r="L34" s="537"/>
      <c r="M34" s="537"/>
      <c r="N34" s="537"/>
      <c r="O34" s="537"/>
      <c r="P34" s="537"/>
      <c r="Q34" s="537"/>
      <c r="R34" s="537"/>
      <c r="S34" s="537"/>
      <c r="T34" s="537"/>
      <c r="U34" s="537"/>
    </row>
    <row r="35" spans="1:23" ht="15" customHeight="1" x14ac:dyDescent="0.2">
      <c r="A35" s="219"/>
      <c r="B35" s="537"/>
      <c r="C35" s="537"/>
      <c r="D35" s="537"/>
      <c r="E35" s="537"/>
      <c r="F35" s="537"/>
      <c r="G35" s="537"/>
      <c r="H35" s="537"/>
      <c r="I35" s="537"/>
      <c r="J35" s="537"/>
      <c r="K35" s="537"/>
      <c r="L35" s="537"/>
      <c r="M35" s="537"/>
      <c r="N35" s="537"/>
      <c r="O35" s="537"/>
      <c r="P35" s="537"/>
      <c r="Q35" s="537"/>
      <c r="R35" s="537"/>
      <c r="S35" s="537"/>
      <c r="T35" s="537"/>
      <c r="U35" s="537"/>
    </row>
    <row r="36" spans="1:23" ht="15" customHeight="1" x14ac:dyDescent="0.2">
      <c r="A36" s="219"/>
      <c r="B36" s="537"/>
      <c r="C36" s="537"/>
      <c r="D36" s="537"/>
      <c r="E36" s="537"/>
      <c r="F36" s="537"/>
      <c r="G36" s="537"/>
      <c r="H36" s="537"/>
      <c r="I36" s="537"/>
      <c r="J36" s="537"/>
      <c r="K36" s="537"/>
      <c r="L36" s="537"/>
      <c r="M36" s="537"/>
      <c r="N36" s="537"/>
      <c r="O36" s="537"/>
      <c r="P36" s="537"/>
      <c r="Q36" s="537"/>
      <c r="R36" s="537"/>
      <c r="S36" s="537"/>
      <c r="T36" s="537"/>
      <c r="U36" s="537"/>
    </row>
    <row r="37" spans="1:23" ht="15" customHeight="1" x14ac:dyDescent="0.2">
      <c r="A37" s="219"/>
      <c r="B37" s="537"/>
      <c r="C37" s="537"/>
      <c r="D37" s="537"/>
      <c r="E37" s="537"/>
      <c r="F37" s="537"/>
      <c r="G37" s="537"/>
      <c r="H37" s="537"/>
      <c r="I37" s="537"/>
      <c r="J37" s="537"/>
      <c r="K37" s="537"/>
      <c r="L37" s="537"/>
      <c r="M37" s="537"/>
      <c r="N37" s="537"/>
      <c r="O37" s="537"/>
      <c r="P37" s="537"/>
      <c r="Q37" s="537"/>
      <c r="R37" s="537"/>
      <c r="S37" s="537"/>
      <c r="T37" s="537"/>
      <c r="U37" s="537"/>
    </row>
    <row r="38" spans="1:23" ht="15" customHeight="1" x14ac:dyDescent="0.2">
      <c r="A38" s="219"/>
      <c r="B38" s="537"/>
      <c r="C38" s="537"/>
      <c r="D38" s="537"/>
      <c r="E38" s="537"/>
      <c r="F38" s="537"/>
      <c r="G38" s="537"/>
      <c r="H38" s="537"/>
      <c r="I38" s="537"/>
      <c r="J38" s="537"/>
      <c r="K38" s="537"/>
      <c r="L38" s="537"/>
      <c r="M38" s="537"/>
      <c r="N38" s="537"/>
      <c r="O38" s="537"/>
      <c r="P38" s="537"/>
      <c r="Q38" s="537"/>
      <c r="R38" s="537"/>
      <c r="S38" s="537"/>
      <c r="T38" s="537"/>
      <c r="U38" s="537"/>
    </row>
    <row r="39" spans="1:23" ht="15" customHeight="1" x14ac:dyDescent="0.2">
      <c r="A39" s="219"/>
      <c r="B39" s="537"/>
      <c r="C39" s="537"/>
      <c r="D39" s="537"/>
      <c r="E39" s="537"/>
      <c r="F39" s="537"/>
      <c r="G39" s="537"/>
      <c r="H39" s="537"/>
      <c r="I39" s="537"/>
      <c r="J39" s="537"/>
      <c r="K39" s="537"/>
      <c r="L39" s="537"/>
      <c r="M39" s="537"/>
      <c r="N39" s="537"/>
      <c r="O39" s="537"/>
      <c r="P39" s="537"/>
      <c r="Q39" s="537"/>
      <c r="R39" s="537"/>
      <c r="S39" s="537"/>
      <c r="T39" s="537"/>
      <c r="U39" s="537"/>
    </row>
    <row r="40" spans="1:23" ht="15" customHeight="1" x14ac:dyDescent="0.2">
      <c r="A40" s="219"/>
      <c r="B40" s="537"/>
      <c r="C40" s="537"/>
      <c r="D40" s="537"/>
      <c r="E40" s="537"/>
      <c r="F40" s="537"/>
      <c r="G40" s="537"/>
      <c r="H40" s="537"/>
      <c r="I40" s="537"/>
      <c r="J40" s="537"/>
      <c r="K40" s="537"/>
      <c r="L40" s="537"/>
      <c r="M40" s="537"/>
      <c r="N40" s="537"/>
      <c r="O40" s="537"/>
      <c r="P40" s="537"/>
      <c r="Q40" s="537"/>
      <c r="R40" s="537"/>
      <c r="S40" s="537"/>
      <c r="T40" s="537"/>
      <c r="U40" s="537"/>
    </row>
    <row r="41" spans="1:23" ht="21.65" customHeight="1" x14ac:dyDescent="0.2">
      <c r="A41" s="219"/>
      <c r="B41" s="557" t="s">
        <v>339</v>
      </c>
      <c r="C41" s="557"/>
      <c r="D41" s="557"/>
      <c r="E41" s="557"/>
      <c r="F41" s="557"/>
      <c r="G41" s="557"/>
      <c r="H41" s="557"/>
      <c r="I41" s="557"/>
      <c r="J41" s="557"/>
      <c r="K41" s="557"/>
      <c r="L41" s="557"/>
      <c r="M41" s="557"/>
      <c r="N41" s="557"/>
      <c r="O41" s="557"/>
      <c r="P41" s="557"/>
      <c r="Q41" s="557"/>
      <c r="R41" s="557"/>
      <c r="S41" s="557"/>
      <c r="T41" s="557"/>
      <c r="U41" s="557"/>
      <c r="W41" s="142"/>
    </row>
    <row r="42" spans="1:23" ht="30" customHeight="1" x14ac:dyDescent="0.2">
      <c r="A42" s="219"/>
      <c r="B42" s="603" t="s">
        <v>9</v>
      </c>
      <c r="C42" s="603"/>
      <c r="D42" s="603"/>
      <c r="E42" s="604"/>
      <c r="F42" s="604"/>
      <c r="G42" s="604"/>
      <c r="H42" s="604"/>
      <c r="I42" s="604"/>
      <c r="J42" s="604"/>
      <c r="K42" s="604"/>
      <c r="L42" s="593" t="s">
        <v>13</v>
      </c>
      <c r="M42" s="593"/>
      <c r="N42" s="593"/>
      <c r="O42" s="604"/>
      <c r="P42" s="604"/>
      <c r="Q42" s="604"/>
      <c r="R42" s="604"/>
      <c r="S42" s="604"/>
      <c r="T42" s="604"/>
      <c r="U42" s="604"/>
    </row>
    <row r="43" spans="1:23" ht="30" customHeight="1" x14ac:dyDescent="0.2">
      <c r="A43" s="219"/>
      <c r="B43" s="603" t="s">
        <v>14</v>
      </c>
      <c r="C43" s="603"/>
      <c r="D43" s="603"/>
      <c r="E43" s="604"/>
      <c r="F43" s="604"/>
      <c r="G43" s="604"/>
      <c r="H43" s="604"/>
      <c r="I43" s="604"/>
      <c r="J43" s="604"/>
      <c r="K43" s="604"/>
      <c r="L43" s="593" t="s">
        <v>15</v>
      </c>
      <c r="M43" s="593"/>
      <c r="N43" s="593"/>
      <c r="O43" s="604"/>
      <c r="P43" s="604"/>
      <c r="Q43" s="604"/>
      <c r="R43" s="604"/>
      <c r="S43" s="604"/>
      <c r="T43" s="604"/>
      <c r="U43" s="604"/>
    </row>
    <row r="44" spans="1:23" ht="60" customHeight="1" x14ac:dyDescent="0.2">
      <c r="A44" s="219"/>
      <c r="B44" s="602" t="s">
        <v>16</v>
      </c>
      <c r="C44" s="603"/>
      <c r="D44" s="603"/>
      <c r="E44" s="537"/>
      <c r="F44" s="537"/>
      <c r="G44" s="537"/>
      <c r="H44" s="537"/>
      <c r="I44" s="537"/>
      <c r="J44" s="537"/>
      <c r="K44" s="537"/>
      <c r="L44" s="537"/>
      <c r="M44" s="537"/>
      <c r="N44" s="537"/>
      <c r="O44" s="537"/>
      <c r="P44" s="537"/>
      <c r="Q44" s="537"/>
      <c r="R44" s="537"/>
      <c r="S44" s="537"/>
      <c r="T44" s="537"/>
      <c r="U44" s="537"/>
    </row>
    <row r="45" spans="1:23" ht="60" customHeight="1" x14ac:dyDescent="0.2">
      <c r="A45" s="219"/>
      <c r="B45" s="602" t="s">
        <v>17</v>
      </c>
      <c r="C45" s="603"/>
      <c r="D45" s="603"/>
      <c r="E45" s="537"/>
      <c r="F45" s="537"/>
      <c r="G45" s="537"/>
      <c r="H45" s="537"/>
      <c r="I45" s="537"/>
      <c r="J45" s="537"/>
      <c r="K45" s="537"/>
      <c r="L45" s="537"/>
      <c r="M45" s="537"/>
      <c r="N45" s="537"/>
      <c r="O45" s="537"/>
      <c r="P45" s="537"/>
      <c r="Q45" s="537"/>
      <c r="R45" s="537"/>
      <c r="S45" s="537"/>
      <c r="T45" s="537"/>
      <c r="U45" s="537"/>
    </row>
  </sheetData>
  <sheetProtection algorithmName="SHA-512" hashValue="sZqP5QlJtWRtbQT6/Kc3m+tQXHawS9xeW7Uuq7PY9biZzdOY/36iQg04bvGW6D02ecCG+JjiI8PDNjc8zg5sbA==" saltValue="yaUqwlRVkkmTlczIoIak7w==" spinCount="100000" sheet="1" formatCells="0" selectLockedCells="1"/>
  <mergeCells count="15">
    <mergeCell ref="B3:U3"/>
    <mergeCell ref="B4:U40"/>
    <mergeCell ref="E45:U45"/>
    <mergeCell ref="L43:N43"/>
    <mergeCell ref="B44:D44"/>
    <mergeCell ref="B45:D45"/>
    <mergeCell ref="B41:U41"/>
    <mergeCell ref="B42:D42"/>
    <mergeCell ref="L42:N42"/>
    <mergeCell ref="B43:D43"/>
    <mergeCell ref="E42:K42"/>
    <mergeCell ref="E43:K43"/>
    <mergeCell ref="O42:U42"/>
    <mergeCell ref="O43:U43"/>
    <mergeCell ref="E44:U44"/>
  </mergeCells>
  <phoneticPr fontId="1"/>
  <dataValidations count="2">
    <dataValidation allowBlank="1" showInputMessage="1" showErrorMessage="1" prompt="所属部署がない場合は「なし」と入力してください" sqref="E43:K43" xr:uid="{00000000-0002-0000-0B00-000000000000}"/>
    <dataValidation allowBlank="1" showInputMessage="1" showErrorMessage="1" prompt="役員など、雇用期間の定めがない場合は、「なし」と入力してください" sqref="O42:U42" xr:uid="{00000000-0002-0000-0B00-000001000000}"/>
  </dataValidations>
  <printOptions horizontalCentered="1"/>
  <pageMargins left="0.17" right="0.17" top="0.17" bottom="0.4" header="0.17" footer="0.17"/>
  <pageSetup paperSize="9" scale="94"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6" tint="0.79998168889431442"/>
    <pageSetUpPr fitToPage="1"/>
  </sheetPr>
  <dimension ref="A1:AJ36"/>
  <sheetViews>
    <sheetView view="pageBreakPreview" zoomScale="80" zoomScaleNormal="100" zoomScaleSheetLayoutView="80" zoomScalePageLayoutView="68" workbookViewId="0">
      <selection activeCell="C16" sqref="C16"/>
    </sheetView>
  </sheetViews>
  <sheetFormatPr defaultColWidth="8.81640625" defaultRowHeight="13" x14ac:dyDescent="0.2"/>
  <cols>
    <col min="1" max="1" width="5" style="141" customWidth="1"/>
    <col min="2" max="2" width="5.453125" style="141" customWidth="1"/>
    <col min="3" max="3" width="27.81640625" style="141" customWidth="1"/>
    <col min="4" max="4" width="7.81640625" style="141" customWidth="1"/>
    <col min="5" max="25" width="4.08984375" style="141" customWidth="1"/>
    <col min="26" max="26" width="2.6328125" style="141" customWidth="1"/>
    <col min="27" max="16384" width="8.81640625" style="141"/>
  </cols>
  <sheetData>
    <row r="1" spans="1:30" ht="21.75" customHeight="1" x14ac:dyDescent="0.2">
      <c r="A1" s="253" t="s">
        <v>285</v>
      </c>
      <c r="B1" s="253"/>
      <c r="C1" s="254"/>
      <c r="D1" s="254"/>
      <c r="E1" s="254"/>
      <c r="F1" s="254"/>
      <c r="G1" s="254"/>
      <c r="H1" s="254"/>
      <c r="I1" s="254"/>
      <c r="J1" s="254"/>
      <c r="K1" s="254"/>
      <c r="L1" s="254"/>
      <c r="M1" s="254"/>
      <c r="N1" s="254"/>
      <c r="O1" s="254"/>
      <c r="P1" s="254"/>
      <c r="Q1" s="254"/>
      <c r="R1" s="254"/>
      <c r="S1" s="254"/>
      <c r="T1" s="254"/>
      <c r="U1" s="254"/>
      <c r="V1" s="254"/>
      <c r="W1" s="255"/>
      <c r="X1" s="254"/>
      <c r="Y1" s="254"/>
    </row>
    <row r="2" spans="1:30" ht="25.5" customHeight="1" x14ac:dyDescent="0.2">
      <c r="A2" s="256" t="s">
        <v>327</v>
      </c>
      <c r="B2" s="257"/>
      <c r="C2" s="257"/>
      <c r="D2" s="257"/>
      <c r="E2" s="257"/>
      <c r="F2" s="257"/>
      <c r="G2" s="257"/>
      <c r="H2" s="257"/>
      <c r="I2" s="257"/>
      <c r="J2" s="257"/>
      <c r="K2" s="257"/>
      <c r="L2" s="257"/>
      <c r="M2" s="257"/>
      <c r="N2" s="257"/>
      <c r="O2" s="257"/>
      <c r="P2" s="257"/>
      <c r="Q2" s="257"/>
      <c r="R2" s="257"/>
      <c r="S2" s="257"/>
      <c r="T2" s="257"/>
      <c r="U2" s="257"/>
      <c r="V2" s="257"/>
      <c r="W2" s="257"/>
      <c r="X2" s="257"/>
      <c r="Y2" s="257"/>
    </row>
    <row r="3" spans="1:30" ht="37.25" customHeight="1" x14ac:dyDescent="0.2">
      <c r="A3" s="252"/>
      <c r="B3" s="615" t="s">
        <v>447</v>
      </c>
      <c r="C3" s="615"/>
      <c r="D3" s="615"/>
      <c r="E3" s="618">
        <f>'2-1'!K14</f>
        <v>0</v>
      </c>
      <c r="F3" s="619"/>
      <c r="G3" s="619"/>
      <c r="H3" s="619"/>
      <c r="I3" s="619"/>
      <c r="J3" s="619"/>
      <c r="K3" s="619"/>
      <c r="L3" s="612" t="s">
        <v>120</v>
      </c>
      <c r="M3" s="612"/>
      <c r="N3" s="612"/>
      <c r="O3" s="614">
        <f>'2-1'!O14</f>
        <v>0</v>
      </c>
      <c r="P3" s="614"/>
      <c r="Q3" s="614"/>
      <c r="R3" s="612" t="s">
        <v>272</v>
      </c>
      <c r="S3" s="612"/>
      <c r="T3" s="612"/>
      <c r="U3" s="614">
        <f>'2-1'!R14</f>
        <v>0</v>
      </c>
      <c r="V3" s="614"/>
      <c r="W3" s="614"/>
      <c r="X3" s="612" t="s">
        <v>273</v>
      </c>
      <c r="Y3" s="613"/>
    </row>
    <row r="4" spans="1:30" ht="32.15" customHeight="1" x14ac:dyDescent="0.2">
      <c r="A4" s="250"/>
      <c r="B4" s="251"/>
      <c r="C4" s="251"/>
      <c r="D4" s="251"/>
      <c r="E4" s="251"/>
      <c r="F4" s="251"/>
      <c r="G4" s="251"/>
      <c r="H4" s="251"/>
      <c r="I4" s="251"/>
      <c r="J4" s="251"/>
      <c r="K4" s="251"/>
      <c r="L4" s="251"/>
      <c r="M4" s="251"/>
      <c r="N4" s="251"/>
      <c r="O4" s="251"/>
      <c r="P4" s="251"/>
      <c r="Q4" s="251"/>
      <c r="R4" s="251"/>
      <c r="S4" s="251"/>
      <c r="T4" s="251"/>
      <c r="U4" s="251"/>
      <c r="V4" s="251"/>
      <c r="W4" s="251"/>
      <c r="X4" s="251"/>
      <c r="Y4" s="251"/>
      <c r="Z4" s="605"/>
      <c r="AA4" s="605"/>
      <c r="AB4" s="605"/>
      <c r="AC4" s="605"/>
      <c r="AD4" s="605"/>
    </row>
    <row r="5" spans="1:30" ht="15" customHeight="1" x14ac:dyDescent="0.2">
      <c r="A5" s="252"/>
      <c r="B5" s="616" t="s">
        <v>463</v>
      </c>
      <c r="C5" s="616"/>
      <c r="D5" s="616"/>
      <c r="E5" s="616"/>
      <c r="F5" s="616"/>
      <c r="G5" s="616"/>
      <c r="H5" s="616"/>
      <c r="I5" s="616"/>
      <c r="J5" s="616"/>
      <c r="K5" s="616"/>
      <c r="L5" s="616"/>
      <c r="M5" s="616"/>
      <c r="N5" s="616"/>
      <c r="O5" s="616"/>
      <c r="P5" s="616"/>
      <c r="Q5" s="616"/>
      <c r="R5" s="616"/>
      <c r="S5" s="616"/>
      <c r="T5" s="616"/>
      <c r="U5" s="616"/>
      <c r="V5" s="616"/>
      <c r="W5" s="616"/>
      <c r="X5" s="616"/>
      <c r="Y5" s="616"/>
    </row>
    <row r="6" spans="1:30" ht="15" customHeight="1" x14ac:dyDescent="0.2">
      <c r="A6" s="252"/>
      <c r="B6" s="616"/>
      <c r="C6" s="616"/>
      <c r="D6" s="616"/>
      <c r="E6" s="616"/>
      <c r="F6" s="616"/>
      <c r="G6" s="616"/>
      <c r="H6" s="616"/>
      <c r="I6" s="616"/>
      <c r="J6" s="616"/>
      <c r="K6" s="616"/>
      <c r="L6" s="616"/>
      <c r="M6" s="616"/>
      <c r="N6" s="616"/>
      <c r="O6" s="616"/>
      <c r="P6" s="616"/>
      <c r="Q6" s="616"/>
      <c r="R6" s="616"/>
      <c r="S6" s="616"/>
      <c r="T6" s="616"/>
      <c r="U6" s="616"/>
      <c r="V6" s="616"/>
      <c r="W6" s="616"/>
      <c r="X6" s="616"/>
      <c r="Y6" s="616"/>
    </row>
    <row r="7" spans="1:30" ht="15" customHeight="1" x14ac:dyDescent="0.2">
      <c r="A7" s="252"/>
      <c r="B7" s="616"/>
      <c r="C7" s="616"/>
      <c r="D7" s="616"/>
      <c r="E7" s="616"/>
      <c r="F7" s="616"/>
      <c r="G7" s="616"/>
      <c r="H7" s="616"/>
      <c r="I7" s="616"/>
      <c r="J7" s="616"/>
      <c r="K7" s="616"/>
      <c r="L7" s="616"/>
      <c r="M7" s="616"/>
      <c r="N7" s="616"/>
      <c r="O7" s="616"/>
      <c r="P7" s="616"/>
      <c r="Q7" s="616"/>
      <c r="R7" s="616"/>
      <c r="S7" s="616"/>
      <c r="T7" s="616"/>
      <c r="U7" s="616"/>
      <c r="V7" s="616"/>
      <c r="W7" s="616"/>
      <c r="X7" s="616"/>
      <c r="Y7" s="616"/>
    </row>
    <row r="8" spans="1:30" ht="15" customHeight="1" x14ac:dyDescent="0.2">
      <c r="A8" s="252"/>
      <c r="B8" s="616"/>
      <c r="C8" s="616"/>
      <c r="D8" s="616"/>
      <c r="E8" s="616"/>
      <c r="F8" s="616"/>
      <c r="G8" s="616"/>
      <c r="H8" s="616"/>
      <c r="I8" s="616"/>
      <c r="J8" s="616"/>
      <c r="K8" s="616"/>
      <c r="L8" s="616"/>
      <c r="M8" s="616"/>
      <c r="N8" s="616"/>
      <c r="O8" s="616"/>
      <c r="P8" s="616"/>
      <c r="Q8" s="616"/>
      <c r="R8" s="616"/>
      <c r="S8" s="616"/>
      <c r="T8" s="616"/>
      <c r="U8" s="616"/>
      <c r="V8" s="616"/>
      <c r="W8" s="616"/>
      <c r="X8" s="616"/>
      <c r="Y8" s="616"/>
    </row>
    <row r="9" spans="1:30" ht="15" customHeight="1" x14ac:dyDescent="0.2">
      <c r="A9" s="252"/>
      <c r="B9" s="616"/>
      <c r="C9" s="616"/>
      <c r="D9" s="616"/>
      <c r="E9" s="616"/>
      <c r="F9" s="616"/>
      <c r="G9" s="616"/>
      <c r="H9" s="616"/>
      <c r="I9" s="616"/>
      <c r="J9" s="616"/>
      <c r="K9" s="616"/>
      <c r="L9" s="616"/>
      <c r="M9" s="616"/>
      <c r="N9" s="616"/>
      <c r="O9" s="616"/>
      <c r="P9" s="616"/>
      <c r="Q9" s="616"/>
      <c r="R9" s="616"/>
      <c r="S9" s="616"/>
      <c r="T9" s="616"/>
      <c r="U9" s="616"/>
      <c r="V9" s="616"/>
      <c r="W9" s="616"/>
      <c r="X9" s="616"/>
      <c r="Y9" s="616"/>
    </row>
    <row r="10" spans="1:30" ht="15" customHeight="1" x14ac:dyDescent="0.2">
      <c r="A10" s="252"/>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row>
    <row r="11" spans="1:30" ht="15" customHeight="1" x14ac:dyDescent="0.2">
      <c r="A11" s="252"/>
      <c r="B11" s="616"/>
      <c r="C11" s="616"/>
      <c r="D11" s="616"/>
      <c r="E11" s="616"/>
      <c r="F11" s="616"/>
      <c r="G11" s="616"/>
      <c r="H11" s="616"/>
      <c r="I11" s="616"/>
      <c r="J11" s="616"/>
      <c r="K11" s="616"/>
      <c r="L11" s="616"/>
      <c r="M11" s="616"/>
      <c r="N11" s="616"/>
      <c r="O11" s="616"/>
      <c r="P11" s="616"/>
      <c r="Q11" s="616"/>
      <c r="R11" s="616"/>
      <c r="S11" s="616"/>
      <c r="T11" s="616"/>
      <c r="U11" s="616"/>
      <c r="V11" s="616"/>
      <c r="W11" s="616"/>
      <c r="X11" s="616"/>
      <c r="Y11" s="616"/>
    </row>
    <row r="12" spans="1:30" ht="15" customHeight="1" x14ac:dyDescent="0.2">
      <c r="A12" s="252"/>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3"/>
      <c r="AA12" s="4"/>
      <c r="AB12" s="4"/>
      <c r="AC12" s="4"/>
    </row>
    <row r="13" spans="1:30" ht="15" customHeight="1" x14ac:dyDescent="0.2">
      <c r="A13" s="252"/>
      <c r="B13" s="617"/>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3"/>
      <c r="AA13" s="4"/>
      <c r="AB13" s="4"/>
      <c r="AC13" s="4"/>
    </row>
    <row r="14" spans="1:30" ht="24" customHeight="1" x14ac:dyDescent="0.2">
      <c r="A14" s="258"/>
      <c r="B14" s="607" t="s">
        <v>10</v>
      </c>
      <c r="C14" s="608" t="s">
        <v>89</v>
      </c>
      <c r="D14" s="608" t="s">
        <v>113</v>
      </c>
      <c r="E14" s="609" t="s">
        <v>474</v>
      </c>
      <c r="F14" s="610"/>
      <c r="G14" s="610"/>
      <c r="H14" s="611"/>
      <c r="I14" s="609" t="s">
        <v>475</v>
      </c>
      <c r="J14" s="610"/>
      <c r="K14" s="610"/>
      <c r="L14" s="610"/>
      <c r="M14" s="610"/>
      <c r="N14" s="610"/>
      <c r="O14" s="610"/>
      <c r="P14" s="610"/>
      <c r="Q14" s="610"/>
      <c r="R14" s="610"/>
      <c r="S14" s="610"/>
      <c r="T14" s="611"/>
      <c r="U14" s="609" t="s">
        <v>505</v>
      </c>
      <c r="V14" s="610"/>
      <c r="W14" s="610"/>
      <c r="X14" s="610"/>
      <c r="Y14" s="611"/>
    </row>
    <row r="15" spans="1:30" ht="29.5" customHeight="1" x14ac:dyDescent="0.2">
      <c r="A15" s="258"/>
      <c r="B15" s="607"/>
      <c r="C15" s="608"/>
      <c r="D15" s="608"/>
      <c r="E15" s="152">
        <v>9</v>
      </c>
      <c r="F15" s="152">
        <v>10</v>
      </c>
      <c r="G15" s="152">
        <v>11</v>
      </c>
      <c r="H15" s="152">
        <v>12</v>
      </c>
      <c r="I15" s="152">
        <v>1</v>
      </c>
      <c r="J15" s="152">
        <v>2</v>
      </c>
      <c r="K15" s="152">
        <v>3</v>
      </c>
      <c r="L15" s="152">
        <v>4</v>
      </c>
      <c r="M15" s="152">
        <v>5</v>
      </c>
      <c r="N15" s="152">
        <v>6</v>
      </c>
      <c r="O15" s="152">
        <v>7</v>
      </c>
      <c r="P15" s="152">
        <v>8</v>
      </c>
      <c r="Q15" s="152">
        <v>9</v>
      </c>
      <c r="R15" s="152">
        <v>10</v>
      </c>
      <c r="S15" s="152">
        <v>11</v>
      </c>
      <c r="T15" s="152">
        <v>12</v>
      </c>
      <c r="U15" s="152">
        <v>1</v>
      </c>
      <c r="V15" s="153">
        <v>2</v>
      </c>
      <c r="W15" s="153">
        <v>3</v>
      </c>
      <c r="X15" s="153">
        <v>4</v>
      </c>
      <c r="Y15" s="153">
        <v>5</v>
      </c>
    </row>
    <row r="16" spans="1:30" ht="59.25" customHeight="1" x14ac:dyDescent="0.2">
      <c r="A16" s="259"/>
      <c r="B16" s="154">
        <v>1</v>
      </c>
      <c r="C16" s="155"/>
      <c r="D16" s="156"/>
      <c r="E16" s="178"/>
      <c r="F16" s="179"/>
      <c r="G16" s="346"/>
      <c r="H16" s="180"/>
      <c r="I16" s="346"/>
      <c r="J16" s="179"/>
      <c r="K16" s="179"/>
      <c r="L16" s="179"/>
      <c r="M16" s="179"/>
      <c r="N16" s="179"/>
      <c r="O16" s="179"/>
      <c r="P16" s="179"/>
      <c r="Q16" s="179"/>
      <c r="R16" s="179"/>
      <c r="S16" s="346"/>
      <c r="T16" s="180"/>
      <c r="U16" s="346"/>
      <c r="V16" s="179"/>
      <c r="W16" s="179"/>
      <c r="X16" s="179"/>
      <c r="Y16" s="180"/>
    </row>
    <row r="17" spans="1:36" ht="59.25" customHeight="1" x14ac:dyDescent="0.2">
      <c r="A17" s="259"/>
      <c r="B17" s="154">
        <v>2</v>
      </c>
      <c r="C17" s="155"/>
      <c r="D17" s="156"/>
      <c r="E17" s="178"/>
      <c r="F17" s="179"/>
      <c r="G17" s="346"/>
      <c r="H17" s="180"/>
      <c r="I17" s="346"/>
      <c r="J17" s="179"/>
      <c r="K17" s="179"/>
      <c r="L17" s="179"/>
      <c r="M17" s="179"/>
      <c r="N17" s="179"/>
      <c r="O17" s="179"/>
      <c r="P17" s="179"/>
      <c r="Q17" s="179"/>
      <c r="R17" s="179"/>
      <c r="S17" s="346"/>
      <c r="T17" s="180"/>
      <c r="U17" s="346"/>
      <c r="V17" s="179"/>
      <c r="W17" s="179"/>
      <c r="X17" s="179"/>
      <c r="Y17" s="180"/>
      <c r="AB17" s="157"/>
      <c r="AC17" s="157"/>
      <c r="AD17" s="157"/>
      <c r="AE17" s="157"/>
      <c r="AF17" s="157"/>
      <c r="AG17" s="157"/>
    </row>
    <row r="18" spans="1:36" ht="59.25" customHeight="1" x14ac:dyDescent="0.2">
      <c r="A18" s="259"/>
      <c r="B18" s="154">
        <v>3</v>
      </c>
      <c r="C18" s="155"/>
      <c r="D18" s="156"/>
      <c r="E18" s="178"/>
      <c r="F18" s="179"/>
      <c r="G18" s="346"/>
      <c r="H18" s="180"/>
      <c r="I18" s="346"/>
      <c r="J18" s="179"/>
      <c r="K18" s="179"/>
      <c r="L18" s="179"/>
      <c r="M18" s="179"/>
      <c r="N18" s="179"/>
      <c r="O18" s="179"/>
      <c r="P18" s="179"/>
      <c r="Q18" s="179"/>
      <c r="R18" s="179"/>
      <c r="S18" s="346"/>
      <c r="T18" s="180"/>
      <c r="U18" s="346"/>
      <c r="V18" s="179"/>
      <c r="W18" s="179"/>
      <c r="X18" s="179"/>
      <c r="Y18" s="180"/>
      <c r="AB18" s="606"/>
      <c r="AC18" s="606"/>
      <c r="AD18" s="606"/>
      <c r="AE18" s="606"/>
      <c r="AF18" s="606"/>
      <c r="AG18" s="157"/>
    </row>
    <row r="19" spans="1:36" ht="59.25" customHeight="1" x14ac:dyDescent="0.2">
      <c r="A19" s="259"/>
      <c r="B19" s="154">
        <v>4</v>
      </c>
      <c r="C19" s="155"/>
      <c r="D19" s="156"/>
      <c r="E19" s="178"/>
      <c r="F19" s="179"/>
      <c r="G19" s="346"/>
      <c r="H19" s="180"/>
      <c r="I19" s="346"/>
      <c r="J19" s="179"/>
      <c r="K19" s="179"/>
      <c r="L19" s="179"/>
      <c r="M19" s="179"/>
      <c r="N19" s="179"/>
      <c r="O19" s="179"/>
      <c r="P19" s="179"/>
      <c r="Q19" s="179"/>
      <c r="R19" s="179"/>
      <c r="S19" s="346"/>
      <c r="T19" s="180"/>
      <c r="U19" s="346"/>
      <c r="V19" s="179"/>
      <c r="W19" s="179"/>
      <c r="X19" s="179"/>
      <c r="Y19" s="180"/>
      <c r="AB19" s="606"/>
      <c r="AC19" s="606"/>
      <c r="AD19" s="606"/>
      <c r="AE19" s="606"/>
      <c r="AF19" s="606"/>
      <c r="AG19" s="157"/>
    </row>
    <row r="20" spans="1:36" ht="59.25" customHeight="1" x14ac:dyDescent="0.2">
      <c r="A20" s="259"/>
      <c r="B20" s="154">
        <v>5</v>
      </c>
      <c r="C20" s="155"/>
      <c r="D20" s="156"/>
      <c r="E20" s="178"/>
      <c r="F20" s="179"/>
      <c r="G20" s="346"/>
      <c r="H20" s="180"/>
      <c r="I20" s="346"/>
      <c r="J20" s="179"/>
      <c r="K20" s="179"/>
      <c r="L20" s="179"/>
      <c r="M20" s="179"/>
      <c r="N20" s="179"/>
      <c r="O20" s="179"/>
      <c r="P20" s="179"/>
      <c r="Q20" s="179"/>
      <c r="R20" s="179"/>
      <c r="S20" s="346"/>
      <c r="T20" s="180"/>
      <c r="U20" s="346"/>
      <c r="V20" s="179"/>
      <c r="W20" s="179"/>
      <c r="X20" s="179"/>
      <c r="Y20" s="180"/>
      <c r="AB20" s="606"/>
      <c r="AC20" s="606"/>
      <c r="AD20" s="606"/>
      <c r="AE20" s="606"/>
      <c r="AF20" s="606"/>
      <c r="AG20" s="157"/>
    </row>
    <row r="21" spans="1:36" ht="59.25" customHeight="1" x14ac:dyDescent="0.2">
      <c r="A21" s="259"/>
      <c r="B21" s="154">
        <v>6</v>
      </c>
      <c r="C21" s="155"/>
      <c r="D21" s="156"/>
      <c r="E21" s="178"/>
      <c r="F21" s="179"/>
      <c r="G21" s="346"/>
      <c r="H21" s="180"/>
      <c r="I21" s="346"/>
      <c r="J21" s="179"/>
      <c r="K21" s="179"/>
      <c r="L21" s="179"/>
      <c r="M21" s="179"/>
      <c r="N21" s="179"/>
      <c r="O21" s="179"/>
      <c r="P21" s="179"/>
      <c r="Q21" s="179"/>
      <c r="R21" s="179"/>
      <c r="S21" s="346"/>
      <c r="T21" s="180"/>
      <c r="U21" s="346"/>
      <c r="V21" s="179"/>
      <c r="W21" s="179"/>
      <c r="X21" s="179"/>
      <c r="Y21" s="180"/>
      <c r="AB21" s="606"/>
      <c r="AC21" s="606"/>
      <c r="AD21" s="606"/>
      <c r="AE21" s="606"/>
      <c r="AF21" s="606"/>
      <c r="AG21" s="157"/>
    </row>
    <row r="22" spans="1:36" ht="59.25" customHeight="1" x14ac:dyDescent="0.2">
      <c r="A22" s="260"/>
      <c r="B22" s="154">
        <v>7</v>
      </c>
      <c r="C22" s="155"/>
      <c r="D22" s="156"/>
      <c r="E22" s="178"/>
      <c r="F22" s="179"/>
      <c r="G22" s="346"/>
      <c r="H22" s="180"/>
      <c r="I22" s="346"/>
      <c r="J22" s="179"/>
      <c r="K22" s="179"/>
      <c r="L22" s="179"/>
      <c r="M22" s="179"/>
      <c r="N22" s="179"/>
      <c r="O22" s="179"/>
      <c r="P22" s="179"/>
      <c r="Q22" s="179"/>
      <c r="R22" s="179"/>
      <c r="S22" s="346"/>
      <c r="T22" s="180"/>
      <c r="U22" s="346"/>
      <c r="V22" s="179"/>
      <c r="W22" s="179"/>
      <c r="X22" s="179"/>
      <c r="Y22" s="180"/>
      <c r="AB22" s="158"/>
      <c r="AC22" s="158"/>
      <c r="AD22" s="158"/>
      <c r="AE22" s="158"/>
      <c r="AF22" s="158"/>
      <c r="AG22" s="157"/>
    </row>
    <row r="23" spans="1:36" ht="59.25" customHeight="1" x14ac:dyDescent="0.2">
      <c r="A23" s="260"/>
      <c r="B23" s="154">
        <v>8</v>
      </c>
      <c r="C23" s="155"/>
      <c r="D23" s="156"/>
      <c r="E23" s="178"/>
      <c r="F23" s="179"/>
      <c r="G23" s="346"/>
      <c r="H23" s="180"/>
      <c r="I23" s="346"/>
      <c r="J23" s="179"/>
      <c r="K23" s="179"/>
      <c r="L23" s="179"/>
      <c r="M23" s="179"/>
      <c r="N23" s="179"/>
      <c r="O23" s="179"/>
      <c r="P23" s="179"/>
      <c r="Q23" s="179"/>
      <c r="R23" s="179"/>
      <c r="S23" s="346"/>
      <c r="T23" s="180"/>
      <c r="U23" s="346"/>
      <c r="V23" s="179"/>
      <c r="W23" s="179"/>
      <c r="X23" s="179"/>
      <c r="Y23" s="180"/>
      <c r="AB23" s="158"/>
      <c r="AC23" s="158"/>
      <c r="AD23" s="158"/>
      <c r="AE23" s="158"/>
      <c r="AF23" s="158"/>
      <c r="AG23" s="157"/>
    </row>
    <row r="24" spans="1:36" ht="59.25" customHeight="1" x14ac:dyDescent="0.2">
      <c r="A24" s="260"/>
      <c r="B24" s="154">
        <v>9</v>
      </c>
      <c r="C24" s="155"/>
      <c r="D24" s="156"/>
      <c r="E24" s="178"/>
      <c r="F24" s="179"/>
      <c r="G24" s="346"/>
      <c r="H24" s="180"/>
      <c r="I24" s="346"/>
      <c r="J24" s="179"/>
      <c r="K24" s="179"/>
      <c r="L24" s="179"/>
      <c r="M24" s="179"/>
      <c r="N24" s="179"/>
      <c r="O24" s="179"/>
      <c r="P24" s="179"/>
      <c r="Q24" s="179"/>
      <c r="R24" s="179"/>
      <c r="S24" s="346"/>
      <c r="T24" s="180"/>
      <c r="U24" s="346"/>
      <c r="V24" s="179"/>
      <c r="W24" s="179"/>
      <c r="X24" s="179"/>
      <c r="Y24" s="180"/>
      <c r="AB24" s="158"/>
      <c r="AC24" s="158"/>
      <c r="AD24" s="158"/>
      <c r="AE24" s="158"/>
      <c r="AF24" s="606"/>
      <c r="AG24" s="606"/>
      <c r="AH24" s="606"/>
      <c r="AI24" s="606"/>
      <c r="AJ24" s="606"/>
    </row>
    <row r="25" spans="1:36" ht="59.25" customHeight="1" x14ac:dyDescent="0.2">
      <c r="A25" s="260"/>
      <c r="B25" s="154">
        <v>10</v>
      </c>
      <c r="C25" s="155"/>
      <c r="D25" s="156"/>
      <c r="E25" s="178"/>
      <c r="F25" s="179"/>
      <c r="G25" s="346"/>
      <c r="H25" s="180"/>
      <c r="I25" s="346"/>
      <c r="J25" s="179"/>
      <c r="K25" s="179"/>
      <c r="L25" s="179"/>
      <c r="M25" s="179"/>
      <c r="N25" s="179"/>
      <c r="O25" s="179"/>
      <c r="P25" s="179"/>
      <c r="Q25" s="179"/>
      <c r="R25" s="179"/>
      <c r="S25" s="346"/>
      <c r="T25" s="180"/>
      <c r="U25" s="346"/>
      <c r="V25" s="179"/>
      <c r="W25" s="179"/>
      <c r="X25" s="179"/>
      <c r="Y25" s="180"/>
      <c r="AB25" s="158"/>
      <c r="AC25" s="158"/>
      <c r="AD25" s="158"/>
      <c r="AE25" s="158"/>
      <c r="AF25" s="158"/>
      <c r="AG25" s="157"/>
    </row>
    <row r="26" spans="1:36" ht="59.25" customHeight="1" x14ac:dyDescent="0.2">
      <c r="A26" s="259"/>
      <c r="B26" s="154">
        <v>11</v>
      </c>
      <c r="C26" s="155"/>
      <c r="D26" s="156"/>
      <c r="E26" s="178"/>
      <c r="F26" s="179"/>
      <c r="G26" s="346"/>
      <c r="H26" s="180"/>
      <c r="I26" s="346"/>
      <c r="J26" s="179"/>
      <c r="K26" s="179"/>
      <c r="L26" s="179"/>
      <c r="M26" s="179"/>
      <c r="N26" s="179"/>
      <c r="O26" s="179"/>
      <c r="P26" s="179"/>
      <c r="Q26" s="179"/>
      <c r="R26" s="179"/>
      <c r="S26" s="346"/>
      <c r="T26" s="180"/>
      <c r="U26" s="346"/>
      <c r="V26" s="179"/>
      <c r="W26" s="179"/>
      <c r="X26" s="179"/>
      <c r="Y26" s="180"/>
      <c r="AB26" s="606"/>
      <c r="AC26" s="606"/>
      <c r="AD26" s="606"/>
      <c r="AE26" s="606"/>
      <c r="AF26" s="606"/>
      <c r="AG26" s="157"/>
    </row>
    <row r="27" spans="1:36" ht="59.25" customHeight="1" x14ac:dyDescent="0.2">
      <c r="A27" s="259"/>
      <c r="B27" s="154">
        <v>12</v>
      </c>
      <c r="C27" s="155"/>
      <c r="D27" s="156"/>
      <c r="E27" s="178"/>
      <c r="F27" s="179"/>
      <c r="G27" s="346"/>
      <c r="H27" s="180"/>
      <c r="I27" s="346"/>
      <c r="J27" s="179"/>
      <c r="K27" s="179"/>
      <c r="L27" s="179"/>
      <c r="M27" s="179"/>
      <c r="N27" s="179"/>
      <c r="O27" s="179"/>
      <c r="P27" s="179"/>
      <c r="Q27" s="179"/>
      <c r="R27" s="179"/>
      <c r="S27" s="346"/>
      <c r="T27" s="180"/>
      <c r="U27" s="346"/>
      <c r="V27" s="179"/>
      <c r="W27" s="179"/>
      <c r="X27" s="179"/>
      <c r="Y27" s="180"/>
    </row>
    <row r="28" spans="1:36" ht="12" customHeight="1" x14ac:dyDescent="0.2"/>
    <row r="29" spans="1:36" ht="12" customHeight="1" x14ac:dyDescent="0.2"/>
    <row r="30" spans="1:36" ht="12" customHeight="1" x14ac:dyDescent="0.2"/>
    <row r="31" spans="1:36" ht="12" customHeight="1" x14ac:dyDescent="0.2"/>
    <row r="32" spans="1:36" ht="12" customHeight="1" x14ac:dyDescent="0.2"/>
    <row r="33" ht="12" customHeight="1" x14ac:dyDescent="0.2"/>
    <row r="34" ht="12" customHeight="1" x14ac:dyDescent="0.2"/>
    <row r="35" ht="12" customHeight="1" x14ac:dyDescent="0.2"/>
    <row r="36" ht="12" customHeight="1" x14ac:dyDescent="0.2"/>
  </sheetData>
  <sheetProtection algorithmName="SHA-512" hashValue="WbMidtSnpwqSGJb3Z6prWGkgc1aKudiu2NBCbqW5HSk3osqNI8aHaPDX8khyZUrJM7GnriIvpV8ZGR5j08iNHA==" saltValue="qMFnFvSDi8UrGQ5mSBqwXQ==" spinCount="100000" sheet="1" formatCells="0" selectLockedCells="1"/>
  <mergeCells count="21">
    <mergeCell ref="R3:T3"/>
    <mergeCell ref="X3:Y3"/>
    <mergeCell ref="U3:W3"/>
    <mergeCell ref="B3:D3"/>
    <mergeCell ref="B5:Y13"/>
    <mergeCell ref="E3:K3"/>
    <mergeCell ref="L3:N3"/>
    <mergeCell ref="O3:Q3"/>
    <mergeCell ref="Z4:AD4"/>
    <mergeCell ref="AB26:AF26"/>
    <mergeCell ref="B14:B15"/>
    <mergeCell ref="C14:C15"/>
    <mergeCell ref="D14:D15"/>
    <mergeCell ref="AB18:AF18"/>
    <mergeCell ref="AB19:AF19"/>
    <mergeCell ref="AB20:AF20"/>
    <mergeCell ref="AB21:AF21"/>
    <mergeCell ref="AF24:AJ24"/>
    <mergeCell ref="E14:H14"/>
    <mergeCell ref="I14:T14"/>
    <mergeCell ref="U14:Y14"/>
  </mergeCells>
  <phoneticPr fontId="1"/>
  <dataValidations count="2">
    <dataValidation allowBlank="1" showInputMessage="1" showErrorMessage="1" promptTitle="シート3-2～11に記載したすべての支出番号を記載してください" prompt="作業項目に対応して取引が発生する経費の番号を全て入力_x000a_　　原材料・副資材費　：　原-1、原-2、原-3 ・・・_x000a_　　機械装置・工具器具費　：　機-1、機-2、機-3 ・・・_x000a_　　委託・外注費　：　委-1、委-2、委-3 ・・・_x000a_　　産業財産権出願・導入費　：　産-1、産-2、産-3 ・・・_x000a_　　専門家指導費　：　専-1、専-2、専-3 ・・・_x000a_　　直接人件費　：　人-1、人-2、人-3　・・・" sqref="D16:D27" xr:uid="{00000000-0002-0000-0C00-000000000000}"/>
    <dataValidation type="list" allowBlank="1" showInputMessage="1" showErrorMessage="1" error="プルダウンより選択してください" prompt="自社作業は「○」、_x000a_他社作業は「●」、_x000a_両方の場合は「○●」_x000a_を選択してください。" sqref="E16:Y27" xr:uid="{00000000-0002-0000-0C00-000001000000}">
      <formula1>"○,●,○●"</formula1>
    </dataValidation>
  </dataValidations>
  <printOptions horizontalCentered="1"/>
  <pageMargins left="0.15748031496062992" right="0.15748031496062992" top="0.15748031496062992" bottom="0.35433070866141736" header="0.15748031496062992" footer="0.15748031496062992"/>
  <pageSetup paperSize="9" scale="78" fitToHeight="0"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sheetPr>
  <dimension ref="A1:Y40"/>
  <sheetViews>
    <sheetView view="pageBreakPreview" zoomScaleNormal="100" zoomScaleSheetLayoutView="100" zoomScalePageLayoutView="83" workbookViewId="0">
      <selection activeCell="F4" sqref="F4:U5"/>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301</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302</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72" customHeight="1" x14ac:dyDescent="0.2">
      <c r="A3" s="243"/>
      <c r="B3" s="587" t="s">
        <v>310</v>
      </c>
      <c r="C3" s="588"/>
      <c r="D3" s="588"/>
      <c r="E3" s="588"/>
      <c r="F3" s="588"/>
      <c r="G3" s="588"/>
      <c r="H3" s="588"/>
      <c r="I3" s="588"/>
      <c r="J3" s="588"/>
      <c r="K3" s="588"/>
      <c r="L3" s="588"/>
      <c r="M3" s="588"/>
      <c r="N3" s="588"/>
      <c r="O3" s="588"/>
      <c r="P3" s="588"/>
      <c r="Q3" s="588"/>
      <c r="R3" s="588"/>
      <c r="S3" s="588"/>
      <c r="T3" s="588"/>
      <c r="U3" s="588"/>
      <c r="V3" s="5"/>
      <c r="W3" s="5"/>
      <c r="X3" s="5"/>
      <c r="Y3" s="5"/>
    </row>
    <row r="4" spans="1:25" ht="15" customHeight="1" x14ac:dyDescent="0.2">
      <c r="A4" s="219"/>
      <c r="B4" s="633" t="s">
        <v>303</v>
      </c>
      <c r="C4" s="633"/>
      <c r="D4" s="633"/>
      <c r="E4" s="633"/>
      <c r="F4" s="586"/>
      <c r="G4" s="586"/>
      <c r="H4" s="586"/>
      <c r="I4" s="586"/>
      <c r="J4" s="586"/>
      <c r="K4" s="586"/>
      <c r="L4" s="586"/>
      <c r="M4" s="586"/>
      <c r="N4" s="586"/>
      <c r="O4" s="586"/>
      <c r="P4" s="586"/>
      <c r="Q4" s="586"/>
      <c r="R4" s="586"/>
      <c r="S4" s="586"/>
      <c r="T4" s="586"/>
      <c r="U4" s="586"/>
    </row>
    <row r="5" spans="1:25" ht="15" customHeight="1" x14ac:dyDescent="0.2">
      <c r="A5" s="219"/>
      <c r="B5" s="633"/>
      <c r="C5" s="633"/>
      <c r="D5" s="633"/>
      <c r="E5" s="633"/>
      <c r="F5" s="586"/>
      <c r="G5" s="586"/>
      <c r="H5" s="586"/>
      <c r="I5" s="586"/>
      <c r="J5" s="586"/>
      <c r="K5" s="586"/>
      <c r="L5" s="586"/>
      <c r="M5" s="586"/>
      <c r="N5" s="586"/>
      <c r="O5" s="586"/>
      <c r="P5" s="586"/>
      <c r="Q5" s="586"/>
      <c r="R5" s="586"/>
      <c r="S5" s="586"/>
      <c r="T5" s="586"/>
      <c r="U5" s="586"/>
    </row>
    <row r="6" spans="1:25" ht="15" customHeight="1" x14ac:dyDescent="0.2">
      <c r="A6" s="219"/>
      <c r="B6" s="633" t="s">
        <v>90</v>
      </c>
      <c r="C6" s="633"/>
      <c r="D6" s="633"/>
      <c r="E6" s="633"/>
      <c r="F6" s="537"/>
      <c r="G6" s="537"/>
      <c r="H6" s="537"/>
      <c r="I6" s="537"/>
      <c r="J6" s="537"/>
      <c r="K6" s="537"/>
      <c r="L6" s="537"/>
      <c r="M6" s="537"/>
      <c r="N6" s="537"/>
      <c r="O6" s="537"/>
      <c r="P6" s="537"/>
      <c r="Q6" s="537"/>
      <c r="R6" s="537"/>
      <c r="S6" s="537"/>
      <c r="T6" s="537"/>
      <c r="U6" s="537"/>
    </row>
    <row r="7" spans="1:25" ht="15" customHeight="1" x14ac:dyDescent="0.2">
      <c r="A7" s="219"/>
      <c r="B7" s="633"/>
      <c r="C7" s="633"/>
      <c r="D7" s="633"/>
      <c r="E7" s="633"/>
      <c r="F7" s="537"/>
      <c r="G7" s="537"/>
      <c r="H7" s="537"/>
      <c r="I7" s="537"/>
      <c r="J7" s="537"/>
      <c r="K7" s="537"/>
      <c r="L7" s="537"/>
      <c r="M7" s="537"/>
      <c r="N7" s="537"/>
      <c r="O7" s="537"/>
      <c r="P7" s="537"/>
      <c r="Q7" s="537"/>
      <c r="R7" s="537"/>
      <c r="S7" s="537"/>
      <c r="T7" s="537"/>
      <c r="U7" s="537"/>
    </row>
    <row r="8" spans="1:25" ht="15" customHeight="1" x14ac:dyDescent="0.2">
      <c r="A8" s="219"/>
      <c r="B8" s="633"/>
      <c r="C8" s="633"/>
      <c r="D8" s="633"/>
      <c r="E8" s="633"/>
      <c r="F8" s="537"/>
      <c r="G8" s="537"/>
      <c r="H8" s="537"/>
      <c r="I8" s="537"/>
      <c r="J8" s="537"/>
      <c r="K8" s="537"/>
      <c r="L8" s="537"/>
      <c r="M8" s="537"/>
      <c r="N8" s="537"/>
      <c r="O8" s="537"/>
      <c r="P8" s="537"/>
      <c r="Q8" s="537"/>
      <c r="R8" s="537"/>
      <c r="S8" s="537"/>
      <c r="T8" s="537"/>
      <c r="U8" s="537"/>
    </row>
    <row r="9" spans="1:25" ht="15" customHeight="1" x14ac:dyDescent="0.2">
      <c r="A9" s="219"/>
      <c r="B9" s="633"/>
      <c r="C9" s="633"/>
      <c r="D9" s="633"/>
      <c r="E9" s="633"/>
      <c r="F9" s="537"/>
      <c r="G9" s="537"/>
      <c r="H9" s="537"/>
      <c r="I9" s="537"/>
      <c r="J9" s="537"/>
      <c r="K9" s="537"/>
      <c r="L9" s="537"/>
      <c r="M9" s="537"/>
      <c r="N9" s="537"/>
      <c r="O9" s="537"/>
      <c r="P9" s="537"/>
      <c r="Q9" s="537"/>
      <c r="R9" s="537"/>
      <c r="S9" s="537"/>
      <c r="T9" s="537"/>
      <c r="U9" s="537"/>
    </row>
    <row r="10" spans="1:25" ht="15" customHeight="1" x14ac:dyDescent="0.2">
      <c r="A10" s="219"/>
      <c r="B10" s="633"/>
      <c r="C10" s="633"/>
      <c r="D10" s="633"/>
      <c r="E10" s="633"/>
      <c r="F10" s="537"/>
      <c r="G10" s="537"/>
      <c r="H10" s="537"/>
      <c r="I10" s="537"/>
      <c r="J10" s="537"/>
      <c r="K10" s="537"/>
      <c r="L10" s="537"/>
      <c r="M10" s="537"/>
      <c r="N10" s="537"/>
      <c r="O10" s="537"/>
      <c r="P10" s="537"/>
      <c r="Q10" s="537"/>
      <c r="R10" s="537"/>
      <c r="S10" s="537"/>
      <c r="T10" s="537"/>
      <c r="U10" s="537"/>
    </row>
    <row r="11" spans="1:25" ht="15" customHeight="1" x14ac:dyDescent="0.2">
      <c r="A11" s="219"/>
      <c r="B11" s="633"/>
      <c r="C11" s="633"/>
      <c r="D11" s="633"/>
      <c r="E11" s="633"/>
      <c r="F11" s="537"/>
      <c r="G11" s="537"/>
      <c r="H11" s="537"/>
      <c r="I11" s="537"/>
      <c r="J11" s="537"/>
      <c r="K11" s="537"/>
      <c r="L11" s="537"/>
      <c r="M11" s="537"/>
      <c r="N11" s="537"/>
      <c r="O11" s="537"/>
      <c r="P11" s="537"/>
      <c r="Q11" s="537"/>
      <c r="R11" s="537"/>
      <c r="S11" s="537"/>
      <c r="T11" s="537"/>
      <c r="U11" s="537"/>
    </row>
    <row r="12" spans="1:25" ht="15" customHeight="1" x14ac:dyDescent="0.2">
      <c r="A12" s="219"/>
      <c r="B12" s="633"/>
      <c r="C12" s="633"/>
      <c r="D12" s="633"/>
      <c r="E12" s="633"/>
      <c r="F12" s="537"/>
      <c r="G12" s="537"/>
      <c r="H12" s="537"/>
      <c r="I12" s="537"/>
      <c r="J12" s="537"/>
      <c r="K12" s="537"/>
      <c r="L12" s="537"/>
      <c r="M12" s="537"/>
      <c r="N12" s="537"/>
      <c r="O12" s="537"/>
      <c r="P12" s="537"/>
      <c r="Q12" s="537"/>
      <c r="R12" s="537"/>
      <c r="S12" s="537"/>
      <c r="T12" s="537"/>
      <c r="U12" s="537"/>
    </row>
    <row r="13" spans="1:25" ht="15" customHeight="1" x14ac:dyDescent="0.2">
      <c r="A13" s="219"/>
      <c r="B13" s="633"/>
      <c r="C13" s="633"/>
      <c r="D13" s="633"/>
      <c r="E13" s="633"/>
      <c r="F13" s="537"/>
      <c r="G13" s="537"/>
      <c r="H13" s="537"/>
      <c r="I13" s="537"/>
      <c r="J13" s="537"/>
      <c r="K13" s="537"/>
      <c r="L13" s="537"/>
      <c r="M13" s="537"/>
      <c r="N13" s="537"/>
      <c r="O13" s="537"/>
      <c r="P13" s="537"/>
      <c r="Q13" s="537"/>
      <c r="R13" s="537"/>
      <c r="S13" s="537"/>
      <c r="T13" s="537"/>
      <c r="U13" s="537"/>
    </row>
    <row r="14" spans="1:25" ht="15" customHeight="1" x14ac:dyDescent="0.2">
      <c r="A14" s="219"/>
      <c r="B14" s="262"/>
      <c r="C14" s="262"/>
      <c r="D14" s="262"/>
      <c r="E14" s="262"/>
      <c r="F14" s="262"/>
      <c r="G14" s="262"/>
      <c r="H14" s="262"/>
      <c r="I14" s="262"/>
      <c r="J14" s="262"/>
      <c r="K14" s="262"/>
      <c r="L14" s="262"/>
      <c r="M14" s="262"/>
      <c r="N14" s="262"/>
      <c r="O14" s="262"/>
      <c r="P14" s="262"/>
      <c r="Q14" s="262"/>
      <c r="R14" s="262"/>
      <c r="S14" s="262"/>
      <c r="T14" s="262"/>
      <c r="U14" s="262"/>
    </row>
    <row r="15" spans="1:25" ht="25.5" customHeight="1" x14ac:dyDescent="0.2">
      <c r="A15" s="261" t="s">
        <v>304</v>
      </c>
      <c r="B15" s="263"/>
      <c r="C15" s="263"/>
      <c r="D15" s="263"/>
      <c r="E15" s="263"/>
      <c r="F15" s="263"/>
      <c r="G15" s="263"/>
      <c r="H15" s="263"/>
      <c r="I15" s="263"/>
      <c r="J15" s="263"/>
      <c r="K15" s="263"/>
      <c r="L15" s="263"/>
      <c r="M15" s="263"/>
      <c r="N15" s="263"/>
      <c r="O15" s="263"/>
      <c r="P15" s="263"/>
      <c r="Q15" s="263"/>
      <c r="R15" s="263"/>
      <c r="S15" s="263"/>
      <c r="T15" s="263"/>
      <c r="U15" s="263"/>
      <c r="V15" s="5"/>
      <c r="W15" s="5"/>
      <c r="X15" s="5"/>
      <c r="Y15" s="5"/>
    </row>
    <row r="16" spans="1:25" ht="40" customHeight="1" x14ac:dyDescent="0.2">
      <c r="A16" s="219"/>
      <c r="B16" s="620" t="s">
        <v>305</v>
      </c>
      <c r="C16" s="560"/>
      <c r="D16" s="560"/>
      <c r="E16" s="560"/>
      <c r="F16" s="560"/>
      <c r="G16" s="560"/>
      <c r="H16" s="560"/>
      <c r="I16" s="560"/>
      <c r="J16" s="560"/>
      <c r="K16" s="561"/>
      <c r="L16" s="562" t="s">
        <v>108</v>
      </c>
      <c r="M16" s="563"/>
      <c r="N16" s="563"/>
      <c r="O16" s="563"/>
      <c r="P16" s="563"/>
      <c r="Q16" s="563"/>
      <c r="R16" s="563"/>
      <c r="S16" s="563"/>
      <c r="T16" s="563"/>
      <c r="U16" s="564"/>
      <c r="W16" s="142"/>
    </row>
    <row r="17" spans="1:25" ht="40" customHeight="1" x14ac:dyDescent="0.2">
      <c r="A17" s="219"/>
      <c r="B17" s="627" t="s">
        <v>464</v>
      </c>
      <c r="C17" s="628"/>
      <c r="D17" s="628"/>
      <c r="E17" s="628"/>
      <c r="F17" s="628"/>
      <c r="G17" s="628"/>
      <c r="H17" s="628"/>
      <c r="I17" s="628"/>
      <c r="J17" s="628"/>
      <c r="K17" s="629"/>
      <c r="L17" s="621" t="s">
        <v>108</v>
      </c>
      <c r="M17" s="622"/>
      <c r="N17" s="622"/>
      <c r="O17" s="622"/>
      <c r="P17" s="622"/>
      <c r="Q17" s="622"/>
      <c r="R17" s="622"/>
      <c r="S17" s="622"/>
      <c r="T17" s="622"/>
      <c r="U17" s="623"/>
      <c r="W17" s="142"/>
    </row>
    <row r="18" spans="1:25" ht="40" customHeight="1" x14ac:dyDescent="0.2">
      <c r="A18" s="219"/>
      <c r="B18" s="630"/>
      <c r="C18" s="631"/>
      <c r="D18" s="631"/>
      <c r="E18" s="631"/>
      <c r="F18" s="631"/>
      <c r="G18" s="631"/>
      <c r="H18" s="631"/>
      <c r="I18" s="631"/>
      <c r="J18" s="631"/>
      <c r="K18" s="632"/>
      <c r="L18" s="624"/>
      <c r="M18" s="625"/>
      <c r="N18" s="625"/>
      <c r="O18" s="625"/>
      <c r="P18" s="625"/>
      <c r="Q18" s="625"/>
      <c r="R18" s="625"/>
      <c r="S18" s="625"/>
      <c r="T18" s="625"/>
      <c r="U18" s="626"/>
      <c r="W18" s="142"/>
    </row>
    <row r="19" spans="1:25" ht="15" customHeight="1" x14ac:dyDescent="0.2">
      <c r="A19" s="219"/>
      <c r="B19" s="262"/>
      <c r="C19" s="262"/>
      <c r="D19" s="262"/>
      <c r="E19" s="262"/>
      <c r="F19" s="262"/>
      <c r="G19" s="262"/>
      <c r="H19" s="262"/>
      <c r="I19" s="262"/>
      <c r="J19" s="262"/>
      <c r="K19" s="262"/>
      <c r="L19" s="262"/>
      <c r="M19" s="262"/>
      <c r="N19" s="262"/>
      <c r="O19" s="262"/>
      <c r="P19" s="262"/>
      <c r="Q19" s="262"/>
      <c r="R19" s="262"/>
      <c r="S19" s="262"/>
      <c r="T19" s="262"/>
      <c r="U19" s="262"/>
    </row>
    <row r="20" spans="1:25" ht="25.5" customHeight="1" x14ac:dyDescent="0.2">
      <c r="A20" s="261" t="s">
        <v>306</v>
      </c>
      <c r="B20" s="263"/>
      <c r="C20" s="263"/>
      <c r="D20" s="263"/>
      <c r="E20" s="263"/>
      <c r="F20" s="263"/>
      <c r="G20" s="263"/>
      <c r="H20" s="263"/>
      <c r="I20" s="263"/>
      <c r="J20" s="263"/>
      <c r="K20" s="263"/>
      <c r="L20" s="263"/>
      <c r="M20" s="263"/>
      <c r="N20" s="263"/>
      <c r="O20" s="263"/>
      <c r="P20" s="263"/>
      <c r="Q20" s="263"/>
      <c r="R20" s="263"/>
      <c r="S20" s="263"/>
      <c r="T20" s="263"/>
      <c r="U20" s="263"/>
      <c r="V20" s="5"/>
      <c r="W20" s="5"/>
      <c r="X20" s="5"/>
      <c r="Y20" s="5"/>
    </row>
    <row r="21" spans="1:25" ht="40" customHeight="1" x14ac:dyDescent="0.2">
      <c r="A21" s="219"/>
      <c r="B21" s="620" t="s">
        <v>307</v>
      </c>
      <c r="C21" s="560"/>
      <c r="D21" s="560"/>
      <c r="E21" s="560"/>
      <c r="F21" s="560"/>
      <c r="G21" s="560"/>
      <c r="H21" s="560"/>
      <c r="I21" s="560"/>
      <c r="J21" s="560"/>
      <c r="K21" s="561"/>
      <c r="L21" s="562" t="s">
        <v>108</v>
      </c>
      <c r="M21" s="563"/>
      <c r="N21" s="563"/>
      <c r="O21" s="563"/>
      <c r="P21" s="563"/>
      <c r="Q21" s="563"/>
      <c r="R21" s="563"/>
      <c r="S21" s="563"/>
      <c r="T21" s="563"/>
      <c r="U21" s="564"/>
      <c r="W21" s="142"/>
    </row>
    <row r="22" spans="1:25" ht="40" customHeight="1" x14ac:dyDescent="0.2">
      <c r="A22" s="219"/>
      <c r="B22" s="627" t="s">
        <v>465</v>
      </c>
      <c r="C22" s="628"/>
      <c r="D22" s="628"/>
      <c r="E22" s="628"/>
      <c r="F22" s="628"/>
      <c r="G22" s="628"/>
      <c r="H22" s="628"/>
      <c r="I22" s="628"/>
      <c r="J22" s="628"/>
      <c r="K22" s="629"/>
      <c r="L22" s="621" t="s">
        <v>108</v>
      </c>
      <c r="M22" s="622"/>
      <c r="N22" s="622"/>
      <c r="O22" s="622"/>
      <c r="P22" s="622"/>
      <c r="Q22" s="622"/>
      <c r="R22" s="622"/>
      <c r="S22" s="622"/>
      <c r="T22" s="622"/>
      <c r="U22" s="623"/>
      <c r="W22" s="142"/>
    </row>
    <row r="23" spans="1:25" ht="40" customHeight="1" x14ac:dyDescent="0.2">
      <c r="A23" s="219"/>
      <c r="B23" s="630"/>
      <c r="C23" s="631"/>
      <c r="D23" s="631"/>
      <c r="E23" s="631"/>
      <c r="F23" s="631"/>
      <c r="G23" s="631"/>
      <c r="H23" s="631"/>
      <c r="I23" s="631"/>
      <c r="J23" s="631"/>
      <c r="K23" s="632"/>
      <c r="L23" s="624"/>
      <c r="M23" s="625"/>
      <c r="N23" s="625"/>
      <c r="O23" s="625"/>
      <c r="P23" s="625"/>
      <c r="Q23" s="625"/>
      <c r="R23" s="625"/>
      <c r="S23" s="625"/>
      <c r="T23" s="625"/>
      <c r="U23" s="626"/>
      <c r="W23" s="142"/>
    </row>
    <row r="24" spans="1:25" ht="15" customHeight="1" x14ac:dyDescent="0.2">
      <c r="A24" s="219"/>
      <c r="B24" s="262"/>
      <c r="C24" s="262"/>
      <c r="D24" s="262"/>
      <c r="E24" s="262"/>
      <c r="F24" s="262"/>
      <c r="G24" s="262"/>
      <c r="H24" s="262"/>
      <c r="I24" s="262"/>
      <c r="J24" s="262"/>
      <c r="K24" s="262"/>
      <c r="L24" s="262"/>
      <c r="M24" s="262"/>
      <c r="N24" s="262"/>
      <c r="O24" s="262"/>
      <c r="P24" s="262"/>
      <c r="Q24" s="262"/>
      <c r="R24" s="262"/>
      <c r="S24" s="262"/>
      <c r="T24" s="262"/>
      <c r="U24" s="262"/>
    </row>
    <row r="25" spans="1:25" ht="25.5" customHeight="1" x14ac:dyDescent="0.2">
      <c r="A25" s="261" t="s">
        <v>308</v>
      </c>
      <c r="B25" s="263"/>
      <c r="C25" s="263"/>
      <c r="D25" s="263"/>
      <c r="E25" s="263"/>
      <c r="F25" s="263"/>
      <c r="G25" s="263"/>
      <c r="H25" s="263"/>
      <c r="I25" s="263"/>
      <c r="J25" s="263"/>
      <c r="K25" s="263"/>
      <c r="L25" s="263"/>
      <c r="M25" s="263"/>
      <c r="N25" s="263"/>
      <c r="O25" s="263"/>
      <c r="P25" s="263"/>
      <c r="Q25" s="263"/>
      <c r="R25" s="263"/>
      <c r="S25" s="263"/>
      <c r="T25" s="263"/>
      <c r="U25" s="263"/>
      <c r="V25" s="5"/>
      <c r="W25" s="5"/>
      <c r="X25" s="5"/>
      <c r="Y25" s="5"/>
    </row>
    <row r="26" spans="1:25" ht="40" customHeight="1" x14ac:dyDescent="0.2">
      <c r="A26" s="219"/>
      <c r="B26" s="620" t="s">
        <v>309</v>
      </c>
      <c r="C26" s="560"/>
      <c r="D26" s="560"/>
      <c r="E26" s="560"/>
      <c r="F26" s="560"/>
      <c r="G26" s="560"/>
      <c r="H26" s="560"/>
      <c r="I26" s="560"/>
      <c r="J26" s="560"/>
      <c r="K26" s="561"/>
      <c r="L26" s="562" t="s">
        <v>108</v>
      </c>
      <c r="M26" s="563"/>
      <c r="N26" s="563"/>
      <c r="O26" s="563"/>
      <c r="P26" s="563"/>
      <c r="Q26" s="563"/>
      <c r="R26" s="563"/>
      <c r="S26" s="563"/>
      <c r="T26" s="563"/>
      <c r="U26" s="564"/>
      <c r="W26" s="142"/>
    </row>
    <row r="27" spans="1:25" ht="15" customHeight="1" x14ac:dyDescent="0.2">
      <c r="A27" s="219"/>
      <c r="B27" s="262"/>
      <c r="C27" s="262"/>
      <c r="D27" s="262"/>
      <c r="E27" s="262"/>
      <c r="F27" s="262"/>
      <c r="G27" s="262"/>
      <c r="H27" s="262"/>
      <c r="I27" s="262"/>
      <c r="J27" s="262"/>
      <c r="K27" s="262"/>
      <c r="L27" s="262"/>
      <c r="M27" s="262"/>
      <c r="N27" s="262"/>
      <c r="O27" s="262"/>
      <c r="P27" s="262"/>
      <c r="Q27" s="262"/>
      <c r="R27" s="262"/>
      <c r="S27" s="262"/>
      <c r="T27" s="262"/>
      <c r="U27" s="262"/>
    </row>
    <row r="28" spans="1:25" ht="21.75" customHeight="1" x14ac:dyDescent="0.2">
      <c r="A28" s="218" t="s">
        <v>412</v>
      </c>
      <c r="B28" s="218"/>
      <c r="C28" s="219"/>
      <c r="D28" s="219"/>
      <c r="E28" s="219"/>
      <c r="F28" s="219"/>
      <c r="G28" s="219"/>
      <c r="H28" s="219"/>
      <c r="I28" s="219"/>
      <c r="J28" s="219"/>
      <c r="K28" s="219"/>
      <c r="L28" s="219"/>
      <c r="M28" s="219"/>
      <c r="N28" s="219"/>
      <c r="O28" s="219"/>
      <c r="P28" s="219"/>
      <c r="Q28" s="219"/>
      <c r="R28" s="219"/>
      <c r="S28" s="219"/>
      <c r="T28" s="219"/>
      <c r="U28" s="219"/>
      <c r="W28" s="142"/>
    </row>
    <row r="29" spans="1:25" ht="60" customHeight="1" x14ac:dyDescent="0.2">
      <c r="A29" s="218"/>
      <c r="B29" s="634" t="s">
        <v>413</v>
      </c>
      <c r="C29" s="634"/>
      <c r="D29" s="634"/>
      <c r="E29" s="634"/>
      <c r="F29" s="634"/>
      <c r="G29" s="634"/>
      <c r="H29" s="634"/>
      <c r="I29" s="634"/>
      <c r="J29" s="634"/>
      <c r="K29" s="634"/>
      <c r="L29" s="634"/>
      <c r="M29" s="634"/>
      <c r="N29" s="634"/>
      <c r="O29" s="634"/>
      <c r="P29" s="634"/>
      <c r="Q29" s="634"/>
      <c r="R29" s="634"/>
      <c r="S29" s="634"/>
      <c r="T29" s="634"/>
      <c r="U29" s="634"/>
      <c r="V29" s="142"/>
    </row>
    <row r="30" spans="1:25" x14ac:dyDescent="0.2">
      <c r="A30" s="219"/>
      <c r="B30" s="547"/>
      <c r="C30" s="548"/>
      <c r="D30" s="548"/>
      <c r="E30" s="548"/>
      <c r="F30" s="548"/>
      <c r="G30" s="548"/>
      <c r="H30" s="548"/>
      <c r="I30" s="548"/>
      <c r="J30" s="548"/>
      <c r="K30" s="548"/>
      <c r="L30" s="548"/>
      <c r="M30" s="548"/>
      <c r="N30" s="548"/>
      <c r="O30" s="548"/>
      <c r="P30" s="548"/>
      <c r="Q30" s="548"/>
      <c r="R30" s="548"/>
      <c r="S30" s="548"/>
      <c r="T30" s="548"/>
      <c r="U30" s="549"/>
    </row>
    <row r="31" spans="1:25" x14ac:dyDescent="0.2">
      <c r="A31" s="219"/>
      <c r="B31" s="550"/>
      <c r="C31" s="551"/>
      <c r="D31" s="551"/>
      <c r="E31" s="551"/>
      <c r="F31" s="551"/>
      <c r="G31" s="551"/>
      <c r="H31" s="551"/>
      <c r="I31" s="551"/>
      <c r="J31" s="551"/>
      <c r="K31" s="551"/>
      <c r="L31" s="551"/>
      <c r="M31" s="551"/>
      <c r="N31" s="551"/>
      <c r="O31" s="551"/>
      <c r="P31" s="551"/>
      <c r="Q31" s="551"/>
      <c r="R31" s="551"/>
      <c r="S31" s="551"/>
      <c r="T31" s="551"/>
      <c r="U31" s="552"/>
    </row>
    <row r="32" spans="1:25" x14ac:dyDescent="0.2">
      <c r="A32" s="219"/>
      <c r="B32" s="550"/>
      <c r="C32" s="551"/>
      <c r="D32" s="551"/>
      <c r="E32" s="551"/>
      <c r="F32" s="551"/>
      <c r="G32" s="551"/>
      <c r="H32" s="551"/>
      <c r="I32" s="551"/>
      <c r="J32" s="551"/>
      <c r="K32" s="551"/>
      <c r="L32" s="551"/>
      <c r="M32" s="551"/>
      <c r="N32" s="551"/>
      <c r="O32" s="551"/>
      <c r="P32" s="551"/>
      <c r="Q32" s="551"/>
      <c r="R32" s="551"/>
      <c r="S32" s="551"/>
      <c r="T32" s="551"/>
      <c r="U32" s="552"/>
    </row>
    <row r="33" spans="1:21" x14ac:dyDescent="0.2">
      <c r="A33" s="219"/>
      <c r="B33" s="550"/>
      <c r="C33" s="551"/>
      <c r="D33" s="551"/>
      <c r="E33" s="551"/>
      <c r="F33" s="551"/>
      <c r="G33" s="551"/>
      <c r="H33" s="551"/>
      <c r="I33" s="551"/>
      <c r="J33" s="551"/>
      <c r="K33" s="551"/>
      <c r="L33" s="551"/>
      <c r="M33" s="551"/>
      <c r="N33" s="551"/>
      <c r="O33" s="551"/>
      <c r="P33" s="551"/>
      <c r="Q33" s="551"/>
      <c r="R33" s="551"/>
      <c r="S33" s="551"/>
      <c r="T33" s="551"/>
      <c r="U33" s="552"/>
    </row>
    <row r="34" spans="1:21" x14ac:dyDescent="0.2">
      <c r="A34" s="219"/>
      <c r="B34" s="550"/>
      <c r="C34" s="551"/>
      <c r="D34" s="551"/>
      <c r="E34" s="551"/>
      <c r="F34" s="551"/>
      <c r="G34" s="551"/>
      <c r="H34" s="551"/>
      <c r="I34" s="551"/>
      <c r="J34" s="551"/>
      <c r="K34" s="551"/>
      <c r="L34" s="551"/>
      <c r="M34" s="551"/>
      <c r="N34" s="551"/>
      <c r="O34" s="551"/>
      <c r="P34" s="551"/>
      <c r="Q34" s="551"/>
      <c r="R34" s="551"/>
      <c r="S34" s="551"/>
      <c r="T34" s="551"/>
      <c r="U34" s="552"/>
    </row>
    <row r="35" spans="1:21" x14ac:dyDescent="0.2">
      <c r="A35" s="219"/>
      <c r="B35" s="550"/>
      <c r="C35" s="551"/>
      <c r="D35" s="551"/>
      <c r="E35" s="551"/>
      <c r="F35" s="551"/>
      <c r="G35" s="551"/>
      <c r="H35" s="551"/>
      <c r="I35" s="551"/>
      <c r="J35" s="551"/>
      <c r="K35" s="551"/>
      <c r="L35" s="551"/>
      <c r="M35" s="551"/>
      <c r="N35" s="551"/>
      <c r="O35" s="551"/>
      <c r="P35" s="551"/>
      <c r="Q35" s="551"/>
      <c r="R35" s="551"/>
      <c r="S35" s="551"/>
      <c r="T35" s="551"/>
      <c r="U35" s="552"/>
    </row>
    <row r="36" spans="1:21" x14ac:dyDescent="0.2">
      <c r="A36" s="219"/>
      <c r="B36" s="550"/>
      <c r="C36" s="551"/>
      <c r="D36" s="551"/>
      <c r="E36" s="551"/>
      <c r="F36" s="551"/>
      <c r="G36" s="551"/>
      <c r="H36" s="551"/>
      <c r="I36" s="551"/>
      <c r="J36" s="551"/>
      <c r="K36" s="551"/>
      <c r="L36" s="551"/>
      <c r="M36" s="551"/>
      <c r="N36" s="551"/>
      <c r="O36" s="551"/>
      <c r="P36" s="551"/>
      <c r="Q36" s="551"/>
      <c r="R36" s="551"/>
      <c r="S36" s="551"/>
      <c r="T36" s="551"/>
      <c r="U36" s="552"/>
    </row>
    <row r="37" spans="1:21" x14ac:dyDescent="0.2">
      <c r="A37" s="219"/>
      <c r="B37" s="550"/>
      <c r="C37" s="551"/>
      <c r="D37" s="551"/>
      <c r="E37" s="551"/>
      <c r="F37" s="551"/>
      <c r="G37" s="551"/>
      <c r="H37" s="551"/>
      <c r="I37" s="551"/>
      <c r="J37" s="551"/>
      <c r="K37" s="551"/>
      <c r="L37" s="551"/>
      <c r="M37" s="551"/>
      <c r="N37" s="551"/>
      <c r="O37" s="551"/>
      <c r="P37" s="551"/>
      <c r="Q37" s="551"/>
      <c r="R37" s="551"/>
      <c r="S37" s="551"/>
      <c r="T37" s="551"/>
      <c r="U37" s="552"/>
    </row>
    <row r="38" spans="1:21" x14ac:dyDescent="0.2">
      <c r="A38" s="219"/>
      <c r="B38" s="550"/>
      <c r="C38" s="551"/>
      <c r="D38" s="551"/>
      <c r="E38" s="551"/>
      <c r="F38" s="551"/>
      <c r="G38" s="551"/>
      <c r="H38" s="551"/>
      <c r="I38" s="551"/>
      <c r="J38" s="551"/>
      <c r="K38" s="551"/>
      <c r="L38" s="551"/>
      <c r="M38" s="551"/>
      <c r="N38" s="551"/>
      <c r="O38" s="551"/>
      <c r="P38" s="551"/>
      <c r="Q38" s="551"/>
      <c r="R38" s="551"/>
      <c r="S38" s="551"/>
      <c r="T38" s="551"/>
      <c r="U38" s="552"/>
    </row>
    <row r="39" spans="1:21" x14ac:dyDescent="0.2">
      <c r="A39" s="219"/>
      <c r="B39" s="550"/>
      <c r="C39" s="551"/>
      <c r="D39" s="551"/>
      <c r="E39" s="551"/>
      <c r="F39" s="551"/>
      <c r="G39" s="551"/>
      <c r="H39" s="551"/>
      <c r="I39" s="551"/>
      <c r="J39" s="551"/>
      <c r="K39" s="551"/>
      <c r="L39" s="551"/>
      <c r="M39" s="551"/>
      <c r="N39" s="551"/>
      <c r="O39" s="551"/>
      <c r="P39" s="551"/>
      <c r="Q39" s="551"/>
      <c r="R39" s="551"/>
      <c r="S39" s="551"/>
      <c r="T39" s="551"/>
      <c r="U39" s="552"/>
    </row>
    <row r="40" spans="1:21" x14ac:dyDescent="0.2">
      <c r="A40" s="219"/>
      <c r="B40" s="553"/>
      <c r="C40" s="554"/>
      <c r="D40" s="554"/>
      <c r="E40" s="554"/>
      <c r="F40" s="554"/>
      <c r="G40" s="554"/>
      <c r="H40" s="554"/>
      <c r="I40" s="554"/>
      <c r="J40" s="554"/>
      <c r="K40" s="554"/>
      <c r="L40" s="554"/>
      <c r="M40" s="554"/>
      <c r="N40" s="554"/>
      <c r="O40" s="554"/>
      <c r="P40" s="554"/>
      <c r="Q40" s="554"/>
      <c r="R40" s="554"/>
      <c r="S40" s="554"/>
      <c r="T40" s="554"/>
      <c r="U40" s="555"/>
    </row>
  </sheetData>
  <sheetProtection algorithmName="SHA-512" hashValue="aA8PZpa2t2sQuAsf5nuHgnecfBm84wZlHuLBN5Uo/uMfDMMREBcJ7rLwUKSkEJkV7IOW70SwiuuPvjPeetbgmg==" saltValue="petl+fJS0P/FP+/uoSpYSg==" spinCount="100000" sheet="1" formatCells="0" selectLockedCells="1"/>
  <mergeCells count="19">
    <mergeCell ref="B30:U40"/>
    <mergeCell ref="B29:U29"/>
    <mergeCell ref="B26:K26"/>
    <mergeCell ref="L26:U26"/>
    <mergeCell ref="B21:K21"/>
    <mergeCell ref="L21:U21"/>
    <mergeCell ref="L22:U22"/>
    <mergeCell ref="L23:U23"/>
    <mergeCell ref="B22:K23"/>
    <mergeCell ref="B3:U3"/>
    <mergeCell ref="B16:K16"/>
    <mergeCell ref="L16:U16"/>
    <mergeCell ref="L17:U17"/>
    <mergeCell ref="L18:U18"/>
    <mergeCell ref="B17:K18"/>
    <mergeCell ref="B4:E5"/>
    <mergeCell ref="B6:E13"/>
    <mergeCell ref="F4:U5"/>
    <mergeCell ref="F6:U13"/>
  </mergeCells>
  <phoneticPr fontId="1"/>
  <dataValidations count="5">
    <dataValidation type="list" allowBlank="1" showInputMessage="1" showErrorMessage="1" error="プルダウンより選択してください" promptTitle="①で「はい」を選択した場合のみ" prompt="プルダウンより選択してください_x000a_※本欄に記載した産業財産権の特許等公報を、申請フォームから提出してください_x000a_※出願公開前の出願明細書は、入力及び提出書類として添付不要です" sqref="L22:U22 L17:U17" xr:uid="{00000000-0002-0000-0D00-000000000000}">
      <formula1>"選択してください,特許権,実用新案権,意匠権,商標権"</formula1>
    </dataValidation>
    <dataValidation type="list" allowBlank="1" showInputMessage="1" showErrorMessage="1" error="プルダウンより選択してください" prompt="プルダウンより選択してください" sqref="L16:U16 L21:U21" xr:uid="{00000000-0002-0000-0D00-000001000000}">
      <formula1>"選択してください,はい,いいえ"</formula1>
    </dataValidation>
    <dataValidation allowBlank="1" showInputMessage="1" showErrorMessage="1" promptTitle="①で「はい」を選択した場合のみ" prompt="※本欄に記載した産業財産権の特許等公報を、申請フォームから提出してください_x000a_※出願公開前の出願明細書は、入力及び提出書類として添付不要です" sqref="L18:U18 L23:U23" xr:uid="{00000000-0002-0000-0D00-000002000000}"/>
    <dataValidation allowBlank="1" showInputMessage="1" showErrorMessage="1" prompt="箇条書きでも構いませんので、類似特許との相違点を示してください。" sqref="F6:U13" xr:uid="{00000000-0002-0000-0D00-000003000000}"/>
    <dataValidation type="list" allowBlank="1" showInputMessage="1" showErrorMessage="1" error="プルダウンより選択してください" prompt="プルダウンより選択してください" sqref="L26:U26" xr:uid="{00000000-0002-0000-0D00-000004000000}">
      <formula1>"選択してください,特許権を出願予定,実用新案権を出願予定,商標権を出願予定,意匠権を出願予定,予定なし"</formula1>
    </dataValidation>
  </dataValidations>
  <printOptions horizontalCentered="1"/>
  <pageMargins left="0.17" right="0.17" top="0.17" bottom="0.4" header="0.17" footer="0.17"/>
  <pageSetup paperSize="9" scale="93" fitToWidth="0" fitToHeight="0"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8" tint="0.79998168889431442"/>
    <pageSetUpPr fitToPage="1"/>
  </sheetPr>
  <dimension ref="A1:BS50"/>
  <sheetViews>
    <sheetView view="pageBreakPreview" topLeftCell="A5" zoomScaleNormal="100" zoomScaleSheetLayoutView="100" workbookViewId="0">
      <selection activeCell="AK22" sqref="AK22:AS22"/>
    </sheetView>
  </sheetViews>
  <sheetFormatPr defaultColWidth="2.08984375" defaultRowHeight="13" x14ac:dyDescent="0.2"/>
  <cols>
    <col min="1" max="1" width="2.1796875" style="1" customWidth="1"/>
    <col min="2" max="2" width="2.453125" style="1" customWidth="1"/>
    <col min="3" max="5" width="2.08984375" style="1"/>
    <col min="6" max="12" width="2.453125" style="1" customWidth="1"/>
    <col min="13" max="13" width="6.453125" style="1" bestFit="1" customWidth="1"/>
    <col min="14" max="25" width="2.08984375" style="1"/>
    <col min="26" max="46" width="2.08984375" style="1" customWidth="1"/>
    <col min="47" max="47" width="2.1796875" style="1" customWidth="1"/>
    <col min="48" max="56" width="2.08984375" style="1"/>
    <col min="57" max="57" width="3.36328125" style="1" customWidth="1"/>
    <col min="58" max="16384" width="2.08984375" style="1"/>
  </cols>
  <sheetData>
    <row r="1" spans="1:68" ht="33" customHeight="1" x14ac:dyDescent="0.2">
      <c r="A1" s="229" t="s">
        <v>119</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row>
    <row r="2" spans="1:68" s="18" customFormat="1" ht="30" customHeight="1" x14ac:dyDescent="0.2">
      <c r="A2" s="266" t="s">
        <v>127</v>
      </c>
      <c r="B2" s="266"/>
      <c r="C2" s="267"/>
      <c r="D2" s="267"/>
      <c r="E2" s="267"/>
      <c r="F2" s="267"/>
      <c r="G2" s="267"/>
      <c r="H2" s="267"/>
      <c r="I2" s="267"/>
      <c r="J2" s="267"/>
      <c r="K2" s="267"/>
      <c r="L2" s="267"/>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row>
    <row r="3" spans="1:68" s="18" customFormat="1" ht="15" customHeight="1" x14ac:dyDescent="0.2">
      <c r="A3" s="267"/>
      <c r="B3" s="269" t="s">
        <v>68</v>
      </c>
      <c r="C3" s="268"/>
      <c r="D3" s="268"/>
      <c r="E3" s="268"/>
      <c r="F3" s="270"/>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row>
    <row r="4" spans="1:68" ht="15" customHeight="1" x14ac:dyDescent="0.2">
      <c r="A4" s="271"/>
      <c r="B4" s="271"/>
      <c r="C4" s="271"/>
      <c r="D4" s="271"/>
      <c r="E4" s="271"/>
      <c r="F4" s="272"/>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row>
    <row r="5" spans="1:68" ht="15" customHeight="1" thickBot="1" x14ac:dyDescent="0.25">
      <c r="A5" s="273" t="s">
        <v>366</v>
      </c>
      <c r="B5" s="265"/>
      <c r="C5" s="265"/>
      <c r="D5" s="267"/>
      <c r="E5" s="267"/>
      <c r="F5" s="267"/>
      <c r="G5" s="267"/>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74"/>
      <c r="AN5" s="265"/>
      <c r="AO5" s="274"/>
      <c r="AP5" s="274"/>
      <c r="AQ5" s="274"/>
      <c r="AR5" s="274"/>
      <c r="AS5" s="274"/>
      <c r="AZ5" s="1" t="s">
        <v>449</v>
      </c>
    </row>
    <row r="6" spans="1:68" ht="15" customHeight="1" thickBot="1" x14ac:dyDescent="0.25">
      <c r="A6" s="265"/>
      <c r="B6" s="275"/>
      <c r="C6" s="27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76" t="s">
        <v>18</v>
      </c>
      <c r="AO6" s="265"/>
      <c r="AP6" s="265"/>
      <c r="AQ6" s="265"/>
      <c r="AR6" s="265"/>
      <c r="AS6" s="265"/>
      <c r="AZ6" s="635">
        <f>SUM(AJ9:AJ14)</f>
        <v>0</v>
      </c>
      <c r="BA6" s="636"/>
      <c r="BB6" s="636"/>
      <c r="BC6" s="636"/>
      <c r="BD6" s="636"/>
      <c r="BE6" s="636"/>
      <c r="BF6" s="637"/>
      <c r="BG6" s="1" t="s">
        <v>7</v>
      </c>
    </row>
    <row r="7" spans="1:68" ht="16.5" customHeight="1" x14ac:dyDescent="0.2">
      <c r="A7" s="708" t="s">
        <v>19</v>
      </c>
      <c r="B7" s="708"/>
      <c r="C7" s="708"/>
      <c r="D7" s="708"/>
      <c r="E7" s="708"/>
      <c r="F7" s="708"/>
      <c r="G7" s="708"/>
      <c r="H7" s="708"/>
      <c r="I7" s="708"/>
      <c r="J7" s="708"/>
      <c r="K7" s="708"/>
      <c r="L7" s="708"/>
      <c r="M7" s="708"/>
      <c r="N7" s="708"/>
      <c r="O7" s="708"/>
      <c r="P7" s="709" t="s">
        <v>81</v>
      </c>
      <c r="Q7" s="710"/>
      <c r="R7" s="710"/>
      <c r="S7" s="710"/>
      <c r="T7" s="710"/>
      <c r="U7" s="710"/>
      <c r="V7" s="710"/>
      <c r="W7" s="710"/>
      <c r="X7" s="710"/>
      <c r="Y7" s="711"/>
      <c r="Z7" s="700" t="s">
        <v>20</v>
      </c>
      <c r="AA7" s="700"/>
      <c r="AB7" s="700"/>
      <c r="AC7" s="700"/>
      <c r="AD7" s="700"/>
      <c r="AE7" s="700"/>
      <c r="AF7" s="700"/>
      <c r="AG7" s="700"/>
      <c r="AH7" s="700"/>
      <c r="AI7" s="700"/>
      <c r="AJ7" s="700" t="s">
        <v>21</v>
      </c>
      <c r="AK7" s="700"/>
      <c r="AL7" s="700"/>
      <c r="AM7" s="700"/>
      <c r="AN7" s="700"/>
      <c r="AO7" s="700"/>
      <c r="AP7" s="700"/>
      <c r="AQ7" s="700"/>
      <c r="AR7" s="700"/>
      <c r="AS7" s="700"/>
    </row>
    <row r="8" spans="1:68" ht="16.5" customHeight="1" thickBot="1" x14ac:dyDescent="0.25">
      <c r="A8" s="708"/>
      <c r="B8" s="708"/>
      <c r="C8" s="708"/>
      <c r="D8" s="708"/>
      <c r="E8" s="708"/>
      <c r="F8" s="708"/>
      <c r="G8" s="708"/>
      <c r="H8" s="708"/>
      <c r="I8" s="708"/>
      <c r="J8" s="708"/>
      <c r="K8" s="708"/>
      <c r="L8" s="708"/>
      <c r="M8" s="708"/>
      <c r="N8" s="708"/>
      <c r="O8" s="708"/>
      <c r="P8" s="701" t="s">
        <v>340</v>
      </c>
      <c r="Q8" s="702"/>
      <c r="R8" s="702"/>
      <c r="S8" s="702"/>
      <c r="T8" s="702"/>
      <c r="U8" s="702"/>
      <c r="V8" s="702"/>
      <c r="W8" s="702"/>
      <c r="X8" s="702"/>
      <c r="Y8" s="703"/>
      <c r="Z8" s="704" t="s">
        <v>69</v>
      </c>
      <c r="AA8" s="705"/>
      <c r="AB8" s="705"/>
      <c r="AC8" s="705"/>
      <c r="AD8" s="705"/>
      <c r="AE8" s="705"/>
      <c r="AF8" s="705"/>
      <c r="AG8" s="705"/>
      <c r="AH8" s="705"/>
      <c r="AI8" s="706"/>
      <c r="AJ8" s="704" t="s">
        <v>70</v>
      </c>
      <c r="AK8" s="705"/>
      <c r="AL8" s="705"/>
      <c r="AM8" s="705"/>
      <c r="AN8" s="705"/>
      <c r="AO8" s="705"/>
      <c r="AP8" s="705"/>
      <c r="AQ8" s="705"/>
      <c r="AR8" s="705"/>
      <c r="AS8" s="706"/>
      <c r="AZ8" s="19" t="s">
        <v>469</v>
      </c>
      <c r="BG8" s="20"/>
      <c r="BH8" s="20"/>
      <c r="BI8" s="20"/>
      <c r="BJ8" s="20"/>
      <c r="BK8" s="20"/>
      <c r="BL8" s="20"/>
      <c r="BM8" s="20"/>
      <c r="BN8" s="20"/>
    </row>
    <row r="9" spans="1:68" ht="21" customHeight="1" thickTop="1" thickBot="1" x14ac:dyDescent="0.25">
      <c r="A9" s="688" t="s">
        <v>22</v>
      </c>
      <c r="B9" s="689"/>
      <c r="C9" s="698" t="s">
        <v>71</v>
      </c>
      <c r="D9" s="699"/>
      <c r="E9" s="699"/>
      <c r="F9" s="699"/>
      <c r="G9" s="699"/>
      <c r="H9" s="699"/>
      <c r="I9" s="699"/>
      <c r="J9" s="699"/>
      <c r="K9" s="699"/>
      <c r="L9" s="699"/>
      <c r="M9" s="699"/>
      <c r="N9" s="699"/>
      <c r="O9" s="707"/>
      <c r="P9" s="655">
        <f>'3-2'!H27</f>
        <v>0</v>
      </c>
      <c r="Q9" s="656"/>
      <c r="R9" s="656"/>
      <c r="S9" s="656"/>
      <c r="T9" s="656"/>
      <c r="U9" s="656"/>
      <c r="V9" s="656"/>
      <c r="W9" s="656"/>
      <c r="X9" s="656"/>
      <c r="Y9" s="657"/>
      <c r="Z9" s="655">
        <f>'3-2'!I27</f>
        <v>0</v>
      </c>
      <c r="AA9" s="656"/>
      <c r="AB9" s="656"/>
      <c r="AC9" s="656"/>
      <c r="AD9" s="656"/>
      <c r="AE9" s="656"/>
      <c r="AF9" s="656"/>
      <c r="AG9" s="656"/>
      <c r="AH9" s="656"/>
      <c r="AI9" s="657"/>
      <c r="AJ9" s="655">
        <f>IF(AZ9="",ROUNDDOWN($Z9/2,-3),MIN(ROUNDDOWN(AZ9,-3),ROUNDDOWN($Z9/2,-3)))</f>
        <v>0</v>
      </c>
      <c r="AK9" s="656"/>
      <c r="AL9" s="656"/>
      <c r="AM9" s="656"/>
      <c r="AN9" s="656"/>
      <c r="AO9" s="656"/>
      <c r="AP9" s="656"/>
      <c r="AQ9" s="656"/>
      <c r="AR9" s="656"/>
      <c r="AS9" s="657"/>
      <c r="AV9" s="161" t="s">
        <v>450</v>
      </c>
      <c r="AZ9" s="712"/>
      <c r="BA9" s="713"/>
      <c r="BB9" s="713"/>
      <c r="BC9" s="713"/>
      <c r="BD9" s="713"/>
      <c r="BE9" s="713"/>
      <c r="BF9" s="714"/>
      <c r="BG9" s="91"/>
      <c r="BH9" s="91"/>
      <c r="BI9" s="91"/>
      <c r="BJ9" s="91"/>
      <c r="BK9" s="91"/>
      <c r="BL9" s="91"/>
      <c r="BM9" s="91"/>
      <c r="BN9" s="91"/>
    </row>
    <row r="10" spans="1:68" ht="21" customHeight="1" thickTop="1" thickBot="1" x14ac:dyDescent="0.25">
      <c r="A10" s="690"/>
      <c r="B10" s="691"/>
      <c r="C10" s="698" t="s">
        <v>470</v>
      </c>
      <c r="D10" s="699"/>
      <c r="E10" s="699"/>
      <c r="F10" s="699"/>
      <c r="G10" s="699"/>
      <c r="H10" s="699"/>
      <c r="I10" s="699"/>
      <c r="J10" s="699"/>
      <c r="K10" s="699"/>
      <c r="L10" s="699"/>
      <c r="M10" s="699"/>
      <c r="N10" s="699"/>
      <c r="O10" s="707"/>
      <c r="P10" s="655">
        <f>'3-3'!I28</f>
        <v>0</v>
      </c>
      <c r="Q10" s="656"/>
      <c r="R10" s="656"/>
      <c r="S10" s="656"/>
      <c r="T10" s="656"/>
      <c r="U10" s="656"/>
      <c r="V10" s="656"/>
      <c r="W10" s="656"/>
      <c r="X10" s="656"/>
      <c r="Y10" s="657"/>
      <c r="Z10" s="655">
        <f>'3-3'!J28</f>
        <v>0</v>
      </c>
      <c r="AA10" s="656"/>
      <c r="AB10" s="656"/>
      <c r="AC10" s="656"/>
      <c r="AD10" s="656"/>
      <c r="AE10" s="656"/>
      <c r="AF10" s="656"/>
      <c r="AG10" s="656"/>
      <c r="AH10" s="656"/>
      <c r="AI10" s="657"/>
      <c r="AJ10" s="655">
        <f>IF(AZ10="",ROUNDDOWN($Z10/2,-3),MIN(ROUNDDOWN(AZ10,-3),ROUNDDOWN($Z10/2,-3)))</f>
        <v>0</v>
      </c>
      <c r="AK10" s="656"/>
      <c r="AL10" s="656"/>
      <c r="AM10" s="656"/>
      <c r="AN10" s="656"/>
      <c r="AO10" s="656"/>
      <c r="AP10" s="656"/>
      <c r="AQ10" s="656"/>
      <c r="AR10" s="656"/>
      <c r="AS10" s="657"/>
      <c r="AV10" s="161" t="s">
        <v>450</v>
      </c>
      <c r="AZ10" s="712"/>
      <c r="BA10" s="713"/>
      <c r="BB10" s="713"/>
      <c r="BC10" s="713"/>
      <c r="BD10" s="713"/>
      <c r="BE10" s="713"/>
      <c r="BF10" s="714"/>
      <c r="BG10" s="91"/>
      <c r="BH10" s="91"/>
      <c r="BI10" s="91"/>
      <c r="BJ10" s="91"/>
      <c r="BK10" s="91"/>
      <c r="BL10" s="91"/>
      <c r="BM10" s="91"/>
      <c r="BN10" s="91"/>
    </row>
    <row r="11" spans="1:68" ht="21" customHeight="1" thickTop="1" thickBot="1" x14ac:dyDescent="0.25">
      <c r="A11" s="690"/>
      <c r="B11" s="691"/>
      <c r="C11" s="658" t="s">
        <v>471</v>
      </c>
      <c r="D11" s="659"/>
      <c r="E11" s="659"/>
      <c r="F11" s="659"/>
      <c r="G11" s="659"/>
      <c r="H11" s="659"/>
      <c r="I11" s="659"/>
      <c r="J11" s="659"/>
      <c r="K11" s="659"/>
      <c r="L11" s="659"/>
      <c r="M11" s="659"/>
      <c r="N11" s="659"/>
      <c r="O11" s="660"/>
      <c r="P11" s="655">
        <f>'3-5'!F29</f>
        <v>0</v>
      </c>
      <c r="Q11" s="656"/>
      <c r="R11" s="656"/>
      <c r="S11" s="656"/>
      <c r="T11" s="656"/>
      <c r="U11" s="656"/>
      <c r="V11" s="656"/>
      <c r="W11" s="656"/>
      <c r="X11" s="656"/>
      <c r="Y11" s="657"/>
      <c r="Z11" s="655">
        <f>'3-5'!G29</f>
        <v>0</v>
      </c>
      <c r="AA11" s="656"/>
      <c r="AB11" s="656"/>
      <c r="AC11" s="656"/>
      <c r="AD11" s="656"/>
      <c r="AE11" s="656"/>
      <c r="AF11" s="656"/>
      <c r="AG11" s="656"/>
      <c r="AH11" s="656"/>
      <c r="AI11" s="657"/>
      <c r="AJ11" s="655">
        <f>IF(AZ11="",ROUNDDOWN($Z11/2,-3),MIN(ROUNDDOWN(AZ11,-3),ROUNDDOWN($Z11/2,-3)))</f>
        <v>0</v>
      </c>
      <c r="AK11" s="656"/>
      <c r="AL11" s="656"/>
      <c r="AM11" s="656"/>
      <c r="AN11" s="656"/>
      <c r="AO11" s="656"/>
      <c r="AP11" s="656"/>
      <c r="AQ11" s="656"/>
      <c r="AR11" s="656"/>
      <c r="AS11" s="657"/>
      <c r="AV11" s="161" t="s">
        <v>450</v>
      </c>
      <c r="AZ11" s="712"/>
      <c r="BA11" s="713"/>
      <c r="BB11" s="713"/>
      <c r="BC11" s="713"/>
      <c r="BD11" s="713"/>
      <c r="BE11" s="713"/>
      <c r="BF11" s="714"/>
      <c r="BG11" s="91"/>
      <c r="BH11" s="91"/>
      <c r="BI11" s="91"/>
      <c r="BJ11" s="91"/>
      <c r="BK11" s="91"/>
      <c r="BL11" s="91"/>
      <c r="BM11" s="91"/>
      <c r="BN11" s="91"/>
    </row>
    <row r="12" spans="1:68" ht="21" customHeight="1" thickTop="1" thickBot="1" x14ac:dyDescent="0.25">
      <c r="A12" s="690"/>
      <c r="B12" s="691"/>
      <c r="C12" s="694" t="s">
        <v>128</v>
      </c>
      <c r="D12" s="694"/>
      <c r="E12" s="694"/>
      <c r="F12" s="694"/>
      <c r="G12" s="694"/>
      <c r="H12" s="694"/>
      <c r="I12" s="694"/>
      <c r="J12" s="694"/>
      <c r="K12" s="694"/>
      <c r="L12" s="694"/>
      <c r="M12" s="694"/>
      <c r="N12" s="694"/>
      <c r="O12" s="694"/>
      <c r="P12" s="655">
        <f>'3-7'!G17</f>
        <v>0</v>
      </c>
      <c r="Q12" s="656"/>
      <c r="R12" s="656"/>
      <c r="S12" s="656"/>
      <c r="T12" s="656"/>
      <c r="U12" s="656"/>
      <c r="V12" s="656"/>
      <c r="W12" s="656"/>
      <c r="X12" s="656"/>
      <c r="Y12" s="657"/>
      <c r="Z12" s="655">
        <f>'3-7'!H17</f>
        <v>0</v>
      </c>
      <c r="AA12" s="656"/>
      <c r="AB12" s="656"/>
      <c r="AC12" s="656"/>
      <c r="AD12" s="656"/>
      <c r="AE12" s="656"/>
      <c r="AF12" s="656"/>
      <c r="AG12" s="656"/>
      <c r="AH12" s="656"/>
      <c r="AI12" s="657"/>
      <c r="AJ12" s="655">
        <f>IF(AZ12="",ROUNDDOWN($Z12/2,-3),MIN(ROUNDDOWN(AZ12,-3),ROUNDDOWN($Z12/2,-3)))</f>
        <v>0</v>
      </c>
      <c r="AK12" s="656"/>
      <c r="AL12" s="656"/>
      <c r="AM12" s="656"/>
      <c r="AN12" s="656"/>
      <c r="AO12" s="656"/>
      <c r="AP12" s="656"/>
      <c r="AQ12" s="656"/>
      <c r="AR12" s="656"/>
      <c r="AS12" s="657"/>
      <c r="AV12" s="161" t="s">
        <v>450</v>
      </c>
      <c r="AW12" s="21"/>
      <c r="AX12" s="21"/>
      <c r="AY12" s="21"/>
      <c r="AZ12" s="712"/>
      <c r="BA12" s="713"/>
      <c r="BB12" s="713"/>
      <c r="BC12" s="713"/>
      <c r="BD12" s="713"/>
      <c r="BE12" s="713"/>
      <c r="BF12" s="714"/>
      <c r="BG12" s="22"/>
      <c r="BH12" s="22"/>
      <c r="BI12" s="22"/>
      <c r="BJ12" s="22"/>
      <c r="BK12" s="22"/>
      <c r="BL12" s="22"/>
      <c r="BM12" s="22"/>
      <c r="BN12" s="22"/>
      <c r="BO12" s="21"/>
      <c r="BP12" s="21"/>
    </row>
    <row r="13" spans="1:68" ht="21" customHeight="1" thickTop="1" thickBot="1" x14ac:dyDescent="0.25">
      <c r="A13" s="690"/>
      <c r="B13" s="691"/>
      <c r="C13" s="694" t="s">
        <v>129</v>
      </c>
      <c r="D13" s="694"/>
      <c r="E13" s="694"/>
      <c r="F13" s="694"/>
      <c r="G13" s="694"/>
      <c r="H13" s="694"/>
      <c r="I13" s="694"/>
      <c r="J13" s="694"/>
      <c r="K13" s="694"/>
      <c r="L13" s="694"/>
      <c r="M13" s="694"/>
      <c r="N13" s="694"/>
      <c r="O13" s="694"/>
      <c r="P13" s="655">
        <f>'3-8'!H17</f>
        <v>0</v>
      </c>
      <c r="Q13" s="656"/>
      <c r="R13" s="656"/>
      <c r="S13" s="656"/>
      <c r="T13" s="656"/>
      <c r="U13" s="656"/>
      <c r="V13" s="656"/>
      <c r="W13" s="656"/>
      <c r="X13" s="656"/>
      <c r="Y13" s="657"/>
      <c r="Z13" s="655">
        <f>'3-8'!I17</f>
        <v>0</v>
      </c>
      <c r="AA13" s="656"/>
      <c r="AB13" s="656"/>
      <c r="AC13" s="656"/>
      <c r="AD13" s="656"/>
      <c r="AE13" s="656"/>
      <c r="AF13" s="656"/>
      <c r="AG13" s="656"/>
      <c r="AH13" s="656"/>
      <c r="AI13" s="657"/>
      <c r="AJ13" s="655">
        <f>IF(AZ13="",ROUNDDOWN($Z13/2,-3),MIN(ROUNDDOWN(AZ13,-3),ROUNDDOWN($Z13/2,-3)))</f>
        <v>0</v>
      </c>
      <c r="AK13" s="656"/>
      <c r="AL13" s="656"/>
      <c r="AM13" s="656"/>
      <c r="AN13" s="656"/>
      <c r="AO13" s="656"/>
      <c r="AP13" s="656"/>
      <c r="AQ13" s="656"/>
      <c r="AR13" s="656"/>
      <c r="AS13" s="657"/>
      <c r="AV13" s="161" t="s">
        <v>450</v>
      </c>
      <c r="AW13" s="21"/>
      <c r="AX13" s="21"/>
      <c r="AY13" s="21"/>
      <c r="AZ13" s="712"/>
      <c r="BA13" s="713"/>
      <c r="BB13" s="713"/>
      <c r="BC13" s="713"/>
      <c r="BD13" s="713"/>
      <c r="BE13" s="713"/>
      <c r="BF13" s="714"/>
      <c r="BG13" s="22"/>
      <c r="BH13" s="22"/>
      <c r="BI13" s="22"/>
      <c r="BJ13" s="22"/>
      <c r="BK13" s="22"/>
      <c r="BL13" s="22"/>
      <c r="BM13" s="22"/>
      <c r="BN13" s="22"/>
      <c r="BO13" s="21"/>
      <c r="BP13" s="21"/>
    </row>
    <row r="14" spans="1:68" ht="21" customHeight="1" thickTop="1" thickBot="1" x14ac:dyDescent="0.25">
      <c r="A14" s="690"/>
      <c r="B14" s="691"/>
      <c r="C14" s="698" t="s">
        <v>472</v>
      </c>
      <c r="D14" s="699"/>
      <c r="E14" s="699"/>
      <c r="F14" s="699"/>
      <c r="G14" s="699"/>
      <c r="H14" s="699"/>
      <c r="I14" s="699"/>
      <c r="J14" s="699"/>
      <c r="K14" s="699"/>
      <c r="L14" s="699"/>
      <c r="M14" s="699"/>
      <c r="N14" s="329"/>
      <c r="O14" s="328"/>
      <c r="P14" s="655">
        <f>'3-10'!K29</f>
        <v>0</v>
      </c>
      <c r="Q14" s="656"/>
      <c r="R14" s="656"/>
      <c r="S14" s="656"/>
      <c r="T14" s="656"/>
      <c r="U14" s="656"/>
      <c r="V14" s="656"/>
      <c r="W14" s="656"/>
      <c r="X14" s="656"/>
      <c r="Y14" s="657"/>
      <c r="Z14" s="655">
        <f>'3-10'!L29</f>
        <v>0</v>
      </c>
      <c r="AA14" s="656"/>
      <c r="AB14" s="656"/>
      <c r="AC14" s="656"/>
      <c r="AD14" s="656"/>
      <c r="AE14" s="656"/>
      <c r="AF14" s="656"/>
      <c r="AG14" s="656"/>
      <c r="AH14" s="656"/>
      <c r="AI14" s="657"/>
      <c r="AJ14" s="683">
        <f>IF(AZ14="",MIN(ROUNDDOWN($Z14/2,-3),10000000),MIN(ROUNDDOWN(AZ14,-3),ROUNDDOWN($Z14/2,-3),10000000))</f>
        <v>0</v>
      </c>
      <c r="AK14" s="683"/>
      <c r="AL14" s="683"/>
      <c r="AM14" s="683"/>
      <c r="AN14" s="683"/>
      <c r="AO14" s="683"/>
      <c r="AP14" s="683"/>
      <c r="AQ14" s="683"/>
      <c r="AR14" s="683"/>
      <c r="AS14" s="683"/>
      <c r="AU14" s="23"/>
      <c r="AV14" s="161" t="s">
        <v>450</v>
      </c>
      <c r="AW14" s="21"/>
      <c r="AX14" s="21"/>
      <c r="AY14" s="21"/>
      <c r="AZ14" s="712"/>
      <c r="BA14" s="713"/>
      <c r="BB14" s="713"/>
      <c r="BC14" s="713"/>
      <c r="BD14" s="713"/>
      <c r="BE14" s="713"/>
      <c r="BF14" s="714"/>
      <c r="BG14" s="22"/>
      <c r="BH14" s="22"/>
      <c r="BI14" s="22"/>
      <c r="BJ14" s="22"/>
      <c r="BK14" s="22"/>
      <c r="BL14" s="22"/>
      <c r="BM14" s="22"/>
      <c r="BN14" s="22"/>
      <c r="BO14" s="21"/>
      <c r="BP14" s="21"/>
    </row>
    <row r="15" spans="1:68" ht="21" customHeight="1" thickTop="1" x14ac:dyDescent="0.2">
      <c r="A15" s="690"/>
      <c r="B15" s="691"/>
      <c r="C15" s="330" t="s">
        <v>473</v>
      </c>
      <c r="D15" s="329"/>
      <c r="E15" s="329"/>
      <c r="F15" s="329"/>
      <c r="G15" s="329"/>
      <c r="H15" s="329"/>
      <c r="I15" s="329"/>
      <c r="J15" s="329"/>
      <c r="K15" s="329"/>
      <c r="L15" s="329"/>
      <c r="M15" s="329"/>
      <c r="N15" s="329"/>
      <c r="O15" s="328"/>
      <c r="P15" s="655">
        <f>'3-11'!F11</f>
        <v>0</v>
      </c>
      <c r="Q15" s="656"/>
      <c r="R15" s="656"/>
      <c r="S15" s="656"/>
      <c r="T15" s="656"/>
      <c r="U15" s="656"/>
      <c r="V15" s="656"/>
      <c r="W15" s="656"/>
      <c r="X15" s="656"/>
      <c r="Y15" s="657"/>
      <c r="Z15" s="695"/>
      <c r="AA15" s="696"/>
      <c r="AB15" s="696"/>
      <c r="AC15" s="696"/>
      <c r="AD15" s="696"/>
      <c r="AE15" s="696"/>
      <c r="AF15" s="696"/>
      <c r="AG15" s="696"/>
      <c r="AH15" s="696"/>
      <c r="AI15" s="697"/>
      <c r="AJ15" s="716"/>
      <c r="AK15" s="717"/>
      <c r="AL15" s="717"/>
      <c r="AM15" s="717"/>
      <c r="AN15" s="717"/>
      <c r="AO15" s="717"/>
      <c r="AP15" s="717"/>
      <c r="AQ15" s="717"/>
      <c r="AR15" s="717"/>
      <c r="AS15" s="718"/>
      <c r="AU15" s="23"/>
      <c r="AV15" s="21"/>
      <c r="AW15" s="21"/>
      <c r="AX15" s="21"/>
      <c r="AY15" s="21"/>
      <c r="BL15" s="21"/>
      <c r="BM15" s="21"/>
      <c r="BN15" s="21"/>
      <c r="BO15" s="21"/>
      <c r="BP15" s="21"/>
    </row>
    <row r="16" spans="1:68" ht="22.5" customHeight="1" x14ac:dyDescent="0.2">
      <c r="A16" s="692"/>
      <c r="B16" s="693"/>
      <c r="C16" s="654" t="s">
        <v>72</v>
      </c>
      <c r="D16" s="654"/>
      <c r="E16" s="654"/>
      <c r="F16" s="654"/>
      <c r="G16" s="654"/>
      <c r="H16" s="654"/>
      <c r="I16" s="654"/>
      <c r="J16" s="654"/>
      <c r="K16" s="654"/>
      <c r="L16" s="654"/>
      <c r="M16" s="654"/>
      <c r="N16" s="654"/>
      <c r="O16" s="654"/>
      <c r="P16" s="675">
        <f>SUM(P9:P15)</f>
        <v>0</v>
      </c>
      <c r="Q16" s="676"/>
      <c r="R16" s="676"/>
      <c r="S16" s="676"/>
      <c r="T16" s="676"/>
      <c r="U16" s="676"/>
      <c r="V16" s="676"/>
      <c r="W16" s="676"/>
      <c r="X16" s="676"/>
      <c r="Y16" s="677"/>
      <c r="Z16" s="655">
        <f>SUM(Z9:Z14)</f>
        <v>0</v>
      </c>
      <c r="AA16" s="656"/>
      <c r="AB16" s="656"/>
      <c r="AC16" s="656"/>
      <c r="AD16" s="656"/>
      <c r="AE16" s="656"/>
      <c r="AF16" s="656"/>
      <c r="AG16" s="656"/>
      <c r="AH16" s="656"/>
      <c r="AI16" s="657"/>
      <c r="AJ16" s="655">
        <f>MIN(SUM(AJ9:AJ14),25000000)</f>
        <v>0</v>
      </c>
      <c r="AK16" s="656"/>
      <c r="AL16" s="656"/>
      <c r="AM16" s="656"/>
      <c r="AN16" s="656"/>
      <c r="AO16" s="656"/>
      <c r="AP16" s="656"/>
      <c r="AQ16" s="656"/>
      <c r="AR16" s="656"/>
      <c r="AS16" s="657"/>
      <c r="AT16" s="24"/>
      <c r="AV16" s="25"/>
      <c r="AW16" s="25"/>
      <c r="AX16" s="25"/>
      <c r="AY16" s="25"/>
      <c r="AZ16" s="264"/>
      <c r="BA16" s="264"/>
      <c r="BB16" s="264"/>
      <c r="BC16" s="264"/>
      <c r="BD16" s="264"/>
      <c r="BE16" s="264"/>
      <c r="BF16" s="264"/>
    </row>
    <row r="17" spans="1:71" ht="15" customHeight="1" x14ac:dyDescent="0.2">
      <c r="A17" s="265"/>
      <c r="B17" s="265"/>
      <c r="C17" s="265"/>
      <c r="D17" s="277"/>
      <c r="E17" s="265"/>
      <c r="F17" s="265"/>
      <c r="G17" s="265"/>
      <c r="H17" s="265"/>
      <c r="I17" s="265"/>
      <c r="J17" s="265"/>
      <c r="K17" s="265"/>
      <c r="L17" s="265"/>
      <c r="M17" s="265"/>
      <c r="N17" s="265"/>
      <c r="O17" s="265"/>
      <c r="P17" s="278"/>
      <c r="Q17" s="278"/>
      <c r="R17" s="278"/>
      <c r="S17" s="278"/>
      <c r="T17" s="278"/>
      <c r="U17" s="278"/>
      <c r="V17" s="278"/>
      <c r="W17" s="278"/>
      <c r="X17" s="279"/>
      <c r="Y17" s="279"/>
      <c r="Z17" s="265"/>
      <c r="AA17" s="265"/>
      <c r="AB17" s="265"/>
      <c r="AC17" s="265"/>
      <c r="AD17" s="265"/>
      <c r="AE17" s="265"/>
      <c r="AF17" s="265"/>
      <c r="AG17" s="265"/>
      <c r="AH17" s="265"/>
      <c r="AI17" s="265"/>
      <c r="AJ17" s="280"/>
      <c r="AK17" s="280"/>
      <c r="AL17" s="280"/>
      <c r="AM17" s="280"/>
      <c r="AN17" s="280"/>
      <c r="AO17" s="280"/>
      <c r="AP17" s="280"/>
      <c r="AQ17" s="265"/>
      <c r="AR17" s="265"/>
      <c r="AS17" s="265"/>
      <c r="AV17" s="25"/>
      <c r="AW17" s="25"/>
      <c r="AX17" s="25"/>
      <c r="AY17" s="25"/>
    </row>
    <row r="18" spans="1:71" ht="15" customHeight="1" x14ac:dyDescent="0.2">
      <c r="A18" s="265"/>
      <c r="B18" s="265"/>
      <c r="C18" s="265"/>
      <c r="D18" s="277"/>
      <c r="E18" s="265"/>
      <c r="F18" s="265"/>
      <c r="G18" s="265"/>
      <c r="H18" s="265"/>
      <c r="I18" s="265"/>
      <c r="J18" s="265"/>
      <c r="K18" s="265"/>
      <c r="L18" s="265"/>
      <c r="M18" s="265"/>
      <c r="N18" s="265"/>
      <c r="O18" s="265"/>
      <c r="P18" s="265"/>
      <c r="Q18" s="265"/>
      <c r="R18" s="265"/>
      <c r="S18" s="265"/>
      <c r="T18" s="265"/>
      <c r="U18" s="265"/>
      <c r="V18" s="265"/>
      <c r="W18" s="265"/>
      <c r="X18" s="281"/>
      <c r="Y18" s="281"/>
      <c r="Z18" s="281"/>
      <c r="AA18" s="281"/>
      <c r="AB18" s="281"/>
      <c r="AC18" s="281"/>
      <c r="AD18" s="281"/>
      <c r="AE18" s="281"/>
      <c r="AF18" s="281"/>
      <c r="AG18" s="265"/>
      <c r="AH18" s="265"/>
      <c r="AI18" s="265"/>
      <c r="AJ18" s="282"/>
      <c r="AK18" s="282"/>
      <c r="AL18" s="282"/>
      <c r="AM18" s="282"/>
      <c r="AN18" s="282"/>
      <c r="AO18" s="282"/>
      <c r="AP18" s="282"/>
      <c r="AQ18" s="265"/>
      <c r="AR18" s="265"/>
      <c r="AS18" s="265"/>
    </row>
    <row r="19" spans="1:71" ht="15" customHeight="1" x14ac:dyDescent="0.2">
      <c r="A19" s="273" t="s">
        <v>365</v>
      </c>
      <c r="B19" s="265"/>
      <c r="C19" s="265"/>
      <c r="D19" s="277"/>
      <c r="E19" s="265"/>
      <c r="F19" s="265"/>
      <c r="G19" s="265"/>
      <c r="H19" s="265"/>
      <c r="I19" s="265"/>
      <c r="J19" s="265"/>
      <c r="K19" s="265"/>
      <c r="L19" s="265"/>
      <c r="M19" s="265"/>
      <c r="N19" s="265"/>
      <c r="O19" s="265"/>
      <c r="P19" s="265"/>
      <c r="Q19" s="265"/>
      <c r="R19" s="265"/>
      <c r="S19" s="265"/>
      <c r="T19" s="265"/>
      <c r="U19" s="265"/>
      <c r="V19" s="265"/>
      <c r="W19" s="265"/>
      <c r="X19" s="283"/>
      <c r="Y19" s="283"/>
      <c r="Z19" s="265"/>
      <c r="AA19" s="265"/>
      <c r="AB19" s="265"/>
      <c r="AC19" s="265"/>
      <c r="AD19" s="265"/>
      <c r="AE19" s="265"/>
      <c r="AF19" s="265"/>
      <c r="AG19" s="265"/>
      <c r="AH19" s="265"/>
      <c r="AI19" s="265"/>
      <c r="AJ19" s="265"/>
      <c r="AK19" s="265"/>
      <c r="AL19" s="265"/>
      <c r="AM19" s="265"/>
      <c r="AN19" s="265"/>
      <c r="AO19" s="265"/>
      <c r="AP19" s="265"/>
      <c r="AQ19" s="265"/>
      <c r="AR19" s="265"/>
      <c r="AS19" s="265"/>
    </row>
    <row r="20" spans="1:71" s="18" customFormat="1" ht="15" customHeight="1" x14ac:dyDescent="0.2">
      <c r="A20" s="267"/>
      <c r="B20" s="267"/>
      <c r="C20" s="267"/>
      <c r="D20" s="267"/>
      <c r="E20" s="267"/>
      <c r="F20" s="267"/>
      <c r="G20" s="267"/>
      <c r="H20" s="267"/>
      <c r="I20" s="284"/>
      <c r="J20" s="267"/>
      <c r="K20" s="267"/>
      <c r="L20" s="267"/>
      <c r="M20" s="285"/>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715" t="s">
        <v>23</v>
      </c>
      <c r="AN20" s="715"/>
      <c r="AO20" s="715"/>
      <c r="AP20" s="715"/>
      <c r="AQ20" s="715"/>
      <c r="AR20" s="715"/>
      <c r="AS20" s="715"/>
    </row>
    <row r="21" spans="1:71" ht="19" customHeight="1" x14ac:dyDescent="0.2">
      <c r="A21" s="682" t="s">
        <v>73</v>
      </c>
      <c r="B21" s="682"/>
      <c r="C21" s="682"/>
      <c r="D21" s="682"/>
      <c r="E21" s="682"/>
      <c r="F21" s="682"/>
      <c r="G21" s="682"/>
      <c r="H21" s="682"/>
      <c r="I21" s="682"/>
      <c r="J21" s="682"/>
      <c r="K21" s="682"/>
      <c r="L21" s="682"/>
      <c r="M21" s="684" t="s">
        <v>24</v>
      </c>
      <c r="N21" s="685"/>
      <c r="O21" s="685"/>
      <c r="P21" s="685"/>
      <c r="Q21" s="685"/>
      <c r="R21" s="685"/>
      <c r="S21" s="685"/>
      <c r="T21" s="685"/>
      <c r="U21" s="685"/>
      <c r="V21" s="685"/>
      <c r="W21" s="686"/>
      <c r="X21" s="687" t="s">
        <v>25</v>
      </c>
      <c r="Y21" s="687"/>
      <c r="Z21" s="687"/>
      <c r="AA21" s="687"/>
      <c r="AB21" s="687"/>
      <c r="AC21" s="687"/>
      <c r="AD21" s="687"/>
      <c r="AE21" s="687"/>
      <c r="AF21" s="687"/>
      <c r="AG21" s="687"/>
      <c r="AH21" s="687"/>
      <c r="AI21" s="687"/>
      <c r="AJ21" s="687"/>
      <c r="AK21" s="682" t="s">
        <v>26</v>
      </c>
      <c r="AL21" s="682"/>
      <c r="AM21" s="682"/>
      <c r="AN21" s="682"/>
      <c r="AO21" s="682"/>
      <c r="AP21" s="682"/>
      <c r="AQ21" s="682"/>
      <c r="AR21" s="682"/>
      <c r="AS21" s="682"/>
      <c r="BA21" s="21"/>
      <c r="BB21" s="21"/>
      <c r="BC21" s="21"/>
      <c r="BD21" s="21"/>
      <c r="BE21" s="21"/>
      <c r="BF21" s="21"/>
      <c r="BG21" s="21"/>
      <c r="BH21" s="21"/>
      <c r="BI21" s="21"/>
      <c r="BJ21" s="21"/>
      <c r="BK21" s="21"/>
    </row>
    <row r="22" spans="1:71" ht="21" customHeight="1" x14ac:dyDescent="0.2">
      <c r="A22" s="673" t="s">
        <v>27</v>
      </c>
      <c r="B22" s="673"/>
      <c r="C22" s="682" t="s">
        <v>74</v>
      </c>
      <c r="D22" s="682"/>
      <c r="E22" s="682"/>
      <c r="F22" s="682"/>
      <c r="G22" s="682"/>
      <c r="H22" s="682"/>
      <c r="I22" s="682"/>
      <c r="J22" s="682"/>
      <c r="K22" s="682"/>
      <c r="L22" s="682"/>
      <c r="M22" s="649"/>
      <c r="N22" s="650"/>
      <c r="O22" s="650"/>
      <c r="P22" s="650"/>
      <c r="Q22" s="650"/>
      <c r="R22" s="650"/>
      <c r="S22" s="650"/>
      <c r="T22" s="650"/>
      <c r="U22" s="650"/>
      <c r="V22" s="650"/>
      <c r="W22" s="651"/>
      <c r="X22" s="678"/>
      <c r="Y22" s="678"/>
      <c r="Z22" s="678"/>
      <c r="AA22" s="678"/>
      <c r="AB22" s="678"/>
      <c r="AC22" s="678"/>
      <c r="AD22" s="678"/>
      <c r="AE22" s="678"/>
      <c r="AF22" s="678"/>
      <c r="AG22" s="678"/>
      <c r="AH22" s="678"/>
      <c r="AI22" s="678"/>
      <c r="AJ22" s="678"/>
      <c r="AK22" s="653" t="s">
        <v>530</v>
      </c>
      <c r="AL22" s="653"/>
      <c r="AM22" s="653"/>
      <c r="AN22" s="653"/>
      <c r="AO22" s="653"/>
      <c r="AP22" s="653"/>
      <c r="AQ22" s="653"/>
      <c r="AR22" s="653"/>
      <c r="AS22" s="653"/>
      <c r="AT22" s="19"/>
      <c r="AZ22" s="719"/>
      <c r="BA22" s="719"/>
      <c r="BB22" s="719"/>
      <c r="BC22" s="719"/>
      <c r="BD22" s="719"/>
      <c r="BE22" s="719"/>
      <c r="BF22" s="719"/>
    </row>
    <row r="23" spans="1:71" ht="21" customHeight="1" x14ac:dyDescent="0.2">
      <c r="A23" s="673"/>
      <c r="B23" s="673"/>
      <c r="C23" s="682" t="s">
        <v>75</v>
      </c>
      <c r="D23" s="682"/>
      <c r="E23" s="682"/>
      <c r="F23" s="682"/>
      <c r="G23" s="682"/>
      <c r="H23" s="682"/>
      <c r="I23" s="682"/>
      <c r="J23" s="682"/>
      <c r="K23" s="682"/>
      <c r="L23" s="682"/>
      <c r="M23" s="649"/>
      <c r="N23" s="650"/>
      <c r="O23" s="650"/>
      <c r="P23" s="650"/>
      <c r="Q23" s="650"/>
      <c r="R23" s="650"/>
      <c r="S23" s="650"/>
      <c r="T23" s="650"/>
      <c r="U23" s="650"/>
      <c r="V23" s="650"/>
      <c r="W23" s="651"/>
      <c r="X23" s="652"/>
      <c r="Y23" s="652"/>
      <c r="Z23" s="652"/>
      <c r="AA23" s="652"/>
      <c r="AB23" s="652"/>
      <c r="AC23" s="652"/>
      <c r="AD23" s="652"/>
      <c r="AE23" s="652"/>
      <c r="AF23" s="652"/>
      <c r="AG23" s="652"/>
      <c r="AH23" s="652"/>
      <c r="AI23" s="652"/>
      <c r="AJ23" s="652"/>
      <c r="AK23" s="653" t="s">
        <v>108</v>
      </c>
      <c r="AL23" s="653"/>
      <c r="AM23" s="653"/>
      <c r="AN23" s="653"/>
      <c r="AO23" s="653"/>
      <c r="AP23" s="653"/>
      <c r="AQ23" s="653"/>
      <c r="AR23" s="653"/>
      <c r="AS23" s="653"/>
      <c r="BA23" s="25"/>
      <c r="BB23" s="25"/>
      <c r="BC23" s="25"/>
      <c r="BD23" s="25"/>
      <c r="BE23" s="25"/>
    </row>
    <row r="24" spans="1:71" ht="21" customHeight="1" x14ac:dyDescent="0.2">
      <c r="A24" s="673"/>
      <c r="B24" s="673"/>
      <c r="C24" s="682" t="s">
        <v>76</v>
      </c>
      <c r="D24" s="682"/>
      <c r="E24" s="682"/>
      <c r="F24" s="682"/>
      <c r="G24" s="682"/>
      <c r="H24" s="682"/>
      <c r="I24" s="682"/>
      <c r="J24" s="682"/>
      <c r="K24" s="682"/>
      <c r="L24" s="682"/>
      <c r="M24" s="649"/>
      <c r="N24" s="650"/>
      <c r="O24" s="650"/>
      <c r="P24" s="650"/>
      <c r="Q24" s="650"/>
      <c r="R24" s="650"/>
      <c r="S24" s="650"/>
      <c r="T24" s="650"/>
      <c r="U24" s="650"/>
      <c r="V24" s="650"/>
      <c r="W24" s="651"/>
      <c r="X24" s="652"/>
      <c r="Y24" s="652"/>
      <c r="Z24" s="652"/>
      <c r="AA24" s="652"/>
      <c r="AB24" s="652"/>
      <c r="AC24" s="652"/>
      <c r="AD24" s="652"/>
      <c r="AE24" s="652"/>
      <c r="AF24" s="652"/>
      <c r="AG24" s="652"/>
      <c r="AH24" s="652"/>
      <c r="AI24" s="652"/>
      <c r="AJ24" s="652"/>
      <c r="AK24" s="653" t="s">
        <v>108</v>
      </c>
      <c r="AL24" s="653"/>
      <c r="AM24" s="653"/>
      <c r="AN24" s="653"/>
      <c r="AO24" s="653"/>
      <c r="AP24" s="653"/>
      <c r="AQ24" s="653"/>
      <c r="AR24" s="653"/>
      <c r="AS24" s="653"/>
      <c r="AW24" s="648" t="str">
        <f>IF(P16&lt;&gt;M27,"「助成事業に要する経費」の合計と
「資金調達金額」の合計とが不一致です。
一致するよう「資金調達金額」を修正してください。","")</f>
        <v/>
      </c>
      <c r="AX24" s="648"/>
      <c r="AY24" s="648"/>
      <c r="AZ24" s="648"/>
      <c r="BA24" s="648"/>
      <c r="BB24" s="648"/>
      <c r="BC24" s="648"/>
      <c r="BD24" s="648"/>
      <c r="BE24" s="648"/>
      <c r="BF24" s="648"/>
      <c r="BG24" s="648"/>
      <c r="BH24" s="648"/>
      <c r="BI24" s="648"/>
      <c r="BJ24" s="648"/>
      <c r="BK24" s="648"/>
      <c r="BL24" s="648"/>
      <c r="BM24" s="648"/>
      <c r="BN24" s="648"/>
      <c r="BO24" s="648"/>
      <c r="BP24" s="648"/>
      <c r="BQ24" s="648"/>
      <c r="BR24" s="648"/>
      <c r="BS24" s="648"/>
    </row>
    <row r="25" spans="1:71" ht="21" customHeight="1" x14ac:dyDescent="0.2">
      <c r="A25" s="673"/>
      <c r="B25" s="673"/>
      <c r="C25" s="638" t="s">
        <v>77</v>
      </c>
      <c r="D25" s="639"/>
      <c r="E25" s="642"/>
      <c r="F25" s="643"/>
      <c r="G25" s="643"/>
      <c r="H25" s="643"/>
      <c r="I25" s="643"/>
      <c r="J25" s="643"/>
      <c r="K25" s="643"/>
      <c r="L25" s="644"/>
      <c r="M25" s="649"/>
      <c r="N25" s="650"/>
      <c r="O25" s="650"/>
      <c r="P25" s="650"/>
      <c r="Q25" s="650"/>
      <c r="R25" s="650"/>
      <c r="S25" s="650"/>
      <c r="T25" s="650"/>
      <c r="U25" s="650"/>
      <c r="V25" s="650"/>
      <c r="W25" s="651"/>
      <c r="X25" s="652"/>
      <c r="Y25" s="652"/>
      <c r="Z25" s="652"/>
      <c r="AA25" s="652"/>
      <c r="AB25" s="652"/>
      <c r="AC25" s="652"/>
      <c r="AD25" s="652"/>
      <c r="AE25" s="652"/>
      <c r="AF25" s="652"/>
      <c r="AG25" s="652"/>
      <c r="AH25" s="652"/>
      <c r="AI25" s="652"/>
      <c r="AJ25" s="652"/>
      <c r="AK25" s="653" t="s">
        <v>108</v>
      </c>
      <c r="AL25" s="653"/>
      <c r="AM25" s="653"/>
      <c r="AN25" s="653"/>
      <c r="AO25" s="653"/>
      <c r="AP25" s="653"/>
      <c r="AQ25" s="653"/>
      <c r="AR25" s="653"/>
      <c r="AS25" s="653"/>
      <c r="AW25" s="648"/>
      <c r="AX25" s="648"/>
      <c r="AY25" s="648"/>
      <c r="AZ25" s="648"/>
      <c r="BA25" s="648"/>
      <c r="BB25" s="648"/>
      <c r="BC25" s="648"/>
      <c r="BD25" s="648"/>
      <c r="BE25" s="648"/>
      <c r="BF25" s="648"/>
      <c r="BG25" s="648"/>
      <c r="BH25" s="648"/>
      <c r="BI25" s="648"/>
      <c r="BJ25" s="648"/>
      <c r="BK25" s="648"/>
      <c r="BL25" s="648"/>
      <c r="BM25" s="648"/>
      <c r="BN25" s="648"/>
      <c r="BO25" s="648"/>
      <c r="BP25" s="648"/>
      <c r="BQ25" s="648"/>
      <c r="BR25" s="648"/>
      <c r="BS25" s="648"/>
    </row>
    <row r="26" spans="1:71" ht="21" customHeight="1" thickBot="1" x14ac:dyDescent="0.25">
      <c r="A26" s="673"/>
      <c r="B26" s="673"/>
      <c r="C26" s="640"/>
      <c r="D26" s="641"/>
      <c r="E26" s="642"/>
      <c r="F26" s="643"/>
      <c r="G26" s="643"/>
      <c r="H26" s="643"/>
      <c r="I26" s="643"/>
      <c r="J26" s="643"/>
      <c r="K26" s="643"/>
      <c r="L26" s="644"/>
      <c r="M26" s="649"/>
      <c r="N26" s="650"/>
      <c r="O26" s="650"/>
      <c r="P26" s="650"/>
      <c r="Q26" s="650"/>
      <c r="R26" s="650"/>
      <c r="S26" s="650"/>
      <c r="T26" s="650"/>
      <c r="U26" s="650"/>
      <c r="V26" s="650"/>
      <c r="W26" s="651"/>
      <c r="X26" s="652"/>
      <c r="Y26" s="652"/>
      <c r="Z26" s="652"/>
      <c r="AA26" s="652"/>
      <c r="AB26" s="652"/>
      <c r="AC26" s="652"/>
      <c r="AD26" s="652"/>
      <c r="AE26" s="652"/>
      <c r="AF26" s="652"/>
      <c r="AG26" s="652"/>
      <c r="AH26" s="652"/>
      <c r="AI26" s="652"/>
      <c r="AJ26" s="652"/>
      <c r="AK26" s="653" t="s">
        <v>108</v>
      </c>
      <c r="AL26" s="653"/>
      <c r="AM26" s="653"/>
      <c r="AN26" s="653"/>
      <c r="AO26" s="653"/>
      <c r="AP26" s="653"/>
      <c r="AQ26" s="653"/>
      <c r="AR26" s="653"/>
      <c r="AS26" s="653"/>
      <c r="AZ26" s="1" t="s">
        <v>451</v>
      </c>
      <c r="BA26" s="162"/>
      <c r="BB26" s="162"/>
      <c r="BC26" s="162"/>
      <c r="BD26" s="162"/>
      <c r="BE26" s="162"/>
      <c r="BF26" s="162"/>
      <c r="BG26" s="162"/>
      <c r="BH26" s="162"/>
      <c r="BI26" s="162"/>
      <c r="BJ26" s="162"/>
      <c r="BK26" s="162"/>
      <c r="BL26" s="162"/>
      <c r="BM26" s="162"/>
      <c r="BN26" s="162"/>
    </row>
    <row r="27" spans="1:71" ht="21" customHeight="1" thickBot="1" x14ac:dyDescent="0.25">
      <c r="A27" s="673"/>
      <c r="B27" s="673"/>
      <c r="C27" s="674" t="s">
        <v>341</v>
      </c>
      <c r="D27" s="674"/>
      <c r="E27" s="674"/>
      <c r="F27" s="674"/>
      <c r="G27" s="674"/>
      <c r="H27" s="674"/>
      <c r="I27" s="674"/>
      <c r="J27" s="674"/>
      <c r="K27" s="674"/>
      <c r="L27" s="674"/>
      <c r="M27" s="675">
        <f>SUM(M22:M26)</f>
        <v>0</v>
      </c>
      <c r="N27" s="676"/>
      <c r="O27" s="676"/>
      <c r="P27" s="676"/>
      <c r="Q27" s="676"/>
      <c r="R27" s="676"/>
      <c r="S27" s="676"/>
      <c r="T27" s="676"/>
      <c r="U27" s="676"/>
      <c r="V27" s="676"/>
      <c r="W27" s="677"/>
      <c r="X27" s="678"/>
      <c r="Y27" s="678"/>
      <c r="Z27" s="678"/>
      <c r="AA27" s="678"/>
      <c r="AB27" s="678"/>
      <c r="AC27" s="678"/>
      <c r="AD27" s="678"/>
      <c r="AE27" s="678"/>
      <c r="AF27" s="678"/>
      <c r="AG27" s="678"/>
      <c r="AH27" s="678"/>
      <c r="AI27" s="678"/>
      <c r="AJ27" s="678"/>
      <c r="AK27" s="679"/>
      <c r="AL27" s="680"/>
      <c r="AM27" s="680"/>
      <c r="AN27" s="680"/>
      <c r="AO27" s="680"/>
      <c r="AP27" s="680"/>
      <c r="AQ27" s="680"/>
      <c r="AR27" s="680"/>
      <c r="AS27" s="681"/>
      <c r="AZ27" s="645">
        <f>P16</f>
        <v>0</v>
      </c>
      <c r="BA27" s="646"/>
      <c r="BB27" s="646"/>
      <c r="BC27" s="646"/>
      <c r="BD27" s="646"/>
      <c r="BE27" s="646"/>
      <c r="BF27" s="647"/>
      <c r="BG27" s="1" t="s">
        <v>7</v>
      </c>
      <c r="BH27" s="162"/>
      <c r="BI27" s="162"/>
      <c r="BJ27" s="162"/>
      <c r="BK27" s="162"/>
      <c r="BL27" s="162"/>
      <c r="BM27" s="162"/>
      <c r="BN27" s="162"/>
    </row>
    <row r="28" spans="1:71" ht="15" customHeight="1" x14ac:dyDescent="0.2">
      <c r="A28" s="670"/>
      <c r="B28" s="670"/>
      <c r="C28" s="286"/>
      <c r="D28" s="286"/>
      <c r="E28" s="286"/>
      <c r="F28" s="286"/>
      <c r="G28" s="286"/>
      <c r="H28" s="286"/>
      <c r="I28" s="286"/>
      <c r="J28" s="286"/>
      <c r="K28" s="286"/>
      <c r="L28" s="286"/>
      <c r="M28" s="287"/>
      <c r="N28" s="287"/>
      <c r="O28" s="287"/>
      <c r="P28" s="287"/>
      <c r="Q28" s="287"/>
      <c r="R28" s="287"/>
      <c r="S28" s="287"/>
      <c r="T28" s="287"/>
      <c r="U28" s="287"/>
      <c r="V28" s="279"/>
      <c r="W28" s="279"/>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row>
    <row r="29" spans="1:71" ht="15" customHeight="1" x14ac:dyDescent="0.2">
      <c r="A29" s="288"/>
      <c r="B29" s="663" t="s">
        <v>342</v>
      </c>
      <c r="C29" s="664"/>
      <c r="D29" s="289"/>
      <c r="E29" s="669" t="s">
        <v>115</v>
      </c>
      <c r="F29" s="669"/>
      <c r="G29" s="669"/>
      <c r="H29" s="669"/>
      <c r="I29" s="669"/>
      <c r="J29" s="669"/>
      <c r="K29" s="669"/>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row>
    <row r="30" spans="1:71" ht="15" customHeight="1" x14ac:dyDescent="0.2">
      <c r="A30" s="290"/>
      <c r="B30" s="290"/>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row>
    <row r="31" spans="1:71" ht="15" customHeight="1" x14ac:dyDescent="0.2">
      <c r="A31" s="271"/>
      <c r="B31" s="271"/>
      <c r="C31" s="292"/>
      <c r="D31" s="292"/>
      <c r="E31" s="669" t="s">
        <v>105</v>
      </c>
      <c r="F31" s="669"/>
      <c r="G31" s="669"/>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669"/>
      <c r="AK31" s="669"/>
      <c r="AL31" s="669"/>
      <c r="AM31" s="669"/>
      <c r="AN31" s="669"/>
      <c r="AO31" s="669"/>
      <c r="AP31" s="669"/>
      <c r="AQ31" s="669"/>
      <c r="AR31" s="669"/>
      <c r="AS31" s="669"/>
    </row>
    <row r="32" spans="1:71" ht="15" customHeight="1" x14ac:dyDescent="0.2">
      <c r="A32" s="288"/>
      <c r="B32" s="671" t="s">
        <v>343</v>
      </c>
      <c r="C32" s="672"/>
      <c r="D32" s="289"/>
      <c r="E32" s="669"/>
      <c r="F32" s="669"/>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c r="AH32" s="669"/>
      <c r="AI32" s="669"/>
      <c r="AJ32" s="669"/>
      <c r="AK32" s="669"/>
      <c r="AL32" s="669"/>
      <c r="AM32" s="669"/>
      <c r="AN32" s="669"/>
      <c r="AO32" s="669"/>
      <c r="AP32" s="669"/>
      <c r="AQ32" s="669"/>
      <c r="AR32" s="669"/>
      <c r="AS32" s="669"/>
    </row>
    <row r="33" spans="1:45" ht="15" customHeight="1" x14ac:dyDescent="0.2">
      <c r="A33" s="271"/>
      <c r="B33" s="271"/>
      <c r="C33" s="289"/>
      <c r="D33" s="289"/>
      <c r="E33" s="669"/>
      <c r="F33" s="669"/>
      <c r="G33" s="669"/>
      <c r="H33" s="669"/>
      <c r="I33" s="669"/>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69"/>
      <c r="AL33" s="669"/>
      <c r="AM33" s="669"/>
      <c r="AN33" s="669"/>
      <c r="AO33" s="669"/>
      <c r="AP33" s="669"/>
      <c r="AQ33" s="669"/>
      <c r="AR33" s="669"/>
      <c r="AS33" s="669"/>
    </row>
    <row r="34" spans="1:45" ht="15" customHeight="1" x14ac:dyDescent="0.2">
      <c r="A34" s="288"/>
      <c r="B34" s="288"/>
      <c r="C34" s="293"/>
      <c r="D34" s="293"/>
      <c r="E34" s="667" t="s">
        <v>348</v>
      </c>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c r="AJ34" s="667"/>
      <c r="AK34" s="667"/>
      <c r="AL34" s="667"/>
      <c r="AM34" s="667"/>
      <c r="AN34" s="667"/>
      <c r="AO34" s="667"/>
      <c r="AP34" s="667"/>
      <c r="AQ34" s="667"/>
      <c r="AR34" s="667"/>
      <c r="AS34" s="667"/>
    </row>
    <row r="35" spans="1:45" ht="15" customHeight="1" x14ac:dyDescent="0.2">
      <c r="A35" s="271"/>
      <c r="B35" s="661" t="s">
        <v>344</v>
      </c>
      <c r="C35" s="662"/>
      <c r="D35" s="289"/>
      <c r="E35" s="667"/>
      <c r="F35" s="667"/>
      <c r="G35" s="667"/>
      <c r="H35" s="667"/>
      <c r="I35" s="667"/>
      <c r="J35" s="667"/>
      <c r="K35" s="667"/>
      <c r="L35" s="667"/>
      <c r="M35" s="667"/>
      <c r="N35" s="667"/>
      <c r="O35" s="667"/>
      <c r="P35" s="667"/>
      <c r="Q35" s="667"/>
      <c r="R35" s="667"/>
      <c r="S35" s="667"/>
      <c r="T35" s="667"/>
      <c r="U35" s="667"/>
      <c r="V35" s="667"/>
      <c r="W35" s="667"/>
      <c r="X35" s="667"/>
      <c r="Y35" s="667"/>
      <c r="Z35" s="667"/>
      <c r="AA35" s="667"/>
      <c r="AB35" s="667"/>
      <c r="AC35" s="667"/>
      <c r="AD35" s="667"/>
      <c r="AE35" s="667"/>
      <c r="AF35" s="667"/>
      <c r="AG35" s="667"/>
      <c r="AH35" s="667"/>
      <c r="AI35" s="667"/>
      <c r="AJ35" s="667"/>
      <c r="AK35" s="667"/>
      <c r="AL35" s="667"/>
      <c r="AM35" s="667"/>
      <c r="AN35" s="667"/>
      <c r="AO35" s="667"/>
      <c r="AP35" s="667"/>
      <c r="AQ35" s="667"/>
      <c r="AR35" s="667"/>
      <c r="AS35" s="667"/>
    </row>
    <row r="36" spans="1:45" ht="15" customHeight="1" x14ac:dyDescent="0.2">
      <c r="A36" s="271"/>
      <c r="B36" s="271"/>
      <c r="C36" s="289"/>
      <c r="D36" s="289"/>
      <c r="E36" s="667"/>
      <c r="F36" s="667"/>
      <c r="G36" s="667"/>
      <c r="H36" s="667"/>
      <c r="I36" s="667"/>
      <c r="J36" s="667"/>
      <c r="K36" s="667"/>
      <c r="L36" s="667"/>
      <c r="M36" s="667"/>
      <c r="N36" s="667"/>
      <c r="O36" s="667"/>
      <c r="P36" s="667"/>
      <c r="Q36" s="667"/>
      <c r="R36" s="667"/>
      <c r="S36" s="667"/>
      <c r="T36" s="667"/>
      <c r="U36" s="667"/>
      <c r="V36" s="667"/>
      <c r="W36" s="667"/>
      <c r="X36" s="667"/>
      <c r="Y36" s="667"/>
      <c r="Z36" s="667"/>
      <c r="AA36" s="667"/>
      <c r="AB36" s="667"/>
      <c r="AC36" s="667"/>
      <c r="AD36" s="667"/>
      <c r="AE36" s="667"/>
      <c r="AF36" s="667"/>
      <c r="AG36" s="667"/>
      <c r="AH36" s="667"/>
      <c r="AI36" s="667"/>
      <c r="AJ36" s="667"/>
      <c r="AK36" s="667"/>
      <c r="AL36" s="667"/>
      <c r="AM36" s="667"/>
      <c r="AN36" s="667"/>
      <c r="AO36" s="667"/>
      <c r="AP36" s="667"/>
      <c r="AQ36" s="667"/>
      <c r="AR36" s="667"/>
      <c r="AS36" s="667"/>
    </row>
    <row r="37" spans="1:45" ht="15" customHeight="1" x14ac:dyDescent="0.2">
      <c r="A37" s="288"/>
      <c r="B37" s="288"/>
      <c r="C37" s="293"/>
      <c r="D37" s="293"/>
      <c r="E37" s="667" t="s">
        <v>349</v>
      </c>
      <c r="F37" s="667"/>
      <c r="G37" s="667"/>
      <c r="H37" s="667"/>
      <c r="I37" s="667"/>
      <c r="J37" s="667"/>
      <c r="K37" s="667"/>
      <c r="L37" s="667"/>
      <c r="M37" s="667"/>
      <c r="N37" s="667"/>
      <c r="O37" s="667"/>
      <c r="P37" s="667"/>
      <c r="Q37" s="667"/>
      <c r="R37" s="667"/>
      <c r="S37" s="667"/>
      <c r="T37" s="667"/>
      <c r="U37" s="667"/>
      <c r="V37" s="667"/>
      <c r="W37" s="667"/>
      <c r="X37" s="667"/>
      <c r="Y37" s="667"/>
      <c r="Z37" s="667"/>
      <c r="AA37" s="667"/>
      <c r="AB37" s="667"/>
      <c r="AC37" s="667"/>
      <c r="AD37" s="667"/>
      <c r="AE37" s="667"/>
      <c r="AF37" s="667"/>
      <c r="AG37" s="667"/>
      <c r="AH37" s="667"/>
      <c r="AI37" s="667"/>
      <c r="AJ37" s="667"/>
      <c r="AK37" s="667"/>
      <c r="AL37" s="667"/>
      <c r="AM37" s="667"/>
      <c r="AN37" s="667"/>
      <c r="AO37" s="667"/>
      <c r="AP37" s="667"/>
      <c r="AQ37" s="667"/>
      <c r="AR37" s="667"/>
      <c r="AS37" s="667"/>
    </row>
    <row r="38" spans="1:45" ht="15" customHeight="1" x14ac:dyDescent="0.2">
      <c r="A38" s="271"/>
      <c r="B38" s="661" t="s">
        <v>345</v>
      </c>
      <c r="C38" s="662"/>
      <c r="D38" s="289"/>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67"/>
      <c r="AE38" s="667"/>
      <c r="AF38" s="667"/>
      <c r="AG38" s="667"/>
      <c r="AH38" s="667"/>
      <c r="AI38" s="667"/>
      <c r="AJ38" s="667"/>
      <c r="AK38" s="667"/>
      <c r="AL38" s="667"/>
      <c r="AM38" s="667"/>
      <c r="AN38" s="667"/>
      <c r="AO38" s="667"/>
      <c r="AP38" s="667"/>
      <c r="AQ38" s="667"/>
      <c r="AR38" s="667"/>
      <c r="AS38" s="667"/>
    </row>
    <row r="39" spans="1:45" ht="15" customHeight="1" x14ac:dyDescent="0.2">
      <c r="A39" s="271"/>
      <c r="B39" s="271"/>
      <c r="C39" s="289"/>
      <c r="D39" s="289"/>
      <c r="E39" s="667"/>
      <c r="F39" s="667"/>
      <c r="G39" s="667"/>
      <c r="H39" s="667"/>
      <c r="I39" s="667"/>
      <c r="J39" s="667"/>
      <c r="K39" s="667"/>
      <c r="L39" s="667"/>
      <c r="M39" s="667"/>
      <c r="N39" s="667"/>
      <c r="O39" s="667"/>
      <c r="P39" s="667"/>
      <c r="Q39" s="667"/>
      <c r="R39" s="667"/>
      <c r="S39" s="667"/>
      <c r="T39" s="667"/>
      <c r="U39" s="667"/>
      <c r="V39" s="667"/>
      <c r="W39" s="667"/>
      <c r="X39" s="667"/>
      <c r="Y39" s="667"/>
      <c r="Z39" s="667"/>
      <c r="AA39" s="667"/>
      <c r="AB39" s="667"/>
      <c r="AC39" s="667"/>
      <c r="AD39" s="667"/>
      <c r="AE39" s="667"/>
      <c r="AF39" s="667"/>
      <c r="AG39" s="667"/>
      <c r="AH39" s="667"/>
      <c r="AI39" s="667"/>
      <c r="AJ39" s="667"/>
      <c r="AK39" s="667"/>
      <c r="AL39" s="667"/>
      <c r="AM39" s="667"/>
      <c r="AN39" s="667"/>
      <c r="AO39" s="667"/>
      <c r="AP39" s="667"/>
      <c r="AQ39" s="667"/>
      <c r="AR39" s="667"/>
      <c r="AS39" s="667"/>
    </row>
    <row r="40" spans="1:45" ht="15" customHeight="1" x14ac:dyDescent="0.2">
      <c r="A40" s="288"/>
      <c r="B40" s="288"/>
      <c r="C40" s="294"/>
      <c r="D40" s="294"/>
      <c r="E40" s="668" t="s">
        <v>106</v>
      </c>
      <c r="F40" s="668"/>
      <c r="G40" s="668"/>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row>
    <row r="41" spans="1:45" s="26" customFormat="1" ht="15" customHeight="1" x14ac:dyDescent="0.2">
      <c r="A41" s="295"/>
      <c r="B41" s="663" t="s">
        <v>346</v>
      </c>
      <c r="C41" s="664"/>
      <c r="D41" s="289"/>
      <c r="E41" s="668"/>
      <c r="F41" s="668"/>
      <c r="G41" s="668"/>
      <c r="H41" s="668"/>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row>
    <row r="42" spans="1:45" ht="15" customHeight="1" x14ac:dyDescent="0.2">
      <c r="A42" s="296"/>
      <c r="B42" s="296"/>
      <c r="C42" s="289"/>
      <c r="D42" s="289"/>
      <c r="E42" s="668"/>
      <c r="F42" s="668"/>
      <c r="G42" s="668"/>
      <c r="H42" s="668"/>
      <c r="I42" s="668"/>
      <c r="J42" s="668"/>
      <c r="K42" s="668"/>
      <c r="L42" s="668"/>
      <c r="M42" s="668"/>
      <c r="N42" s="668"/>
      <c r="O42" s="668"/>
      <c r="P42" s="668"/>
      <c r="Q42" s="668"/>
      <c r="R42" s="668"/>
      <c r="S42" s="668"/>
      <c r="T42" s="668"/>
      <c r="U42" s="668"/>
      <c r="V42" s="668"/>
      <c r="W42" s="668"/>
      <c r="X42" s="668"/>
      <c r="Y42" s="668"/>
      <c r="Z42" s="668"/>
      <c r="AA42" s="668"/>
      <c r="AB42" s="668"/>
      <c r="AC42" s="668"/>
      <c r="AD42" s="668"/>
      <c r="AE42" s="668"/>
      <c r="AF42" s="668"/>
      <c r="AG42" s="668"/>
      <c r="AH42" s="668"/>
      <c r="AI42" s="668"/>
      <c r="AJ42" s="668"/>
      <c r="AK42" s="668"/>
      <c r="AL42" s="668"/>
      <c r="AM42" s="668"/>
      <c r="AN42" s="668"/>
      <c r="AO42" s="668"/>
      <c r="AP42" s="668"/>
      <c r="AQ42" s="668"/>
      <c r="AR42" s="668"/>
      <c r="AS42" s="668"/>
    </row>
    <row r="43" spans="1:45" ht="15" customHeight="1" x14ac:dyDescent="0.2">
      <c r="A43" s="296"/>
      <c r="B43" s="296"/>
      <c r="C43" s="297"/>
      <c r="D43" s="297"/>
      <c r="E43" s="668" t="s">
        <v>476</v>
      </c>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c r="AJ43" s="668"/>
      <c r="AK43" s="668"/>
      <c r="AL43" s="668"/>
      <c r="AM43" s="668"/>
      <c r="AN43" s="668"/>
      <c r="AO43" s="668"/>
      <c r="AP43" s="668"/>
      <c r="AQ43" s="668"/>
      <c r="AR43" s="668"/>
      <c r="AS43" s="668"/>
    </row>
    <row r="44" spans="1:45" ht="15" customHeight="1" x14ac:dyDescent="0.2">
      <c r="A44" s="296"/>
      <c r="B44" s="665" t="s">
        <v>347</v>
      </c>
      <c r="C44" s="666"/>
      <c r="D44" s="297"/>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8"/>
      <c r="AF44" s="668"/>
      <c r="AG44" s="668"/>
      <c r="AH44" s="668"/>
      <c r="AI44" s="668"/>
      <c r="AJ44" s="668"/>
      <c r="AK44" s="668"/>
      <c r="AL44" s="668"/>
      <c r="AM44" s="668"/>
      <c r="AN44" s="668"/>
      <c r="AO44" s="668"/>
      <c r="AP44" s="668"/>
      <c r="AQ44" s="668"/>
      <c r="AR44" s="668"/>
      <c r="AS44" s="668"/>
    </row>
    <row r="45" spans="1:45" ht="15" customHeight="1" x14ac:dyDescent="0.2">
      <c r="A45" s="296"/>
      <c r="B45" s="296"/>
      <c r="C45" s="297"/>
      <c r="D45" s="297"/>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668"/>
      <c r="AF45" s="668"/>
      <c r="AG45" s="668"/>
      <c r="AH45" s="668"/>
      <c r="AI45" s="668"/>
      <c r="AJ45" s="668"/>
      <c r="AK45" s="668"/>
      <c r="AL45" s="668"/>
      <c r="AM45" s="668"/>
      <c r="AN45" s="668"/>
      <c r="AO45" s="668"/>
      <c r="AP45" s="668"/>
      <c r="AQ45" s="668"/>
      <c r="AR45" s="668"/>
      <c r="AS45" s="668"/>
    </row>
    <row r="46" spans="1:45" ht="15" customHeight="1" x14ac:dyDescent="0.2"/>
    <row r="47" spans="1:45"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row>
    <row r="48" spans="1:45" x14ac:dyDescent="0.2">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row>
    <row r="49" spans="1:45" x14ac:dyDescent="0.2">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row>
    <row r="50" spans="1:45" x14ac:dyDescent="0.2">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row>
  </sheetData>
  <sheetProtection algorithmName="SHA-512" hashValue="LqUfLNF2YyCYrOmTUZSeKATg7KNKOq9XsI3SfxoaO9WcxmfuOGeaMNm/xTaM6OWUu0MIV4WmOUe2l30Xo8SDqQ==" saltValue="uSosIKsBcE9RdiAC08uuWw==" spinCount="100000" sheet="1" formatCells="0" selectLockedCells="1"/>
  <mergeCells count="93">
    <mergeCell ref="AZ14:BF14"/>
    <mergeCell ref="AK24:AS24"/>
    <mergeCell ref="AM20:AS20"/>
    <mergeCell ref="AJ13:AS13"/>
    <mergeCell ref="AJ15:AS15"/>
    <mergeCell ref="AJ16:AS16"/>
    <mergeCell ref="AZ22:BF22"/>
    <mergeCell ref="AZ9:BF9"/>
    <mergeCell ref="AZ10:BF10"/>
    <mergeCell ref="AZ11:BF11"/>
    <mergeCell ref="AZ12:BF12"/>
    <mergeCell ref="AZ13:BF13"/>
    <mergeCell ref="C9:O9"/>
    <mergeCell ref="P9:Y9"/>
    <mergeCell ref="C10:O10"/>
    <mergeCell ref="A7:O8"/>
    <mergeCell ref="P7:Y7"/>
    <mergeCell ref="Z7:AI7"/>
    <mergeCell ref="AJ7:AS7"/>
    <mergeCell ref="P8:Y8"/>
    <mergeCell ref="Z8:AI8"/>
    <mergeCell ref="AJ8:AS8"/>
    <mergeCell ref="Z9:AI9"/>
    <mergeCell ref="AJ9:AS9"/>
    <mergeCell ref="P10:Y10"/>
    <mergeCell ref="Z10:AI10"/>
    <mergeCell ref="AJ10:AS10"/>
    <mergeCell ref="A21:L21"/>
    <mergeCell ref="M21:W21"/>
    <mergeCell ref="X21:AJ21"/>
    <mergeCell ref="AK21:AS21"/>
    <mergeCell ref="A9:B16"/>
    <mergeCell ref="C12:O12"/>
    <mergeCell ref="P12:Y12"/>
    <mergeCell ref="Z12:AI12"/>
    <mergeCell ref="C13:O13"/>
    <mergeCell ref="P13:Y13"/>
    <mergeCell ref="Z13:AI13"/>
    <mergeCell ref="AJ11:AS11"/>
    <mergeCell ref="P15:Y15"/>
    <mergeCell ref="Z15:AI15"/>
    <mergeCell ref="Z16:AI16"/>
    <mergeCell ref="C14:M14"/>
    <mergeCell ref="AJ12:AS12"/>
    <mergeCell ref="P16:Y16"/>
    <mergeCell ref="P14:Y14"/>
    <mergeCell ref="Z14:AI14"/>
    <mergeCell ref="AJ14:AS14"/>
    <mergeCell ref="A22:B27"/>
    <mergeCell ref="C27:L27"/>
    <mergeCell ref="M27:W27"/>
    <mergeCell ref="X27:AJ27"/>
    <mergeCell ref="AK27:AS27"/>
    <mergeCell ref="C24:L24"/>
    <mergeCell ref="M24:W24"/>
    <mergeCell ref="X24:AJ24"/>
    <mergeCell ref="C23:L23"/>
    <mergeCell ref="M23:W23"/>
    <mergeCell ref="X23:AJ23"/>
    <mergeCell ref="AK23:AS23"/>
    <mergeCell ref="C22:L22"/>
    <mergeCell ref="M22:W22"/>
    <mergeCell ref="X22:AJ22"/>
    <mergeCell ref="AK22:AS22"/>
    <mergeCell ref="E31:AS33"/>
    <mergeCell ref="A28:B28"/>
    <mergeCell ref="E29:AS29"/>
    <mergeCell ref="E34:AS36"/>
    <mergeCell ref="B29:C29"/>
    <mergeCell ref="B32:C32"/>
    <mergeCell ref="B35:C35"/>
    <mergeCell ref="B38:C38"/>
    <mergeCell ref="B41:C41"/>
    <mergeCell ref="B44:C44"/>
    <mergeCell ref="E37:AS39"/>
    <mergeCell ref="E40:AS42"/>
    <mergeCell ref="E43:AS45"/>
    <mergeCell ref="AZ6:BF6"/>
    <mergeCell ref="C25:D26"/>
    <mergeCell ref="E25:L25"/>
    <mergeCell ref="E26:L26"/>
    <mergeCell ref="AZ27:BF27"/>
    <mergeCell ref="AW24:BS25"/>
    <mergeCell ref="M25:W25"/>
    <mergeCell ref="X25:AJ25"/>
    <mergeCell ref="AK25:AS25"/>
    <mergeCell ref="M26:W26"/>
    <mergeCell ref="X26:AJ26"/>
    <mergeCell ref="AK26:AS26"/>
    <mergeCell ref="C16:O16"/>
    <mergeCell ref="Z11:AI11"/>
    <mergeCell ref="C11:O11"/>
    <mergeCell ref="P11:Y11"/>
  </mergeCells>
  <phoneticPr fontId="1"/>
  <conditionalFormatting sqref="AZ6:BF6 AJ16">
    <cfRule type="expression" dxfId="9" priority="1">
      <formula>$AZ$6&gt;25000000</formula>
    </cfRule>
  </conditionalFormatting>
  <dataValidations xWindow="453" yWindow="805" count="3">
    <dataValidation type="whole" imeMode="disabled" operator="greaterThanOrEqual" allowBlank="1" showInputMessage="1" showErrorMessage="1" error="数字のみで入力してください" prompt="数字のみで入力してください" sqref="M22:W26" xr:uid="{00000000-0002-0000-0E00-000000000000}">
      <formula1>0</formula1>
    </dataValidation>
    <dataValidation type="list" allowBlank="1" showInputMessage="1" showErrorMessage="1" error="プルダウンより選択してください" prompt="プルダウンより選択してください" sqref="AK22:AS26" xr:uid="{00000000-0002-0000-0E00-000001000000}">
      <formula1>"選択してください,調達済,内諾済,折衝中,相談前"</formula1>
    </dataValidation>
    <dataValidation type="whole" imeMode="disabled" operator="greaterThanOrEqual" allowBlank="1" showInputMessage="1" showErrorMessage="1" error="数字のみで整数を入力してください" prompt="数字のみで整数を入力してください" sqref="AZ9:BF14" xr:uid="{00000000-0002-0000-0E00-000002000000}">
      <formula1>0</formula1>
    </dataValidation>
  </dataValidations>
  <printOptions horizontalCentered="1"/>
  <pageMargins left="0.31496062992125984" right="0.31496062992125984" top="0.17" bottom="0.44" header="0.17" footer="0.17"/>
  <pageSetup paperSize="9" scale="98" fitToHeight="0" orientation="portrait" r:id="rId1"/>
  <headerFooter>
    <oddFooter>&amp;A</oddFooter>
  </headerFooter>
  <colBreaks count="1" manualBreakCount="1">
    <brk id="59" min="1"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pageSetUpPr fitToPage="1"/>
  </sheetPr>
  <dimension ref="A1:N34"/>
  <sheetViews>
    <sheetView view="pageBreakPreview" zoomScaleNormal="100" zoomScaleSheetLayoutView="100" workbookViewId="0">
      <selection activeCell="B7" sqref="B7"/>
    </sheetView>
  </sheetViews>
  <sheetFormatPr defaultColWidth="2.08984375" defaultRowHeight="12" x14ac:dyDescent="0.2"/>
  <cols>
    <col min="1" max="1" width="6.453125" style="28" customWidth="1"/>
    <col min="2" max="2" width="13.81640625" style="28" customWidth="1"/>
    <col min="3" max="3" width="10.6328125" style="28" customWidth="1"/>
    <col min="4" max="4" width="10.81640625" style="28" customWidth="1"/>
    <col min="5" max="5" width="6.1796875" style="28" customWidth="1"/>
    <col min="6" max="6" width="4.36328125" style="28" customWidth="1"/>
    <col min="7" max="7" width="11.90625" style="28" customWidth="1"/>
    <col min="8" max="9" width="13.08984375" style="28" customWidth="1"/>
    <col min="10" max="10" width="13.453125" style="28" customWidth="1"/>
    <col min="11" max="11" width="2.453125" style="29" customWidth="1"/>
    <col min="12" max="12" width="11.1796875" style="29" customWidth="1"/>
    <col min="13" max="13" width="9.453125" style="29" customWidth="1"/>
    <col min="14" max="14" width="6.1796875" style="29" customWidth="1"/>
    <col min="15" max="213" width="2.08984375" style="29" customWidth="1"/>
    <col min="214" max="16384" width="2.08984375" style="29"/>
  </cols>
  <sheetData>
    <row r="1" spans="1:14" ht="25.5" customHeight="1" x14ac:dyDescent="0.2">
      <c r="A1" s="721" t="s">
        <v>126</v>
      </c>
      <c r="B1" s="721"/>
      <c r="C1" s="721"/>
      <c r="D1" s="721"/>
      <c r="E1" s="721"/>
      <c r="F1" s="721"/>
      <c r="G1" s="721"/>
      <c r="H1" s="721"/>
      <c r="I1" s="721"/>
      <c r="J1" s="298"/>
    </row>
    <row r="2" spans="1:14" ht="30" customHeight="1" x14ac:dyDescent="0.2">
      <c r="A2" s="720" t="s">
        <v>367</v>
      </c>
      <c r="B2" s="720"/>
      <c r="C2" s="720"/>
      <c r="D2" s="720"/>
      <c r="E2" s="720"/>
      <c r="F2" s="720"/>
      <c r="G2" s="720"/>
      <c r="H2" s="720"/>
      <c r="I2" s="720"/>
      <c r="J2" s="298"/>
    </row>
    <row r="3" spans="1:14" ht="15" customHeight="1" x14ac:dyDescent="0.2">
      <c r="A3" s="722" t="s">
        <v>350</v>
      </c>
      <c r="B3" s="722"/>
      <c r="C3" s="722"/>
      <c r="D3" s="722"/>
      <c r="E3" s="722"/>
      <c r="F3" s="722"/>
      <c r="G3" s="722"/>
      <c r="H3" s="722"/>
      <c r="I3" s="722"/>
      <c r="J3" s="722"/>
    </row>
    <row r="4" spans="1:14" ht="15" customHeight="1" x14ac:dyDescent="0.2">
      <c r="A4" s="723" t="s">
        <v>351</v>
      </c>
      <c r="B4" s="723"/>
      <c r="C4" s="723"/>
      <c r="D4" s="723"/>
      <c r="E4" s="723"/>
      <c r="F4" s="723"/>
      <c r="G4" s="723"/>
      <c r="H4" s="723"/>
      <c r="I4" s="723"/>
      <c r="J4" s="723"/>
    </row>
    <row r="5" spans="1:14" ht="15" customHeight="1" x14ac:dyDescent="0.2">
      <c r="A5" s="722"/>
      <c r="B5" s="722"/>
      <c r="C5" s="722"/>
      <c r="D5" s="722"/>
      <c r="E5" s="722"/>
      <c r="F5" s="722"/>
      <c r="G5" s="722"/>
      <c r="H5" s="722"/>
      <c r="I5" s="722"/>
      <c r="J5" s="299" t="s">
        <v>28</v>
      </c>
    </row>
    <row r="6" spans="1:14" ht="67.5" customHeight="1" x14ac:dyDescent="0.2">
      <c r="A6" s="17" t="s">
        <v>109</v>
      </c>
      <c r="B6" s="17" t="s">
        <v>29</v>
      </c>
      <c r="C6" s="17" t="s">
        <v>30</v>
      </c>
      <c r="D6" s="17" t="s">
        <v>44</v>
      </c>
      <c r="E6" s="17" t="s">
        <v>352</v>
      </c>
      <c r="F6" s="30" t="s">
        <v>58</v>
      </c>
      <c r="G6" s="17" t="s">
        <v>354</v>
      </c>
      <c r="H6" s="17" t="s">
        <v>31</v>
      </c>
      <c r="I6" s="17" t="s">
        <v>353</v>
      </c>
      <c r="J6" s="331" t="s">
        <v>361</v>
      </c>
      <c r="K6" s="163"/>
      <c r="L6" s="31"/>
    </row>
    <row r="7" spans="1:14" ht="40" customHeight="1" x14ac:dyDescent="0.2">
      <c r="A7" s="32">
        <f>ROW()-ROW('3-2'!$A$6)</f>
        <v>1</v>
      </c>
      <c r="B7" s="33"/>
      <c r="C7" s="33"/>
      <c r="D7" s="33"/>
      <c r="E7" s="181"/>
      <c r="F7" s="182"/>
      <c r="G7" s="183"/>
      <c r="H7" s="184">
        <f t="shared" ref="H7:H26" si="0">ROUNDDOWN(I7*1.1,0)</f>
        <v>0</v>
      </c>
      <c r="I7" s="184">
        <f>E7*G7</f>
        <v>0</v>
      </c>
      <c r="J7" s="332"/>
      <c r="K7" s="164" t="str">
        <f>IF(OR(AND('3-2'!$B7="",'3-2'!$C7="",'3-2'!$D7="",'3-2'!$E7="",'3-2'!$F7="",'3-2'!$G7="",'3-2'!$J7=""),
          AND('3-2'!$B7&lt;&gt;"",'3-2'!$C7&lt;&gt;"",'3-2'!$D7&lt;&gt;"",'3-2'!$E7&lt;&gt;"",'3-2'!$F7&lt;&gt;"",'3-2'!$G7&lt;&gt;"",'3-2'!$J7&lt;&gt;"")),
    "",
    "←全ての項目を入力してください。")</f>
        <v/>
      </c>
      <c r="L7" s="31"/>
    </row>
    <row r="8" spans="1:14" ht="40" customHeight="1" x14ac:dyDescent="0.2">
      <c r="A8" s="32">
        <f>ROW()-ROW('3-2'!$A$6)</f>
        <v>2</v>
      </c>
      <c r="B8" s="33"/>
      <c r="C8" s="33"/>
      <c r="D8" s="33"/>
      <c r="E8" s="181"/>
      <c r="F8" s="182"/>
      <c r="G8" s="183"/>
      <c r="H8" s="184">
        <f t="shared" si="0"/>
        <v>0</v>
      </c>
      <c r="I8" s="184">
        <f t="shared" ref="I8:I25" si="1">E8*G8</f>
        <v>0</v>
      </c>
      <c r="J8" s="332"/>
      <c r="K8" s="164" t="str">
        <f>IF(OR(AND('3-2'!$B8="",'3-2'!$C8="",'3-2'!$D8="",'3-2'!$E8="",'3-2'!$F8="",'3-2'!$G8="",'3-2'!$J8=""),
          AND('3-2'!$B8&lt;&gt;"",'3-2'!$C8&lt;&gt;"",'3-2'!$D8&lt;&gt;"",'3-2'!$E8&lt;&gt;"",'3-2'!$F8&lt;&gt;"",'3-2'!$G8&lt;&gt;"",'3-2'!$J8&lt;&gt;"")),
    "",
    "←全ての項目を入力してください。")</f>
        <v/>
      </c>
      <c r="L8" s="31"/>
      <c r="M8" s="34"/>
      <c r="N8" s="34"/>
    </row>
    <row r="9" spans="1:14" ht="40" customHeight="1" x14ac:dyDescent="0.2">
      <c r="A9" s="32">
        <f>ROW()-ROW('3-2'!$A$6)</f>
        <v>3</v>
      </c>
      <c r="B9" s="33"/>
      <c r="C9" s="33"/>
      <c r="D9" s="33"/>
      <c r="E9" s="181"/>
      <c r="F9" s="182"/>
      <c r="G9" s="183"/>
      <c r="H9" s="184">
        <f t="shared" si="0"/>
        <v>0</v>
      </c>
      <c r="I9" s="184">
        <f t="shared" si="1"/>
        <v>0</v>
      </c>
      <c r="J9" s="332"/>
      <c r="K9" s="164" t="str">
        <f>IF(OR(AND('3-2'!$B9="",'3-2'!$C9="",'3-2'!$D9="",'3-2'!$E9="",'3-2'!$F9="",'3-2'!$G9="",'3-2'!$J9=""),
          AND('3-2'!$B9&lt;&gt;"",'3-2'!$C9&lt;&gt;"",'3-2'!$D9&lt;&gt;"",'3-2'!$E9&lt;&gt;"",'3-2'!$F9&lt;&gt;"",'3-2'!$G9&lt;&gt;"",'3-2'!$J9&lt;&gt;"")),
    "",
    "←全ての項目を入力してください。")</f>
        <v/>
      </c>
      <c r="L9" s="31"/>
    </row>
    <row r="10" spans="1:14" ht="40" customHeight="1" x14ac:dyDescent="0.2">
      <c r="A10" s="32">
        <f>ROW()-ROW('3-2'!$A$6)</f>
        <v>4</v>
      </c>
      <c r="B10" s="33"/>
      <c r="C10" s="33"/>
      <c r="D10" s="33"/>
      <c r="E10" s="181"/>
      <c r="F10" s="182"/>
      <c r="G10" s="183"/>
      <c r="H10" s="184">
        <f t="shared" si="0"/>
        <v>0</v>
      </c>
      <c r="I10" s="184">
        <f t="shared" si="1"/>
        <v>0</v>
      </c>
      <c r="J10" s="332"/>
      <c r="K10" s="164" t="str">
        <f>IF(OR(AND('3-2'!$B10="",'3-2'!$C10="",'3-2'!$D10="",'3-2'!$E10="",'3-2'!$F10="",'3-2'!$G10="",'3-2'!$J10=""),
          AND('3-2'!$B10&lt;&gt;"",'3-2'!$C10&lt;&gt;"",'3-2'!$D10&lt;&gt;"",'3-2'!$E10&lt;&gt;"",'3-2'!$F10&lt;&gt;"",'3-2'!$G10&lt;&gt;"",'3-2'!$J10&lt;&gt;"")),
    "",
    "←全ての項目を入力してください。")</f>
        <v/>
      </c>
    </row>
    <row r="11" spans="1:14" ht="40" customHeight="1" x14ac:dyDescent="0.2">
      <c r="A11" s="32">
        <f>ROW()-ROW('3-2'!$A$6)</f>
        <v>5</v>
      </c>
      <c r="B11" s="33"/>
      <c r="C11" s="33"/>
      <c r="D11" s="33"/>
      <c r="E11" s="181"/>
      <c r="F11" s="182"/>
      <c r="G11" s="183"/>
      <c r="H11" s="184">
        <f t="shared" si="0"/>
        <v>0</v>
      </c>
      <c r="I11" s="184">
        <f t="shared" si="1"/>
        <v>0</v>
      </c>
      <c r="J11" s="332"/>
      <c r="K11" s="164" t="str">
        <f>IF(OR(AND('3-2'!$B11="",'3-2'!$C11="",'3-2'!$D11="",'3-2'!$E11="",'3-2'!$F11="",'3-2'!$G11="",'3-2'!$J11=""),
          AND('3-2'!$B11&lt;&gt;"",'3-2'!$C11&lt;&gt;"",'3-2'!$D11&lt;&gt;"",'3-2'!$E11&lt;&gt;"",'3-2'!$F11&lt;&gt;"",'3-2'!$G11&lt;&gt;"",'3-2'!$J11&lt;&gt;"")),
    "",
    "←全ての項目を入力してください。")</f>
        <v/>
      </c>
    </row>
    <row r="12" spans="1:14" ht="40" customHeight="1" x14ac:dyDescent="0.2">
      <c r="A12" s="32">
        <f>ROW()-ROW('3-2'!$A$6)</f>
        <v>6</v>
      </c>
      <c r="B12" s="35"/>
      <c r="C12" s="33"/>
      <c r="D12" s="33"/>
      <c r="E12" s="181"/>
      <c r="F12" s="182"/>
      <c r="G12" s="183"/>
      <c r="H12" s="184">
        <f t="shared" si="0"/>
        <v>0</v>
      </c>
      <c r="I12" s="184">
        <f t="shared" si="1"/>
        <v>0</v>
      </c>
      <c r="J12" s="332"/>
      <c r="K12" s="164" t="str">
        <f>IF(OR(AND('3-2'!$B12="",'3-2'!$C12="",'3-2'!$D12="",'3-2'!$E12="",'3-2'!$F12="",'3-2'!$G12="",'3-2'!$J12=""),
          AND('3-2'!$B12&lt;&gt;"",'3-2'!$C12&lt;&gt;"",'3-2'!$D12&lt;&gt;"",'3-2'!$E12&lt;&gt;"",'3-2'!$F12&lt;&gt;"",'3-2'!$G12&lt;&gt;"",'3-2'!$J12&lt;&gt;"")),
    "",
    "←全ての項目を入力してください。")</f>
        <v/>
      </c>
    </row>
    <row r="13" spans="1:14" ht="40" customHeight="1" x14ac:dyDescent="0.2">
      <c r="A13" s="32">
        <f>ROW()-ROW('3-2'!$A$6)</f>
        <v>7</v>
      </c>
      <c r="B13" s="35"/>
      <c r="C13" s="33"/>
      <c r="D13" s="33"/>
      <c r="E13" s="181"/>
      <c r="F13" s="182"/>
      <c r="G13" s="183"/>
      <c r="H13" s="184">
        <f t="shared" si="0"/>
        <v>0</v>
      </c>
      <c r="I13" s="184">
        <f t="shared" si="1"/>
        <v>0</v>
      </c>
      <c r="J13" s="332"/>
      <c r="K13" s="164" t="str">
        <f>IF(OR(AND('3-2'!$B13="",'3-2'!$C13="",'3-2'!$D13="",'3-2'!$E13="",'3-2'!$F13="",'3-2'!$G13="",'3-2'!$J13=""),
          AND('3-2'!$B13&lt;&gt;"",'3-2'!$C13&lt;&gt;"",'3-2'!$D13&lt;&gt;"",'3-2'!$E13&lt;&gt;"",'3-2'!$F13&lt;&gt;"",'3-2'!$G13&lt;&gt;"",'3-2'!$J13&lt;&gt;"")),
    "",
    "←全ての項目を入力してください。")</f>
        <v/>
      </c>
    </row>
    <row r="14" spans="1:14" ht="40" customHeight="1" x14ac:dyDescent="0.2">
      <c r="A14" s="32">
        <f>ROW()-ROW('3-2'!$A$6)</f>
        <v>8</v>
      </c>
      <c r="B14" s="35"/>
      <c r="C14" s="33"/>
      <c r="D14" s="33"/>
      <c r="E14" s="181"/>
      <c r="F14" s="182"/>
      <c r="G14" s="183"/>
      <c r="H14" s="184">
        <f t="shared" si="0"/>
        <v>0</v>
      </c>
      <c r="I14" s="184">
        <f t="shared" si="1"/>
        <v>0</v>
      </c>
      <c r="J14" s="332"/>
      <c r="K14" s="164" t="str">
        <f>IF(OR(AND('3-2'!$B14="",'3-2'!$C14="",'3-2'!$D14="",'3-2'!$E14="",'3-2'!$F14="",'3-2'!$G14="",'3-2'!$J14=""),
          AND('3-2'!$B14&lt;&gt;"",'3-2'!$C14&lt;&gt;"",'3-2'!$D14&lt;&gt;"",'3-2'!$E14&lt;&gt;"",'3-2'!$F14&lt;&gt;"",'3-2'!$G14&lt;&gt;"",'3-2'!$J14&lt;&gt;"")),
    "",
    "←全ての項目を入力してください。")</f>
        <v/>
      </c>
    </row>
    <row r="15" spans="1:14" ht="40" customHeight="1" x14ac:dyDescent="0.2">
      <c r="A15" s="36">
        <f>ROW()-ROW('3-2'!$A$6)</f>
        <v>9</v>
      </c>
      <c r="B15" s="35"/>
      <c r="C15" s="33"/>
      <c r="D15" s="33"/>
      <c r="E15" s="181"/>
      <c r="F15" s="182"/>
      <c r="G15" s="183"/>
      <c r="H15" s="184">
        <f t="shared" si="0"/>
        <v>0</v>
      </c>
      <c r="I15" s="184">
        <f t="shared" si="1"/>
        <v>0</v>
      </c>
      <c r="J15" s="332"/>
      <c r="K15" s="164" t="str">
        <f>IF(OR(AND('3-2'!$B15="",'3-2'!$C15="",'3-2'!$D15="",'3-2'!$E15="",'3-2'!$F15="",'3-2'!$G15="",'3-2'!$J15=""),
          AND('3-2'!$B15&lt;&gt;"",'3-2'!$C15&lt;&gt;"",'3-2'!$D15&lt;&gt;"",'3-2'!$E15&lt;&gt;"",'3-2'!$F15&lt;&gt;"",'3-2'!$G15&lt;&gt;"",'3-2'!$J15&lt;&gt;"")),
    "",
    "←全ての項目を入力してください。")</f>
        <v/>
      </c>
    </row>
    <row r="16" spans="1:14" ht="40" customHeight="1" x14ac:dyDescent="0.2">
      <c r="A16" s="36">
        <f>ROW()-ROW('3-2'!$A$6)</f>
        <v>10</v>
      </c>
      <c r="B16" s="35"/>
      <c r="C16" s="33"/>
      <c r="D16" s="33"/>
      <c r="E16" s="181"/>
      <c r="F16" s="182"/>
      <c r="G16" s="183"/>
      <c r="H16" s="184">
        <f t="shared" si="0"/>
        <v>0</v>
      </c>
      <c r="I16" s="184">
        <f t="shared" si="1"/>
        <v>0</v>
      </c>
      <c r="J16" s="332"/>
      <c r="K16" s="164" t="str">
        <f>IF(OR(AND('3-2'!$B16="",'3-2'!$C16="",'3-2'!$D16="",'3-2'!$E16="",'3-2'!$F16="",'3-2'!$G16="",'3-2'!$J16=""),
          AND('3-2'!$B16&lt;&gt;"",'3-2'!$C16&lt;&gt;"",'3-2'!$D16&lt;&gt;"",'3-2'!$E16&lt;&gt;"",'3-2'!$F16&lt;&gt;"",'3-2'!$G16&lt;&gt;"",'3-2'!$J16&lt;&gt;"")),
    "",
    "←全ての項目を入力してください。")</f>
        <v/>
      </c>
    </row>
    <row r="17" spans="1:11" ht="40" customHeight="1" x14ac:dyDescent="0.2">
      <c r="A17" s="36">
        <f>ROW()-ROW('3-2'!$A$6)</f>
        <v>11</v>
      </c>
      <c r="B17" s="35"/>
      <c r="C17" s="33"/>
      <c r="D17" s="33"/>
      <c r="E17" s="181"/>
      <c r="F17" s="182"/>
      <c r="G17" s="183"/>
      <c r="H17" s="184">
        <f t="shared" si="0"/>
        <v>0</v>
      </c>
      <c r="I17" s="184">
        <f t="shared" si="1"/>
        <v>0</v>
      </c>
      <c r="J17" s="332"/>
      <c r="K17" s="164" t="str">
        <f>IF(OR(AND('3-2'!$B17="",'3-2'!$C17="",'3-2'!$D17="",'3-2'!$E17="",'3-2'!$F17="",'3-2'!$G17="",'3-2'!$J17=""),
          AND('3-2'!$B17&lt;&gt;"",'3-2'!$C17&lt;&gt;"",'3-2'!$D17&lt;&gt;"",'3-2'!$E17&lt;&gt;"",'3-2'!$F17&lt;&gt;"",'3-2'!$G17&lt;&gt;"",'3-2'!$J17&lt;&gt;"")),
    "",
    "←全ての項目を入力してください。")</f>
        <v/>
      </c>
    </row>
    <row r="18" spans="1:11" ht="40" customHeight="1" x14ac:dyDescent="0.2">
      <c r="A18" s="36">
        <f>ROW()-ROW('3-2'!$A$6)</f>
        <v>12</v>
      </c>
      <c r="B18" s="35"/>
      <c r="C18" s="33"/>
      <c r="D18" s="33"/>
      <c r="E18" s="181"/>
      <c r="F18" s="182"/>
      <c r="G18" s="183"/>
      <c r="H18" s="184">
        <f t="shared" si="0"/>
        <v>0</v>
      </c>
      <c r="I18" s="184">
        <f t="shared" si="1"/>
        <v>0</v>
      </c>
      <c r="J18" s="332"/>
      <c r="K18" s="164" t="str">
        <f>IF(OR(AND('3-2'!$B18="",'3-2'!$C18="",'3-2'!$D18="",'3-2'!$E18="",'3-2'!$F18="",'3-2'!$G18="",'3-2'!$J18=""),
          AND('3-2'!$B18&lt;&gt;"",'3-2'!$C18&lt;&gt;"",'3-2'!$D18&lt;&gt;"",'3-2'!$E18&lt;&gt;"",'3-2'!$F18&lt;&gt;"",'3-2'!$G18&lt;&gt;"",'3-2'!$J18&lt;&gt;"")),
    "",
    "←全ての項目を入力してください。")</f>
        <v/>
      </c>
    </row>
    <row r="19" spans="1:11" ht="40" customHeight="1" x14ac:dyDescent="0.2">
      <c r="A19" s="36">
        <f>ROW()-ROW('3-2'!$A$6)</f>
        <v>13</v>
      </c>
      <c r="B19" s="35"/>
      <c r="C19" s="33"/>
      <c r="D19" s="33"/>
      <c r="E19" s="181"/>
      <c r="F19" s="182"/>
      <c r="G19" s="183"/>
      <c r="H19" s="184">
        <f t="shared" si="0"/>
        <v>0</v>
      </c>
      <c r="I19" s="184">
        <f t="shared" si="1"/>
        <v>0</v>
      </c>
      <c r="J19" s="332"/>
      <c r="K19" s="164" t="str">
        <f>IF(OR(AND('3-2'!$B19="",'3-2'!$C19="",'3-2'!$D19="",'3-2'!$E19="",'3-2'!$F19="",'3-2'!$G19="",'3-2'!$J19=""),
          AND('3-2'!$B19&lt;&gt;"",'3-2'!$C19&lt;&gt;"",'3-2'!$D19&lt;&gt;"",'3-2'!$E19&lt;&gt;"",'3-2'!$F19&lt;&gt;"",'3-2'!$G19&lt;&gt;"",'3-2'!$J19&lt;&gt;"")),
    "",
    "←全ての項目を入力してください。")</f>
        <v/>
      </c>
    </row>
    <row r="20" spans="1:11" ht="40" customHeight="1" x14ac:dyDescent="0.2">
      <c r="A20" s="36">
        <f>ROW()-ROW('3-2'!$A$6)</f>
        <v>14</v>
      </c>
      <c r="B20" s="35"/>
      <c r="C20" s="33"/>
      <c r="D20" s="33"/>
      <c r="E20" s="181"/>
      <c r="F20" s="182"/>
      <c r="G20" s="183"/>
      <c r="H20" s="184">
        <f t="shared" si="0"/>
        <v>0</v>
      </c>
      <c r="I20" s="184">
        <f t="shared" si="1"/>
        <v>0</v>
      </c>
      <c r="J20" s="332"/>
      <c r="K20" s="164" t="str">
        <f>IF(OR(AND('3-2'!$B20="",'3-2'!$C20="",'3-2'!$D20="",'3-2'!$E20="",'3-2'!$F20="",'3-2'!$G20="",'3-2'!$J20=""),
          AND('3-2'!$B20&lt;&gt;"",'3-2'!$C20&lt;&gt;"",'3-2'!$D20&lt;&gt;"",'3-2'!$E20&lt;&gt;"",'3-2'!$F20&lt;&gt;"",'3-2'!$G20&lt;&gt;"",'3-2'!$J20&lt;&gt;"")),
    "",
    "←全ての項目を入力してください。")</f>
        <v/>
      </c>
    </row>
    <row r="21" spans="1:11" ht="40" customHeight="1" x14ac:dyDescent="0.2">
      <c r="A21" s="36">
        <f>ROW()-ROW('3-2'!$A$6)</f>
        <v>15</v>
      </c>
      <c r="B21" s="35"/>
      <c r="C21" s="33"/>
      <c r="D21" s="33"/>
      <c r="E21" s="181"/>
      <c r="F21" s="182"/>
      <c r="G21" s="183"/>
      <c r="H21" s="184">
        <f t="shared" si="0"/>
        <v>0</v>
      </c>
      <c r="I21" s="184">
        <f t="shared" si="1"/>
        <v>0</v>
      </c>
      <c r="J21" s="332"/>
      <c r="K21" s="164" t="str">
        <f>IF(OR(AND('3-2'!$B21="",'3-2'!$C21="",'3-2'!$D21="",'3-2'!$E21="",'3-2'!$F21="",'3-2'!$G21="",'3-2'!$J21=""),
          AND('3-2'!$B21&lt;&gt;"",'3-2'!$C21&lt;&gt;"",'3-2'!$D21&lt;&gt;"",'3-2'!$E21&lt;&gt;"",'3-2'!$F21&lt;&gt;"",'3-2'!$G21&lt;&gt;"",'3-2'!$J21&lt;&gt;"")),
    "",
    "←全ての項目を入力してください。")</f>
        <v/>
      </c>
    </row>
    <row r="22" spans="1:11" ht="40" customHeight="1" x14ac:dyDescent="0.2">
      <c r="A22" s="36">
        <f>ROW()-ROW('3-2'!$A$6)</f>
        <v>16</v>
      </c>
      <c r="B22" s="35"/>
      <c r="C22" s="33"/>
      <c r="D22" s="33"/>
      <c r="E22" s="181"/>
      <c r="F22" s="182"/>
      <c r="G22" s="183"/>
      <c r="H22" s="184">
        <f t="shared" si="0"/>
        <v>0</v>
      </c>
      <c r="I22" s="184">
        <f t="shared" si="1"/>
        <v>0</v>
      </c>
      <c r="J22" s="332"/>
      <c r="K22" s="164" t="str">
        <f>IF(OR(AND('3-2'!$B22="",'3-2'!$C22="",'3-2'!$D22="",'3-2'!$E22="",'3-2'!$F22="",'3-2'!$G22="",'3-2'!$J22=""),
          AND('3-2'!$B22&lt;&gt;"",'3-2'!$C22&lt;&gt;"",'3-2'!$D22&lt;&gt;"",'3-2'!$E22&lt;&gt;"",'3-2'!$F22&lt;&gt;"",'3-2'!$G22&lt;&gt;"",'3-2'!$J22&lt;&gt;"")),
    "",
    "←全ての項目を入力してください。")</f>
        <v/>
      </c>
    </row>
    <row r="23" spans="1:11" ht="40" customHeight="1" x14ac:dyDescent="0.2">
      <c r="A23" s="32">
        <f>ROW()-ROW('3-2'!$A$6)</f>
        <v>17</v>
      </c>
      <c r="B23" s="35"/>
      <c r="C23" s="33"/>
      <c r="D23" s="33"/>
      <c r="E23" s="181"/>
      <c r="F23" s="182"/>
      <c r="G23" s="183"/>
      <c r="H23" s="184">
        <f t="shared" si="0"/>
        <v>0</v>
      </c>
      <c r="I23" s="184">
        <f t="shared" si="1"/>
        <v>0</v>
      </c>
      <c r="J23" s="332"/>
      <c r="K23" s="164" t="str">
        <f>IF(OR(AND('3-2'!$B23="",'3-2'!$C23="",'3-2'!$D23="",'3-2'!$E23="",'3-2'!$F23="",'3-2'!$G23="",'3-2'!$J23=""),
          AND('3-2'!$B23&lt;&gt;"",'3-2'!$C23&lt;&gt;"",'3-2'!$D23&lt;&gt;"",'3-2'!$E23&lt;&gt;"",'3-2'!$F23&lt;&gt;"",'3-2'!$G23&lt;&gt;"",'3-2'!$J23&lt;&gt;"")),
    "",
    "←全ての項目を入力してください。")</f>
        <v/>
      </c>
    </row>
    <row r="24" spans="1:11" ht="40" customHeight="1" x14ac:dyDescent="0.2">
      <c r="A24" s="32">
        <f>ROW()-ROW('3-2'!$A$6)</f>
        <v>18</v>
      </c>
      <c r="B24" s="35"/>
      <c r="C24" s="33"/>
      <c r="D24" s="33"/>
      <c r="E24" s="181"/>
      <c r="F24" s="182"/>
      <c r="G24" s="183"/>
      <c r="H24" s="184">
        <f t="shared" si="0"/>
        <v>0</v>
      </c>
      <c r="I24" s="184">
        <f t="shared" si="1"/>
        <v>0</v>
      </c>
      <c r="J24" s="332"/>
      <c r="K24" s="164" t="str">
        <f>IF(OR(AND('3-2'!$B24="",'3-2'!$C24="",'3-2'!$D24="",'3-2'!$E24="",'3-2'!$F24="",'3-2'!$G24="",'3-2'!$J24=""),
          AND('3-2'!$B24&lt;&gt;"",'3-2'!$C24&lt;&gt;"",'3-2'!$D24&lt;&gt;"",'3-2'!$E24&lt;&gt;"",'3-2'!$F24&lt;&gt;"",'3-2'!$G24&lt;&gt;"",'3-2'!$J24&lt;&gt;"")),
    "",
    "←全ての項目を入力してください。")</f>
        <v/>
      </c>
    </row>
    <row r="25" spans="1:11" ht="40" customHeight="1" x14ac:dyDescent="0.2">
      <c r="A25" s="32">
        <f>ROW()-ROW('3-2'!$A$6)</f>
        <v>19</v>
      </c>
      <c r="B25" s="35"/>
      <c r="C25" s="33"/>
      <c r="D25" s="33"/>
      <c r="E25" s="181"/>
      <c r="F25" s="182"/>
      <c r="G25" s="183"/>
      <c r="H25" s="184">
        <f t="shared" si="0"/>
        <v>0</v>
      </c>
      <c r="I25" s="184">
        <f t="shared" si="1"/>
        <v>0</v>
      </c>
      <c r="J25" s="332"/>
      <c r="K25" s="164" t="str">
        <f>IF(OR(AND('3-2'!$B25="",'3-2'!$C25="",'3-2'!$D25="",'3-2'!$E25="",'3-2'!$F25="",'3-2'!$G25="",'3-2'!$J25=""),
          AND('3-2'!$B25&lt;&gt;"",'3-2'!$C25&lt;&gt;"",'3-2'!$D25&lt;&gt;"",'3-2'!$E25&lt;&gt;"",'3-2'!$F25&lt;&gt;"",'3-2'!$G25&lt;&gt;"",'3-2'!$J25&lt;&gt;"")),
    "",
    "←全ての項目を入力してください。")</f>
        <v/>
      </c>
    </row>
    <row r="26" spans="1:11" ht="40" customHeight="1" x14ac:dyDescent="0.2">
      <c r="A26" s="32">
        <f>ROW()-ROW('3-2'!$A$6)</f>
        <v>20</v>
      </c>
      <c r="B26" s="35"/>
      <c r="C26" s="33"/>
      <c r="D26" s="33"/>
      <c r="E26" s="181"/>
      <c r="F26" s="182"/>
      <c r="G26" s="183"/>
      <c r="H26" s="184">
        <f t="shared" si="0"/>
        <v>0</v>
      </c>
      <c r="I26" s="184">
        <f>E26*G26</f>
        <v>0</v>
      </c>
      <c r="J26" s="332"/>
      <c r="K26" s="164" t="str">
        <f>IF(OR(AND('3-2'!$B26="",'3-2'!$C26="",'3-2'!$D26="",'3-2'!$E26="",'3-2'!$F26="",'3-2'!$G26="",'3-2'!$J26=""),
          AND('3-2'!$B26&lt;&gt;"",'3-2'!$C26&lt;&gt;"",'3-2'!$D26&lt;&gt;"",'3-2'!$E26&lt;&gt;"",'3-2'!$F26&lt;&gt;"",'3-2'!$G26&lt;&gt;"",'3-2'!$J26&lt;&gt;"")),
    "",
    "←全ての項目を入力してください。")</f>
        <v/>
      </c>
    </row>
    <row r="27" spans="1:11" ht="26.25" customHeight="1" x14ac:dyDescent="0.2">
      <c r="A27" s="37"/>
      <c r="B27" s="38"/>
      <c r="C27" s="38"/>
      <c r="D27" s="38"/>
      <c r="E27" s="38"/>
      <c r="F27" s="38"/>
      <c r="G27" s="39" t="s">
        <v>65</v>
      </c>
      <c r="H27" s="185">
        <f>SUM(H7:H26)</f>
        <v>0</v>
      </c>
      <c r="I27" s="185">
        <f>SUM(I7:I26)</f>
        <v>0</v>
      </c>
      <c r="J27" s="333"/>
      <c r="K27" s="165"/>
    </row>
    <row r="28" spans="1:11" ht="27" customHeight="1" x14ac:dyDescent="0.2"/>
    <row r="29" spans="1:11" ht="27" customHeight="1" x14ac:dyDescent="0.2"/>
    <row r="30" spans="1:11" ht="27" customHeight="1" x14ac:dyDescent="0.2"/>
    <row r="31" spans="1:11" ht="27" customHeight="1" x14ac:dyDescent="0.2"/>
    <row r="32" spans="1:11" ht="27" customHeight="1" x14ac:dyDescent="0.2"/>
    <row r="33" ht="27" customHeight="1" x14ac:dyDescent="0.2"/>
    <row r="34" ht="27" customHeight="1" x14ac:dyDescent="0.2"/>
  </sheetData>
  <sheetProtection algorithmName="SHA-512" hashValue="d9MVUdgAYtBBWw3pFBiBPAWM8JSHNU7jppn6hPzaIumleiP44tzGsWrZ8ZGFc5FrRa0X7g2yZjcd5myHmhkLMg==" saltValue="/kMevP3ec1U1RqaDyPJzFw==" spinCount="100000" sheet="1" formatCells="0" selectLockedCells="1"/>
  <mergeCells count="5">
    <mergeCell ref="A2:I2"/>
    <mergeCell ref="A1:I1"/>
    <mergeCell ref="A3:J3"/>
    <mergeCell ref="A4:J4"/>
    <mergeCell ref="A5:I5"/>
  </mergeCells>
  <phoneticPr fontId="8"/>
  <conditionalFormatting sqref="B7:G26 J7:J26">
    <cfRule type="expression" dxfId="8" priority="7">
      <formula>AND(OR($B7&lt;&gt;"",$C7&lt;&gt;"",$D7&lt;&gt;"",$E7&lt;&gt;"",$F7&lt;&gt;"",$G7&lt;&gt;""),B7="")</formula>
    </cfRule>
  </conditionalFormatting>
  <dataValidations xWindow="189" yWindow="680" count="6">
    <dataValidation type="custom" allowBlank="1" showInputMessage="1" showErrorMessage="1" sqref="K7:K26" xr:uid="{00000000-0002-0000-0F00-000000000000}">
      <formula1>ISERROR(FIND(CHAR(10),K7))</formula1>
    </dataValidation>
    <dataValidation type="whole" imeMode="disabled" operator="greaterThanOrEqual" allowBlank="1" showInputMessage="1" showErrorMessage="1" error="数字のみで整数を入力してください" prompt="数字のみで整数を入力してください" sqref="G7:G26" xr:uid="{00000000-0002-0000-0F00-000001000000}">
      <formula1>0</formula1>
    </dataValidation>
    <dataValidation allowBlank="1" showInputMessage="1" showErrorMessage="1" prompt="大きさ、材質、規格等を入力してください" sqref="C7:C26" xr:uid="{00000000-0002-0000-0F00-000002000000}"/>
    <dataValidation allowBlank="1" showInputMessage="1" showErrorMessage="1" prompt="例１：○○部に組込_x000a_例２：試験用_x000a_" sqref="D7:D26" xr:uid="{00000000-0002-0000-0F00-000003000000}"/>
    <dataValidation allowBlank="1" showInputMessage="1" showErrorMessage="1" prompt="未定等不明確の場合は、 申請時点の候補先を記入してください" sqref="J7:J26" xr:uid="{00000000-0002-0000-0F00-000004000000}"/>
    <dataValidation type="whole" imeMode="disabled" operator="greaterThanOrEqual" allowBlank="1" showInputMessage="1" showErrorMessage="1" error="数字のみで整数を入力してください" prompt="数字のみで整数を入力してください_x000a_開発する予定数量に対応させること_x000a_" sqref="E7:E26" xr:uid="{00000000-0002-0000-0F00-000005000000}">
      <formula1>0</formula1>
    </dataValidation>
  </dataValidations>
  <printOptions horizontalCentered="1"/>
  <pageMargins left="0.31496062992125984" right="0.31496062992125984" top="0.17" bottom="0.48" header="0.17" footer="0.17"/>
  <pageSetup paperSize="9" scale="85" fitToWidth="0"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8" tint="0.79998168889431442"/>
    <pageSetUpPr fitToPage="1"/>
  </sheetPr>
  <dimension ref="A1:AU34"/>
  <sheetViews>
    <sheetView view="pageBreakPreview" zoomScaleNormal="100" zoomScaleSheetLayoutView="100" workbookViewId="0">
      <selection activeCell="C8" sqref="C8"/>
    </sheetView>
  </sheetViews>
  <sheetFormatPr defaultColWidth="2.08984375" defaultRowHeight="12" x14ac:dyDescent="0.2"/>
  <cols>
    <col min="1" max="1" width="6.453125" style="29" customWidth="1"/>
    <col min="2" max="2" width="14.6328125" style="28" customWidth="1"/>
    <col min="3" max="3" width="16.1796875" style="28" customWidth="1"/>
    <col min="4" max="4" width="6.08984375" style="28" customWidth="1"/>
    <col min="5" max="5" width="5.08984375" style="28" customWidth="1"/>
    <col min="6" max="6" width="6.1796875" style="28" customWidth="1"/>
    <col min="7" max="7" width="5" style="28" bestFit="1" customWidth="1"/>
    <col min="8" max="10" width="11.90625" style="28" customWidth="1"/>
    <col min="11" max="11" width="12.453125" style="28" customWidth="1"/>
    <col min="12" max="12" width="2.6328125" style="29" customWidth="1"/>
    <col min="13" max="13" width="9.453125" style="29" customWidth="1"/>
    <col min="14" max="14" width="6.1796875" style="29" customWidth="1"/>
    <col min="15" max="214" width="2.08984375" style="29" customWidth="1"/>
    <col min="215" max="16384" width="2.08984375" style="29"/>
  </cols>
  <sheetData>
    <row r="1" spans="1:47" ht="25.5" customHeight="1" x14ac:dyDescent="0.2">
      <c r="A1" s="721" t="s">
        <v>126</v>
      </c>
      <c r="B1" s="721"/>
      <c r="C1" s="721"/>
      <c r="D1" s="721"/>
      <c r="E1" s="721"/>
      <c r="F1" s="721"/>
      <c r="G1" s="721"/>
      <c r="H1" s="721"/>
      <c r="I1" s="721"/>
      <c r="J1" s="298"/>
      <c r="K1" s="300"/>
    </row>
    <row r="2" spans="1:47" ht="30" customHeight="1" x14ac:dyDescent="0.2">
      <c r="A2" s="273" t="s">
        <v>368</v>
      </c>
      <c r="B2" s="297"/>
      <c r="C2" s="282"/>
      <c r="D2" s="297"/>
      <c r="E2" s="297"/>
      <c r="F2" s="297"/>
      <c r="G2" s="297"/>
      <c r="H2" s="298"/>
      <c r="I2" s="297"/>
      <c r="J2" s="298"/>
      <c r="K2" s="298"/>
    </row>
    <row r="3" spans="1:47" ht="30" customHeight="1" x14ac:dyDescent="0.2">
      <c r="A3" s="722" t="s">
        <v>509</v>
      </c>
      <c r="B3" s="722"/>
      <c r="C3" s="722"/>
      <c r="D3" s="722"/>
      <c r="E3" s="722"/>
      <c r="F3" s="722"/>
      <c r="G3" s="722"/>
      <c r="H3" s="722"/>
      <c r="I3" s="722"/>
      <c r="J3" s="722"/>
      <c r="K3" s="722"/>
      <c r="L3" s="58"/>
    </row>
    <row r="4" spans="1:47" ht="15" customHeight="1" x14ac:dyDescent="0.2">
      <c r="A4" s="722" t="s">
        <v>362</v>
      </c>
      <c r="B4" s="722"/>
      <c r="C4" s="722"/>
      <c r="D4" s="722"/>
      <c r="E4" s="722"/>
      <c r="F4" s="722"/>
      <c r="G4" s="722"/>
      <c r="H4" s="722"/>
      <c r="I4" s="722"/>
      <c r="J4" s="301"/>
      <c r="K4" s="301"/>
      <c r="L4" s="92"/>
    </row>
    <row r="5" spans="1:47" ht="15" customHeight="1" x14ac:dyDescent="0.2">
      <c r="A5" s="722" t="s">
        <v>363</v>
      </c>
      <c r="B5" s="722"/>
      <c r="C5" s="722"/>
      <c r="D5" s="722"/>
      <c r="E5" s="722"/>
      <c r="F5" s="722"/>
      <c r="G5" s="722"/>
      <c r="H5" s="722"/>
      <c r="I5" s="722"/>
      <c r="J5" s="301"/>
      <c r="K5" s="301"/>
      <c r="L5" s="92"/>
    </row>
    <row r="6" spans="1:47" ht="15" customHeight="1" x14ac:dyDescent="0.2">
      <c r="A6" s="722" t="s">
        <v>369</v>
      </c>
      <c r="B6" s="722"/>
      <c r="C6" s="722"/>
      <c r="D6" s="722"/>
      <c r="E6" s="722"/>
      <c r="F6" s="722"/>
      <c r="G6" s="722"/>
      <c r="H6" s="722"/>
      <c r="I6" s="722"/>
      <c r="J6" s="301"/>
      <c r="K6" s="302" t="s">
        <v>28</v>
      </c>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row>
    <row r="7" spans="1:47" ht="67.5" customHeight="1" x14ac:dyDescent="0.2">
      <c r="A7" s="17" t="s">
        <v>109</v>
      </c>
      <c r="B7" s="40" t="s">
        <v>45</v>
      </c>
      <c r="C7" s="40" t="s">
        <v>46</v>
      </c>
      <c r="D7" s="43" t="s">
        <v>356</v>
      </c>
      <c r="E7" s="41" t="s">
        <v>357</v>
      </c>
      <c r="F7" s="168" t="s">
        <v>355</v>
      </c>
      <c r="G7" s="42" t="s">
        <v>59</v>
      </c>
      <c r="H7" s="43" t="s">
        <v>360</v>
      </c>
      <c r="I7" s="43" t="s">
        <v>43</v>
      </c>
      <c r="J7" s="43" t="s">
        <v>358</v>
      </c>
      <c r="K7" s="43" t="s">
        <v>359</v>
      </c>
      <c r="L7" s="166"/>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row>
    <row r="8" spans="1:47" ht="40" customHeight="1" x14ac:dyDescent="0.2">
      <c r="A8" s="44">
        <f>ROW()-ROW('3-3'!$A$7)</f>
        <v>1</v>
      </c>
      <c r="B8" s="45"/>
      <c r="C8" s="45"/>
      <c r="D8" s="186"/>
      <c r="E8" s="187"/>
      <c r="F8" s="188"/>
      <c r="G8" s="189"/>
      <c r="H8" s="190"/>
      <c r="I8" s="191">
        <f t="shared" ref="I8:I26" si="0">ROUNDDOWN(J8*1.1,0)</f>
        <v>0</v>
      </c>
      <c r="J8" s="184">
        <f>F8*H8</f>
        <v>0</v>
      </c>
      <c r="K8" s="334"/>
      <c r="L8" s="164" t="str">
        <f>IF(OR(AND(B8="",C8="",D8="",E8="",F8="",G8="",H8="",K8=""),
       AND(B8&lt;&gt;"",C8&lt;&gt;"",OR(D8="ﾚﾝﾀﾙ",D8="ﾘｰｽ"),E8&lt;&gt;"",F8&lt;&gt;"",G8&lt;&gt;"",H8&lt;&gt;"",K8&lt;&gt;""),
       AND(B8&lt;&gt;"",C8&lt;&gt;"",D8="購入",E8="",F8&lt;&gt;"",G8&lt;&gt;"",H8&lt;&gt;"",K8&lt;&gt;"")),
   "",
   IF(AND(D8="購入",E8&lt;&gt;""),
     "←購入の場合はリース・レンタル月数を記入しないでください。",
     "←全ての項目を記入してください。"))</f>
        <v/>
      </c>
    </row>
    <row r="9" spans="1:47" ht="40" customHeight="1" x14ac:dyDescent="0.2">
      <c r="A9" s="44">
        <f>ROW()-ROW('3-3'!$A$7)</f>
        <v>2</v>
      </c>
      <c r="B9" s="45"/>
      <c r="C9" s="45"/>
      <c r="D9" s="186"/>
      <c r="E9" s="187"/>
      <c r="F9" s="188"/>
      <c r="G9" s="189"/>
      <c r="H9" s="190"/>
      <c r="I9" s="191">
        <f t="shared" si="0"/>
        <v>0</v>
      </c>
      <c r="J9" s="184">
        <f t="shared" ref="J9:J26" si="1">F9*H9</f>
        <v>0</v>
      </c>
      <c r="K9" s="334"/>
      <c r="L9" s="164" t="str">
        <f t="shared" ref="L9:L27" si="2">IF(OR(AND(B9="",C9="",D9="",E9="",F9="",G9="",H9="",K9=""),
       AND(B9&lt;&gt;"",C9&lt;&gt;"",OR(D9="ﾚﾝﾀﾙ",D9="ﾘｰｽ"),E9&lt;&gt;"",F9&lt;&gt;"",G9&lt;&gt;"",H9&lt;&gt;"",K9&lt;&gt;""),
       AND(B9&lt;&gt;"",C9&lt;&gt;"",D9="購入",E9="",F9&lt;&gt;"",G9&lt;&gt;"",H9&lt;&gt;"",K9&lt;&gt;"")),
   "",
   IF(AND(D9="購入",E9&lt;&gt;""),
     "←購入の場合はリース・レンタル月数を記入しないでください。",
     "←全ての項目を記入してください。"))</f>
        <v/>
      </c>
      <c r="N9" s="34"/>
      <c r="O9" s="34"/>
    </row>
    <row r="10" spans="1:47" ht="40" customHeight="1" x14ac:dyDescent="0.2">
      <c r="A10" s="44">
        <f>ROW()-ROW('3-3'!$A$7)</f>
        <v>3</v>
      </c>
      <c r="B10" s="45"/>
      <c r="C10" s="45"/>
      <c r="D10" s="186"/>
      <c r="E10" s="187"/>
      <c r="F10" s="188"/>
      <c r="G10" s="189"/>
      <c r="H10" s="190"/>
      <c r="I10" s="191">
        <f t="shared" si="0"/>
        <v>0</v>
      </c>
      <c r="J10" s="184">
        <f t="shared" si="1"/>
        <v>0</v>
      </c>
      <c r="K10" s="334"/>
      <c r="L10" s="164" t="str">
        <f t="shared" si="2"/>
        <v/>
      </c>
    </row>
    <row r="11" spans="1:47" ht="40" customHeight="1" x14ac:dyDescent="0.2">
      <c r="A11" s="44">
        <f>ROW()-ROW('3-3'!$A$7)</f>
        <v>4</v>
      </c>
      <c r="B11" s="45"/>
      <c r="C11" s="45"/>
      <c r="D11" s="186"/>
      <c r="E11" s="187"/>
      <c r="F11" s="188"/>
      <c r="G11" s="189"/>
      <c r="H11" s="190"/>
      <c r="I11" s="191">
        <f t="shared" si="0"/>
        <v>0</v>
      </c>
      <c r="J11" s="184">
        <f t="shared" si="1"/>
        <v>0</v>
      </c>
      <c r="K11" s="334"/>
      <c r="L11" s="164" t="str">
        <f t="shared" si="2"/>
        <v/>
      </c>
    </row>
    <row r="12" spans="1:47" ht="40" customHeight="1" x14ac:dyDescent="0.2">
      <c r="A12" s="44">
        <f>ROW()-ROW('3-3'!$A$7)</f>
        <v>5</v>
      </c>
      <c r="B12" s="45"/>
      <c r="C12" s="45"/>
      <c r="D12" s="186"/>
      <c r="E12" s="187"/>
      <c r="F12" s="188"/>
      <c r="G12" s="189"/>
      <c r="H12" s="190"/>
      <c r="I12" s="191">
        <f t="shared" si="0"/>
        <v>0</v>
      </c>
      <c r="J12" s="184">
        <f t="shared" si="1"/>
        <v>0</v>
      </c>
      <c r="K12" s="334"/>
      <c r="L12" s="164" t="str">
        <f t="shared" si="2"/>
        <v/>
      </c>
    </row>
    <row r="13" spans="1:47" ht="40" customHeight="1" x14ac:dyDescent="0.2">
      <c r="A13" s="44">
        <f>ROW()-ROW('3-3'!$A$7)</f>
        <v>6</v>
      </c>
      <c r="B13" s="80"/>
      <c r="C13" s="45"/>
      <c r="D13" s="186"/>
      <c r="E13" s="187"/>
      <c r="F13" s="181"/>
      <c r="G13" s="189"/>
      <c r="H13" s="190"/>
      <c r="I13" s="191">
        <f t="shared" si="0"/>
        <v>0</v>
      </c>
      <c r="J13" s="184">
        <f t="shared" si="1"/>
        <v>0</v>
      </c>
      <c r="K13" s="334"/>
      <c r="L13" s="164" t="str">
        <f t="shared" si="2"/>
        <v/>
      </c>
    </row>
    <row r="14" spans="1:47" ht="40" customHeight="1" x14ac:dyDescent="0.2">
      <c r="A14" s="46">
        <f>ROW()-ROW('3-3'!$A$7)</f>
        <v>7</v>
      </c>
      <c r="B14" s="80"/>
      <c r="C14" s="45"/>
      <c r="D14" s="186"/>
      <c r="E14" s="187"/>
      <c r="F14" s="181"/>
      <c r="G14" s="189"/>
      <c r="H14" s="190"/>
      <c r="I14" s="184">
        <f t="shared" si="0"/>
        <v>0</v>
      </c>
      <c r="J14" s="184">
        <f t="shared" si="1"/>
        <v>0</v>
      </c>
      <c r="K14" s="334"/>
      <c r="L14" s="164" t="str">
        <f t="shared" si="2"/>
        <v/>
      </c>
    </row>
    <row r="15" spans="1:47" ht="40" customHeight="1" x14ac:dyDescent="0.2">
      <c r="A15" s="44">
        <f>ROW()-ROW('3-3'!$A$7)</f>
        <v>8</v>
      </c>
      <c r="B15" s="80"/>
      <c r="C15" s="45"/>
      <c r="D15" s="186"/>
      <c r="E15" s="187"/>
      <c r="F15" s="181"/>
      <c r="G15" s="189"/>
      <c r="H15" s="190"/>
      <c r="I15" s="191">
        <f t="shared" si="0"/>
        <v>0</v>
      </c>
      <c r="J15" s="191">
        <f t="shared" si="1"/>
        <v>0</v>
      </c>
      <c r="K15" s="334"/>
      <c r="L15" s="164" t="str">
        <f t="shared" si="2"/>
        <v/>
      </c>
    </row>
    <row r="16" spans="1:47" ht="40" customHeight="1" x14ac:dyDescent="0.2">
      <c r="A16" s="44">
        <f>ROW()-ROW('3-3'!$A$7)</f>
        <v>9</v>
      </c>
      <c r="B16" s="80"/>
      <c r="C16" s="45"/>
      <c r="D16" s="186"/>
      <c r="E16" s="187"/>
      <c r="F16" s="181"/>
      <c r="G16" s="189"/>
      <c r="H16" s="190"/>
      <c r="I16" s="191">
        <f t="shared" si="0"/>
        <v>0</v>
      </c>
      <c r="J16" s="191">
        <f t="shared" si="1"/>
        <v>0</v>
      </c>
      <c r="K16" s="334"/>
      <c r="L16" s="164" t="str">
        <f t="shared" si="2"/>
        <v/>
      </c>
    </row>
    <row r="17" spans="1:12" ht="40" customHeight="1" x14ac:dyDescent="0.2">
      <c r="A17" s="44">
        <f>ROW()-ROW('3-3'!$A$7)</f>
        <v>10</v>
      </c>
      <c r="B17" s="80"/>
      <c r="C17" s="45"/>
      <c r="D17" s="186"/>
      <c r="E17" s="187"/>
      <c r="F17" s="181"/>
      <c r="G17" s="189"/>
      <c r="H17" s="190"/>
      <c r="I17" s="191">
        <f t="shared" si="0"/>
        <v>0</v>
      </c>
      <c r="J17" s="191">
        <f t="shared" si="1"/>
        <v>0</v>
      </c>
      <c r="K17" s="334"/>
      <c r="L17" s="164" t="str">
        <f t="shared" si="2"/>
        <v/>
      </c>
    </row>
    <row r="18" spans="1:12" ht="40" customHeight="1" x14ac:dyDescent="0.2">
      <c r="A18" s="44">
        <f>ROW()-ROW('3-3'!$A$7)</f>
        <v>11</v>
      </c>
      <c r="B18" s="80"/>
      <c r="C18" s="45"/>
      <c r="D18" s="186"/>
      <c r="E18" s="187"/>
      <c r="F18" s="181"/>
      <c r="G18" s="189"/>
      <c r="H18" s="190"/>
      <c r="I18" s="191">
        <f t="shared" si="0"/>
        <v>0</v>
      </c>
      <c r="J18" s="191">
        <f t="shared" si="1"/>
        <v>0</v>
      </c>
      <c r="K18" s="334"/>
      <c r="L18" s="164" t="str">
        <f t="shared" si="2"/>
        <v/>
      </c>
    </row>
    <row r="19" spans="1:12" ht="40" customHeight="1" x14ac:dyDescent="0.2">
      <c r="A19" s="44">
        <f>ROW()-ROW('3-3'!$A$7)</f>
        <v>12</v>
      </c>
      <c r="B19" s="80"/>
      <c r="C19" s="45"/>
      <c r="D19" s="186"/>
      <c r="E19" s="187"/>
      <c r="F19" s="181"/>
      <c r="G19" s="189"/>
      <c r="H19" s="190"/>
      <c r="I19" s="191">
        <f t="shared" si="0"/>
        <v>0</v>
      </c>
      <c r="J19" s="191">
        <f t="shared" si="1"/>
        <v>0</v>
      </c>
      <c r="K19" s="334"/>
      <c r="L19" s="164" t="str">
        <f t="shared" si="2"/>
        <v/>
      </c>
    </row>
    <row r="20" spans="1:12" ht="40" customHeight="1" x14ac:dyDescent="0.2">
      <c r="A20" s="44">
        <f>ROW()-ROW('3-3'!$A$7)</f>
        <v>13</v>
      </c>
      <c r="B20" s="80"/>
      <c r="C20" s="45"/>
      <c r="D20" s="186"/>
      <c r="E20" s="187"/>
      <c r="F20" s="181"/>
      <c r="G20" s="189"/>
      <c r="H20" s="190"/>
      <c r="I20" s="191">
        <f t="shared" si="0"/>
        <v>0</v>
      </c>
      <c r="J20" s="191">
        <f t="shared" si="1"/>
        <v>0</v>
      </c>
      <c r="K20" s="334"/>
      <c r="L20" s="164" t="str">
        <f t="shared" si="2"/>
        <v/>
      </c>
    </row>
    <row r="21" spans="1:12" ht="40" customHeight="1" x14ac:dyDescent="0.2">
      <c r="A21" s="44">
        <f>ROW()-ROW('3-3'!$A$7)</f>
        <v>14</v>
      </c>
      <c r="B21" s="80"/>
      <c r="C21" s="45"/>
      <c r="D21" s="186"/>
      <c r="E21" s="187"/>
      <c r="F21" s="181"/>
      <c r="G21" s="189"/>
      <c r="H21" s="190"/>
      <c r="I21" s="191">
        <f t="shared" si="0"/>
        <v>0</v>
      </c>
      <c r="J21" s="191">
        <f t="shared" si="1"/>
        <v>0</v>
      </c>
      <c r="K21" s="334"/>
      <c r="L21" s="164" t="str">
        <f t="shared" si="2"/>
        <v/>
      </c>
    </row>
    <row r="22" spans="1:12" ht="40" customHeight="1" x14ac:dyDescent="0.2">
      <c r="A22" s="44">
        <f>ROW()-ROW('3-3'!$A$7)</f>
        <v>15</v>
      </c>
      <c r="B22" s="80"/>
      <c r="C22" s="45"/>
      <c r="D22" s="186"/>
      <c r="E22" s="187"/>
      <c r="F22" s="181"/>
      <c r="G22" s="189"/>
      <c r="H22" s="190"/>
      <c r="I22" s="191">
        <f t="shared" si="0"/>
        <v>0</v>
      </c>
      <c r="J22" s="191">
        <f t="shared" si="1"/>
        <v>0</v>
      </c>
      <c r="K22" s="334"/>
      <c r="L22" s="164" t="str">
        <f t="shared" si="2"/>
        <v/>
      </c>
    </row>
    <row r="23" spans="1:12" ht="40" customHeight="1" x14ac:dyDescent="0.2">
      <c r="A23" s="44">
        <f>ROW()-ROW('3-3'!$A$7)</f>
        <v>16</v>
      </c>
      <c r="B23" s="80"/>
      <c r="C23" s="45"/>
      <c r="D23" s="186"/>
      <c r="E23" s="187"/>
      <c r="F23" s="181"/>
      <c r="G23" s="189"/>
      <c r="H23" s="190"/>
      <c r="I23" s="191">
        <f t="shared" si="0"/>
        <v>0</v>
      </c>
      <c r="J23" s="191">
        <f t="shared" si="1"/>
        <v>0</v>
      </c>
      <c r="K23" s="334"/>
      <c r="L23" s="164" t="str">
        <f t="shared" si="2"/>
        <v/>
      </c>
    </row>
    <row r="24" spans="1:12" ht="40" customHeight="1" x14ac:dyDescent="0.2">
      <c r="A24" s="44">
        <f>ROW()-ROW('3-3'!$A$7)</f>
        <v>17</v>
      </c>
      <c r="B24" s="80"/>
      <c r="C24" s="45"/>
      <c r="D24" s="186"/>
      <c r="E24" s="187"/>
      <c r="F24" s="181"/>
      <c r="G24" s="189"/>
      <c r="H24" s="190"/>
      <c r="I24" s="191">
        <f t="shared" si="0"/>
        <v>0</v>
      </c>
      <c r="J24" s="191">
        <f t="shared" si="1"/>
        <v>0</v>
      </c>
      <c r="K24" s="334"/>
      <c r="L24" s="164" t="str">
        <f t="shared" si="2"/>
        <v/>
      </c>
    </row>
    <row r="25" spans="1:12" ht="40" customHeight="1" x14ac:dyDescent="0.2">
      <c r="A25" s="44">
        <f>ROW()-ROW('3-3'!$A$7)</f>
        <v>18</v>
      </c>
      <c r="B25" s="80"/>
      <c r="C25" s="45"/>
      <c r="D25" s="186"/>
      <c r="E25" s="187"/>
      <c r="F25" s="181"/>
      <c r="G25" s="189"/>
      <c r="H25" s="190"/>
      <c r="I25" s="191">
        <f t="shared" si="0"/>
        <v>0</v>
      </c>
      <c r="J25" s="191">
        <f t="shared" si="1"/>
        <v>0</v>
      </c>
      <c r="K25" s="334"/>
      <c r="L25" s="164" t="str">
        <f t="shared" si="2"/>
        <v/>
      </c>
    </row>
    <row r="26" spans="1:12" ht="40" customHeight="1" x14ac:dyDescent="0.2">
      <c r="A26" s="44">
        <f>ROW()-ROW('3-3'!$A$7)</f>
        <v>19</v>
      </c>
      <c r="B26" s="80"/>
      <c r="C26" s="45"/>
      <c r="D26" s="186"/>
      <c r="E26" s="187"/>
      <c r="F26" s="181"/>
      <c r="G26" s="189"/>
      <c r="H26" s="190"/>
      <c r="I26" s="191">
        <f t="shared" si="0"/>
        <v>0</v>
      </c>
      <c r="J26" s="191">
        <f t="shared" si="1"/>
        <v>0</v>
      </c>
      <c r="K26" s="334"/>
      <c r="L26" s="164" t="str">
        <f t="shared" si="2"/>
        <v/>
      </c>
    </row>
    <row r="27" spans="1:12" ht="40" customHeight="1" x14ac:dyDescent="0.2">
      <c r="A27" s="44">
        <f>ROW()-ROW('3-3'!$A$7)</f>
        <v>20</v>
      </c>
      <c r="B27" s="80"/>
      <c r="C27" s="45"/>
      <c r="D27" s="186"/>
      <c r="E27" s="187"/>
      <c r="F27" s="181"/>
      <c r="G27" s="189"/>
      <c r="H27" s="190"/>
      <c r="I27" s="191">
        <f>ROUNDDOWN(J27*1.1,0)</f>
        <v>0</v>
      </c>
      <c r="J27" s="191">
        <f>F27*H27</f>
        <v>0</v>
      </c>
      <c r="K27" s="334"/>
      <c r="L27" s="164" t="str">
        <f t="shared" si="2"/>
        <v/>
      </c>
    </row>
    <row r="28" spans="1:12" ht="27" customHeight="1" x14ac:dyDescent="0.2">
      <c r="A28" s="47"/>
      <c r="B28" s="38"/>
      <c r="C28" s="38"/>
      <c r="D28" s="38"/>
      <c r="E28" s="38"/>
      <c r="F28" s="38"/>
      <c r="G28" s="38"/>
      <c r="H28" s="48" t="s">
        <v>66</v>
      </c>
      <c r="I28" s="185">
        <f>SUM(I8:I27)</f>
        <v>0</v>
      </c>
      <c r="J28" s="185">
        <f>SUM(J8:J27)</f>
        <v>0</v>
      </c>
      <c r="K28" s="333"/>
      <c r="L28" s="165"/>
    </row>
    <row r="29" spans="1:12" ht="27" customHeight="1" x14ac:dyDescent="0.2"/>
    <row r="30" spans="1:12" ht="27" customHeight="1" x14ac:dyDescent="0.2"/>
    <row r="31" spans="1:12" ht="27" customHeight="1" x14ac:dyDescent="0.2"/>
    <row r="32" spans="1:12" ht="27" customHeight="1" x14ac:dyDescent="0.2"/>
    <row r="33" ht="27" customHeight="1" x14ac:dyDescent="0.2"/>
    <row r="34" ht="27" customHeight="1" x14ac:dyDescent="0.2"/>
  </sheetData>
  <sheetProtection algorithmName="SHA-512" hashValue="rE4ExiznGXxOgGhfZAqU9iJVmCHYXo/GIhDafQ8p39U21/4DX+Hj4pDhcEDAp+IwZNrsWIqi/MXjyXzWwhtGzA==" saltValue="RypGiYnrIGFmR3lWdf1veA==" spinCount="100000" sheet="1" formatCells="0" selectLockedCells="1"/>
  <dataConsolidate/>
  <mergeCells count="5">
    <mergeCell ref="A6:I6"/>
    <mergeCell ref="A1:I1"/>
    <mergeCell ref="A4:I4"/>
    <mergeCell ref="A5:I5"/>
    <mergeCell ref="A3:K3"/>
  </mergeCells>
  <phoneticPr fontId="1"/>
  <conditionalFormatting sqref="B8:H27 K8:K27">
    <cfRule type="expression" dxfId="7" priority="11">
      <formula>AND(OR($B8&lt;&gt;"",$C8&lt;&gt;"",$D8&lt;&gt;"",$E8&lt;&gt;"",$F8&lt;&gt;"",$G8&lt;&gt;"",$H8&lt;&gt;""),B8="")</formula>
    </cfRule>
  </conditionalFormatting>
  <conditionalFormatting sqref="E8:E27">
    <cfRule type="expression" dxfId="6" priority="1">
      <formula>$D8="購入"</formula>
    </cfRule>
  </conditionalFormatting>
  <dataValidations xWindow="956" yWindow="1030" count="8">
    <dataValidation type="custom" allowBlank="1" showInputMessage="1" showErrorMessage="1" sqref="L8:L27" xr:uid="{00000000-0002-0000-1000-000000000000}">
      <formula1>ISERROR(FIND(CHAR(10),L8))</formula1>
    </dataValidation>
    <dataValidation allowBlank="1" showInputMessage="1" showErrorMessage="1" prompt="生産・量産、設備投資目的の費用は助成対象となりません" sqref="B8:B27" xr:uid="{00000000-0002-0000-1000-000001000000}"/>
    <dataValidation type="whole" imeMode="disabled" operator="greaterThanOrEqual" allowBlank="1" showInputMessage="1" showErrorMessage="1" error="数字のみで整数を入力してください" promptTitle="数字のみで整数を入力してください" prompt="※研究開発に必要な最低限の数量を記載してください" sqref="F8:F27" xr:uid="{00000000-0002-0000-1000-000002000000}">
      <formula1>0</formula1>
    </dataValidation>
    <dataValidation type="list" allowBlank="1" showInputMessage="1" showErrorMessage="1" error="プルダウンより選択してください" prompt="プルダウンより選択してください" sqref="D8:D27" xr:uid="{00000000-0002-0000-1000-000003000000}">
      <formula1>"購入,ﾚﾝﾀﾙ,ﾘｰｽ"</formula1>
    </dataValidation>
    <dataValidation allowBlank="1" showInputMessage="1" showErrorMessage="1" prompt="例：_x000a_○○の加工_x000a_" sqref="C8:C27" xr:uid="{00000000-0002-0000-1000-000004000000}"/>
    <dataValidation type="whole" imeMode="disabled" allowBlank="1" showInputMessage="1" showErrorMessage="1" error="1～21の数字のみで整数を入力してください" promptTitle="1～21の数字のみで整数を入力してください" prompt="※購入の場合は入力不要_x000a_" sqref="E8:E27" xr:uid="{00000000-0002-0000-1000-000005000000}">
      <formula1>1</formula1>
      <formula2>21</formula2>
    </dataValidation>
    <dataValidation allowBlank="1" showInputMessage="1" showErrorMessage="1" prompt="未定等不明確の場合は、 申請時点の候補先を記入してください_x000a_" sqref="K8:K27" xr:uid="{00000000-0002-0000-1000-000006000000}"/>
    <dataValidation type="whole" imeMode="disabled" operator="greaterThanOrEqual" allowBlank="1" showInputMessage="1" showErrorMessage="1" error="数字のみで整数を入力してください" promptTitle="数字のみで整数を入力してください" prompt="＜リース・レンタルの場合＞_x000a_　上記を参考にリース・レンタル料の_x000a_　合計（税抜）を入力してください_x000a__x000a_＜購入の場合＞_x000a_　1件単価100万円以上（税抜）の_x000a_　ものは、シート3-4の入力が必要です" sqref="H8:H27" xr:uid="{00000000-0002-0000-1000-000007000000}">
      <formula1>0</formula1>
    </dataValidation>
  </dataValidations>
  <printOptions horizontalCentered="1"/>
  <pageMargins left="0.31496062992125984" right="0.31496062992125984" top="0.17" bottom="0.53" header="0.17" footer="0.31496062992125984"/>
  <pageSetup paperSize="9" scale="82" fitToWidth="0"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8" tint="0.79998168889431442"/>
    <pageSetUpPr fitToPage="1"/>
  </sheetPr>
  <dimension ref="A1:AT34"/>
  <sheetViews>
    <sheetView view="pageBreakPreview" zoomScaleNormal="100" zoomScaleSheetLayoutView="100" workbookViewId="0">
      <selection activeCell="M19" sqref="M19:P19"/>
    </sheetView>
  </sheetViews>
  <sheetFormatPr defaultColWidth="2.08984375" defaultRowHeight="12" x14ac:dyDescent="0.2"/>
  <cols>
    <col min="1" max="11" width="2.08984375" style="29" customWidth="1"/>
    <col min="12" max="12" width="9" style="29" customWidth="1"/>
    <col min="13" max="13" width="9.453125" style="29" customWidth="1"/>
    <col min="14" max="14" width="6.1796875" style="29" customWidth="1"/>
    <col min="15" max="47" width="2.08984375" style="29" customWidth="1"/>
    <col min="48" max="48" width="3.36328125" style="29" customWidth="1"/>
    <col min="49" max="256" width="2.08984375" style="29" customWidth="1"/>
    <col min="257" max="16384" width="2.08984375" style="29"/>
  </cols>
  <sheetData>
    <row r="1" spans="1:46" ht="25.5" customHeight="1" x14ac:dyDescent="0.2">
      <c r="A1" s="758" t="s">
        <v>126</v>
      </c>
      <c r="B1" s="758"/>
      <c r="C1" s="758"/>
      <c r="D1" s="758"/>
      <c r="E1" s="758"/>
      <c r="F1" s="758"/>
      <c r="G1" s="758"/>
      <c r="H1" s="758"/>
      <c r="I1" s="758"/>
      <c r="J1" s="298"/>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row>
    <row r="2" spans="1:46" ht="30" customHeight="1" x14ac:dyDescent="0.2">
      <c r="A2" s="273" t="s">
        <v>364</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4"/>
      <c r="AP2" s="304"/>
      <c r="AQ2" s="304"/>
      <c r="AR2" s="304"/>
      <c r="AS2" s="304"/>
      <c r="AT2" s="304"/>
    </row>
    <row r="3" spans="1:46" ht="45.65" customHeight="1" x14ac:dyDescent="0.2">
      <c r="A3" s="303"/>
      <c r="B3" s="765" t="s">
        <v>466</v>
      </c>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c r="AN3" s="765"/>
      <c r="AO3" s="765"/>
      <c r="AP3" s="765"/>
      <c r="AQ3" s="765"/>
      <c r="AR3" s="765"/>
      <c r="AS3" s="765"/>
      <c r="AT3" s="289"/>
    </row>
    <row r="4" spans="1:46" ht="3.75" customHeight="1" x14ac:dyDescent="0.2">
      <c r="A4" s="303"/>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6"/>
    </row>
    <row r="5" spans="1:46" ht="24" customHeight="1" x14ac:dyDescent="0.2">
      <c r="A5" s="742" t="s">
        <v>110</v>
      </c>
      <c r="B5" s="743"/>
      <c r="C5" s="743"/>
      <c r="D5" s="744"/>
      <c r="E5" s="745"/>
      <c r="F5" s="745"/>
      <c r="G5" s="746"/>
      <c r="H5" s="743" t="s">
        <v>82</v>
      </c>
      <c r="I5" s="743"/>
      <c r="J5" s="743"/>
      <c r="K5" s="743"/>
      <c r="L5" s="747"/>
      <c r="M5" s="724"/>
      <c r="N5" s="725"/>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6"/>
    </row>
    <row r="6" spans="1:46" ht="24" customHeight="1" x14ac:dyDescent="0.2">
      <c r="A6" s="757" t="s">
        <v>371</v>
      </c>
      <c r="B6" s="743"/>
      <c r="C6" s="743"/>
      <c r="D6" s="743"/>
      <c r="E6" s="743"/>
      <c r="F6" s="743"/>
      <c r="G6" s="743"/>
      <c r="H6" s="743"/>
      <c r="I6" s="743"/>
      <c r="J6" s="743"/>
      <c r="K6" s="743"/>
      <c r="L6" s="747"/>
      <c r="M6" s="724"/>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6"/>
    </row>
    <row r="7" spans="1:46" ht="24" customHeight="1" x14ac:dyDescent="0.2">
      <c r="A7" s="727" t="s">
        <v>32</v>
      </c>
      <c r="B7" s="728"/>
      <c r="C7" s="728"/>
      <c r="D7" s="728"/>
      <c r="E7" s="728"/>
      <c r="F7" s="728"/>
      <c r="G7" s="728"/>
      <c r="H7" s="728"/>
      <c r="I7" s="728"/>
      <c r="J7" s="728"/>
      <c r="K7" s="728"/>
      <c r="L7" s="729"/>
      <c r="M7" s="770" t="s">
        <v>33</v>
      </c>
      <c r="N7" s="770"/>
      <c r="O7" s="770"/>
      <c r="P7" s="770"/>
      <c r="Q7" s="767"/>
      <c r="R7" s="768"/>
      <c r="S7" s="768"/>
      <c r="T7" s="768"/>
      <c r="U7" s="768"/>
      <c r="V7" s="768"/>
      <c r="W7" s="768"/>
      <c r="X7" s="768"/>
      <c r="Y7" s="768"/>
      <c r="Z7" s="768"/>
      <c r="AA7" s="768"/>
      <c r="AB7" s="768"/>
      <c r="AC7" s="768"/>
      <c r="AD7" s="768"/>
      <c r="AE7" s="768"/>
      <c r="AF7" s="768"/>
      <c r="AG7" s="768"/>
      <c r="AH7" s="768"/>
      <c r="AI7" s="768"/>
      <c r="AJ7" s="768"/>
      <c r="AK7" s="768"/>
      <c r="AL7" s="768"/>
      <c r="AM7" s="768"/>
      <c r="AN7" s="768"/>
      <c r="AO7" s="768"/>
      <c r="AP7" s="768"/>
      <c r="AQ7" s="768"/>
      <c r="AR7" s="768"/>
      <c r="AS7" s="768"/>
      <c r="AT7" s="769"/>
    </row>
    <row r="8" spans="1:46" ht="24" customHeight="1" x14ac:dyDescent="0.2">
      <c r="A8" s="730"/>
      <c r="B8" s="731"/>
      <c r="C8" s="731"/>
      <c r="D8" s="731"/>
      <c r="E8" s="731"/>
      <c r="F8" s="731"/>
      <c r="G8" s="731"/>
      <c r="H8" s="731"/>
      <c r="I8" s="731"/>
      <c r="J8" s="731"/>
      <c r="K8" s="731"/>
      <c r="L8" s="732"/>
      <c r="M8" s="770" t="s">
        <v>34</v>
      </c>
      <c r="N8" s="770"/>
      <c r="O8" s="770"/>
      <c r="P8" s="770"/>
      <c r="Q8" s="767"/>
      <c r="R8" s="768"/>
      <c r="S8" s="768"/>
      <c r="T8" s="768"/>
      <c r="U8" s="768"/>
      <c r="V8" s="768"/>
      <c r="W8" s="768"/>
      <c r="X8" s="768"/>
      <c r="Y8" s="768"/>
      <c r="Z8" s="768"/>
      <c r="AA8" s="768"/>
      <c r="AB8" s="768"/>
      <c r="AC8" s="769"/>
      <c r="AD8" s="770" t="s">
        <v>35</v>
      </c>
      <c r="AE8" s="770"/>
      <c r="AF8" s="770"/>
      <c r="AG8" s="770"/>
      <c r="AH8" s="771"/>
      <c r="AI8" s="772"/>
      <c r="AJ8" s="772"/>
      <c r="AK8" s="772"/>
      <c r="AL8" s="772"/>
      <c r="AM8" s="772"/>
      <c r="AN8" s="772"/>
      <c r="AO8" s="772"/>
      <c r="AP8" s="772"/>
      <c r="AQ8" s="772"/>
      <c r="AR8" s="772"/>
      <c r="AS8" s="772"/>
      <c r="AT8" s="773"/>
    </row>
    <row r="9" spans="1:46" ht="24" customHeight="1" x14ac:dyDescent="0.2">
      <c r="A9" s="766" t="s">
        <v>36</v>
      </c>
      <c r="B9" s="766"/>
      <c r="C9" s="766"/>
      <c r="D9" s="766"/>
      <c r="E9" s="766"/>
      <c r="F9" s="766"/>
      <c r="G9" s="766"/>
      <c r="H9" s="766"/>
      <c r="I9" s="766"/>
      <c r="J9" s="766"/>
      <c r="K9" s="766"/>
      <c r="L9" s="766"/>
      <c r="M9" s="775"/>
      <c r="N9" s="776"/>
      <c r="O9" s="776"/>
      <c r="P9" s="776"/>
      <c r="Q9" s="738" t="s">
        <v>37</v>
      </c>
      <c r="R9" s="738"/>
      <c r="S9" s="738"/>
      <c r="T9" s="739"/>
      <c r="U9" s="739"/>
      <c r="V9" s="739"/>
      <c r="W9" s="739"/>
      <c r="X9" s="739"/>
      <c r="Y9" s="738" t="s">
        <v>38</v>
      </c>
      <c r="Z9" s="738"/>
      <c r="AA9" s="738"/>
      <c r="AB9" s="738"/>
      <c r="AC9" s="738"/>
      <c r="AD9" s="738"/>
      <c r="AE9" s="738"/>
      <c r="AF9" s="738"/>
      <c r="AG9" s="738"/>
      <c r="AH9" s="738"/>
      <c r="AI9" s="738"/>
      <c r="AJ9" s="738"/>
      <c r="AK9" s="738"/>
      <c r="AL9" s="738"/>
      <c r="AM9" s="738"/>
      <c r="AN9" s="738"/>
      <c r="AO9" s="738"/>
      <c r="AP9" s="738"/>
      <c r="AQ9" s="738"/>
      <c r="AR9" s="738"/>
      <c r="AS9" s="738"/>
      <c r="AT9" s="740"/>
    </row>
    <row r="10" spans="1:46" ht="64.5" customHeight="1" x14ac:dyDescent="0.2">
      <c r="A10" s="748" t="s">
        <v>370</v>
      </c>
      <c r="B10" s="749"/>
      <c r="C10" s="749"/>
      <c r="D10" s="749"/>
      <c r="E10" s="749"/>
      <c r="F10" s="749"/>
      <c r="G10" s="749"/>
      <c r="H10" s="749"/>
      <c r="I10" s="749"/>
      <c r="J10" s="749"/>
      <c r="K10" s="749"/>
      <c r="L10" s="750"/>
      <c r="M10" s="751"/>
      <c r="N10" s="752"/>
      <c r="O10" s="752"/>
      <c r="P10" s="752"/>
      <c r="Q10" s="752"/>
      <c r="R10" s="752"/>
      <c r="S10" s="752"/>
      <c r="T10" s="752"/>
      <c r="U10" s="752"/>
      <c r="V10" s="752"/>
      <c r="W10" s="752"/>
      <c r="X10" s="752"/>
      <c r="Y10" s="752"/>
      <c r="Z10" s="752"/>
      <c r="AA10" s="752"/>
      <c r="AB10" s="752"/>
      <c r="AC10" s="752"/>
      <c r="AD10" s="752"/>
      <c r="AE10" s="752"/>
      <c r="AF10" s="752"/>
      <c r="AG10" s="752"/>
      <c r="AH10" s="752"/>
      <c r="AI10" s="752"/>
      <c r="AJ10" s="752"/>
      <c r="AK10" s="752"/>
      <c r="AL10" s="752"/>
      <c r="AM10" s="752"/>
      <c r="AN10" s="752"/>
      <c r="AO10" s="752"/>
      <c r="AP10" s="752"/>
      <c r="AQ10" s="752"/>
      <c r="AR10" s="752"/>
      <c r="AS10" s="752"/>
      <c r="AT10" s="753"/>
    </row>
    <row r="11" spans="1:46" ht="30" customHeight="1" x14ac:dyDescent="0.2">
      <c r="A11" s="727" t="s">
        <v>51</v>
      </c>
      <c r="B11" s="728"/>
      <c r="C11" s="728"/>
      <c r="D11" s="728"/>
      <c r="E11" s="728"/>
      <c r="F11" s="728"/>
      <c r="G11" s="728"/>
      <c r="H11" s="728"/>
      <c r="I11" s="728"/>
      <c r="J11" s="728"/>
      <c r="K11" s="728"/>
      <c r="L11" s="729"/>
      <c r="M11" s="762" t="s">
        <v>52</v>
      </c>
      <c r="N11" s="762"/>
      <c r="O11" s="762"/>
      <c r="P11" s="762"/>
      <c r="Q11" s="763"/>
      <c r="R11" s="764"/>
      <c r="S11" s="764"/>
      <c r="T11" s="764"/>
      <c r="U11" s="764"/>
      <c r="V11" s="764"/>
      <c r="W11" s="764"/>
      <c r="X11" s="733" t="s">
        <v>96</v>
      </c>
      <c r="Y11" s="733"/>
      <c r="Z11" s="733"/>
      <c r="AA11" s="733"/>
      <c r="AB11" s="733"/>
      <c r="AC11" s="734"/>
      <c r="AD11" s="762" t="s">
        <v>53</v>
      </c>
      <c r="AE11" s="762"/>
      <c r="AF11" s="762"/>
      <c r="AG11" s="762"/>
      <c r="AH11" s="763"/>
      <c r="AI11" s="764"/>
      <c r="AJ11" s="764"/>
      <c r="AK11" s="764"/>
      <c r="AL11" s="764"/>
      <c r="AM11" s="764"/>
      <c r="AN11" s="764"/>
      <c r="AO11" s="733" t="s">
        <v>96</v>
      </c>
      <c r="AP11" s="733"/>
      <c r="AQ11" s="733"/>
      <c r="AR11" s="733"/>
      <c r="AS11" s="733"/>
      <c r="AT11" s="734"/>
    </row>
    <row r="12" spans="1:46" ht="40" customHeight="1" x14ac:dyDescent="0.2">
      <c r="A12" s="759"/>
      <c r="B12" s="760"/>
      <c r="C12" s="760"/>
      <c r="D12" s="760"/>
      <c r="E12" s="760"/>
      <c r="F12" s="760"/>
      <c r="G12" s="760"/>
      <c r="H12" s="760"/>
      <c r="I12" s="760"/>
      <c r="J12" s="760"/>
      <c r="K12" s="760"/>
      <c r="L12" s="761"/>
      <c r="M12" s="774" t="s">
        <v>80</v>
      </c>
      <c r="N12" s="749"/>
      <c r="O12" s="749"/>
      <c r="P12" s="750"/>
      <c r="Q12" s="735"/>
      <c r="R12" s="736"/>
      <c r="S12" s="736"/>
      <c r="T12" s="736"/>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c r="AT12" s="737"/>
    </row>
    <row r="13" spans="1:46" ht="24" customHeight="1" x14ac:dyDescent="0.2">
      <c r="A13" s="741" t="s">
        <v>116</v>
      </c>
      <c r="B13" s="741"/>
      <c r="C13" s="741"/>
      <c r="D13" s="741"/>
      <c r="E13" s="741"/>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1"/>
      <c r="AI13" s="741"/>
      <c r="AJ13" s="741"/>
      <c r="AK13" s="741"/>
      <c r="AL13" s="741"/>
      <c r="AM13" s="754" t="s">
        <v>108</v>
      </c>
      <c r="AN13" s="755"/>
      <c r="AO13" s="755"/>
      <c r="AP13" s="755"/>
      <c r="AQ13" s="755"/>
      <c r="AR13" s="755"/>
      <c r="AS13" s="755"/>
      <c r="AT13" s="756"/>
    </row>
    <row r="14" spans="1:46" ht="15" customHeight="1" x14ac:dyDescent="0.2">
      <c r="A14" s="300"/>
      <c r="B14" s="300"/>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row>
    <row r="15" spans="1:46" ht="24" customHeight="1" x14ac:dyDescent="0.2">
      <c r="A15" s="742" t="s">
        <v>110</v>
      </c>
      <c r="B15" s="743"/>
      <c r="C15" s="743"/>
      <c r="D15" s="744"/>
      <c r="E15" s="745"/>
      <c r="F15" s="745"/>
      <c r="G15" s="746"/>
      <c r="H15" s="743" t="s">
        <v>82</v>
      </c>
      <c r="I15" s="743"/>
      <c r="J15" s="743"/>
      <c r="K15" s="743"/>
      <c r="L15" s="747"/>
      <c r="M15" s="724"/>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25"/>
      <c r="AK15" s="725"/>
      <c r="AL15" s="725"/>
      <c r="AM15" s="725"/>
      <c r="AN15" s="725"/>
      <c r="AO15" s="725"/>
      <c r="AP15" s="725"/>
      <c r="AQ15" s="725"/>
      <c r="AR15" s="725"/>
      <c r="AS15" s="725"/>
      <c r="AT15" s="726"/>
    </row>
    <row r="16" spans="1:46" ht="24" customHeight="1" x14ac:dyDescent="0.2">
      <c r="A16" s="757" t="s">
        <v>371</v>
      </c>
      <c r="B16" s="743"/>
      <c r="C16" s="743"/>
      <c r="D16" s="743"/>
      <c r="E16" s="743"/>
      <c r="F16" s="743"/>
      <c r="G16" s="743"/>
      <c r="H16" s="743"/>
      <c r="I16" s="743"/>
      <c r="J16" s="743"/>
      <c r="K16" s="743"/>
      <c r="L16" s="747"/>
      <c r="M16" s="724"/>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5"/>
      <c r="AO16" s="725"/>
      <c r="AP16" s="725"/>
      <c r="AQ16" s="725"/>
      <c r="AR16" s="725"/>
      <c r="AS16" s="725"/>
      <c r="AT16" s="726"/>
    </row>
    <row r="17" spans="1:46" ht="24" customHeight="1" x14ac:dyDescent="0.2">
      <c r="A17" s="727" t="s">
        <v>32</v>
      </c>
      <c r="B17" s="728"/>
      <c r="C17" s="728"/>
      <c r="D17" s="728"/>
      <c r="E17" s="728"/>
      <c r="F17" s="728"/>
      <c r="G17" s="728"/>
      <c r="H17" s="728"/>
      <c r="I17" s="728"/>
      <c r="J17" s="728"/>
      <c r="K17" s="728"/>
      <c r="L17" s="729"/>
      <c r="M17" s="770" t="s">
        <v>33</v>
      </c>
      <c r="N17" s="770"/>
      <c r="O17" s="770"/>
      <c r="P17" s="770"/>
      <c r="Q17" s="767"/>
      <c r="R17" s="768"/>
      <c r="S17" s="768"/>
      <c r="T17" s="768"/>
      <c r="U17" s="768"/>
      <c r="V17" s="768"/>
      <c r="W17" s="768"/>
      <c r="X17" s="768"/>
      <c r="Y17" s="768"/>
      <c r="Z17" s="768"/>
      <c r="AA17" s="768"/>
      <c r="AB17" s="768"/>
      <c r="AC17" s="768"/>
      <c r="AD17" s="768"/>
      <c r="AE17" s="768"/>
      <c r="AF17" s="768"/>
      <c r="AG17" s="768"/>
      <c r="AH17" s="768"/>
      <c r="AI17" s="768"/>
      <c r="AJ17" s="768"/>
      <c r="AK17" s="768"/>
      <c r="AL17" s="768"/>
      <c r="AM17" s="768"/>
      <c r="AN17" s="768"/>
      <c r="AO17" s="768"/>
      <c r="AP17" s="768"/>
      <c r="AQ17" s="768"/>
      <c r="AR17" s="768"/>
      <c r="AS17" s="768"/>
      <c r="AT17" s="769"/>
    </row>
    <row r="18" spans="1:46" ht="24" customHeight="1" x14ac:dyDescent="0.2">
      <c r="A18" s="730"/>
      <c r="B18" s="731"/>
      <c r="C18" s="731"/>
      <c r="D18" s="731"/>
      <c r="E18" s="731"/>
      <c r="F18" s="731"/>
      <c r="G18" s="731"/>
      <c r="H18" s="731"/>
      <c r="I18" s="731"/>
      <c r="J18" s="731"/>
      <c r="K18" s="731"/>
      <c r="L18" s="732"/>
      <c r="M18" s="770" t="s">
        <v>34</v>
      </c>
      <c r="N18" s="770"/>
      <c r="O18" s="770"/>
      <c r="P18" s="770"/>
      <c r="Q18" s="767"/>
      <c r="R18" s="768"/>
      <c r="S18" s="768"/>
      <c r="T18" s="768"/>
      <c r="U18" s="768"/>
      <c r="V18" s="768"/>
      <c r="W18" s="768"/>
      <c r="X18" s="768"/>
      <c r="Y18" s="768"/>
      <c r="Z18" s="768"/>
      <c r="AA18" s="768"/>
      <c r="AB18" s="768"/>
      <c r="AC18" s="769"/>
      <c r="AD18" s="770" t="s">
        <v>35</v>
      </c>
      <c r="AE18" s="770"/>
      <c r="AF18" s="770"/>
      <c r="AG18" s="770"/>
      <c r="AH18" s="771"/>
      <c r="AI18" s="772"/>
      <c r="AJ18" s="772"/>
      <c r="AK18" s="772"/>
      <c r="AL18" s="772"/>
      <c r="AM18" s="772"/>
      <c r="AN18" s="772"/>
      <c r="AO18" s="772"/>
      <c r="AP18" s="772"/>
      <c r="AQ18" s="772"/>
      <c r="AR18" s="772"/>
      <c r="AS18" s="772"/>
      <c r="AT18" s="773"/>
    </row>
    <row r="19" spans="1:46" ht="24" customHeight="1" x14ac:dyDescent="0.2">
      <c r="A19" s="766" t="s">
        <v>36</v>
      </c>
      <c r="B19" s="766"/>
      <c r="C19" s="766"/>
      <c r="D19" s="766"/>
      <c r="E19" s="766"/>
      <c r="F19" s="766"/>
      <c r="G19" s="766"/>
      <c r="H19" s="766"/>
      <c r="I19" s="766"/>
      <c r="J19" s="766"/>
      <c r="K19" s="766"/>
      <c r="L19" s="766"/>
      <c r="M19" s="775"/>
      <c r="N19" s="776"/>
      <c r="O19" s="776"/>
      <c r="P19" s="776"/>
      <c r="Q19" s="738" t="s">
        <v>37</v>
      </c>
      <c r="R19" s="738"/>
      <c r="S19" s="738"/>
      <c r="T19" s="739"/>
      <c r="U19" s="739"/>
      <c r="V19" s="739"/>
      <c r="W19" s="739"/>
      <c r="X19" s="739"/>
      <c r="Y19" s="738" t="s">
        <v>38</v>
      </c>
      <c r="Z19" s="738"/>
      <c r="AA19" s="738"/>
      <c r="AB19" s="738"/>
      <c r="AC19" s="738"/>
      <c r="AD19" s="738"/>
      <c r="AE19" s="738"/>
      <c r="AF19" s="738"/>
      <c r="AG19" s="738"/>
      <c r="AH19" s="738"/>
      <c r="AI19" s="738"/>
      <c r="AJ19" s="738"/>
      <c r="AK19" s="738"/>
      <c r="AL19" s="738"/>
      <c r="AM19" s="738"/>
      <c r="AN19" s="738"/>
      <c r="AO19" s="738"/>
      <c r="AP19" s="738"/>
      <c r="AQ19" s="738"/>
      <c r="AR19" s="738"/>
      <c r="AS19" s="738"/>
      <c r="AT19" s="740"/>
    </row>
    <row r="20" spans="1:46" ht="64.5" customHeight="1" x14ac:dyDescent="0.2">
      <c r="A20" s="748" t="s">
        <v>370</v>
      </c>
      <c r="B20" s="749"/>
      <c r="C20" s="749"/>
      <c r="D20" s="749"/>
      <c r="E20" s="749"/>
      <c r="F20" s="749"/>
      <c r="G20" s="749"/>
      <c r="H20" s="749"/>
      <c r="I20" s="749"/>
      <c r="J20" s="749"/>
      <c r="K20" s="749"/>
      <c r="L20" s="750"/>
      <c r="M20" s="751"/>
      <c r="N20" s="752"/>
      <c r="O20" s="752"/>
      <c r="P20" s="752"/>
      <c r="Q20" s="752"/>
      <c r="R20" s="752"/>
      <c r="S20" s="752"/>
      <c r="T20" s="752"/>
      <c r="U20" s="752"/>
      <c r="V20" s="752"/>
      <c r="W20" s="752"/>
      <c r="X20" s="752"/>
      <c r="Y20" s="752"/>
      <c r="Z20" s="752"/>
      <c r="AA20" s="752"/>
      <c r="AB20" s="752"/>
      <c r="AC20" s="752"/>
      <c r="AD20" s="752"/>
      <c r="AE20" s="752"/>
      <c r="AF20" s="752"/>
      <c r="AG20" s="752"/>
      <c r="AH20" s="752"/>
      <c r="AI20" s="752"/>
      <c r="AJ20" s="752"/>
      <c r="AK20" s="752"/>
      <c r="AL20" s="752"/>
      <c r="AM20" s="752"/>
      <c r="AN20" s="752"/>
      <c r="AO20" s="752"/>
      <c r="AP20" s="752"/>
      <c r="AQ20" s="752"/>
      <c r="AR20" s="752"/>
      <c r="AS20" s="752"/>
      <c r="AT20" s="753"/>
    </row>
    <row r="21" spans="1:46" ht="30" customHeight="1" x14ac:dyDescent="0.2">
      <c r="A21" s="727" t="s">
        <v>51</v>
      </c>
      <c r="B21" s="728"/>
      <c r="C21" s="728"/>
      <c r="D21" s="728"/>
      <c r="E21" s="728"/>
      <c r="F21" s="728"/>
      <c r="G21" s="728"/>
      <c r="H21" s="728"/>
      <c r="I21" s="728"/>
      <c r="J21" s="728"/>
      <c r="K21" s="728"/>
      <c r="L21" s="729"/>
      <c r="M21" s="762" t="s">
        <v>52</v>
      </c>
      <c r="N21" s="762"/>
      <c r="O21" s="762"/>
      <c r="P21" s="762"/>
      <c r="Q21" s="763"/>
      <c r="R21" s="764"/>
      <c r="S21" s="764"/>
      <c r="T21" s="764"/>
      <c r="U21" s="764"/>
      <c r="V21" s="764"/>
      <c r="W21" s="764"/>
      <c r="X21" s="733" t="s">
        <v>96</v>
      </c>
      <c r="Y21" s="733"/>
      <c r="Z21" s="733"/>
      <c r="AA21" s="733"/>
      <c r="AB21" s="733"/>
      <c r="AC21" s="734"/>
      <c r="AD21" s="762" t="s">
        <v>53</v>
      </c>
      <c r="AE21" s="762"/>
      <c r="AF21" s="762"/>
      <c r="AG21" s="762"/>
      <c r="AH21" s="763"/>
      <c r="AI21" s="764"/>
      <c r="AJ21" s="764"/>
      <c r="AK21" s="764"/>
      <c r="AL21" s="764"/>
      <c r="AM21" s="764"/>
      <c r="AN21" s="764"/>
      <c r="AO21" s="733" t="s">
        <v>96</v>
      </c>
      <c r="AP21" s="733"/>
      <c r="AQ21" s="733"/>
      <c r="AR21" s="733"/>
      <c r="AS21" s="733"/>
      <c r="AT21" s="734"/>
    </row>
    <row r="22" spans="1:46" ht="40" customHeight="1" x14ac:dyDescent="0.2">
      <c r="A22" s="759"/>
      <c r="B22" s="760"/>
      <c r="C22" s="760"/>
      <c r="D22" s="760"/>
      <c r="E22" s="760"/>
      <c r="F22" s="760"/>
      <c r="G22" s="760"/>
      <c r="H22" s="760"/>
      <c r="I22" s="760"/>
      <c r="J22" s="760"/>
      <c r="K22" s="760"/>
      <c r="L22" s="761"/>
      <c r="M22" s="774" t="s">
        <v>80</v>
      </c>
      <c r="N22" s="749"/>
      <c r="O22" s="749"/>
      <c r="P22" s="750"/>
      <c r="Q22" s="735"/>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6"/>
      <c r="AR22" s="736"/>
      <c r="AS22" s="736"/>
      <c r="AT22" s="737"/>
    </row>
    <row r="23" spans="1:46" ht="24" customHeight="1" x14ac:dyDescent="0.2">
      <c r="A23" s="741" t="s">
        <v>116</v>
      </c>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54" t="s">
        <v>108</v>
      </c>
      <c r="AN23" s="755"/>
      <c r="AO23" s="755"/>
      <c r="AP23" s="755"/>
      <c r="AQ23" s="755"/>
      <c r="AR23" s="755"/>
      <c r="AS23" s="755"/>
      <c r="AT23" s="756"/>
    </row>
    <row r="24" spans="1:46" ht="15" customHeight="1" x14ac:dyDescent="0.2">
      <c r="A24" s="300"/>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row>
    <row r="25" spans="1:46" ht="24" customHeight="1" x14ac:dyDescent="0.2">
      <c r="A25" s="742" t="s">
        <v>110</v>
      </c>
      <c r="B25" s="743"/>
      <c r="C25" s="743"/>
      <c r="D25" s="744"/>
      <c r="E25" s="745"/>
      <c r="F25" s="745"/>
      <c r="G25" s="746"/>
      <c r="H25" s="743" t="s">
        <v>82</v>
      </c>
      <c r="I25" s="743"/>
      <c r="J25" s="743"/>
      <c r="K25" s="743"/>
      <c r="L25" s="747"/>
      <c r="M25" s="724"/>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6"/>
    </row>
    <row r="26" spans="1:46" ht="24" customHeight="1" x14ac:dyDescent="0.2">
      <c r="A26" s="757" t="s">
        <v>371</v>
      </c>
      <c r="B26" s="743"/>
      <c r="C26" s="743"/>
      <c r="D26" s="743"/>
      <c r="E26" s="743"/>
      <c r="F26" s="743"/>
      <c r="G26" s="743"/>
      <c r="H26" s="743"/>
      <c r="I26" s="743"/>
      <c r="J26" s="743"/>
      <c r="K26" s="743"/>
      <c r="L26" s="747"/>
      <c r="M26" s="724"/>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c r="AL26" s="725"/>
      <c r="AM26" s="725"/>
      <c r="AN26" s="725"/>
      <c r="AO26" s="725"/>
      <c r="AP26" s="725"/>
      <c r="AQ26" s="725"/>
      <c r="AR26" s="725"/>
      <c r="AS26" s="725"/>
      <c r="AT26" s="726"/>
    </row>
    <row r="27" spans="1:46" ht="24" customHeight="1" x14ac:dyDescent="0.2">
      <c r="A27" s="727" t="s">
        <v>32</v>
      </c>
      <c r="B27" s="728"/>
      <c r="C27" s="728"/>
      <c r="D27" s="728"/>
      <c r="E27" s="728"/>
      <c r="F27" s="728"/>
      <c r="G27" s="728"/>
      <c r="H27" s="728"/>
      <c r="I27" s="728"/>
      <c r="J27" s="728"/>
      <c r="K27" s="728"/>
      <c r="L27" s="729"/>
      <c r="M27" s="770" t="s">
        <v>33</v>
      </c>
      <c r="N27" s="770"/>
      <c r="O27" s="770"/>
      <c r="P27" s="770"/>
      <c r="Q27" s="767"/>
      <c r="R27" s="768"/>
      <c r="S27" s="768"/>
      <c r="T27" s="768"/>
      <c r="U27" s="768"/>
      <c r="V27" s="768"/>
      <c r="W27" s="768"/>
      <c r="X27" s="768"/>
      <c r="Y27" s="768"/>
      <c r="Z27" s="768"/>
      <c r="AA27" s="768"/>
      <c r="AB27" s="768"/>
      <c r="AC27" s="768"/>
      <c r="AD27" s="768"/>
      <c r="AE27" s="768"/>
      <c r="AF27" s="768"/>
      <c r="AG27" s="768"/>
      <c r="AH27" s="768"/>
      <c r="AI27" s="768"/>
      <c r="AJ27" s="768"/>
      <c r="AK27" s="768"/>
      <c r="AL27" s="768"/>
      <c r="AM27" s="768"/>
      <c r="AN27" s="768"/>
      <c r="AO27" s="768"/>
      <c r="AP27" s="768"/>
      <c r="AQ27" s="768"/>
      <c r="AR27" s="768"/>
      <c r="AS27" s="768"/>
      <c r="AT27" s="769"/>
    </row>
    <row r="28" spans="1:46" ht="24" customHeight="1" x14ac:dyDescent="0.2">
      <c r="A28" s="730"/>
      <c r="B28" s="731"/>
      <c r="C28" s="731"/>
      <c r="D28" s="731"/>
      <c r="E28" s="731"/>
      <c r="F28" s="731"/>
      <c r="G28" s="731"/>
      <c r="H28" s="731"/>
      <c r="I28" s="731"/>
      <c r="J28" s="731"/>
      <c r="K28" s="731"/>
      <c r="L28" s="732"/>
      <c r="M28" s="770" t="s">
        <v>34</v>
      </c>
      <c r="N28" s="770"/>
      <c r="O28" s="770"/>
      <c r="P28" s="770"/>
      <c r="Q28" s="767"/>
      <c r="R28" s="768"/>
      <c r="S28" s="768"/>
      <c r="T28" s="768"/>
      <c r="U28" s="768"/>
      <c r="V28" s="768"/>
      <c r="W28" s="768"/>
      <c r="X28" s="768"/>
      <c r="Y28" s="768"/>
      <c r="Z28" s="768"/>
      <c r="AA28" s="768"/>
      <c r="AB28" s="768"/>
      <c r="AC28" s="769"/>
      <c r="AD28" s="770" t="s">
        <v>35</v>
      </c>
      <c r="AE28" s="770"/>
      <c r="AF28" s="770"/>
      <c r="AG28" s="770"/>
      <c r="AH28" s="771"/>
      <c r="AI28" s="772"/>
      <c r="AJ28" s="772"/>
      <c r="AK28" s="772"/>
      <c r="AL28" s="772"/>
      <c r="AM28" s="772"/>
      <c r="AN28" s="772"/>
      <c r="AO28" s="772"/>
      <c r="AP28" s="772"/>
      <c r="AQ28" s="772"/>
      <c r="AR28" s="772"/>
      <c r="AS28" s="772"/>
      <c r="AT28" s="773"/>
    </row>
    <row r="29" spans="1:46" ht="24" customHeight="1" x14ac:dyDescent="0.2">
      <c r="A29" s="766" t="s">
        <v>36</v>
      </c>
      <c r="B29" s="766"/>
      <c r="C29" s="766"/>
      <c r="D29" s="766"/>
      <c r="E29" s="766"/>
      <c r="F29" s="766"/>
      <c r="G29" s="766"/>
      <c r="H29" s="766"/>
      <c r="I29" s="766"/>
      <c r="J29" s="766"/>
      <c r="K29" s="766"/>
      <c r="L29" s="766"/>
      <c r="M29" s="775"/>
      <c r="N29" s="776"/>
      <c r="O29" s="776"/>
      <c r="P29" s="776"/>
      <c r="Q29" s="738" t="s">
        <v>37</v>
      </c>
      <c r="R29" s="738"/>
      <c r="S29" s="738"/>
      <c r="T29" s="739"/>
      <c r="U29" s="739"/>
      <c r="V29" s="739"/>
      <c r="W29" s="739"/>
      <c r="X29" s="739"/>
      <c r="Y29" s="738" t="s">
        <v>38</v>
      </c>
      <c r="Z29" s="738"/>
      <c r="AA29" s="738"/>
      <c r="AB29" s="738"/>
      <c r="AC29" s="738"/>
      <c r="AD29" s="738"/>
      <c r="AE29" s="738"/>
      <c r="AF29" s="738"/>
      <c r="AG29" s="738"/>
      <c r="AH29" s="738"/>
      <c r="AI29" s="738"/>
      <c r="AJ29" s="738"/>
      <c r="AK29" s="738"/>
      <c r="AL29" s="738"/>
      <c r="AM29" s="738"/>
      <c r="AN29" s="738"/>
      <c r="AO29" s="738"/>
      <c r="AP29" s="738"/>
      <c r="AQ29" s="738"/>
      <c r="AR29" s="738"/>
      <c r="AS29" s="738"/>
      <c r="AT29" s="740"/>
    </row>
    <row r="30" spans="1:46" ht="64.5" customHeight="1" x14ac:dyDescent="0.2">
      <c r="A30" s="748" t="s">
        <v>370</v>
      </c>
      <c r="B30" s="749"/>
      <c r="C30" s="749"/>
      <c r="D30" s="749"/>
      <c r="E30" s="749"/>
      <c r="F30" s="749"/>
      <c r="G30" s="749"/>
      <c r="H30" s="749"/>
      <c r="I30" s="749"/>
      <c r="J30" s="749"/>
      <c r="K30" s="749"/>
      <c r="L30" s="750"/>
      <c r="M30" s="751"/>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M30" s="752"/>
      <c r="AN30" s="752"/>
      <c r="AO30" s="752"/>
      <c r="AP30" s="752"/>
      <c r="AQ30" s="752"/>
      <c r="AR30" s="752"/>
      <c r="AS30" s="752"/>
      <c r="AT30" s="753"/>
    </row>
    <row r="31" spans="1:46" ht="30" customHeight="1" x14ac:dyDescent="0.2">
      <c r="A31" s="727" t="s">
        <v>51</v>
      </c>
      <c r="B31" s="728"/>
      <c r="C31" s="728"/>
      <c r="D31" s="728"/>
      <c r="E31" s="728"/>
      <c r="F31" s="728"/>
      <c r="G31" s="728"/>
      <c r="H31" s="728"/>
      <c r="I31" s="728"/>
      <c r="J31" s="728"/>
      <c r="K31" s="728"/>
      <c r="L31" s="729"/>
      <c r="M31" s="762" t="s">
        <v>52</v>
      </c>
      <c r="N31" s="762"/>
      <c r="O31" s="762"/>
      <c r="P31" s="762"/>
      <c r="Q31" s="763"/>
      <c r="R31" s="764"/>
      <c r="S31" s="764"/>
      <c r="T31" s="764"/>
      <c r="U31" s="764"/>
      <c r="V31" s="764"/>
      <c r="W31" s="764"/>
      <c r="X31" s="733" t="s">
        <v>96</v>
      </c>
      <c r="Y31" s="733"/>
      <c r="Z31" s="733"/>
      <c r="AA31" s="733"/>
      <c r="AB31" s="733"/>
      <c r="AC31" s="734"/>
      <c r="AD31" s="762" t="s">
        <v>53</v>
      </c>
      <c r="AE31" s="762"/>
      <c r="AF31" s="762"/>
      <c r="AG31" s="762"/>
      <c r="AH31" s="763"/>
      <c r="AI31" s="764"/>
      <c r="AJ31" s="764"/>
      <c r="AK31" s="764"/>
      <c r="AL31" s="764"/>
      <c r="AM31" s="764"/>
      <c r="AN31" s="764"/>
      <c r="AO31" s="733" t="s">
        <v>96</v>
      </c>
      <c r="AP31" s="733"/>
      <c r="AQ31" s="733"/>
      <c r="AR31" s="733"/>
      <c r="AS31" s="733"/>
      <c r="AT31" s="734"/>
    </row>
    <row r="32" spans="1:46" ht="40" customHeight="1" x14ac:dyDescent="0.2">
      <c r="A32" s="759"/>
      <c r="B32" s="760"/>
      <c r="C32" s="760"/>
      <c r="D32" s="760"/>
      <c r="E32" s="760"/>
      <c r="F32" s="760"/>
      <c r="G32" s="760"/>
      <c r="H32" s="760"/>
      <c r="I32" s="760"/>
      <c r="J32" s="760"/>
      <c r="K32" s="760"/>
      <c r="L32" s="761"/>
      <c r="M32" s="774" t="s">
        <v>80</v>
      </c>
      <c r="N32" s="749"/>
      <c r="O32" s="749"/>
      <c r="P32" s="750"/>
      <c r="Q32" s="735"/>
      <c r="R32" s="736"/>
      <c r="S32" s="736"/>
      <c r="T32" s="736"/>
      <c r="U32" s="736"/>
      <c r="V32" s="736"/>
      <c r="W32" s="736"/>
      <c r="X32" s="736"/>
      <c r="Y32" s="736"/>
      <c r="Z32" s="736"/>
      <c r="AA32" s="736"/>
      <c r="AB32" s="736"/>
      <c r="AC32" s="736"/>
      <c r="AD32" s="736"/>
      <c r="AE32" s="736"/>
      <c r="AF32" s="736"/>
      <c r="AG32" s="736"/>
      <c r="AH32" s="736"/>
      <c r="AI32" s="736"/>
      <c r="AJ32" s="736"/>
      <c r="AK32" s="736"/>
      <c r="AL32" s="736"/>
      <c r="AM32" s="736"/>
      <c r="AN32" s="736"/>
      <c r="AO32" s="736"/>
      <c r="AP32" s="736"/>
      <c r="AQ32" s="736"/>
      <c r="AR32" s="736"/>
      <c r="AS32" s="736"/>
      <c r="AT32" s="737"/>
    </row>
    <row r="33" spans="1:46" ht="24" customHeight="1" x14ac:dyDescent="0.2">
      <c r="A33" s="741" t="s">
        <v>116</v>
      </c>
      <c r="B33" s="741"/>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c r="AH33" s="741"/>
      <c r="AI33" s="741"/>
      <c r="AJ33" s="741"/>
      <c r="AK33" s="741"/>
      <c r="AL33" s="741"/>
      <c r="AM33" s="754" t="s">
        <v>108</v>
      </c>
      <c r="AN33" s="755"/>
      <c r="AO33" s="755"/>
      <c r="AP33" s="755"/>
      <c r="AQ33" s="755"/>
      <c r="AR33" s="755"/>
      <c r="AS33" s="755"/>
      <c r="AT33" s="756"/>
    </row>
    <row r="34" spans="1:46" ht="15" customHeight="1" x14ac:dyDescent="0.2"/>
  </sheetData>
  <sheetProtection algorithmName="SHA-512" hashValue="qsmwh+TsdZgzw0j77pBR1EpcrOnT1PPEtlmrFaugvUQCg/zi0tYJHMkKKgvZTTZzQ2gwmJ7crKv/7mtvG7/vGg==" saltValue="CHlhyMZzUPxfnTOYehRZew==" spinCount="100000" sheet="1" formatCells="0" selectLockedCells="1"/>
  <mergeCells count="95">
    <mergeCell ref="T29:X29"/>
    <mergeCell ref="Y29:AT29"/>
    <mergeCell ref="A33:AL33"/>
    <mergeCell ref="AM33:AT33"/>
    <mergeCell ref="M29:P29"/>
    <mergeCell ref="M31:P31"/>
    <mergeCell ref="M32:P32"/>
    <mergeCell ref="A29:L29"/>
    <mergeCell ref="Q29:S29"/>
    <mergeCell ref="A30:L30"/>
    <mergeCell ref="M30:AT30"/>
    <mergeCell ref="A31:L32"/>
    <mergeCell ref="Q31:W31"/>
    <mergeCell ref="X31:AC31"/>
    <mergeCell ref="AD31:AG31"/>
    <mergeCell ref="AH31:AN31"/>
    <mergeCell ref="A19:L19"/>
    <mergeCell ref="M19:P19"/>
    <mergeCell ref="AD21:AG21"/>
    <mergeCell ref="AH21:AN21"/>
    <mergeCell ref="M21:P21"/>
    <mergeCell ref="A21:L22"/>
    <mergeCell ref="Q21:W21"/>
    <mergeCell ref="X21:AC21"/>
    <mergeCell ref="M22:P22"/>
    <mergeCell ref="Q22:AT22"/>
    <mergeCell ref="A27:L28"/>
    <mergeCell ref="M27:P27"/>
    <mergeCell ref="Q27:AT27"/>
    <mergeCell ref="M28:P28"/>
    <mergeCell ref="Q28:AC28"/>
    <mergeCell ref="AD28:AG28"/>
    <mergeCell ref="AH28:AT28"/>
    <mergeCell ref="AH18:AT18"/>
    <mergeCell ref="M18:P18"/>
    <mergeCell ref="Q18:AC18"/>
    <mergeCell ref="AD18:AG18"/>
    <mergeCell ref="A13:AL13"/>
    <mergeCell ref="AM13:AT13"/>
    <mergeCell ref="A16:L16"/>
    <mergeCell ref="A15:C15"/>
    <mergeCell ref="D15:G15"/>
    <mergeCell ref="H15:L15"/>
    <mergeCell ref="M15:AT15"/>
    <mergeCell ref="M16:AT16"/>
    <mergeCell ref="A17:L18"/>
    <mergeCell ref="M17:P17"/>
    <mergeCell ref="A9:L9"/>
    <mergeCell ref="Q17:AT17"/>
    <mergeCell ref="M7:P7"/>
    <mergeCell ref="Q7:AT7"/>
    <mergeCell ref="M8:P8"/>
    <mergeCell ref="Q8:AC8"/>
    <mergeCell ref="AD8:AG8"/>
    <mergeCell ref="AH8:AT8"/>
    <mergeCell ref="AD11:AG11"/>
    <mergeCell ref="AH11:AN11"/>
    <mergeCell ref="AO11:AT11"/>
    <mergeCell ref="M12:P12"/>
    <mergeCell ref="Q12:AT12"/>
    <mergeCell ref="M9:P9"/>
    <mergeCell ref="Q9:S9"/>
    <mergeCell ref="T9:X9"/>
    <mergeCell ref="A26:L26"/>
    <mergeCell ref="A10:L10"/>
    <mergeCell ref="M10:AT10"/>
    <mergeCell ref="A1:I1"/>
    <mergeCell ref="A11:L12"/>
    <mergeCell ref="M11:P11"/>
    <mergeCell ref="Q11:W11"/>
    <mergeCell ref="X11:AC11"/>
    <mergeCell ref="Y9:AT9"/>
    <mergeCell ref="M5:AT5"/>
    <mergeCell ref="M6:AT6"/>
    <mergeCell ref="B3:AS3"/>
    <mergeCell ref="A5:C5"/>
    <mergeCell ref="D5:G5"/>
    <mergeCell ref="H5:L5"/>
    <mergeCell ref="A6:L6"/>
    <mergeCell ref="M26:AT26"/>
    <mergeCell ref="A7:L8"/>
    <mergeCell ref="AO31:AT31"/>
    <mergeCell ref="Q32:AT32"/>
    <mergeCell ref="Q19:S19"/>
    <mergeCell ref="T19:X19"/>
    <mergeCell ref="Y19:AT19"/>
    <mergeCell ref="A23:AL23"/>
    <mergeCell ref="A25:C25"/>
    <mergeCell ref="D25:G25"/>
    <mergeCell ref="H25:L25"/>
    <mergeCell ref="M25:AT25"/>
    <mergeCell ref="A20:L20"/>
    <mergeCell ref="M20:AT20"/>
    <mergeCell ref="AO21:AT21"/>
    <mergeCell ref="AM23:AT23"/>
  </mergeCells>
  <phoneticPr fontId="1"/>
  <dataValidations xWindow="499" yWindow="760" count="9">
    <dataValidation imeMode="halfAlpha" allowBlank="1" showInputMessage="1" showErrorMessage="1" sqref="AH8:AT8 AH18:AT18 AH28:AT28" xr:uid="{00000000-0002-0000-1100-000000000000}"/>
    <dataValidation type="whole" imeMode="disabled" allowBlank="1" showInputMessage="1" showErrorMessage="1" error="１～20の数字のみ入力してください" promptTitle="1件単価100万円以上（税抜）の購入品が対象" prompt="数字のみを入力してください_x000a_シート3-3の支出番号と対応させてください" sqref="D5:G5 D15:G15 D25:G25" xr:uid="{00000000-0002-0000-1100-000001000000}">
      <formula1>1</formula1>
      <formula2>20</formula2>
    </dataValidation>
    <dataValidation allowBlank="1" showInputMessage="1" showErrorMessage="1" prompt="令和8年9月1日～事業終了予定日の期間内で入力" sqref="M29:P29 M9:P9 M19:P19" xr:uid="{00000000-0002-0000-1100-000002000000}"/>
    <dataValidation type="whole" imeMode="disabled" allowBlank="1" showInputMessage="1" showErrorMessage="1" error="1～12の数字のみで入力してください" prompt="1～12の数字のみで入力してください" sqref="T9:X9 T19:X19 T29:X29" xr:uid="{00000000-0002-0000-1100-000003000000}">
      <formula1>1</formula1>
      <formula2>12</formula2>
    </dataValidation>
    <dataValidation allowBlank="1" showInputMessage="1" showErrorMessage="1" promptTitle="購入が必要な理由を入力してください" prompt="本研究開発において、当該機械装置・工具器具のリースやレンタルではなく、購入が必要な理由を明確かつ具体的に入力してください" sqref="M10:AT10 M20:AT20 M30:AT30" xr:uid="{00000000-0002-0000-1100-000004000000}"/>
    <dataValidation type="whole" imeMode="disabled" operator="greaterThanOrEqual" allowBlank="1" showInputMessage="1" showErrorMessage="1" error="数字のみで整数を入力してください" promptTitle="原則2社以上の見積書の提出が必要となります" prompt="「税込」金額を数字のみの整数で入力してください" sqref="Q11:W11 Q21:W21 Q31:W31 AH11:AN11 AH21:AN21 AH31:AN31" xr:uid="{00000000-0002-0000-1100-000005000000}">
      <formula1>0</formula1>
    </dataValidation>
    <dataValidation allowBlank="1" showInputMessage="1" showErrorMessage="1" prompt="やむを得ず２社分提出できない場合は、その理由を入力してください _x000a_ただし、「過去に取引実績があるから」等は不可_x000a_" sqref="Q32:AT32 Q22:AT22" xr:uid="{00000000-0002-0000-1100-000006000000}"/>
    <dataValidation type="list" allowBlank="1" showInputMessage="1" showErrorMessage="1" error="プルダウンより選択してください" prompt="プルダウンより選択してください" sqref="AM13:AT13 AM23:AT23 AM33:AT33" xr:uid="{00000000-0002-0000-1100-000007000000}">
      <formula1>"選択してください,関連あり,関連なし"</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Q12:AT12" xr:uid="{00000000-0002-0000-1100-000008000000}"/>
  </dataValidations>
  <printOptions horizontalCentered="1"/>
  <pageMargins left="0.17" right="0.17" top="0.15748031496062992" bottom="0.59055118110236227" header="0.15748031496062992" footer="0.31496062992125984"/>
  <pageSetup paperSize="9" scale="86" fitToWidth="0"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8" tint="0.79998168889431442"/>
    <pageSetUpPr fitToPage="1"/>
  </sheetPr>
  <dimension ref="A1:AR35"/>
  <sheetViews>
    <sheetView view="pageBreakPreview" zoomScaleNormal="100" zoomScaleSheetLayoutView="100" workbookViewId="0">
      <selection activeCell="B9" sqref="B9"/>
    </sheetView>
  </sheetViews>
  <sheetFormatPr defaultColWidth="2.08984375" defaultRowHeight="12" x14ac:dyDescent="0.2"/>
  <cols>
    <col min="1" max="1" width="6.453125" style="29" customWidth="1"/>
    <col min="2" max="2" width="19.6328125" style="29" customWidth="1"/>
    <col min="3" max="3" width="10.81640625" style="29" customWidth="1"/>
    <col min="4" max="4" width="5.81640625" style="29" customWidth="1"/>
    <col min="5" max="7" width="14.36328125" style="29" customWidth="1"/>
    <col min="8" max="8" width="16.90625" style="29" customWidth="1"/>
    <col min="9" max="11" width="2.08984375" style="29" customWidth="1"/>
    <col min="12" max="12" width="11.1796875" style="29" customWidth="1"/>
    <col min="13" max="13" width="9.453125" style="29" customWidth="1"/>
    <col min="14" max="14" width="6.1796875" style="29" customWidth="1"/>
    <col min="15" max="211" width="2.08984375" style="29" customWidth="1"/>
    <col min="212" max="16384" width="2.08984375" style="29"/>
  </cols>
  <sheetData>
    <row r="1" spans="1:44" ht="25.5" customHeight="1" x14ac:dyDescent="0.2">
      <c r="A1" s="307" t="s">
        <v>126</v>
      </c>
      <c r="B1" s="308"/>
      <c r="C1" s="308"/>
      <c r="D1" s="308"/>
      <c r="E1" s="308"/>
      <c r="F1" s="308"/>
      <c r="G1" s="308"/>
      <c r="H1" s="308"/>
      <c r="I1" s="79"/>
      <c r="J1" s="28"/>
    </row>
    <row r="2" spans="1:44" ht="30" customHeight="1" x14ac:dyDescent="0.2">
      <c r="A2" s="309" t="s">
        <v>372</v>
      </c>
      <c r="B2" s="300"/>
      <c r="C2" s="300"/>
      <c r="D2" s="300"/>
      <c r="E2" s="300"/>
      <c r="F2" s="300"/>
      <c r="G2" s="300"/>
      <c r="H2" s="300"/>
    </row>
    <row r="3" spans="1:44" ht="15" customHeight="1" x14ac:dyDescent="0.2">
      <c r="A3" s="309" t="s">
        <v>377</v>
      </c>
      <c r="B3" s="300"/>
      <c r="C3" s="300"/>
      <c r="D3" s="300"/>
      <c r="E3" s="300"/>
      <c r="F3" s="300"/>
      <c r="G3" s="300"/>
      <c r="H3" s="300"/>
    </row>
    <row r="4" spans="1:44" ht="15" customHeight="1" x14ac:dyDescent="0.2">
      <c r="A4" s="310" t="s">
        <v>373</v>
      </c>
      <c r="B4" s="311"/>
      <c r="C4" s="300"/>
      <c r="D4" s="300"/>
      <c r="E4" s="300"/>
      <c r="F4" s="300"/>
      <c r="G4" s="300"/>
      <c r="H4" s="300"/>
    </row>
    <row r="5" spans="1:44" ht="15" customHeight="1" x14ac:dyDescent="0.2">
      <c r="A5" s="310" t="s">
        <v>374</v>
      </c>
      <c r="B5" s="311"/>
      <c r="C5" s="300"/>
      <c r="D5" s="300"/>
      <c r="E5" s="300"/>
      <c r="F5" s="300"/>
      <c r="G5" s="300"/>
      <c r="H5" s="300"/>
    </row>
    <row r="6" spans="1:44" ht="15" customHeight="1" x14ac:dyDescent="0.2">
      <c r="A6" s="296" t="s">
        <v>375</v>
      </c>
      <c r="B6" s="310"/>
      <c r="C6" s="310"/>
      <c r="D6" s="310"/>
      <c r="E6" s="310"/>
      <c r="F6" s="310"/>
      <c r="G6" s="310"/>
      <c r="H6" s="310"/>
    </row>
    <row r="7" spans="1:44" ht="15" customHeight="1" x14ac:dyDescent="0.2">
      <c r="A7" s="296" t="s">
        <v>376</v>
      </c>
      <c r="B7" s="311"/>
      <c r="C7" s="303"/>
      <c r="D7" s="303"/>
      <c r="E7" s="300"/>
      <c r="F7" s="303"/>
      <c r="G7" s="300"/>
      <c r="H7" s="312" t="s">
        <v>28</v>
      </c>
    </row>
    <row r="8" spans="1:44" ht="55.5" customHeight="1" x14ac:dyDescent="0.2">
      <c r="A8" s="17" t="s">
        <v>109</v>
      </c>
      <c r="B8" s="40" t="s">
        <v>130</v>
      </c>
      <c r="C8" s="40" t="s">
        <v>355</v>
      </c>
      <c r="D8" s="53" t="s">
        <v>59</v>
      </c>
      <c r="E8" s="40" t="s">
        <v>383</v>
      </c>
      <c r="F8" s="40" t="s">
        <v>43</v>
      </c>
      <c r="G8" s="40" t="s">
        <v>384</v>
      </c>
      <c r="H8" s="335" t="s">
        <v>385</v>
      </c>
      <c r="I8" s="166"/>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row>
    <row r="9" spans="1:44" ht="39.75" customHeight="1" x14ac:dyDescent="0.2">
      <c r="A9" s="54">
        <f>ROW()-ROW('3-5'!$A$8)</f>
        <v>1</v>
      </c>
      <c r="B9" s="45"/>
      <c r="C9" s="188"/>
      <c r="D9" s="192"/>
      <c r="E9" s="190"/>
      <c r="F9" s="191">
        <f t="shared" ref="F9:F28" si="0">ROUNDDOWN(G9*1.1,0)</f>
        <v>0</v>
      </c>
      <c r="G9" s="191">
        <f>C9*E9</f>
        <v>0</v>
      </c>
      <c r="H9" s="334"/>
      <c r="I9" s="167" t="str">
        <f t="shared" ref="I9:I28" si="1">IF(OR(AND(B9="",C9="",D9="",E9="",H9=""),
          AND(B9&lt;&gt;"",C9&lt;&gt;"",D9&lt;&gt;"",E9&lt;&gt;"",H9&lt;&gt;"")),
    "",
    "←全ての項目を入力してください。")</f>
        <v/>
      </c>
    </row>
    <row r="10" spans="1:44" ht="39.75" customHeight="1" x14ac:dyDescent="0.2">
      <c r="A10" s="54">
        <f>ROW()-ROW('3-5'!$A$8)</f>
        <v>2</v>
      </c>
      <c r="B10" s="45"/>
      <c r="C10" s="188"/>
      <c r="D10" s="192"/>
      <c r="E10" s="190"/>
      <c r="F10" s="191">
        <f t="shared" si="0"/>
        <v>0</v>
      </c>
      <c r="G10" s="191">
        <f t="shared" ref="G10:G28" si="2">C10*E10</f>
        <v>0</v>
      </c>
      <c r="H10" s="334"/>
      <c r="I10" s="167" t="str">
        <f t="shared" si="1"/>
        <v/>
      </c>
      <c r="K10" s="34"/>
      <c r="L10" s="34"/>
    </row>
    <row r="11" spans="1:44" ht="39.75" customHeight="1" x14ac:dyDescent="0.2">
      <c r="A11" s="54">
        <f>ROW()-ROW('3-5'!$A$8)</f>
        <v>3</v>
      </c>
      <c r="B11" s="45"/>
      <c r="C11" s="188"/>
      <c r="D11" s="192"/>
      <c r="E11" s="190"/>
      <c r="F11" s="191">
        <f t="shared" si="0"/>
        <v>0</v>
      </c>
      <c r="G11" s="191">
        <f t="shared" si="2"/>
        <v>0</v>
      </c>
      <c r="H11" s="334"/>
      <c r="I11" s="167" t="str">
        <f t="shared" si="1"/>
        <v/>
      </c>
    </row>
    <row r="12" spans="1:44" ht="39.75" customHeight="1" x14ac:dyDescent="0.2">
      <c r="A12" s="54">
        <f>ROW()-ROW('3-5'!$A$8)</f>
        <v>4</v>
      </c>
      <c r="B12" s="45"/>
      <c r="C12" s="188"/>
      <c r="D12" s="192"/>
      <c r="E12" s="190"/>
      <c r="F12" s="191">
        <f t="shared" si="0"/>
        <v>0</v>
      </c>
      <c r="G12" s="191">
        <f t="shared" si="2"/>
        <v>0</v>
      </c>
      <c r="H12" s="334"/>
      <c r="I12" s="167" t="str">
        <f t="shared" si="1"/>
        <v/>
      </c>
    </row>
    <row r="13" spans="1:44" ht="39.75" customHeight="1" x14ac:dyDescent="0.2">
      <c r="A13" s="54">
        <f>ROW()-ROW('3-5'!$A$8)</f>
        <v>5</v>
      </c>
      <c r="B13" s="45"/>
      <c r="C13" s="188"/>
      <c r="D13" s="192"/>
      <c r="E13" s="190"/>
      <c r="F13" s="191">
        <f t="shared" si="0"/>
        <v>0</v>
      </c>
      <c r="G13" s="191">
        <f t="shared" si="2"/>
        <v>0</v>
      </c>
      <c r="H13" s="334"/>
      <c r="I13" s="167" t="str">
        <f t="shared" si="1"/>
        <v/>
      </c>
    </row>
    <row r="14" spans="1:44" ht="39.75" customHeight="1" x14ac:dyDescent="0.2">
      <c r="A14" s="54">
        <f>ROW()-ROW('3-5'!$A$8)</f>
        <v>6</v>
      </c>
      <c r="B14" s="80"/>
      <c r="C14" s="181"/>
      <c r="D14" s="192"/>
      <c r="E14" s="183"/>
      <c r="F14" s="191">
        <f t="shared" si="0"/>
        <v>0</v>
      </c>
      <c r="G14" s="191">
        <f t="shared" si="2"/>
        <v>0</v>
      </c>
      <c r="H14" s="334"/>
      <c r="I14" s="167" t="str">
        <f t="shared" si="1"/>
        <v/>
      </c>
    </row>
    <row r="15" spans="1:44" ht="39.75" customHeight="1" x14ac:dyDescent="0.2">
      <c r="A15" s="54">
        <f>ROW()-ROW('3-5'!$A$8)</f>
        <v>7</v>
      </c>
      <c r="B15" s="80"/>
      <c r="C15" s="181"/>
      <c r="D15" s="192"/>
      <c r="E15" s="183"/>
      <c r="F15" s="191">
        <f t="shared" si="0"/>
        <v>0</v>
      </c>
      <c r="G15" s="191">
        <f t="shared" si="2"/>
        <v>0</v>
      </c>
      <c r="H15" s="334"/>
      <c r="I15" s="167" t="str">
        <f t="shared" si="1"/>
        <v/>
      </c>
    </row>
    <row r="16" spans="1:44" ht="39.75" customHeight="1" x14ac:dyDescent="0.2">
      <c r="A16" s="54">
        <f>ROW()-ROW('3-5'!$A$8)</f>
        <v>8</v>
      </c>
      <c r="B16" s="80"/>
      <c r="C16" s="181"/>
      <c r="D16" s="192"/>
      <c r="E16" s="183"/>
      <c r="F16" s="191">
        <f t="shared" si="0"/>
        <v>0</v>
      </c>
      <c r="G16" s="191">
        <f t="shared" si="2"/>
        <v>0</v>
      </c>
      <c r="H16" s="334"/>
      <c r="I16" s="167" t="str">
        <f t="shared" si="1"/>
        <v/>
      </c>
    </row>
    <row r="17" spans="1:9" ht="39.75" customHeight="1" x14ac:dyDescent="0.2">
      <c r="A17" s="54">
        <f>ROW()-ROW('3-5'!$A$8)</f>
        <v>9</v>
      </c>
      <c r="B17" s="80"/>
      <c r="C17" s="181"/>
      <c r="D17" s="192"/>
      <c r="E17" s="183"/>
      <c r="F17" s="191">
        <f t="shared" si="0"/>
        <v>0</v>
      </c>
      <c r="G17" s="191">
        <f t="shared" si="2"/>
        <v>0</v>
      </c>
      <c r="H17" s="334"/>
      <c r="I17" s="167" t="str">
        <f t="shared" si="1"/>
        <v/>
      </c>
    </row>
    <row r="18" spans="1:9" ht="39.75" customHeight="1" x14ac:dyDescent="0.2">
      <c r="A18" s="54">
        <f>ROW()-ROW('3-5'!$A$8)</f>
        <v>10</v>
      </c>
      <c r="B18" s="80"/>
      <c r="C18" s="181"/>
      <c r="D18" s="192"/>
      <c r="E18" s="183"/>
      <c r="F18" s="191">
        <f t="shared" si="0"/>
        <v>0</v>
      </c>
      <c r="G18" s="191">
        <f t="shared" si="2"/>
        <v>0</v>
      </c>
      <c r="H18" s="334"/>
      <c r="I18" s="167" t="str">
        <f t="shared" si="1"/>
        <v/>
      </c>
    </row>
    <row r="19" spans="1:9" ht="39.75" customHeight="1" x14ac:dyDescent="0.2">
      <c r="A19" s="54">
        <f>ROW()-ROW('3-5'!$A$8)</f>
        <v>11</v>
      </c>
      <c r="B19" s="80"/>
      <c r="C19" s="181"/>
      <c r="D19" s="192"/>
      <c r="E19" s="183"/>
      <c r="F19" s="191">
        <f t="shared" si="0"/>
        <v>0</v>
      </c>
      <c r="G19" s="191">
        <f t="shared" si="2"/>
        <v>0</v>
      </c>
      <c r="H19" s="334"/>
      <c r="I19" s="167" t="str">
        <f t="shared" si="1"/>
        <v/>
      </c>
    </row>
    <row r="20" spans="1:9" ht="39.75" customHeight="1" x14ac:dyDescent="0.2">
      <c r="A20" s="55">
        <f>ROW()-ROW('3-5'!$A$8)</f>
        <v>12</v>
      </c>
      <c r="B20" s="80"/>
      <c r="C20" s="181"/>
      <c r="D20" s="192"/>
      <c r="E20" s="183"/>
      <c r="F20" s="191">
        <f t="shared" si="0"/>
        <v>0</v>
      </c>
      <c r="G20" s="191">
        <f t="shared" si="2"/>
        <v>0</v>
      </c>
      <c r="H20" s="334"/>
      <c r="I20" s="167" t="str">
        <f t="shared" si="1"/>
        <v/>
      </c>
    </row>
    <row r="21" spans="1:9" ht="39.75" customHeight="1" x14ac:dyDescent="0.2">
      <c r="A21" s="54">
        <f>ROW()-ROW('3-5'!$A$8)</f>
        <v>13</v>
      </c>
      <c r="B21" s="80"/>
      <c r="C21" s="181"/>
      <c r="D21" s="192"/>
      <c r="E21" s="183"/>
      <c r="F21" s="191">
        <f t="shared" si="0"/>
        <v>0</v>
      </c>
      <c r="G21" s="191">
        <f t="shared" si="2"/>
        <v>0</v>
      </c>
      <c r="H21" s="334"/>
      <c r="I21" s="167" t="str">
        <f t="shared" si="1"/>
        <v/>
      </c>
    </row>
    <row r="22" spans="1:9" ht="39.75" customHeight="1" x14ac:dyDescent="0.2">
      <c r="A22" s="54">
        <f>ROW()-ROW('3-5'!$A$8)</f>
        <v>14</v>
      </c>
      <c r="B22" s="80"/>
      <c r="C22" s="181"/>
      <c r="D22" s="192"/>
      <c r="E22" s="183"/>
      <c r="F22" s="191">
        <f t="shared" si="0"/>
        <v>0</v>
      </c>
      <c r="G22" s="191">
        <f t="shared" si="2"/>
        <v>0</v>
      </c>
      <c r="H22" s="334"/>
      <c r="I22" s="167" t="str">
        <f t="shared" si="1"/>
        <v/>
      </c>
    </row>
    <row r="23" spans="1:9" ht="39.75" customHeight="1" x14ac:dyDescent="0.2">
      <c r="A23" s="54">
        <f>ROW()-ROW('3-5'!$A$8)</f>
        <v>15</v>
      </c>
      <c r="B23" s="80"/>
      <c r="C23" s="181"/>
      <c r="D23" s="192"/>
      <c r="E23" s="183"/>
      <c r="F23" s="191">
        <f t="shared" si="0"/>
        <v>0</v>
      </c>
      <c r="G23" s="191">
        <f t="shared" si="2"/>
        <v>0</v>
      </c>
      <c r="H23" s="334"/>
      <c r="I23" s="167" t="str">
        <f t="shared" si="1"/>
        <v/>
      </c>
    </row>
    <row r="24" spans="1:9" ht="39.75" customHeight="1" x14ac:dyDescent="0.2">
      <c r="A24" s="54">
        <f>ROW()-ROW('3-5'!$A$8)</f>
        <v>16</v>
      </c>
      <c r="B24" s="80"/>
      <c r="C24" s="181"/>
      <c r="D24" s="192"/>
      <c r="E24" s="183"/>
      <c r="F24" s="191">
        <f t="shared" si="0"/>
        <v>0</v>
      </c>
      <c r="G24" s="191">
        <f t="shared" si="2"/>
        <v>0</v>
      </c>
      <c r="H24" s="334"/>
      <c r="I24" s="167" t="str">
        <f t="shared" si="1"/>
        <v/>
      </c>
    </row>
    <row r="25" spans="1:9" ht="39.75" customHeight="1" x14ac:dyDescent="0.2">
      <c r="A25" s="54">
        <f>ROW()-ROW('3-5'!$A$8)</f>
        <v>17</v>
      </c>
      <c r="B25" s="80"/>
      <c r="C25" s="181"/>
      <c r="D25" s="192"/>
      <c r="E25" s="183"/>
      <c r="F25" s="191">
        <f t="shared" si="0"/>
        <v>0</v>
      </c>
      <c r="G25" s="191">
        <f t="shared" si="2"/>
        <v>0</v>
      </c>
      <c r="H25" s="334"/>
      <c r="I25" s="167" t="str">
        <f t="shared" si="1"/>
        <v/>
      </c>
    </row>
    <row r="26" spans="1:9" ht="39.75" customHeight="1" x14ac:dyDescent="0.2">
      <c r="A26" s="54">
        <f>ROW()-ROW('3-5'!$A$8)</f>
        <v>18</v>
      </c>
      <c r="B26" s="80"/>
      <c r="C26" s="181"/>
      <c r="D26" s="192"/>
      <c r="E26" s="183"/>
      <c r="F26" s="191">
        <f t="shared" si="0"/>
        <v>0</v>
      </c>
      <c r="G26" s="191">
        <f t="shared" si="2"/>
        <v>0</v>
      </c>
      <c r="H26" s="334"/>
      <c r="I26" s="167" t="str">
        <f t="shared" si="1"/>
        <v/>
      </c>
    </row>
    <row r="27" spans="1:9" ht="39.75" customHeight="1" x14ac:dyDescent="0.2">
      <c r="A27" s="54">
        <f>ROW()-ROW('3-5'!$A$8)</f>
        <v>19</v>
      </c>
      <c r="B27" s="80"/>
      <c r="C27" s="181"/>
      <c r="D27" s="192"/>
      <c r="E27" s="183"/>
      <c r="F27" s="191">
        <f t="shared" si="0"/>
        <v>0</v>
      </c>
      <c r="G27" s="191">
        <f t="shared" si="2"/>
        <v>0</v>
      </c>
      <c r="H27" s="334"/>
      <c r="I27" s="167" t="str">
        <f t="shared" si="1"/>
        <v/>
      </c>
    </row>
    <row r="28" spans="1:9" ht="39.75" customHeight="1" x14ac:dyDescent="0.2">
      <c r="A28" s="54">
        <f>ROW()-ROW('3-5'!$A$8)</f>
        <v>20</v>
      </c>
      <c r="B28" s="80"/>
      <c r="C28" s="181"/>
      <c r="D28" s="192"/>
      <c r="E28" s="183"/>
      <c r="F28" s="191">
        <f t="shared" si="0"/>
        <v>0</v>
      </c>
      <c r="G28" s="191">
        <f t="shared" si="2"/>
        <v>0</v>
      </c>
      <c r="H28" s="334"/>
      <c r="I28" s="167" t="str">
        <f t="shared" si="1"/>
        <v/>
      </c>
    </row>
    <row r="29" spans="1:9" ht="27" customHeight="1" x14ac:dyDescent="0.2">
      <c r="A29" s="47"/>
      <c r="B29" s="56"/>
      <c r="C29" s="56"/>
      <c r="D29" s="56"/>
      <c r="E29" s="57" t="s">
        <v>66</v>
      </c>
      <c r="F29" s="185">
        <f>SUM(F9:F28)</f>
        <v>0</v>
      </c>
      <c r="G29" s="185">
        <f>SUM(G9:G28)</f>
        <v>0</v>
      </c>
      <c r="H29" s="336"/>
      <c r="I29" s="165"/>
    </row>
    <row r="30" spans="1:9" ht="27" customHeight="1" x14ac:dyDescent="0.2"/>
    <row r="31" spans="1:9" ht="27" customHeight="1" x14ac:dyDescent="0.2"/>
    <row r="32" spans="1:9" ht="27" customHeight="1" x14ac:dyDescent="0.2"/>
    <row r="33" ht="27" customHeight="1" x14ac:dyDescent="0.2"/>
    <row r="34" ht="27" customHeight="1" x14ac:dyDescent="0.2"/>
    <row r="35" ht="27" customHeight="1" x14ac:dyDescent="0.2"/>
  </sheetData>
  <sheetProtection algorithmName="SHA-512" hashValue="XpSvVA215ZvSNc+f8sBZFqCDVTA+P2LqgmwuWrl9HSX66DVjA6nkWN1uIJ0erHGO7hhlZfuMqW+Dp901axsezQ==" saltValue="TrpeyaVljB56HVPhmkIl8w==" spinCount="100000" sheet="1" formatCells="0" selectLockedCells="1"/>
  <phoneticPr fontId="1"/>
  <conditionalFormatting sqref="B9:E28 H9:H28">
    <cfRule type="expression" dxfId="5" priority="12">
      <formula>AND(OR($B9&lt;&gt;"",$C9&lt;&gt;"",$D9&lt;&gt;"",$E9&lt;&gt;"",$H9&lt;&gt;""),B9="")</formula>
    </cfRule>
  </conditionalFormatting>
  <dataValidations xWindow="804" yWindow="852" count="4">
    <dataValidation type="custom" allowBlank="1" showInputMessage="1" showErrorMessage="1" sqref="I9:I28" xr:uid="{00000000-0002-0000-1200-000000000000}">
      <formula1>ISERROR(FIND(CHAR(10),I9))</formula1>
    </dataValidation>
    <dataValidation type="whole" imeMode="disabled" operator="greaterThanOrEqual" allowBlank="1" showInputMessage="1" showErrorMessage="1" error="数字のみで整数を入力してください" prompt="数字のみで整数を入力してください" sqref="E9:E28 C9:C28" xr:uid="{00000000-0002-0000-1200-000001000000}">
      <formula1>0</formula1>
    </dataValidation>
    <dataValidation allowBlank="1" showInputMessage="1" showErrorMessage="1" prompt="未定等不明確の場合は、 申請時点の候補先を記入してください_x000a_" sqref="H9:H28" xr:uid="{00000000-0002-0000-1200-000002000000}"/>
    <dataValidation allowBlank="1" showInputMessage="1" showErrorMessage="1" prompt="契約金額に関わらず、委託・外注費に計上した全ての契約について、シート3-6の入力が必要です" sqref="B9:B28" xr:uid="{00000000-0002-0000-1200-000003000000}"/>
  </dataValidations>
  <printOptions horizontalCentered="1"/>
  <pageMargins left="0.31496062992125984" right="0.31496062992125984" top="0.17" bottom="0.61" header="0.17" footer="0.31496062992125984"/>
  <pageSetup paperSize="9" scale="82" fitToWidth="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8" tint="0.79998168889431442"/>
    <pageSetUpPr fitToPage="1"/>
  </sheetPr>
  <dimension ref="A1:AR27"/>
  <sheetViews>
    <sheetView view="pageBreakPreview" zoomScaleNormal="100" zoomScaleSheetLayoutView="100" workbookViewId="0">
      <selection activeCell="L4" sqref="L4:AK4"/>
    </sheetView>
  </sheetViews>
  <sheetFormatPr defaultColWidth="1.90625" defaultRowHeight="13" x14ac:dyDescent="0.2"/>
  <cols>
    <col min="1" max="9" width="2.81640625" style="50" customWidth="1"/>
    <col min="10" max="10" width="11.1796875" style="50" customWidth="1"/>
    <col min="11" max="11" width="9.453125" style="50" customWidth="1"/>
    <col min="12" max="12" width="6.1796875" style="50" customWidth="1"/>
    <col min="13" max="37" width="2.81640625" style="50" customWidth="1"/>
    <col min="38" max="254" width="2.453125" style="50" customWidth="1"/>
    <col min="255" max="16384" width="1.90625" style="50"/>
  </cols>
  <sheetData>
    <row r="1" spans="1:44" s="29" customFormat="1" ht="25.5" customHeight="1" x14ac:dyDescent="0.2">
      <c r="A1" s="721" t="s">
        <v>126</v>
      </c>
      <c r="B1" s="721"/>
      <c r="C1" s="721"/>
      <c r="D1" s="721"/>
      <c r="E1" s="721"/>
      <c r="F1" s="721"/>
      <c r="G1" s="721"/>
      <c r="H1" s="721"/>
      <c r="I1" s="721"/>
      <c r="J1" s="298"/>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row>
    <row r="2" spans="1:44" ht="30" customHeight="1" x14ac:dyDescent="0.2">
      <c r="A2" s="266" t="s">
        <v>378</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819"/>
      <c r="AG2" s="819"/>
      <c r="AH2" s="819"/>
      <c r="AI2" s="819"/>
      <c r="AJ2" s="819"/>
      <c r="AK2" s="819"/>
    </row>
    <row r="3" spans="1:44" ht="46.5" customHeight="1" x14ac:dyDescent="0.2">
      <c r="A3" s="265"/>
      <c r="B3" s="722" t="s">
        <v>467</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282"/>
    </row>
    <row r="4" spans="1:44" ht="30" customHeight="1" x14ac:dyDescent="0.2">
      <c r="A4" s="801" t="s">
        <v>111</v>
      </c>
      <c r="B4" s="802"/>
      <c r="C4" s="802"/>
      <c r="D4" s="802"/>
      <c r="E4" s="803"/>
      <c r="F4" s="805">
        <v>1</v>
      </c>
      <c r="G4" s="806"/>
      <c r="H4" s="806"/>
      <c r="I4" s="807"/>
      <c r="J4" s="808" t="s">
        <v>11</v>
      </c>
      <c r="K4" s="809"/>
      <c r="L4" s="810"/>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2"/>
    </row>
    <row r="5" spans="1:44" ht="30" customHeight="1" x14ac:dyDescent="0.2">
      <c r="A5" s="808" t="s">
        <v>34</v>
      </c>
      <c r="B5" s="813"/>
      <c r="C5" s="813"/>
      <c r="D5" s="813"/>
      <c r="E5" s="813"/>
      <c r="F5" s="813"/>
      <c r="G5" s="813"/>
      <c r="H5" s="813"/>
      <c r="I5" s="809"/>
      <c r="J5" s="817"/>
      <c r="K5" s="818"/>
      <c r="L5" s="818"/>
      <c r="M5" s="818"/>
      <c r="N5" s="818"/>
      <c r="O5" s="818"/>
      <c r="P5" s="818"/>
      <c r="Q5" s="818"/>
      <c r="R5" s="818"/>
      <c r="S5" s="818"/>
      <c r="T5" s="403" t="s">
        <v>103</v>
      </c>
      <c r="U5" s="816"/>
      <c r="V5" s="816"/>
      <c r="W5" s="816"/>
      <c r="X5" s="816"/>
      <c r="Y5" s="816"/>
      <c r="Z5" s="816"/>
      <c r="AA5" s="816"/>
      <c r="AB5" s="402"/>
      <c r="AC5" s="814"/>
      <c r="AD5" s="814"/>
      <c r="AE5" s="814"/>
      <c r="AF5" s="814"/>
      <c r="AG5" s="814"/>
      <c r="AH5" s="814"/>
      <c r="AI5" s="814"/>
      <c r="AJ5" s="814"/>
      <c r="AK5" s="815"/>
    </row>
    <row r="6" spans="1:44" ht="48.75" customHeight="1" x14ac:dyDescent="0.2">
      <c r="A6" s="826" t="s">
        <v>54</v>
      </c>
      <c r="B6" s="827"/>
      <c r="C6" s="827"/>
      <c r="D6" s="827"/>
      <c r="E6" s="827"/>
      <c r="F6" s="827"/>
      <c r="G6" s="827"/>
      <c r="H6" s="827"/>
      <c r="I6" s="828"/>
      <c r="J6" s="829"/>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1"/>
    </row>
    <row r="7" spans="1:44" ht="30" customHeight="1" x14ac:dyDescent="0.2">
      <c r="A7" s="801" t="s">
        <v>243</v>
      </c>
      <c r="B7" s="802"/>
      <c r="C7" s="802"/>
      <c r="D7" s="802"/>
      <c r="E7" s="802"/>
      <c r="F7" s="802"/>
      <c r="G7" s="802"/>
      <c r="H7" s="802"/>
      <c r="I7" s="803"/>
      <c r="J7" s="804"/>
      <c r="K7" s="797"/>
      <c r="L7" s="94" t="s">
        <v>37</v>
      </c>
      <c r="M7" s="795"/>
      <c r="N7" s="795"/>
      <c r="O7" s="795"/>
      <c r="P7" s="795"/>
      <c r="Q7" s="796" t="s">
        <v>38</v>
      </c>
      <c r="R7" s="796"/>
      <c r="S7" s="802" t="s">
        <v>313</v>
      </c>
      <c r="T7" s="802"/>
      <c r="U7" s="802"/>
      <c r="V7" s="795"/>
      <c r="W7" s="795"/>
      <c r="X7" s="795"/>
      <c r="Y7" s="795"/>
      <c r="Z7" s="795"/>
      <c r="AA7" s="795"/>
      <c r="AB7" s="795"/>
      <c r="AC7" s="796" t="s">
        <v>37</v>
      </c>
      <c r="AD7" s="796"/>
      <c r="AE7" s="797"/>
      <c r="AF7" s="797"/>
      <c r="AG7" s="797"/>
      <c r="AH7" s="797"/>
      <c r="AI7" s="796" t="s">
        <v>314</v>
      </c>
      <c r="AJ7" s="796"/>
      <c r="AK7" s="798"/>
    </row>
    <row r="8" spans="1:44" ht="30" customHeight="1" x14ac:dyDescent="0.2">
      <c r="A8" s="801" t="s">
        <v>244</v>
      </c>
      <c r="B8" s="802"/>
      <c r="C8" s="802"/>
      <c r="D8" s="802"/>
      <c r="E8" s="802"/>
      <c r="F8" s="802"/>
      <c r="G8" s="802"/>
      <c r="H8" s="802"/>
      <c r="I8" s="803"/>
      <c r="J8" s="794"/>
      <c r="K8" s="794"/>
      <c r="L8" s="794"/>
      <c r="M8" s="794"/>
      <c r="N8" s="794"/>
      <c r="O8" s="794"/>
      <c r="P8" s="794"/>
      <c r="Q8" s="794"/>
      <c r="R8" s="794"/>
      <c r="S8" s="794"/>
      <c r="T8" s="794"/>
      <c r="U8" s="794"/>
      <c r="V8" s="794"/>
      <c r="W8" s="794"/>
      <c r="X8" s="794"/>
      <c r="Y8" s="799" t="s">
        <v>97</v>
      </c>
      <c r="Z8" s="799"/>
      <c r="AA8" s="799"/>
      <c r="AB8" s="799"/>
      <c r="AC8" s="799"/>
      <c r="AD8" s="799"/>
      <c r="AE8" s="799"/>
      <c r="AF8" s="799"/>
      <c r="AG8" s="799"/>
      <c r="AH8" s="799"/>
      <c r="AI8" s="799"/>
      <c r="AJ8" s="799"/>
      <c r="AK8" s="800"/>
    </row>
    <row r="9" spans="1:44" ht="50.15" customHeight="1" x14ac:dyDescent="0.2">
      <c r="A9" s="801" t="s">
        <v>40</v>
      </c>
      <c r="B9" s="802"/>
      <c r="C9" s="802"/>
      <c r="D9" s="802"/>
      <c r="E9" s="802"/>
      <c r="F9" s="802"/>
      <c r="G9" s="802"/>
      <c r="H9" s="802"/>
      <c r="I9" s="803"/>
      <c r="J9" s="777"/>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9"/>
    </row>
    <row r="10" spans="1:44" ht="50.15" customHeight="1" x14ac:dyDescent="0.2">
      <c r="A10" s="801" t="s">
        <v>88</v>
      </c>
      <c r="B10" s="802"/>
      <c r="C10" s="802"/>
      <c r="D10" s="802"/>
      <c r="E10" s="802"/>
      <c r="F10" s="802"/>
      <c r="G10" s="802"/>
      <c r="H10" s="802"/>
      <c r="I10" s="803"/>
      <c r="J10" s="777"/>
      <c r="K10" s="778"/>
      <c r="L10" s="778"/>
      <c r="M10" s="778"/>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9"/>
    </row>
    <row r="11" spans="1:44" ht="50.15" customHeight="1" x14ac:dyDescent="0.2">
      <c r="A11" s="801" t="s">
        <v>41</v>
      </c>
      <c r="B11" s="802"/>
      <c r="C11" s="802"/>
      <c r="D11" s="802"/>
      <c r="E11" s="802"/>
      <c r="F11" s="802"/>
      <c r="G11" s="802"/>
      <c r="H11" s="802"/>
      <c r="I11" s="803"/>
      <c r="J11" s="777"/>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row>
    <row r="12" spans="1:44" ht="30" customHeight="1" x14ac:dyDescent="0.2">
      <c r="A12" s="780" t="s">
        <v>379</v>
      </c>
      <c r="B12" s="781"/>
      <c r="C12" s="781"/>
      <c r="D12" s="781"/>
      <c r="E12" s="781"/>
      <c r="F12" s="781"/>
      <c r="G12" s="781"/>
      <c r="H12" s="781"/>
      <c r="I12" s="782"/>
      <c r="J12" s="786" t="s">
        <v>100</v>
      </c>
      <c r="K12" s="787"/>
      <c r="L12" s="788"/>
      <c r="M12" s="789"/>
      <c r="N12" s="789"/>
      <c r="O12" s="790"/>
      <c r="P12" s="791" t="s">
        <v>102</v>
      </c>
      <c r="Q12" s="792"/>
      <c r="R12" s="792"/>
      <c r="S12" s="792"/>
      <c r="T12" s="793" t="s">
        <v>101</v>
      </c>
      <c r="U12" s="793"/>
      <c r="V12" s="793"/>
      <c r="W12" s="793"/>
      <c r="X12" s="793"/>
      <c r="Y12" s="793"/>
      <c r="Z12" s="793"/>
      <c r="AA12" s="793"/>
      <c r="AB12" s="793"/>
      <c r="AC12" s="794"/>
      <c r="AD12" s="794"/>
      <c r="AE12" s="794"/>
      <c r="AF12" s="794"/>
      <c r="AG12" s="794"/>
      <c r="AH12" s="791" t="s">
        <v>102</v>
      </c>
      <c r="AI12" s="792"/>
      <c r="AJ12" s="792"/>
      <c r="AK12" s="792"/>
    </row>
    <row r="13" spans="1:44" ht="50" customHeight="1" x14ac:dyDescent="0.2">
      <c r="A13" s="783"/>
      <c r="B13" s="784"/>
      <c r="C13" s="784"/>
      <c r="D13" s="784"/>
      <c r="E13" s="784"/>
      <c r="F13" s="784"/>
      <c r="G13" s="784"/>
      <c r="H13" s="784"/>
      <c r="I13" s="785"/>
      <c r="J13" s="786" t="s">
        <v>104</v>
      </c>
      <c r="K13" s="787"/>
      <c r="L13" s="777"/>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9"/>
    </row>
    <row r="14" spans="1:44" ht="25.5" customHeight="1" x14ac:dyDescent="0.2">
      <c r="A14" s="820" t="s">
        <v>118</v>
      </c>
      <c r="B14" s="821"/>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2"/>
      <c r="AD14" s="823" t="s">
        <v>108</v>
      </c>
      <c r="AE14" s="824"/>
      <c r="AF14" s="824"/>
      <c r="AG14" s="824"/>
      <c r="AH14" s="824"/>
      <c r="AI14" s="824"/>
      <c r="AJ14" s="824"/>
      <c r="AK14" s="825"/>
    </row>
    <row r="15" spans="1:44" ht="15.75" customHeight="1" x14ac:dyDescent="0.2">
      <c r="A15" s="313"/>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4"/>
      <c r="AB15" s="314"/>
      <c r="AC15" s="314"/>
      <c r="AD15" s="314"/>
      <c r="AE15" s="314"/>
      <c r="AF15" s="314"/>
      <c r="AG15" s="314"/>
      <c r="AH15" s="314"/>
      <c r="AI15" s="314"/>
      <c r="AJ15" s="314"/>
      <c r="AK15" s="314"/>
      <c r="AL15" s="61"/>
      <c r="AM15" s="61"/>
      <c r="AN15" s="61"/>
      <c r="AO15" s="61"/>
      <c r="AP15" s="61"/>
      <c r="AQ15" s="61"/>
      <c r="AR15" s="61"/>
    </row>
    <row r="16" spans="1:44" ht="30" customHeight="1" x14ac:dyDescent="0.2">
      <c r="A16" s="801" t="s">
        <v>111</v>
      </c>
      <c r="B16" s="802"/>
      <c r="C16" s="802"/>
      <c r="D16" s="802"/>
      <c r="E16" s="803"/>
      <c r="F16" s="805">
        <v>2</v>
      </c>
      <c r="G16" s="806"/>
      <c r="H16" s="806"/>
      <c r="I16" s="807"/>
      <c r="J16" s="808" t="s">
        <v>11</v>
      </c>
      <c r="K16" s="809"/>
      <c r="L16" s="810"/>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1"/>
      <c r="AJ16" s="811"/>
      <c r="AK16" s="812"/>
    </row>
    <row r="17" spans="1:44" ht="30" customHeight="1" x14ac:dyDescent="0.2">
      <c r="A17" s="808" t="s">
        <v>34</v>
      </c>
      <c r="B17" s="813"/>
      <c r="C17" s="813"/>
      <c r="D17" s="813"/>
      <c r="E17" s="813"/>
      <c r="F17" s="813"/>
      <c r="G17" s="813"/>
      <c r="H17" s="813"/>
      <c r="I17" s="809"/>
      <c r="J17" s="817"/>
      <c r="K17" s="818"/>
      <c r="L17" s="818"/>
      <c r="M17" s="818"/>
      <c r="N17" s="818"/>
      <c r="O17" s="818"/>
      <c r="P17" s="818"/>
      <c r="Q17" s="818"/>
      <c r="R17" s="818"/>
      <c r="S17" s="818"/>
      <c r="T17" s="403" t="s">
        <v>103</v>
      </c>
      <c r="U17" s="816"/>
      <c r="V17" s="816"/>
      <c r="W17" s="816"/>
      <c r="X17" s="816"/>
      <c r="Y17" s="816"/>
      <c r="Z17" s="816"/>
      <c r="AA17" s="816"/>
      <c r="AB17" s="402"/>
      <c r="AC17" s="814"/>
      <c r="AD17" s="814"/>
      <c r="AE17" s="814"/>
      <c r="AF17" s="814"/>
      <c r="AG17" s="814"/>
      <c r="AH17" s="814"/>
      <c r="AI17" s="814"/>
      <c r="AJ17" s="814"/>
      <c r="AK17" s="815"/>
    </row>
    <row r="18" spans="1:44" ht="48.75" customHeight="1" x14ac:dyDescent="0.2">
      <c r="A18" s="826" t="s">
        <v>54</v>
      </c>
      <c r="B18" s="827"/>
      <c r="C18" s="827"/>
      <c r="D18" s="827"/>
      <c r="E18" s="827"/>
      <c r="F18" s="827"/>
      <c r="G18" s="827"/>
      <c r="H18" s="827"/>
      <c r="I18" s="828"/>
      <c r="J18" s="829"/>
      <c r="K18" s="830"/>
      <c r="L18" s="830"/>
      <c r="M18" s="830"/>
      <c r="N18" s="830"/>
      <c r="O18" s="830"/>
      <c r="P18" s="830"/>
      <c r="Q18" s="830"/>
      <c r="R18" s="830"/>
      <c r="S18" s="830"/>
      <c r="T18" s="830"/>
      <c r="U18" s="830"/>
      <c r="V18" s="830"/>
      <c r="W18" s="830"/>
      <c r="X18" s="830"/>
      <c r="Y18" s="830"/>
      <c r="Z18" s="830"/>
      <c r="AA18" s="830"/>
      <c r="AB18" s="830"/>
      <c r="AC18" s="830"/>
      <c r="AD18" s="830"/>
      <c r="AE18" s="830"/>
      <c r="AF18" s="830"/>
      <c r="AG18" s="830"/>
      <c r="AH18" s="830"/>
      <c r="AI18" s="830"/>
      <c r="AJ18" s="830"/>
      <c r="AK18" s="831"/>
    </row>
    <row r="19" spans="1:44" ht="30" customHeight="1" x14ac:dyDescent="0.2">
      <c r="A19" s="801" t="s">
        <v>243</v>
      </c>
      <c r="B19" s="802"/>
      <c r="C19" s="802"/>
      <c r="D19" s="802"/>
      <c r="E19" s="802"/>
      <c r="F19" s="802"/>
      <c r="G19" s="802"/>
      <c r="H19" s="802"/>
      <c r="I19" s="803"/>
      <c r="J19" s="804"/>
      <c r="K19" s="797"/>
      <c r="L19" s="174" t="s">
        <v>37</v>
      </c>
      <c r="M19" s="795"/>
      <c r="N19" s="795"/>
      <c r="O19" s="795"/>
      <c r="P19" s="795"/>
      <c r="Q19" s="796" t="s">
        <v>38</v>
      </c>
      <c r="R19" s="796"/>
      <c r="S19" s="802" t="s">
        <v>313</v>
      </c>
      <c r="T19" s="802"/>
      <c r="U19" s="802"/>
      <c r="V19" s="795"/>
      <c r="W19" s="795"/>
      <c r="X19" s="795"/>
      <c r="Y19" s="795"/>
      <c r="Z19" s="795"/>
      <c r="AA19" s="795"/>
      <c r="AB19" s="795"/>
      <c r="AC19" s="796" t="s">
        <v>37</v>
      </c>
      <c r="AD19" s="796"/>
      <c r="AE19" s="797"/>
      <c r="AF19" s="797"/>
      <c r="AG19" s="797"/>
      <c r="AH19" s="797"/>
      <c r="AI19" s="796" t="s">
        <v>272</v>
      </c>
      <c r="AJ19" s="796"/>
      <c r="AK19" s="798"/>
    </row>
    <row r="20" spans="1:44" ht="30" customHeight="1" x14ac:dyDescent="0.2">
      <c r="A20" s="801" t="s">
        <v>244</v>
      </c>
      <c r="B20" s="802"/>
      <c r="C20" s="802"/>
      <c r="D20" s="802"/>
      <c r="E20" s="802"/>
      <c r="F20" s="802"/>
      <c r="G20" s="802"/>
      <c r="H20" s="802"/>
      <c r="I20" s="803"/>
      <c r="J20" s="794"/>
      <c r="K20" s="794"/>
      <c r="L20" s="794"/>
      <c r="M20" s="794"/>
      <c r="N20" s="794"/>
      <c r="O20" s="794"/>
      <c r="P20" s="794"/>
      <c r="Q20" s="794"/>
      <c r="R20" s="794"/>
      <c r="S20" s="794"/>
      <c r="T20" s="794"/>
      <c r="U20" s="794"/>
      <c r="V20" s="794"/>
      <c r="W20" s="794"/>
      <c r="X20" s="794"/>
      <c r="Y20" s="799" t="s">
        <v>97</v>
      </c>
      <c r="Z20" s="799"/>
      <c r="AA20" s="799"/>
      <c r="AB20" s="799"/>
      <c r="AC20" s="799"/>
      <c r="AD20" s="799"/>
      <c r="AE20" s="799"/>
      <c r="AF20" s="799"/>
      <c r="AG20" s="799"/>
      <c r="AH20" s="799"/>
      <c r="AI20" s="799"/>
      <c r="AJ20" s="799"/>
      <c r="AK20" s="800"/>
    </row>
    <row r="21" spans="1:44" ht="50.15" customHeight="1" x14ac:dyDescent="0.2">
      <c r="A21" s="801" t="s">
        <v>40</v>
      </c>
      <c r="B21" s="802"/>
      <c r="C21" s="802"/>
      <c r="D21" s="802"/>
      <c r="E21" s="802"/>
      <c r="F21" s="802"/>
      <c r="G21" s="802"/>
      <c r="H21" s="802"/>
      <c r="I21" s="803"/>
      <c r="J21" s="777"/>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9"/>
    </row>
    <row r="22" spans="1:44" ht="50.15" customHeight="1" x14ac:dyDescent="0.2">
      <c r="A22" s="801" t="s">
        <v>88</v>
      </c>
      <c r="B22" s="802"/>
      <c r="C22" s="802"/>
      <c r="D22" s="802"/>
      <c r="E22" s="802"/>
      <c r="F22" s="802"/>
      <c r="G22" s="802"/>
      <c r="H22" s="802"/>
      <c r="I22" s="803"/>
      <c r="J22" s="777"/>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c r="AH22" s="778"/>
      <c r="AI22" s="778"/>
      <c r="AJ22" s="778"/>
      <c r="AK22" s="779"/>
    </row>
    <row r="23" spans="1:44" ht="50.15" customHeight="1" x14ac:dyDescent="0.2">
      <c r="A23" s="801" t="s">
        <v>41</v>
      </c>
      <c r="B23" s="802"/>
      <c r="C23" s="802"/>
      <c r="D23" s="802"/>
      <c r="E23" s="802"/>
      <c r="F23" s="802"/>
      <c r="G23" s="802"/>
      <c r="H23" s="802"/>
      <c r="I23" s="803"/>
      <c r="J23" s="777"/>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c r="AH23" s="778"/>
      <c r="AI23" s="778"/>
      <c r="AJ23" s="778"/>
      <c r="AK23" s="779"/>
    </row>
    <row r="24" spans="1:44" ht="30" customHeight="1" x14ac:dyDescent="0.2">
      <c r="A24" s="780" t="s">
        <v>379</v>
      </c>
      <c r="B24" s="781"/>
      <c r="C24" s="781"/>
      <c r="D24" s="781"/>
      <c r="E24" s="781"/>
      <c r="F24" s="781"/>
      <c r="G24" s="781"/>
      <c r="H24" s="781"/>
      <c r="I24" s="782"/>
      <c r="J24" s="786" t="s">
        <v>100</v>
      </c>
      <c r="K24" s="787"/>
      <c r="L24" s="788"/>
      <c r="M24" s="789"/>
      <c r="N24" s="789"/>
      <c r="O24" s="790"/>
      <c r="P24" s="791" t="s">
        <v>102</v>
      </c>
      <c r="Q24" s="792"/>
      <c r="R24" s="792"/>
      <c r="S24" s="792"/>
      <c r="T24" s="793" t="s">
        <v>101</v>
      </c>
      <c r="U24" s="793"/>
      <c r="V24" s="793"/>
      <c r="W24" s="793"/>
      <c r="X24" s="793"/>
      <c r="Y24" s="793"/>
      <c r="Z24" s="793"/>
      <c r="AA24" s="793"/>
      <c r="AB24" s="793"/>
      <c r="AC24" s="794"/>
      <c r="AD24" s="794"/>
      <c r="AE24" s="794"/>
      <c r="AF24" s="794"/>
      <c r="AG24" s="794"/>
      <c r="AH24" s="791" t="s">
        <v>102</v>
      </c>
      <c r="AI24" s="792"/>
      <c r="AJ24" s="792"/>
      <c r="AK24" s="792"/>
    </row>
    <row r="25" spans="1:44" ht="50" customHeight="1" x14ac:dyDescent="0.2">
      <c r="A25" s="783"/>
      <c r="B25" s="784"/>
      <c r="C25" s="784"/>
      <c r="D25" s="784"/>
      <c r="E25" s="784"/>
      <c r="F25" s="784"/>
      <c r="G25" s="784"/>
      <c r="H25" s="784"/>
      <c r="I25" s="785"/>
      <c r="J25" s="786" t="s">
        <v>104</v>
      </c>
      <c r="K25" s="787"/>
      <c r="L25" s="777"/>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9"/>
    </row>
    <row r="26" spans="1:44" ht="25.5" customHeight="1" x14ac:dyDescent="0.2">
      <c r="A26" s="820" t="s">
        <v>118</v>
      </c>
      <c r="B26" s="821"/>
      <c r="C26" s="821"/>
      <c r="D26" s="821"/>
      <c r="E26" s="821"/>
      <c r="F26" s="821"/>
      <c r="G26" s="821"/>
      <c r="H26" s="821"/>
      <c r="I26" s="821"/>
      <c r="J26" s="821"/>
      <c r="K26" s="821"/>
      <c r="L26" s="821"/>
      <c r="M26" s="821"/>
      <c r="N26" s="821"/>
      <c r="O26" s="821"/>
      <c r="P26" s="821"/>
      <c r="Q26" s="821"/>
      <c r="R26" s="821"/>
      <c r="S26" s="821"/>
      <c r="T26" s="821"/>
      <c r="U26" s="821"/>
      <c r="V26" s="821"/>
      <c r="W26" s="821"/>
      <c r="X26" s="821"/>
      <c r="Y26" s="821"/>
      <c r="Z26" s="821"/>
      <c r="AA26" s="821"/>
      <c r="AB26" s="821"/>
      <c r="AC26" s="822"/>
      <c r="AD26" s="823" t="s">
        <v>108</v>
      </c>
      <c r="AE26" s="824"/>
      <c r="AF26" s="824"/>
      <c r="AG26" s="824"/>
      <c r="AH26" s="824"/>
      <c r="AI26" s="824"/>
      <c r="AJ26" s="824"/>
      <c r="AK26" s="825"/>
    </row>
    <row r="27" spans="1:44" ht="15.75" customHeight="1" x14ac:dyDescent="0.2">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60"/>
      <c r="AB27" s="60"/>
      <c r="AC27" s="60"/>
      <c r="AD27" s="60"/>
      <c r="AE27" s="60"/>
      <c r="AF27" s="60"/>
      <c r="AG27" s="60"/>
      <c r="AH27" s="60"/>
      <c r="AI27" s="60"/>
      <c r="AJ27" s="60"/>
      <c r="AK27" s="60"/>
      <c r="AL27" s="61"/>
      <c r="AM27" s="61"/>
      <c r="AN27" s="61"/>
      <c r="AO27" s="61"/>
      <c r="AP27" s="61"/>
      <c r="AQ27" s="61"/>
      <c r="AR27" s="61"/>
    </row>
  </sheetData>
  <sheetProtection algorithmName="SHA-512" hashValue="i9lRaxjLVXhV6xp9BB848wb75IpwdJuBmYhUDkIqg7ou3Nuojq1hV7L8MkHELo/BTrgw3DQA1wG7KLg+UveAhA==" saltValue="huVSe2/QseHjy5yqo3dxhw==" spinCount="100000" sheet="1" formatCells="0" selectLockedCells="1"/>
  <mergeCells count="81">
    <mergeCell ref="A16:E16"/>
    <mergeCell ref="F16:I16"/>
    <mergeCell ref="J16:K16"/>
    <mergeCell ref="L16:AK16"/>
    <mergeCell ref="A11:I11"/>
    <mergeCell ref="T12:AB12"/>
    <mergeCell ref="AC12:AG12"/>
    <mergeCell ref="AH12:AK12"/>
    <mergeCell ref="J13:K13"/>
    <mergeCell ref="L13:AK13"/>
    <mergeCell ref="AI7:AK7"/>
    <mergeCell ref="S7:U7"/>
    <mergeCell ref="A9:I9"/>
    <mergeCell ref="J9:AK9"/>
    <mergeCell ref="A10:I10"/>
    <mergeCell ref="J10:AK10"/>
    <mergeCell ref="AC7:AD7"/>
    <mergeCell ref="J7:K7"/>
    <mergeCell ref="M7:P7"/>
    <mergeCell ref="V7:AB7"/>
    <mergeCell ref="AE7:AH7"/>
    <mergeCell ref="A17:I17"/>
    <mergeCell ref="A18:I18"/>
    <mergeCell ref="J17:S17"/>
    <mergeCell ref="T17:AB17"/>
    <mergeCell ref="AC17:AK17"/>
    <mergeCell ref="J18:AK18"/>
    <mergeCell ref="AF2:AK2"/>
    <mergeCell ref="A21:I21"/>
    <mergeCell ref="A23:I23"/>
    <mergeCell ref="A26:AC26"/>
    <mergeCell ref="AD26:AK26"/>
    <mergeCell ref="J23:AK23"/>
    <mergeCell ref="A20:I20"/>
    <mergeCell ref="A22:I22"/>
    <mergeCell ref="J11:AK11"/>
    <mergeCell ref="AD14:AK14"/>
    <mergeCell ref="A14:AC14"/>
    <mergeCell ref="A6:I6"/>
    <mergeCell ref="J6:AK6"/>
    <mergeCell ref="A8:I8"/>
    <mergeCell ref="A7:I7"/>
    <mergeCell ref="B3:AJ3"/>
    <mergeCell ref="A1:I1"/>
    <mergeCell ref="A12:I13"/>
    <mergeCell ref="J12:K12"/>
    <mergeCell ref="L12:O12"/>
    <mergeCell ref="P12:S12"/>
    <mergeCell ref="A4:E4"/>
    <mergeCell ref="F4:I4"/>
    <mergeCell ref="J4:K4"/>
    <mergeCell ref="L4:AK4"/>
    <mergeCell ref="A5:I5"/>
    <mergeCell ref="AC5:AK5"/>
    <mergeCell ref="T5:AB5"/>
    <mergeCell ref="J5:S5"/>
    <mergeCell ref="Q7:R7"/>
    <mergeCell ref="J8:X8"/>
    <mergeCell ref="Y8:AK8"/>
    <mergeCell ref="A19:I19"/>
    <mergeCell ref="J19:K19"/>
    <mergeCell ref="M19:P19"/>
    <mergeCell ref="Q19:R19"/>
    <mergeCell ref="S19:U19"/>
    <mergeCell ref="V19:AB19"/>
    <mergeCell ref="AC19:AD19"/>
    <mergeCell ref="AE19:AH19"/>
    <mergeCell ref="AI19:AK19"/>
    <mergeCell ref="J20:X20"/>
    <mergeCell ref="Y20:AK20"/>
    <mergeCell ref="J21:AK21"/>
    <mergeCell ref="J22:AK22"/>
    <mergeCell ref="A24:I25"/>
    <mergeCell ref="J24:K24"/>
    <mergeCell ref="L24:O24"/>
    <mergeCell ref="P24:S24"/>
    <mergeCell ref="T24:AB24"/>
    <mergeCell ref="AC24:AG24"/>
    <mergeCell ref="AH24:AK24"/>
    <mergeCell ref="J25:K25"/>
    <mergeCell ref="L25:AK25"/>
  </mergeCells>
  <phoneticPr fontId="1"/>
  <dataValidations xWindow="1011" yWindow="922" count="12">
    <dataValidation imeMode="halfAlpha" allowBlank="1" showInputMessage="1" showErrorMessage="1" sqref="AC5:AK5 AC17:AK17" xr:uid="{00000000-0002-0000-1300-000000000000}"/>
    <dataValidation allowBlank="1" showErrorMessage="1" prompt="_x000a_" sqref="AH12:AK12 J12:K13 AH24:AK24 J24:K25" xr:uid="{00000000-0002-0000-1300-000001000000}"/>
    <dataValidation type="whole" imeMode="disabled" allowBlank="1" showInputMessage="1" showErrorMessage="1" error="１～20の数字のみ入力してください" promptTitle="委託・外注費に計上した全ての契約が対象" prompt="数字のみを入力してください_x000a_シート3-5の支出番号と対応させてください" sqref="F4:I4 F16:I16" xr:uid="{00000000-0002-0000-1300-000002000000}">
      <formula1>1</formula1>
      <formula2>20</formula2>
    </dataValidation>
    <dataValidation allowBlank="1" showInputMessage="1" showErrorMessage="1" prompt="令和8年9月1日～事業終了予定日の期間内で入力" sqref="V19:AB19 J7:K7 V7:AB7 J19:K19" xr:uid="{00000000-0002-0000-1300-000003000000}"/>
    <dataValidation type="whole" imeMode="disabled" allowBlank="1" showInputMessage="1" showErrorMessage="1" error="1～12の数字のみで入力してください" prompt="1～12の数字のみで入力してください" sqref="M7:P7 AE7:AH7 M19:P19 AE19:AH19" xr:uid="{00000000-0002-0000-1300-000004000000}">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5の当該経費における_x000a_「助成事業に要する経費」欄の金額を入力してください" sqref="J20:X20 J8:X8" xr:uid="{00000000-0002-0000-1300-000005000000}">
      <formula1>0</formula1>
    </dataValidation>
    <dataValidation allowBlank="1" showInputMessage="1" showErrorMessage="1" prompt="本研究開発における委託・外注内容を具体的に入力してください_x000a_" sqref="J9:AK9 J21:AK21" xr:uid="{00000000-0002-0000-1300-000006000000}"/>
    <dataValidation allowBlank="1" showInputMessage="1" showErrorMessage="1" prompt="納品予定物（委託・外注の成果物）の具体的な内容、媒体を入力してください_x000a_" sqref="J10:AK10 J22:AK22" xr:uid="{00000000-0002-0000-1300-000007000000}"/>
    <dataValidation allowBlank="1" showInputMessage="1" showErrorMessage="1" prompt="委託・外注先の選定理由を具体的に入力してください" sqref="J11:AK11 J23:AK23" xr:uid="{00000000-0002-0000-1300-000008000000}"/>
    <dataValidation type="whole" imeMode="disabled" operator="greaterThanOrEqual" allowBlank="1" showInputMessage="1" showErrorMessage="1" error="数字のみで整数を入力してください" promptTitle="契約予定金額が100万円（税抜）以上の場合" prompt="原則2社以上の見積書の提出が必要となります_x000a_「税込」金額を数字のみの整数で入力してください" sqref="L12:O12 AC12:AG12 L24:O24 AC24:AG24" xr:uid="{00000000-0002-0000-1300-000009000000}">
      <formula1>0</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L13:AK13 L25:AK25" xr:uid="{00000000-0002-0000-1300-00000A000000}"/>
    <dataValidation type="list" allowBlank="1" showInputMessage="1" showErrorMessage="1" error="プルダウンより選択してください" prompt="プルダウンより選択してください" sqref="AD14:AK14 AD26:AK26" xr:uid="{00000000-0002-0000-1300-00000B000000}">
      <formula1>"選択してください,関連あり,関連なし"</formula1>
    </dataValidation>
  </dataValidations>
  <printOptions horizontalCentered="1"/>
  <pageMargins left="0.31496062992125984" right="0.31496062992125984" top="0.15748031496062992" bottom="0.59055118110236227" header="0.15748031496062992" footer="0.31496062992125984"/>
  <pageSetup paperSize="9" scale="81" fitToHeight="0"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sheetPr>
  <dimension ref="A1:AE60"/>
  <sheetViews>
    <sheetView view="pageBreakPreview" topLeftCell="B1" zoomScale="80" zoomScaleNormal="100" zoomScaleSheetLayoutView="80" zoomScalePageLayoutView="80" workbookViewId="0">
      <selection activeCell="O4" sqref="O4:Y4"/>
    </sheetView>
  </sheetViews>
  <sheetFormatPr defaultColWidth="5.6328125" defaultRowHeight="15" x14ac:dyDescent="0.2"/>
  <cols>
    <col min="1" max="25" width="5.08984375" style="6" customWidth="1"/>
    <col min="26" max="26" width="40.54296875" style="6" customWidth="1"/>
    <col min="27" max="27" width="3.08984375" style="6" hidden="1" customWidth="1"/>
    <col min="28" max="28" width="36.6328125" style="6" hidden="1" customWidth="1"/>
    <col min="29" max="29" width="37" style="6" hidden="1" customWidth="1"/>
    <col min="30" max="30" width="38.453125" style="6" hidden="1" customWidth="1"/>
    <col min="31" max="31" width="38.08984375" style="6" hidden="1" customWidth="1"/>
    <col min="32" max="32" width="5.6328125" style="6" customWidth="1"/>
    <col min="33" max="16384" width="5.6328125" style="6"/>
  </cols>
  <sheetData>
    <row r="1" spans="1:31" ht="30" customHeight="1" x14ac:dyDescent="0.2">
      <c r="A1" s="408" t="s">
        <v>506</v>
      </c>
      <c r="B1" s="408"/>
      <c r="C1" s="408"/>
      <c r="D1" s="408"/>
      <c r="E1" s="408"/>
      <c r="F1" s="408"/>
      <c r="G1" s="408"/>
      <c r="H1" s="408"/>
      <c r="I1" s="408"/>
      <c r="J1" s="408"/>
      <c r="K1" s="408"/>
      <c r="L1" s="408"/>
      <c r="M1" s="408"/>
      <c r="N1" s="408"/>
      <c r="O1" s="408"/>
      <c r="P1" s="408"/>
      <c r="Q1" s="408"/>
      <c r="R1" s="408"/>
      <c r="S1" s="408"/>
      <c r="T1" s="408"/>
      <c r="U1" s="408"/>
      <c r="V1" s="408"/>
      <c r="W1" s="408"/>
      <c r="X1" s="408"/>
      <c r="Y1" s="408"/>
      <c r="AA1" s="6" t="s">
        <v>448</v>
      </c>
      <c r="AB1" s="7" t="s">
        <v>228</v>
      </c>
      <c r="AC1" s="7" t="s">
        <v>227</v>
      </c>
      <c r="AD1" s="7" t="s">
        <v>226</v>
      </c>
      <c r="AE1" s="7" t="s">
        <v>225</v>
      </c>
    </row>
    <row r="2" spans="1:31" ht="21.65" customHeight="1" x14ac:dyDescent="0.2">
      <c r="A2" s="214" t="s">
        <v>238</v>
      </c>
      <c r="B2" s="215"/>
      <c r="C2" s="215"/>
      <c r="D2" s="215"/>
      <c r="E2" s="215"/>
      <c r="F2" s="215"/>
      <c r="G2" s="215"/>
      <c r="H2" s="215"/>
      <c r="I2" s="215"/>
      <c r="J2" s="215"/>
      <c r="K2" s="215"/>
      <c r="L2" s="215"/>
      <c r="M2" s="215"/>
      <c r="N2" s="215"/>
      <c r="O2" s="215"/>
      <c r="P2" s="215"/>
      <c r="Q2" s="215"/>
      <c r="R2" s="215"/>
      <c r="S2" s="215"/>
      <c r="T2" s="215"/>
      <c r="U2" s="215"/>
      <c r="V2" s="215"/>
      <c r="W2" s="215"/>
      <c r="X2" s="215"/>
      <c r="Y2" s="216"/>
      <c r="AA2" s="6" t="s">
        <v>448</v>
      </c>
      <c r="AB2" s="8" t="s">
        <v>224</v>
      </c>
      <c r="AC2" s="8" t="s">
        <v>223</v>
      </c>
      <c r="AD2" s="9" t="s">
        <v>222</v>
      </c>
      <c r="AE2" s="9" t="s">
        <v>221</v>
      </c>
    </row>
    <row r="3" spans="1:31" ht="33.75" customHeight="1" x14ac:dyDescent="0.2">
      <c r="A3" s="401" t="s">
        <v>246</v>
      </c>
      <c r="B3" s="402"/>
      <c r="C3" s="425"/>
      <c r="D3" s="426"/>
      <c r="E3" s="426"/>
      <c r="F3" s="426"/>
      <c r="G3" s="426"/>
      <c r="H3" s="426"/>
      <c r="I3" s="426"/>
      <c r="J3" s="426"/>
      <c r="K3" s="426"/>
      <c r="L3" s="213" t="s">
        <v>7</v>
      </c>
      <c r="M3" s="427" t="s">
        <v>477</v>
      </c>
      <c r="N3" s="427"/>
      <c r="O3" s="428"/>
      <c r="P3" s="429"/>
      <c r="Q3" s="429"/>
      <c r="R3" s="213" t="s">
        <v>247</v>
      </c>
      <c r="S3" s="430" t="s">
        <v>187</v>
      </c>
      <c r="T3" s="431"/>
      <c r="U3" s="431"/>
      <c r="V3" s="409"/>
      <c r="W3" s="409"/>
      <c r="X3" s="409"/>
      <c r="Y3" s="15" t="s">
        <v>186</v>
      </c>
      <c r="Z3" s="159"/>
      <c r="AB3" s="10" t="s">
        <v>220</v>
      </c>
      <c r="AC3" s="8" t="s">
        <v>219</v>
      </c>
      <c r="AD3" s="9" t="s">
        <v>518</v>
      </c>
      <c r="AE3" s="9" t="s">
        <v>218</v>
      </c>
    </row>
    <row r="4" spans="1:31" ht="41.25" customHeight="1" x14ac:dyDescent="0.2">
      <c r="A4" s="403" t="s">
        <v>183</v>
      </c>
      <c r="B4" s="402"/>
      <c r="C4" s="410" t="s">
        <v>182</v>
      </c>
      <c r="D4" s="411"/>
      <c r="E4" s="412" t="s">
        <v>448</v>
      </c>
      <c r="F4" s="413"/>
      <c r="G4" s="413"/>
      <c r="H4" s="413"/>
      <c r="I4" s="413"/>
      <c r="J4" s="413"/>
      <c r="K4" s="413"/>
      <c r="L4" s="414"/>
      <c r="M4" s="410" t="s">
        <v>179</v>
      </c>
      <c r="N4" s="411"/>
      <c r="O4" s="413" t="s">
        <v>448</v>
      </c>
      <c r="P4" s="413"/>
      <c r="Q4" s="413"/>
      <c r="R4" s="413"/>
      <c r="S4" s="413"/>
      <c r="T4" s="413"/>
      <c r="U4" s="413"/>
      <c r="V4" s="413"/>
      <c r="W4" s="413"/>
      <c r="X4" s="413"/>
      <c r="Y4" s="414"/>
      <c r="Z4" s="170" t="b">
        <f>IF($E$4="製造業その他",IF(OR($C$3&lt;=300000000,$O$3&lt;=300),"","←中小企業要件から外れています"),
IF($E$4="卸売業",IF(OR($C$3&lt;=100000000,$O$3&lt;=100),"","←中小企業要件から外れています"),
IF($E$4="サービス業",IF(OR($C$3&lt;=50000000,$O$3&lt;=100),"","←中小企業要件から外れています"),
IF($E$4="小売業",IF(OR($C$3&lt;=50000000,$O$3&lt;=50),"","←中小企業要件から外れています")))))</f>
        <v>0</v>
      </c>
      <c r="AB4" s="10" t="s">
        <v>217</v>
      </c>
      <c r="AC4" s="8" t="s">
        <v>216</v>
      </c>
      <c r="AD4" s="9" t="s">
        <v>434</v>
      </c>
      <c r="AE4" s="9" t="s">
        <v>215</v>
      </c>
    </row>
    <row r="5" spans="1:31" ht="41.25" customHeight="1" x14ac:dyDescent="0.2">
      <c r="A5" s="404" t="s">
        <v>184</v>
      </c>
      <c r="B5" s="405"/>
      <c r="C5" s="415"/>
      <c r="D5" s="416"/>
      <c r="E5" s="416"/>
      <c r="F5" s="416"/>
      <c r="G5" s="416"/>
      <c r="H5" s="416"/>
      <c r="I5" s="416"/>
      <c r="J5" s="416"/>
      <c r="K5" s="416"/>
      <c r="L5" s="417"/>
      <c r="M5" s="421" t="s">
        <v>439</v>
      </c>
      <c r="N5" s="422"/>
      <c r="O5" s="432"/>
      <c r="P5" s="433"/>
      <c r="Q5" s="433"/>
      <c r="R5" s="433"/>
      <c r="S5" s="433"/>
      <c r="T5" s="433"/>
      <c r="U5" s="433"/>
      <c r="V5" s="433"/>
      <c r="W5" s="433"/>
      <c r="X5" s="433"/>
      <c r="Y5" s="434"/>
      <c r="AB5" s="10" t="s">
        <v>214</v>
      </c>
      <c r="AC5" s="8" t="s">
        <v>213</v>
      </c>
      <c r="AD5" s="9" t="s">
        <v>435</v>
      </c>
      <c r="AE5" s="9" t="s">
        <v>212</v>
      </c>
    </row>
    <row r="6" spans="1:31" ht="33.75" customHeight="1" x14ac:dyDescent="0.2">
      <c r="A6" s="406"/>
      <c r="B6" s="407"/>
      <c r="C6" s="418"/>
      <c r="D6" s="419"/>
      <c r="E6" s="419"/>
      <c r="F6" s="419"/>
      <c r="G6" s="419"/>
      <c r="H6" s="419"/>
      <c r="I6" s="419"/>
      <c r="J6" s="419"/>
      <c r="K6" s="419"/>
      <c r="L6" s="420"/>
      <c r="M6" s="423"/>
      <c r="N6" s="424"/>
      <c r="O6" s="435"/>
      <c r="P6" s="436"/>
      <c r="Q6" s="436"/>
      <c r="R6" s="436"/>
      <c r="S6" s="436"/>
      <c r="T6" s="436"/>
      <c r="U6" s="436"/>
      <c r="V6" s="436"/>
      <c r="W6" s="436"/>
      <c r="X6" s="436"/>
      <c r="Y6" s="437"/>
      <c r="AB6" s="10" t="s">
        <v>211</v>
      </c>
      <c r="AC6" s="8" t="s">
        <v>210</v>
      </c>
      <c r="AD6" s="9" t="s">
        <v>209</v>
      </c>
      <c r="AE6" s="9" t="s">
        <v>208</v>
      </c>
    </row>
    <row r="7" spans="1:31" ht="35.25" customHeight="1" x14ac:dyDescent="0.2">
      <c r="A7" s="456" t="s">
        <v>234</v>
      </c>
      <c r="B7" s="457"/>
      <c r="C7" s="460" t="s">
        <v>250</v>
      </c>
      <c r="D7" s="461"/>
      <c r="E7" s="438" t="s">
        <v>99</v>
      </c>
      <c r="F7" s="439"/>
      <c r="G7" s="440"/>
      <c r="H7" s="441"/>
      <c r="I7" s="441"/>
      <c r="J7" s="441"/>
      <c r="K7" s="96" t="s">
        <v>166</v>
      </c>
      <c r="L7" s="438" t="s">
        <v>252</v>
      </c>
      <c r="M7" s="439"/>
      <c r="N7" s="440"/>
      <c r="O7" s="441"/>
      <c r="P7" s="441"/>
      <c r="Q7" s="441"/>
      <c r="R7" s="97" t="s">
        <v>168</v>
      </c>
      <c r="S7" s="474" t="s">
        <v>167</v>
      </c>
      <c r="T7" s="475"/>
      <c r="U7" s="440"/>
      <c r="V7" s="441"/>
      <c r="W7" s="441"/>
      <c r="X7" s="441"/>
      <c r="Y7" s="98" t="s">
        <v>166</v>
      </c>
      <c r="AB7" s="6" t="s">
        <v>231</v>
      </c>
      <c r="AC7" s="8" t="s">
        <v>232</v>
      </c>
      <c r="AD7" s="9" t="s">
        <v>430</v>
      </c>
      <c r="AE7" s="9" t="s">
        <v>432</v>
      </c>
    </row>
    <row r="8" spans="1:31" ht="35.25" customHeight="1" x14ac:dyDescent="0.2">
      <c r="A8" s="458"/>
      <c r="B8" s="459"/>
      <c r="C8" s="462" t="s">
        <v>251</v>
      </c>
      <c r="D8" s="463"/>
      <c r="E8" s="438" t="s">
        <v>99</v>
      </c>
      <c r="F8" s="439"/>
      <c r="G8" s="440"/>
      <c r="H8" s="441"/>
      <c r="I8" s="441"/>
      <c r="J8" s="441"/>
      <c r="K8" s="96" t="s">
        <v>166</v>
      </c>
      <c r="L8" s="438" t="s">
        <v>252</v>
      </c>
      <c r="M8" s="439"/>
      <c r="N8" s="440"/>
      <c r="O8" s="441"/>
      <c r="P8" s="441"/>
      <c r="Q8" s="441"/>
      <c r="R8" s="97" t="s">
        <v>168</v>
      </c>
      <c r="S8" s="442" t="s">
        <v>167</v>
      </c>
      <c r="T8" s="443"/>
      <c r="U8" s="444"/>
      <c r="V8" s="445"/>
      <c r="W8" s="445"/>
      <c r="X8" s="445"/>
      <c r="Y8" s="99" t="s">
        <v>166</v>
      </c>
      <c r="AB8" s="10" t="s">
        <v>207</v>
      </c>
      <c r="AC8" s="8"/>
      <c r="AD8" s="9" t="s">
        <v>206</v>
      </c>
      <c r="AE8" s="9" t="s">
        <v>205</v>
      </c>
    </row>
    <row r="9" spans="1:31" ht="16.25" customHeight="1" x14ac:dyDescent="0.2">
      <c r="A9" s="470" t="s">
        <v>415</v>
      </c>
      <c r="B9" s="471"/>
      <c r="C9" s="446" t="s">
        <v>248</v>
      </c>
      <c r="D9" s="447"/>
      <c r="E9" s="447"/>
      <c r="F9" s="447"/>
      <c r="G9" s="448"/>
      <c r="H9" s="446" t="s">
        <v>249</v>
      </c>
      <c r="I9" s="447"/>
      <c r="J9" s="448"/>
      <c r="K9" s="446" t="s">
        <v>248</v>
      </c>
      <c r="L9" s="447"/>
      <c r="M9" s="447"/>
      <c r="N9" s="447"/>
      <c r="O9" s="448"/>
      <c r="P9" s="446" t="s">
        <v>249</v>
      </c>
      <c r="Q9" s="447"/>
      <c r="R9" s="448"/>
      <c r="S9" s="449" t="s">
        <v>248</v>
      </c>
      <c r="T9" s="450"/>
      <c r="U9" s="450"/>
      <c r="V9" s="451"/>
      <c r="W9" s="410" t="s">
        <v>249</v>
      </c>
      <c r="X9" s="464"/>
      <c r="Y9" s="411"/>
      <c r="AB9" s="10" t="s">
        <v>204</v>
      </c>
      <c r="AC9" s="8"/>
      <c r="AD9" s="9" t="s">
        <v>203</v>
      </c>
      <c r="AE9" s="9" t="s">
        <v>433</v>
      </c>
    </row>
    <row r="10" spans="1:31" ht="33.75" customHeight="1" x14ac:dyDescent="0.2">
      <c r="A10" s="472"/>
      <c r="B10" s="473"/>
      <c r="C10" s="100">
        <v>1</v>
      </c>
      <c r="D10" s="465"/>
      <c r="E10" s="465"/>
      <c r="F10" s="465"/>
      <c r="G10" s="465"/>
      <c r="H10" s="466"/>
      <c r="I10" s="467"/>
      <c r="J10" s="101" t="s">
        <v>166</v>
      </c>
      <c r="K10" s="100">
        <v>2</v>
      </c>
      <c r="L10" s="465"/>
      <c r="M10" s="465"/>
      <c r="N10" s="465"/>
      <c r="O10" s="465"/>
      <c r="P10" s="466"/>
      <c r="Q10" s="467"/>
      <c r="R10" s="101" t="s">
        <v>166</v>
      </c>
      <c r="S10" s="100">
        <v>3</v>
      </c>
      <c r="T10" s="465"/>
      <c r="U10" s="465"/>
      <c r="V10" s="465"/>
      <c r="W10" s="468"/>
      <c r="X10" s="469"/>
      <c r="Y10" s="101" t="s">
        <v>166</v>
      </c>
      <c r="AB10" s="10" t="s">
        <v>202</v>
      </c>
      <c r="AC10" s="8"/>
      <c r="AD10" s="9" t="s">
        <v>201</v>
      </c>
      <c r="AE10" s="102"/>
    </row>
    <row r="11" spans="1:31" ht="16.25" customHeight="1" x14ac:dyDescent="0.25">
      <c r="A11" s="217"/>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AB11" s="10" t="s">
        <v>200</v>
      </c>
      <c r="AC11" s="8"/>
      <c r="AD11" s="9" t="s">
        <v>199</v>
      </c>
      <c r="AE11" s="11"/>
    </row>
    <row r="12" spans="1:31" ht="21.65" customHeight="1" x14ac:dyDescent="0.25">
      <c r="A12" s="218" t="s">
        <v>258</v>
      </c>
      <c r="B12" s="219"/>
      <c r="C12" s="219"/>
      <c r="D12" s="219"/>
      <c r="E12" s="219"/>
      <c r="F12" s="219"/>
      <c r="G12" s="219"/>
      <c r="H12" s="219"/>
      <c r="I12" s="219"/>
      <c r="J12" s="219"/>
      <c r="K12" s="219"/>
      <c r="L12" s="219"/>
      <c r="M12" s="219"/>
      <c r="N12" s="219"/>
      <c r="O12" s="219"/>
      <c r="P12" s="219"/>
      <c r="Q12" s="219"/>
      <c r="R12" s="219"/>
      <c r="S12" s="219"/>
      <c r="T12" s="219"/>
      <c r="U12" s="219"/>
      <c r="V12" s="219"/>
      <c r="W12" s="220"/>
      <c r="X12" s="220"/>
      <c r="Y12" s="220"/>
      <c r="AB12" s="10" t="s">
        <v>198</v>
      </c>
      <c r="AC12" s="8"/>
      <c r="AD12" s="9" t="s">
        <v>197</v>
      </c>
      <c r="AE12" s="11"/>
    </row>
    <row r="13" spans="1:31" ht="85.75" customHeight="1" x14ac:dyDescent="0.25">
      <c r="A13" s="452" t="s">
        <v>478</v>
      </c>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c r="AB13" s="10" t="s">
        <v>196</v>
      </c>
      <c r="AC13" s="8"/>
      <c r="AD13" s="9" t="s">
        <v>195</v>
      </c>
      <c r="AE13" s="11"/>
    </row>
    <row r="14" spans="1:31" ht="33.75" customHeight="1" x14ac:dyDescent="0.25">
      <c r="A14" s="89" t="s">
        <v>10</v>
      </c>
      <c r="B14" s="453" t="s">
        <v>241</v>
      </c>
      <c r="C14" s="453"/>
      <c r="D14" s="453"/>
      <c r="E14" s="453"/>
      <c r="F14" s="453"/>
      <c r="G14" s="453"/>
      <c r="H14" s="453"/>
      <c r="I14" s="453" t="s">
        <v>253</v>
      </c>
      <c r="J14" s="453"/>
      <c r="K14" s="455" t="s">
        <v>254</v>
      </c>
      <c r="L14" s="453"/>
      <c r="M14" s="453" t="s">
        <v>255</v>
      </c>
      <c r="N14" s="453"/>
      <c r="O14" s="453"/>
      <c r="P14" s="453"/>
      <c r="Q14" s="453"/>
      <c r="R14" s="455" t="s">
        <v>256</v>
      </c>
      <c r="S14" s="453"/>
      <c r="T14" s="453"/>
      <c r="U14" s="453"/>
      <c r="V14" s="455" t="s">
        <v>257</v>
      </c>
      <c r="W14" s="453"/>
      <c r="X14" s="453"/>
      <c r="Y14" s="453"/>
      <c r="AB14" s="10" t="s">
        <v>194</v>
      </c>
      <c r="AC14" s="12"/>
      <c r="AD14" s="9" t="s">
        <v>193</v>
      </c>
      <c r="AE14" s="11"/>
    </row>
    <row r="15" spans="1:31" ht="33.75" customHeight="1" x14ac:dyDescent="0.25">
      <c r="A15" s="89">
        <v>1</v>
      </c>
      <c r="B15" s="479"/>
      <c r="C15" s="479"/>
      <c r="D15" s="479"/>
      <c r="E15" s="479"/>
      <c r="F15" s="479"/>
      <c r="G15" s="479"/>
      <c r="H15" s="479"/>
      <c r="I15" s="454"/>
      <c r="J15" s="454"/>
      <c r="K15" s="454"/>
      <c r="L15" s="454"/>
      <c r="M15" s="479"/>
      <c r="N15" s="479"/>
      <c r="O15" s="479"/>
      <c r="P15" s="479"/>
      <c r="Q15" s="479"/>
      <c r="R15" s="477"/>
      <c r="S15" s="477"/>
      <c r="T15" s="477"/>
      <c r="U15" s="477"/>
      <c r="V15" s="478" t="e">
        <f>R15/$R$26</f>
        <v>#DIV/0!</v>
      </c>
      <c r="W15" s="478"/>
      <c r="X15" s="478"/>
      <c r="Y15" s="478"/>
      <c r="AB15" s="10" t="s">
        <v>192</v>
      </c>
      <c r="AC15" s="8"/>
      <c r="AD15" s="9" t="s">
        <v>191</v>
      </c>
      <c r="AE15" s="11"/>
    </row>
    <row r="16" spans="1:31" ht="33.75" customHeight="1" x14ac:dyDescent="0.25">
      <c r="A16" s="89">
        <v>2</v>
      </c>
      <c r="B16" s="479"/>
      <c r="C16" s="479"/>
      <c r="D16" s="479"/>
      <c r="E16" s="479"/>
      <c r="F16" s="479"/>
      <c r="G16" s="479"/>
      <c r="H16" s="479"/>
      <c r="I16" s="454"/>
      <c r="J16" s="454"/>
      <c r="K16" s="454"/>
      <c r="L16" s="454"/>
      <c r="M16" s="479"/>
      <c r="N16" s="479"/>
      <c r="O16" s="479"/>
      <c r="P16" s="479"/>
      <c r="Q16" s="479"/>
      <c r="R16" s="477"/>
      <c r="S16" s="477"/>
      <c r="T16" s="477"/>
      <c r="U16" s="477"/>
      <c r="V16" s="478" t="e">
        <f t="shared" ref="V16:V25" si="0">R16/$R$26</f>
        <v>#DIV/0!</v>
      </c>
      <c r="W16" s="478"/>
      <c r="X16" s="478"/>
      <c r="Y16" s="478"/>
      <c r="AB16" s="10" t="s">
        <v>416</v>
      </c>
      <c r="AC16" s="8"/>
      <c r="AD16" s="9" t="s">
        <v>190</v>
      </c>
      <c r="AE16" s="11"/>
    </row>
    <row r="17" spans="1:31" ht="33.75" customHeight="1" x14ac:dyDescent="0.25">
      <c r="A17" s="89">
        <v>3</v>
      </c>
      <c r="B17" s="479"/>
      <c r="C17" s="479"/>
      <c r="D17" s="479"/>
      <c r="E17" s="479"/>
      <c r="F17" s="479"/>
      <c r="G17" s="479"/>
      <c r="H17" s="479"/>
      <c r="I17" s="454"/>
      <c r="J17" s="454"/>
      <c r="K17" s="454"/>
      <c r="L17" s="454"/>
      <c r="M17" s="479"/>
      <c r="N17" s="479"/>
      <c r="O17" s="479"/>
      <c r="P17" s="479"/>
      <c r="Q17" s="479"/>
      <c r="R17" s="477"/>
      <c r="S17" s="477"/>
      <c r="T17" s="477"/>
      <c r="U17" s="477"/>
      <c r="V17" s="478" t="e">
        <f t="shared" si="0"/>
        <v>#DIV/0!</v>
      </c>
      <c r="W17" s="478"/>
      <c r="X17" s="478"/>
      <c r="Y17" s="478"/>
      <c r="AB17" s="10" t="s">
        <v>189</v>
      </c>
      <c r="AC17" s="8"/>
      <c r="AD17" s="9" t="s">
        <v>417</v>
      </c>
      <c r="AE17" s="11"/>
    </row>
    <row r="18" spans="1:31" ht="33.75" customHeight="1" x14ac:dyDescent="0.25">
      <c r="A18" s="89">
        <v>4</v>
      </c>
      <c r="B18" s="479"/>
      <c r="C18" s="479"/>
      <c r="D18" s="479"/>
      <c r="E18" s="479"/>
      <c r="F18" s="479"/>
      <c r="G18" s="479"/>
      <c r="H18" s="479"/>
      <c r="I18" s="454"/>
      <c r="J18" s="454"/>
      <c r="K18" s="454"/>
      <c r="L18" s="454"/>
      <c r="M18" s="479"/>
      <c r="N18" s="479"/>
      <c r="O18" s="479"/>
      <c r="P18" s="479"/>
      <c r="Q18" s="479"/>
      <c r="R18" s="477"/>
      <c r="S18" s="477"/>
      <c r="T18" s="477"/>
      <c r="U18" s="477"/>
      <c r="V18" s="478" t="e">
        <f t="shared" si="0"/>
        <v>#DIV/0!</v>
      </c>
      <c r="W18" s="478"/>
      <c r="X18" s="478"/>
      <c r="Y18" s="478"/>
      <c r="AB18" s="10" t="s">
        <v>418</v>
      </c>
      <c r="AC18" s="8"/>
      <c r="AD18" s="9" t="s">
        <v>188</v>
      </c>
      <c r="AE18" s="11"/>
    </row>
    <row r="19" spans="1:31" ht="33.75" customHeight="1" x14ac:dyDescent="0.25">
      <c r="A19" s="89">
        <v>5</v>
      </c>
      <c r="B19" s="479"/>
      <c r="C19" s="479"/>
      <c r="D19" s="479"/>
      <c r="E19" s="479"/>
      <c r="F19" s="479"/>
      <c r="G19" s="479"/>
      <c r="H19" s="479"/>
      <c r="I19" s="454"/>
      <c r="J19" s="454"/>
      <c r="K19" s="454"/>
      <c r="L19" s="454"/>
      <c r="M19" s="479"/>
      <c r="N19" s="479"/>
      <c r="O19" s="479"/>
      <c r="P19" s="479"/>
      <c r="Q19" s="479"/>
      <c r="R19" s="477"/>
      <c r="S19" s="477"/>
      <c r="T19" s="477"/>
      <c r="U19" s="477"/>
      <c r="V19" s="478" t="e">
        <f t="shared" si="0"/>
        <v>#DIV/0!</v>
      </c>
      <c r="W19" s="478"/>
      <c r="X19" s="478"/>
      <c r="Y19" s="478"/>
      <c r="AB19" s="10" t="s">
        <v>420</v>
      </c>
      <c r="AC19" s="8"/>
      <c r="AD19" s="9" t="s">
        <v>419</v>
      </c>
      <c r="AE19" s="11"/>
    </row>
    <row r="20" spans="1:31" ht="33.75" customHeight="1" x14ac:dyDescent="0.2">
      <c r="A20" s="89">
        <v>6</v>
      </c>
      <c r="B20" s="479"/>
      <c r="C20" s="479"/>
      <c r="D20" s="479"/>
      <c r="E20" s="479"/>
      <c r="F20" s="479"/>
      <c r="G20" s="479"/>
      <c r="H20" s="479"/>
      <c r="I20" s="454"/>
      <c r="J20" s="454"/>
      <c r="K20" s="454"/>
      <c r="L20" s="454"/>
      <c r="M20" s="479"/>
      <c r="N20" s="479"/>
      <c r="O20" s="479"/>
      <c r="P20" s="479"/>
      <c r="Q20" s="479"/>
      <c r="R20" s="477"/>
      <c r="S20" s="477"/>
      <c r="T20" s="477"/>
      <c r="U20" s="477"/>
      <c r="V20" s="478" t="e">
        <f t="shared" si="0"/>
        <v>#DIV/0!</v>
      </c>
      <c r="W20" s="478"/>
      <c r="X20" s="478"/>
      <c r="Y20" s="478"/>
      <c r="AB20" s="6" t="s">
        <v>233</v>
      </c>
      <c r="AC20" s="8"/>
      <c r="AD20" s="6" t="s">
        <v>431</v>
      </c>
    </row>
    <row r="21" spans="1:31" ht="33.75" customHeight="1" x14ac:dyDescent="0.25">
      <c r="A21" s="89">
        <v>7</v>
      </c>
      <c r="B21" s="479"/>
      <c r="C21" s="479"/>
      <c r="D21" s="479"/>
      <c r="E21" s="479"/>
      <c r="F21" s="479"/>
      <c r="G21" s="479"/>
      <c r="H21" s="479"/>
      <c r="I21" s="454"/>
      <c r="J21" s="454"/>
      <c r="K21" s="454"/>
      <c r="L21" s="454"/>
      <c r="M21" s="479"/>
      <c r="N21" s="479"/>
      <c r="O21" s="479"/>
      <c r="P21" s="479"/>
      <c r="Q21" s="479"/>
      <c r="R21" s="477"/>
      <c r="S21" s="477"/>
      <c r="T21" s="477"/>
      <c r="U21" s="477"/>
      <c r="V21" s="478" t="e">
        <f t="shared" si="0"/>
        <v>#DIV/0!</v>
      </c>
      <c r="W21" s="478"/>
      <c r="X21" s="478"/>
      <c r="Y21" s="478"/>
      <c r="AB21" s="10" t="s">
        <v>185</v>
      </c>
      <c r="AC21" s="8"/>
      <c r="AD21" s="9" t="s">
        <v>421</v>
      </c>
      <c r="AE21" s="11"/>
    </row>
    <row r="22" spans="1:31" ht="33.75" customHeight="1" x14ac:dyDescent="0.25">
      <c r="A22" s="89">
        <v>8</v>
      </c>
      <c r="B22" s="479"/>
      <c r="C22" s="479"/>
      <c r="D22" s="479"/>
      <c r="E22" s="479"/>
      <c r="F22" s="479"/>
      <c r="G22" s="479"/>
      <c r="H22" s="479"/>
      <c r="I22" s="454"/>
      <c r="J22" s="454"/>
      <c r="K22" s="454"/>
      <c r="L22" s="454"/>
      <c r="M22" s="479"/>
      <c r="N22" s="479"/>
      <c r="O22" s="479"/>
      <c r="P22" s="479"/>
      <c r="Q22" s="479"/>
      <c r="R22" s="477"/>
      <c r="S22" s="477"/>
      <c r="T22" s="477"/>
      <c r="U22" s="477"/>
      <c r="V22" s="478" t="e">
        <f t="shared" si="0"/>
        <v>#DIV/0!</v>
      </c>
      <c r="W22" s="478"/>
      <c r="X22" s="478"/>
      <c r="Y22" s="478"/>
      <c r="AB22" s="10" t="s">
        <v>181</v>
      </c>
      <c r="AC22" s="12"/>
      <c r="AD22" s="9" t="s">
        <v>180</v>
      </c>
      <c r="AE22" s="11"/>
    </row>
    <row r="23" spans="1:31" ht="33.75" customHeight="1" x14ac:dyDescent="0.25">
      <c r="A23" s="89">
        <v>9</v>
      </c>
      <c r="B23" s="479"/>
      <c r="C23" s="479"/>
      <c r="D23" s="479"/>
      <c r="E23" s="479"/>
      <c r="F23" s="479"/>
      <c r="G23" s="479"/>
      <c r="H23" s="479"/>
      <c r="I23" s="454"/>
      <c r="J23" s="454"/>
      <c r="K23" s="454"/>
      <c r="L23" s="454"/>
      <c r="M23" s="479"/>
      <c r="N23" s="479"/>
      <c r="O23" s="479"/>
      <c r="P23" s="479"/>
      <c r="Q23" s="479"/>
      <c r="R23" s="477"/>
      <c r="S23" s="477"/>
      <c r="T23" s="477"/>
      <c r="U23" s="477"/>
      <c r="V23" s="478" t="e">
        <f t="shared" si="0"/>
        <v>#DIV/0!</v>
      </c>
      <c r="W23" s="478"/>
      <c r="X23" s="478"/>
      <c r="Y23" s="478"/>
      <c r="AB23" s="10" t="s">
        <v>178</v>
      </c>
      <c r="AC23" s="12"/>
      <c r="AD23" s="9" t="s">
        <v>177</v>
      </c>
      <c r="AE23" s="11"/>
    </row>
    <row r="24" spans="1:31" ht="33.75" customHeight="1" x14ac:dyDescent="0.2">
      <c r="A24" s="89">
        <v>10</v>
      </c>
      <c r="B24" s="479"/>
      <c r="C24" s="479"/>
      <c r="D24" s="479"/>
      <c r="E24" s="479"/>
      <c r="F24" s="479"/>
      <c r="G24" s="479"/>
      <c r="H24" s="479"/>
      <c r="I24" s="454"/>
      <c r="J24" s="454"/>
      <c r="K24" s="454"/>
      <c r="L24" s="454"/>
      <c r="M24" s="479"/>
      <c r="N24" s="479"/>
      <c r="O24" s="479"/>
      <c r="P24" s="479"/>
      <c r="Q24" s="479"/>
      <c r="R24" s="477"/>
      <c r="S24" s="477"/>
      <c r="T24" s="477"/>
      <c r="U24" s="477"/>
      <c r="V24" s="478" t="e">
        <f t="shared" si="0"/>
        <v>#DIV/0!</v>
      </c>
      <c r="W24" s="478"/>
      <c r="X24" s="478"/>
      <c r="Y24" s="478"/>
      <c r="AB24" s="10" t="s">
        <v>176</v>
      </c>
      <c r="AD24" s="9" t="s">
        <v>468</v>
      </c>
    </row>
    <row r="25" spans="1:31" ht="33.75" customHeight="1" thickBot="1" x14ac:dyDescent="0.3">
      <c r="A25" s="2" t="s">
        <v>122</v>
      </c>
      <c r="B25" s="482" t="s">
        <v>455</v>
      </c>
      <c r="C25" s="482"/>
      <c r="D25" s="482"/>
      <c r="E25" s="482"/>
      <c r="F25" s="482"/>
      <c r="G25" s="482"/>
      <c r="H25" s="482"/>
      <c r="I25" s="482"/>
      <c r="J25" s="482"/>
      <c r="K25" s="482"/>
      <c r="L25" s="482"/>
      <c r="M25" s="482"/>
      <c r="N25" s="482"/>
      <c r="O25" s="482"/>
      <c r="P25" s="482"/>
      <c r="Q25" s="482"/>
      <c r="R25" s="480"/>
      <c r="S25" s="480"/>
      <c r="T25" s="480"/>
      <c r="U25" s="480"/>
      <c r="V25" s="481" t="e">
        <f t="shared" si="0"/>
        <v>#DIV/0!</v>
      </c>
      <c r="W25" s="481"/>
      <c r="X25" s="481"/>
      <c r="Y25" s="481"/>
      <c r="AB25" s="10" t="s">
        <v>175</v>
      </c>
      <c r="AC25" s="12"/>
      <c r="AD25" s="9" t="s">
        <v>174</v>
      </c>
      <c r="AE25" s="11"/>
    </row>
    <row r="26" spans="1:31" ht="33.75" customHeight="1" thickTop="1" x14ac:dyDescent="0.25">
      <c r="A26" s="485" t="s">
        <v>123</v>
      </c>
      <c r="B26" s="485"/>
      <c r="C26" s="485"/>
      <c r="D26" s="485"/>
      <c r="E26" s="485"/>
      <c r="F26" s="485"/>
      <c r="G26" s="485"/>
      <c r="H26" s="485"/>
      <c r="I26" s="485"/>
      <c r="J26" s="485"/>
      <c r="K26" s="485"/>
      <c r="L26" s="485"/>
      <c r="M26" s="485"/>
      <c r="N26" s="485"/>
      <c r="O26" s="485"/>
      <c r="P26" s="485"/>
      <c r="Q26" s="485"/>
      <c r="R26" s="483">
        <f>SUM(R15:U25)</f>
        <v>0</v>
      </c>
      <c r="S26" s="483"/>
      <c r="T26" s="483"/>
      <c r="U26" s="483"/>
      <c r="V26" s="484" t="e">
        <f>SUM(V15:Y25)</f>
        <v>#DIV/0!</v>
      </c>
      <c r="W26" s="484"/>
      <c r="X26" s="484"/>
      <c r="Y26" s="484"/>
      <c r="AB26" s="10" t="s">
        <v>173</v>
      </c>
      <c r="AC26" s="12"/>
      <c r="AD26" s="9" t="s">
        <v>172</v>
      </c>
      <c r="AE26" s="11"/>
    </row>
    <row r="27" spans="1:31" ht="33.75" customHeight="1" x14ac:dyDescent="0.25">
      <c r="A27" s="476" t="s">
        <v>436</v>
      </c>
      <c r="B27" s="476"/>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AB27" s="10" t="s">
        <v>422</v>
      </c>
      <c r="AC27" s="12"/>
      <c r="AD27" s="9" t="s">
        <v>171</v>
      </c>
      <c r="AE27" s="11"/>
    </row>
    <row r="28" spans="1:31" ht="33.75" customHeight="1" x14ac:dyDescent="0.2">
      <c r="A28" s="88" t="s">
        <v>10</v>
      </c>
      <c r="B28" s="490" t="s">
        <v>241</v>
      </c>
      <c r="C28" s="490"/>
      <c r="D28" s="490"/>
      <c r="E28" s="490"/>
      <c r="F28" s="490"/>
      <c r="G28" s="490"/>
      <c r="H28" s="490"/>
      <c r="I28" s="490" t="s">
        <v>132</v>
      </c>
      <c r="J28" s="490"/>
      <c r="K28" s="490"/>
      <c r="L28" s="490"/>
      <c r="M28" s="490"/>
      <c r="N28" s="490" t="s">
        <v>133</v>
      </c>
      <c r="O28" s="490"/>
      <c r="P28" s="490"/>
      <c r="Q28" s="490"/>
      <c r="R28" s="490" t="s">
        <v>134</v>
      </c>
      <c r="S28" s="490"/>
      <c r="T28" s="490"/>
      <c r="U28" s="490"/>
      <c r="V28" s="490" t="s">
        <v>135</v>
      </c>
      <c r="W28" s="490"/>
      <c r="X28" s="490"/>
      <c r="Y28" s="490"/>
      <c r="AB28" s="10" t="s">
        <v>170</v>
      </c>
      <c r="AD28" s="9" t="s">
        <v>169</v>
      </c>
    </row>
    <row r="29" spans="1:31" ht="33.75" customHeight="1" x14ac:dyDescent="0.25">
      <c r="A29" s="212">
        <v>1</v>
      </c>
      <c r="B29" s="486"/>
      <c r="C29" s="486"/>
      <c r="D29" s="486"/>
      <c r="E29" s="486"/>
      <c r="F29" s="486"/>
      <c r="G29" s="486"/>
      <c r="H29" s="486"/>
      <c r="I29" s="487"/>
      <c r="J29" s="487"/>
      <c r="K29" s="487"/>
      <c r="L29" s="487"/>
      <c r="M29" s="487"/>
      <c r="N29" s="488"/>
      <c r="O29" s="488"/>
      <c r="P29" s="488"/>
      <c r="Q29" s="488"/>
      <c r="R29" s="489"/>
      <c r="S29" s="489"/>
      <c r="T29" s="489"/>
      <c r="U29" s="489"/>
      <c r="V29" s="486"/>
      <c r="W29" s="486"/>
      <c r="X29" s="486"/>
      <c r="Y29" s="486"/>
      <c r="AB29" s="10" t="s">
        <v>424</v>
      </c>
      <c r="AC29" s="12"/>
      <c r="AD29" s="9" t="s">
        <v>423</v>
      </c>
      <c r="AE29" s="11"/>
    </row>
    <row r="30" spans="1:31" ht="33.75" customHeight="1" x14ac:dyDescent="0.25">
      <c r="A30" s="212">
        <v>2</v>
      </c>
      <c r="B30" s="486"/>
      <c r="C30" s="486"/>
      <c r="D30" s="486"/>
      <c r="E30" s="486"/>
      <c r="F30" s="486"/>
      <c r="G30" s="486"/>
      <c r="H30" s="486"/>
      <c r="I30" s="487"/>
      <c r="J30" s="487"/>
      <c r="K30" s="487"/>
      <c r="L30" s="487"/>
      <c r="M30" s="487"/>
      <c r="N30" s="488"/>
      <c r="O30" s="488"/>
      <c r="P30" s="488"/>
      <c r="Q30" s="488"/>
      <c r="R30" s="489"/>
      <c r="S30" s="489"/>
      <c r="T30" s="489"/>
      <c r="U30" s="489"/>
      <c r="V30" s="486"/>
      <c r="W30" s="486"/>
      <c r="X30" s="486"/>
      <c r="Y30" s="486"/>
      <c r="AB30" s="10" t="s">
        <v>425</v>
      </c>
      <c r="AC30" s="12"/>
      <c r="AD30" s="9" t="s">
        <v>165</v>
      </c>
      <c r="AE30" s="11"/>
    </row>
    <row r="31" spans="1:31" ht="33.75" customHeight="1" x14ac:dyDescent="0.25">
      <c r="A31" s="212">
        <v>3</v>
      </c>
      <c r="B31" s="486"/>
      <c r="C31" s="486"/>
      <c r="D31" s="486"/>
      <c r="E31" s="486"/>
      <c r="F31" s="486"/>
      <c r="G31" s="486"/>
      <c r="H31" s="486"/>
      <c r="I31" s="487"/>
      <c r="J31" s="487"/>
      <c r="K31" s="487"/>
      <c r="L31" s="487"/>
      <c r="M31" s="487"/>
      <c r="N31" s="488"/>
      <c r="O31" s="488"/>
      <c r="P31" s="488"/>
      <c r="Q31" s="488"/>
      <c r="R31" s="489"/>
      <c r="S31" s="489"/>
      <c r="T31" s="489"/>
      <c r="U31" s="489"/>
      <c r="V31" s="486"/>
      <c r="W31" s="486"/>
      <c r="X31" s="486"/>
      <c r="Y31" s="486"/>
      <c r="AB31" s="10" t="s">
        <v>426</v>
      </c>
      <c r="AC31" s="12"/>
      <c r="AE31" s="11"/>
    </row>
    <row r="32" spans="1:31" ht="33.75" customHeight="1" x14ac:dyDescent="0.25">
      <c r="A32" s="104"/>
      <c r="B32" s="105"/>
      <c r="C32" s="105"/>
      <c r="D32" s="105"/>
      <c r="E32" s="105"/>
      <c r="F32" s="105"/>
      <c r="G32" s="106"/>
      <c r="H32" s="103"/>
      <c r="I32" s="103"/>
      <c r="J32" s="103"/>
      <c r="K32" s="103"/>
      <c r="L32" s="103"/>
      <c r="M32" s="103"/>
      <c r="N32" s="103"/>
      <c r="O32" s="103"/>
      <c r="P32" s="103"/>
      <c r="Q32" s="103"/>
      <c r="R32" s="103"/>
      <c r="S32" s="103"/>
      <c r="T32" s="103"/>
      <c r="U32" s="103"/>
      <c r="V32" s="103"/>
      <c r="AB32" s="10" t="s">
        <v>427</v>
      </c>
      <c r="AC32" s="12"/>
      <c r="AD32" s="11"/>
      <c r="AE32" s="11"/>
    </row>
    <row r="33" spans="1:31" ht="33.75" customHeight="1" x14ac:dyDescent="0.25">
      <c r="A33" s="104"/>
      <c r="B33" s="105"/>
      <c r="C33" s="105"/>
      <c r="D33" s="105"/>
      <c r="E33" s="105"/>
      <c r="F33" s="105"/>
      <c r="G33" s="106"/>
      <c r="H33" s="103"/>
      <c r="I33" s="103"/>
      <c r="J33" s="103"/>
      <c r="K33" s="103"/>
      <c r="L33" s="103"/>
      <c r="M33" s="103"/>
      <c r="N33" s="103"/>
      <c r="O33" s="103"/>
      <c r="P33" s="103"/>
      <c r="Q33" s="103"/>
      <c r="R33" s="103"/>
      <c r="S33" s="103"/>
      <c r="T33" s="103"/>
      <c r="U33" s="103"/>
      <c r="V33" s="103"/>
      <c r="AB33" s="10" t="s">
        <v>428</v>
      </c>
      <c r="AC33" s="12"/>
      <c r="AD33" s="102"/>
      <c r="AE33" s="11"/>
    </row>
    <row r="34" spans="1:31" ht="33.75" customHeight="1" x14ac:dyDescent="0.25">
      <c r="A34" s="103"/>
      <c r="B34" s="103"/>
      <c r="C34" s="103"/>
      <c r="D34" s="103"/>
      <c r="E34" s="103"/>
      <c r="F34" s="103"/>
      <c r="G34" s="103"/>
      <c r="H34" s="103"/>
      <c r="I34" s="103"/>
      <c r="J34" s="103"/>
      <c r="K34" s="103"/>
      <c r="L34" s="103"/>
      <c r="M34" s="103"/>
      <c r="N34" s="103"/>
      <c r="O34" s="103"/>
      <c r="P34" s="103"/>
      <c r="Q34" s="103"/>
      <c r="R34" s="103"/>
      <c r="S34" s="103"/>
      <c r="T34" s="103"/>
      <c r="U34" s="103"/>
      <c r="V34" s="103"/>
      <c r="AB34" s="10" t="s">
        <v>429</v>
      </c>
      <c r="AC34" s="12"/>
      <c r="AD34" s="11"/>
      <c r="AE34" s="11"/>
    </row>
    <row r="35" spans="1:31" x14ac:dyDescent="0.25">
      <c r="A35" s="103"/>
      <c r="B35" s="103"/>
      <c r="C35" s="103"/>
      <c r="D35" s="103"/>
      <c r="E35" s="103"/>
      <c r="F35" s="103"/>
      <c r="G35" s="103"/>
      <c r="H35" s="103"/>
      <c r="I35" s="103"/>
      <c r="J35" s="103"/>
      <c r="K35" s="103"/>
      <c r="L35" s="103"/>
      <c r="M35" s="103"/>
      <c r="N35" s="103"/>
      <c r="O35" s="103"/>
      <c r="P35" s="103"/>
      <c r="Q35" s="103"/>
      <c r="R35" s="103"/>
      <c r="S35" s="103"/>
      <c r="T35" s="103"/>
      <c r="U35" s="103"/>
      <c r="V35" s="103"/>
      <c r="AB35" s="10" t="s">
        <v>162</v>
      </c>
      <c r="AC35" s="12"/>
      <c r="AD35" s="11"/>
      <c r="AE35" s="11"/>
    </row>
    <row r="36" spans="1:31" x14ac:dyDescent="0.25">
      <c r="AB36" s="10" t="s">
        <v>161</v>
      </c>
      <c r="AC36" s="12"/>
      <c r="AD36" s="11"/>
      <c r="AE36" s="11"/>
    </row>
    <row r="37" spans="1:31" x14ac:dyDescent="0.25">
      <c r="AB37" s="10" t="s">
        <v>160</v>
      </c>
      <c r="AC37" s="12"/>
      <c r="AD37" s="11"/>
      <c r="AE37" s="11"/>
    </row>
    <row r="38" spans="1:31" x14ac:dyDescent="0.25">
      <c r="AB38" s="10" t="s">
        <v>159</v>
      </c>
      <c r="AC38" s="12"/>
      <c r="AD38" s="11"/>
      <c r="AE38" s="11"/>
    </row>
    <row r="39" spans="1:31" x14ac:dyDescent="0.25">
      <c r="AB39" s="10" t="s">
        <v>437</v>
      </c>
      <c r="AC39" s="12"/>
      <c r="AD39" s="11"/>
      <c r="AE39" s="11"/>
    </row>
    <row r="40" spans="1:31" x14ac:dyDescent="0.25">
      <c r="AB40" s="10" t="s">
        <v>158</v>
      </c>
      <c r="AC40" s="12"/>
      <c r="AD40" s="11"/>
      <c r="AE40" s="11"/>
    </row>
    <row r="41" spans="1:31" x14ac:dyDescent="0.25">
      <c r="AB41" s="10" t="s">
        <v>438</v>
      </c>
      <c r="AC41" s="12"/>
      <c r="AD41" s="11"/>
      <c r="AE41" s="11"/>
    </row>
    <row r="42" spans="1:31" x14ac:dyDescent="0.25">
      <c r="AB42" s="10" t="s">
        <v>157</v>
      </c>
      <c r="AC42" s="12"/>
      <c r="AD42" s="11"/>
      <c r="AE42" s="11"/>
    </row>
    <row r="43" spans="1:31" x14ac:dyDescent="0.25">
      <c r="AB43" s="10" t="s">
        <v>156</v>
      </c>
      <c r="AC43" s="12"/>
      <c r="AD43" s="11"/>
      <c r="AE43" s="11"/>
    </row>
    <row r="44" spans="1:31" x14ac:dyDescent="0.25">
      <c r="AB44" s="10" t="s">
        <v>155</v>
      </c>
      <c r="AC44" s="12"/>
      <c r="AD44" s="11"/>
      <c r="AE44" s="11"/>
    </row>
    <row r="45" spans="1:31" x14ac:dyDescent="0.25">
      <c r="AB45" s="10" t="s">
        <v>154</v>
      </c>
      <c r="AC45" s="12"/>
      <c r="AD45" s="11"/>
      <c r="AE45" s="11"/>
    </row>
    <row r="46" spans="1:31" x14ac:dyDescent="0.25">
      <c r="AB46" s="10" t="s">
        <v>153</v>
      </c>
      <c r="AC46" s="12"/>
      <c r="AD46" s="11"/>
      <c r="AE46" s="11"/>
    </row>
    <row r="47" spans="1:31" x14ac:dyDescent="0.25">
      <c r="AB47" s="10" t="s">
        <v>152</v>
      </c>
      <c r="AC47" s="12"/>
      <c r="AD47" s="11"/>
      <c r="AE47" s="13"/>
    </row>
    <row r="48" spans="1:31" x14ac:dyDescent="0.25">
      <c r="AB48" s="10" t="s">
        <v>151</v>
      </c>
      <c r="AC48" s="12"/>
      <c r="AD48" s="11"/>
      <c r="AE48" s="14"/>
    </row>
    <row r="49" spans="28:31" x14ac:dyDescent="0.25">
      <c r="AB49" s="10" t="s">
        <v>150</v>
      </c>
      <c r="AC49" s="12"/>
      <c r="AD49" s="11"/>
      <c r="AE49" s="107"/>
    </row>
    <row r="50" spans="28:31" x14ac:dyDescent="0.25">
      <c r="AB50" s="10" t="s">
        <v>149</v>
      </c>
      <c r="AC50" s="12"/>
      <c r="AD50" s="11"/>
      <c r="AE50" s="11"/>
    </row>
    <row r="51" spans="28:31" x14ac:dyDescent="0.25">
      <c r="AB51" s="10" t="s">
        <v>148</v>
      </c>
      <c r="AC51" s="12"/>
      <c r="AD51" s="11"/>
      <c r="AE51" s="11"/>
    </row>
    <row r="52" spans="28:31" x14ac:dyDescent="0.25">
      <c r="AB52" s="10" t="s">
        <v>147</v>
      </c>
      <c r="AC52" s="12"/>
      <c r="AD52" s="11"/>
      <c r="AE52" s="11"/>
    </row>
    <row r="53" spans="28:31" x14ac:dyDescent="0.25">
      <c r="AB53" s="10" t="s">
        <v>146</v>
      </c>
      <c r="AC53" s="12"/>
      <c r="AD53" s="11"/>
      <c r="AE53" s="11"/>
    </row>
    <row r="54" spans="28:31" x14ac:dyDescent="0.25">
      <c r="AB54" s="10" t="s">
        <v>145</v>
      </c>
      <c r="AC54" s="12"/>
      <c r="AD54" s="11"/>
      <c r="AE54" s="11"/>
    </row>
    <row r="55" spans="28:31" x14ac:dyDescent="0.25">
      <c r="AB55" s="10" t="s">
        <v>144</v>
      </c>
      <c r="AC55" s="12"/>
      <c r="AD55" s="11"/>
      <c r="AE55" s="11"/>
    </row>
    <row r="56" spans="28:31" x14ac:dyDescent="0.25">
      <c r="AB56" s="10" t="s">
        <v>143</v>
      </c>
      <c r="AC56" s="12"/>
      <c r="AD56" s="11"/>
      <c r="AE56" s="11"/>
    </row>
    <row r="57" spans="28:31" x14ac:dyDescent="0.25">
      <c r="AB57" s="10" t="s">
        <v>236</v>
      </c>
      <c r="AC57" s="12"/>
      <c r="AD57" s="11"/>
      <c r="AE57" s="11"/>
    </row>
    <row r="58" spans="28:31" x14ac:dyDescent="0.25">
      <c r="AB58" s="10" t="s">
        <v>142</v>
      </c>
      <c r="AC58" s="12"/>
      <c r="AD58" s="11"/>
      <c r="AE58" s="11"/>
    </row>
    <row r="59" spans="28:31" x14ac:dyDescent="0.25">
      <c r="AB59" s="10" t="s">
        <v>141</v>
      </c>
      <c r="AC59" s="12"/>
      <c r="AD59" s="11"/>
      <c r="AE59" s="11"/>
    </row>
    <row r="60" spans="28:31" x14ac:dyDescent="0.25">
      <c r="AB60" s="10" t="s">
        <v>140</v>
      </c>
      <c r="AC60" s="12"/>
      <c r="AD60" s="11"/>
      <c r="AE60" s="11"/>
    </row>
  </sheetData>
  <sheetProtection algorithmName="SHA-512" hashValue="zKvmzEuHJFnGXyxWjcXmTF1dAm0UcFcLcVUImhKSdRhIIQnQTKbvlUDpAnrVEVioa4dbA/hTnze7iJyJEMJyGg==" saltValue="bR4qKCD/mUkAIcyJ4cUxrw==" spinCount="100000" sheet="1" formatCells="0" selectLockedCells="1"/>
  <dataConsolidate/>
  <mergeCells count="138">
    <mergeCell ref="B31:H31"/>
    <mergeCell ref="I31:M31"/>
    <mergeCell ref="N31:Q31"/>
    <mergeCell ref="R31:U31"/>
    <mergeCell ref="V31:Y31"/>
    <mergeCell ref="R28:U28"/>
    <mergeCell ref="R29:U29"/>
    <mergeCell ref="V28:Y28"/>
    <mergeCell ref="V29:Y29"/>
    <mergeCell ref="B30:H30"/>
    <mergeCell ref="I30:M30"/>
    <mergeCell ref="N30:Q30"/>
    <mergeCell ref="R30:U30"/>
    <mergeCell ref="V30:Y30"/>
    <mergeCell ref="B28:H28"/>
    <mergeCell ref="B29:H29"/>
    <mergeCell ref="I28:M28"/>
    <mergeCell ref="I29:M29"/>
    <mergeCell ref="N28:Q28"/>
    <mergeCell ref="N29:Q29"/>
    <mergeCell ref="R25:U25"/>
    <mergeCell ref="V25:Y25"/>
    <mergeCell ref="B25:Q25"/>
    <mergeCell ref="R26:U26"/>
    <mergeCell ref="V26:Y26"/>
    <mergeCell ref="A26:Q26"/>
    <mergeCell ref="V24:Y24"/>
    <mergeCell ref="I23:J23"/>
    <mergeCell ref="K23:L23"/>
    <mergeCell ref="M23:Q23"/>
    <mergeCell ref="R23:U23"/>
    <mergeCell ref="V23:Y23"/>
    <mergeCell ref="B24:H24"/>
    <mergeCell ref="I24:J24"/>
    <mergeCell ref="K24:L24"/>
    <mergeCell ref="M24:Q24"/>
    <mergeCell ref="R24:U24"/>
    <mergeCell ref="B23:H23"/>
    <mergeCell ref="V21:Y21"/>
    <mergeCell ref="B22:H22"/>
    <mergeCell ref="I22:J22"/>
    <mergeCell ref="K22:L22"/>
    <mergeCell ref="M22:Q22"/>
    <mergeCell ref="R22:U22"/>
    <mergeCell ref="V22:Y22"/>
    <mergeCell ref="I20:J20"/>
    <mergeCell ref="K20:L20"/>
    <mergeCell ref="M20:Q20"/>
    <mergeCell ref="R20:U20"/>
    <mergeCell ref="V20:Y20"/>
    <mergeCell ref="B21:H21"/>
    <mergeCell ref="I21:J21"/>
    <mergeCell ref="K21:L21"/>
    <mergeCell ref="M21:Q21"/>
    <mergeCell ref="R21:U21"/>
    <mergeCell ref="B20:H20"/>
    <mergeCell ref="M17:Q17"/>
    <mergeCell ref="R17:U17"/>
    <mergeCell ref="V17:Y17"/>
    <mergeCell ref="B18:H18"/>
    <mergeCell ref="I18:J18"/>
    <mergeCell ref="K18:L18"/>
    <mergeCell ref="M18:Q18"/>
    <mergeCell ref="R18:U18"/>
    <mergeCell ref="B17:H17"/>
    <mergeCell ref="A27:Y27"/>
    <mergeCell ref="R14:U14"/>
    <mergeCell ref="R15:U15"/>
    <mergeCell ref="V14:Y14"/>
    <mergeCell ref="V15:Y15"/>
    <mergeCell ref="B16:H16"/>
    <mergeCell ref="I16:J16"/>
    <mergeCell ref="K16:L16"/>
    <mergeCell ref="M16:Q16"/>
    <mergeCell ref="R16:U16"/>
    <mergeCell ref="V16:Y16"/>
    <mergeCell ref="B14:H14"/>
    <mergeCell ref="B15:H15"/>
    <mergeCell ref="M14:Q14"/>
    <mergeCell ref="M15:Q15"/>
    <mergeCell ref="V18:Y18"/>
    <mergeCell ref="B19:H19"/>
    <mergeCell ref="I19:J19"/>
    <mergeCell ref="K19:L19"/>
    <mergeCell ref="M19:Q19"/>
    <mergeCell ref="R19:U19"/>
    <mergeCell ref="V19:Y19"/>
    <mergeCell ref="I17:J17"/>
    <mergeCell ref="K17:L17"/>
    <mergeCell ref="A13:Y13"/>
    <mergeCell ref="I14:J14"/>
    <mergeCell ref="I15:J15"/>
    <mergeCell ref="K14:L14"/>
    <mergeCell ref="K15:L15"/>
    <mergeCell ref="A7:B8"/>
    <mergeCell ref="C7:D7"/>
    <mergeCell ref="C8:D8"/>
    <mergeCell ref="E7:F7"/>
    <mergeCell ref="H9:J9"/>
    <mergeCell ref="P9:R9"/>
    <mergeCell ref="W9:Y9"/>
    <mergeCell ref="D10:G10"/>
    <mergeCell ref="H10:I10"/>
    <mergeCell ref="L10:O10"/>
    <mergeCell ref="P10:Q10"/>
    <mergeCell ref="T10:V10"/>
    <mergeCell ref="G7:J7"/>
    <mergeCell ref="L7:M7"/>
    <mergeCell ref="N7:Q7"/>
    <mergeCell ref="W10:X10"/>
    <mergeCell ref="A9:B10"/>
    <mergeCell ref="S7:T7"/>
    <mergeCell ref="U7:X7"/>
    <mergeCell ref="E8:F8"/>
    <mergeCell ref="G8:J8"/>
    <mergeCell ref="L8:M8"/>
    <mergeCell ref="N8:Q8"/>
    <mergeCell ref="S8:T8"/>
    <mergeCell ref="U8:X8"/>
    <mergeCell ref="C9:G9"/>
    <mergeCell ref="K9:O9"/>
    <mergeCell ref="S9:V9"/>
    <mergeCell ref="A3:B3"/>
    <mergeCell ref="A4:B4"/>
    <mergeCell ref="A5:B6"/>
    <mergeCell ref="A1:Y1"/>
    <mergeCell ref="V3:X3"/>
    <mergeCell ref="C4:D4"/>
    <mergeCell ref="E4:L4"/>
    <mergeCell ref="M4:N4"/>
    <mergeCell ref="O4:Y4"/>
    <mergeCell ref="C5:L6"/>
    <mergeCell ref="M5:N6"/>
    <mergeCell ref="C3:K3"/>
    <mergeCell ref="M3:N3"/>
    <mergeCell ref="O3:Q3"/>
    <mergeCell ref="S3:U3"/>
    <mergeCell ref="O5:Y6"/>
  </mergeCells>
  <phoneticPr fontId="1"/>
  <dataValidations count="13">
    <dataValidation allowBlank="1" showErrorMessage="1" promptTitle="主要取引先を上位３位記入してください" prompt="　" sqref="E7:E8" xr:uid="{00000000-0002-0000-0100-000000000000}"/>
    <dataValidation imeMode="halfAlpha" allowBlank="1" showInputMessage="1" showErrorMessage="1" sqref="A29:A31 A15:A25" xr:uid="{00000000-0002-0000-0100-000001000000}"/>
    <dataValidation type="whole" imeMode="disabled" operator="greaterThanOrEqual" allowBlank="1" showInputMessage="1" showErrorMessage="1" error="数字のみで入力してください" prompt="数字のみで入力してください" sqref="V3:X3 R15:U25 N29:U31" xr:uid="{00000000-0002-0000-0100-000002000000}">
      <formula1>0</formula1>
    </dataValidation>
    <dataValidation type="list" allowBlank="1" showInputMessage="1" showErrorMessage="1" error="プルダウンより選択してください" prompt="プルダウンより選択してください" sqref="E4:L4" xr:uid="{00000000-0002-0000-0100-000003000000}">
      <formula1>$AA$1:$AE$1</formula1>
    </dataValidation>
    <dataValidation type="list" allowBlank="1" showInputMessage="1" showErrorMessage="1" error="プルダウンより選択してください" prompt="大分類から先に選択してください" sqref="O4:Y4" xr:uid="{00000000-0002-0000-0100-000004000000}">
      <formula1>INDIRECT($E$4)</formula1>
    </dataValidation>
    <dataValidation imeMode="disabled" allowBlank="1" showInputMessage="1" showErrorMessage="1" prompt="数字のみで、直近の決算書記載の売上高を入力してください" sqref="G7:J7" xr:uid="{00000000-0002-0000-0100-000005000000}"/>
    <dataValidation imeMode="disabled" allowBlank="1" showInputMessage="1" showErrorMessage="1" prompt="数字のみで入力してください" sqref="G8:J8 W10:X10 H10:I10 P10:Q10 N7:Q8 U7:X8" xr:uid="{00000000-0002-0000-0100-000006000000}"/>
    <dataValidation type="whole" imeMode="disabled" operator="greaterThanOrEqual" allowBlank="1" showInputMessage="1" showErrorMessage="1" error="数字のみで入力してください" prompt="数字のみで入力してください。_x000a_常時使用する従業員は、労働基準法第20条の規定に基づく「予め解雇の予告を必要とする者」を指します。_x000a_会社役員、個人事業主本人は含みません。" sqref="O3:Q3" xr:uid="{00000000-0002-0000-0100-000007000000}">
      <formula1>0</formula1>
    </dataValidation>
    <dataValidation type="whole" imeMode="disabled" operator="greaterThanOrEqual" allowBlank="1" showInputMessage="1" showErrorMessage="1" error="数字のみで入力してください" prompt="数字のみで入力してください_x000a_資本金がない形態の場合は「0」を入力してください_x000a_※資本準備金等は含めません" sqref="C3:K3" xr:uid="{00000000-0002-0000-0100-000008000000}">
      <formula1>0</formula1>
    </dataValidation>
    <dataValidation allowBlank="1" showInputMessage="1" showErrorMessage="1" prompt="・持ち株比率が多い順に記載してください_x000a_・70％を超えた残りの持ち株数は、「その他の株主」に含めてください_x000a_・持ち株数が０であっても、役員は記載する必要があります" sqref="B15:H24" xr:uid="{00000000-0002-0000-0100-000009000000}"/>
    <dataValidation type="list" allowBlank="1" showInputMessage="1" showErrorMessage="1" error="プルダウンより選択してください" prompt="監査役も役員として入力してください" sqref="I15:J24" xr:uid="{00000000-0002-0000-0100-00000A000000}">
      <formula1>"○"</formula1>
    </dataValidation>
    <dataValidation type="list" allowBlank="1" showInputMessage="1" showErrorMessage="1" error="プルダウンより選択してください" sqref="K15:L24" xr:uid="{00000000-0002-0000-0100-00000B000000}">
      <formula1>"○"</formula1>
    </dataValidation>
    <dataValidation allowBlank="1" showInputMessage="1" showErrorMessage="1" prompt="役員の場合は「役職」、それ以外の場合は「自社との関係又は職業」を記載してください" sqref="M15:Q24" xr:uid="{00000000-0002-0000-0100-00000C000000}"/>
  </dataValidations>
  <pageMargins left="0.17" right="0.19685039370078741" top="0.17" bottom="0.39370078740157483" header="0.17" footer="0.17"/>
  <pageSetup paperSize="9" scale="80" fitToWidth="0" fitToHeight="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8" tint="0.79998168889431442"/>
    <pageSetUpPr fitToPage="1"/>
  </sheetPr>
  <dimension ref="A1:AQ17"/>
  <sheetViews>
    <sheetView view="pageBreakPreview" zoomScaleNormal="100" zoomScaleSheetLayoutView="100" workbookViewId="0">
      <selection activeCell="B7" sqref="B7"/>
    </sheetView>
  </sheetViews>
  <sheetFormatPr defaultColWidth="2.08984375" defaultRowHeight="12" x14ac:dyDescent="0.2"/>
  <cols>
    <col min="1" max="1" width="6.453125" style="29" customWidth="1"/>
    <col min="2" max="2" width="15" style="29" customWidth="1"/>
    <col min="3" max="5" width="13.81640625" style="29" customWidth="1"/>
    <col min="6" max="6" width="9.36328125" style="29" bestFit="1" customWidth="1"/>
    <col min="7" max="8" width="14.36328125" style="29" customWidth="1"/>
    <col min="9" max="10" width="2.08984375" style="29" customWidth="1"/>
    <col min="11" max="11" width="11.1796875" style="29" customWidth="1"/>
    <col min="12" max="12" width="9.453125" style="29" customWidth="1"/>
    <col min="13" max="13" width="6.1796875" style="29" customWidth="1"/>
    <col min="14" max="212" width="2.08984375" style="29" customWidth="1"/>
    <col min="213" max="16384" width="2.08984375" style="29"/>
  </cols>
  <sheetData>
    <row r="1" spans="1:43" ht="25.5" customHeight="1" x14ac:dyDescent="0.2">
      <c r="A1" s="307" t="s">
        <v>126</v>
      </c>
      <c r="B1" s="308"/>
      <c r="C1" s="308"/>
      <c r="D1" s="308"/>
      <c r="E1" s="308"/>
      <c r="F1" s="308"/>
      <c r="G1" s="308"/>
      <c r="H1" s="308"/>
      <c r="I1" s="79"/>
      <c r="J1" s="28"/>
    </row>
    <row r="2" spans="1:43" ht="30" customHeight="1" x14ac:dyDescent="0.2">
      <c r="A2" s="273" t="s">
        <v>380</v>
      </c>
      <c r="B2" s="303"/>
      <c r="C2" s="303"/>
      <c r="D2" s="303"/>
      <c r="E2" s="303"/>
      <c r="F2" s="300"/>
      <c r="G2" s="312"/>
      <c r="H2" s="300"/>
    </row>
    <row r="3" spans="1:43" ht="15" customHeight="1" x14ac:dyDescent="0.2">
      <c r="A3" s="265" t="s">
        <v>381</v>
      </c>
      <c r="B3" s="303"/>
      <c r="C3" s="303"/>
      <c r="D3" s="303"/>
      <c r="E3" s="303"/>
      <c r="F3" s="300"/>
      <c r="G3" s="312"/>
      <c r="H3" s="300"/>
    </row>
    <row r="4" spans="1:43" ht="15" customHeight="1" x14ac:dyDescent="0.2">
      <c r="A4" s="265" t="s">
        <v>382</v>
      </c>
      <c r="B4" s="303"/>
      <c r="C4" s="303"/>
      <c r="D4" s="303"/>
      <c r="E4" s="303"/>
      <c r="F4" s="300"/>
      <c r="G4" s="312"/>
      <c r="H4" s="300"/>
    </row>
    <row r="5" spans="1:43" ht="15" customHeight="1" x14ac:dyDescent="0.2">
      <c r="A5" s="273"/>
      <c r="B5" s="311"/>
      <c r="C5" s="303"/>
      <c r="D5" s="303"/>
      <c r="E5" s="303"/>
      <c r="F5" s="312"/>
      <c r="G5" s="300"/>
      <c r="H5" s="312" t="s">
        <v>28</v>
      </c>
    </row>
    <row r="6" spans="1:43" ht="67.5" customHeight="1" x14ac:dyDescent="0.2">
      <c r="A6" s="17" t="s">
        <v>112</v>
      </c>
      <c r="B6" s="62" t="s">
        <v>64</v>
      </c>
      <c r="C6" s="62" t="s">
        <v>61</v>
      </c>
      <c r="D6" s="62" t="s">
        <v>49</v>
      </c>
      <c r="E6" s="40" t="s">
        <v>386</v>
      </c>
      <c r="F6" s="40" t="s">
        <v>91</v>
      </c>
      <c r="G6" s="62" t="s">
        <v>43</v>
      </c>
      <c r="H6" s="335" t="s">
        <v>92</v>
      </c>
      <c r="I6" s="169"/>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ht="39.75" customHeight="1" x14ac:dyDescent="0.2">
      <c r="A7" s="63">
        <f>ROW()-ROW('3-7'!$A$6)</f>
        <v>1</v>
      </c>
      <c r="B7" s="45"/>
      <c r="C7" s="193"/>
      <c r="D7" s="194"/>
      <c r="E7" s="45"/>
      <c r="F7" s="183"/>
      <c r="G7" s="184">
        <f t="shared" ref="G7:G16" si="0">ROUNDDOWN(H7*1.1,0)</f>
        <v>0</v>
      </c>
      <c r="H7" s="208">
        <f>F7</f>
        <v>0</v>
      </c>
      <c r="I7" s="167" t="str">
        <f t="shared" ref="I7:I16" si="1">IF(OR(AND(B7="",C7="",D7="",E7="",F7=""),
            AND(B7&lt;&gt;"",C7&lt;&gt;"",D7&lt;&gt;"",E7&lt;&gt;"",F7&lt;&gt;"")),
    "",
    "←全ての項目を入力してください。")</f>
        <v/>
      </c>
    </row>
    <row r="8" spans="1:43" ht="39.75" customHeight="1" x14ac:dyDescent="0.2">
      <c r="A8" s="63">
        <f>ROW()-ROW('3-7'!$A$6)</f>
        <v>2</v>
      </c>
      <c r="B8" s="45"/>
      <c r="C8" s="193"/>
      <c r="D8" s="194"/>
      <c r="E8" s="45"/>
      <c r="F8" s="183"/>
      <c r="G8" s="184">
        <f t="shared" si="0"/>
        <v>0</v>
      </c>
      <c r="H8" s="208">
        <f t="shared" ref="H8:H16" si="2">F8</f>
        <v>0</v>
      </c>
      <c r="I8" s="167" t="str">
        <f t="shared" si="1"/>
        <v/>
      </c>
      <c r="J8" s="34"/>
      <c r="K8" s="34"/>
    </row>
    <row r="9" spans="1:43" ht="39.75" customHeight="1" x14ac:dyDescent="0.2">
      <c r="A9" s="63">
        <f>ROW()-ROW('3-7'!$A$6)</f>
        <v>3</v>
      </c>
      <c r="B9" s="45"/>
      <c r="C9" s="193"/>
      <c r="D9" s="194"/>
      <c r="E9" s="45"/>
      <c r="F9" s="183"/>
      <c r="G9" s="184">
        <f t="shared" si="0"/>
        <v>0</v>
      </c>
      <c r="H9" s="208">
        <f t="shared" si="2"/>
        <v>0</v>
      </c>
      <c r="I9" s="167" t="str">
        <f t="shared" si="1"/>
        <v/>
      </c>
    </row>
    <row r="10" spans="1:43" ht="39.75" customHeight="1" x14ac:dyDescent="0.2">
      <c r="A10" s="63">
        <f>ROW()-ROW('3-7'!$A$6)</f>
        <v>4</v>
      </c>
      <c r="B10" s="45"/>
      <c r="C10" s="193"/>
      <c r="D10" s="194"/>
      <c r="E10" s="45"/>
      <c r="F10" s="183"/>
      <c r="G10" s="184">
        <f t="shared" si="0"/>
        <v>0</v>
      </c>
      <c r="H10" s="208">
        <f t="shared" si="2"/>
        <v>0</v>
      </c>
      <c r="I10" s="167" t="str">
        <f t="shared" si="1"/>
        <v/>
      </c>
    </row>
    <row r="11" spans="1:43" ht="39.75" customHeight="1" x14ac:dyDescent="0.2">
      <c r="A11" s="63">
        <f>ROW()-ROW('3-7'!$A$6)</f>
        <v>5</v>
      </c>
      <c r="B11" s="45"/>
      <c r="C11" s="193"/>
      <c r="D11" s="194"/>
      <c r="E11" s="45"/>
      <c r="F11" s="183"/>
      <c r="G11" s="184">
        <f t="shared" si="0"/>
        <v>0</v>
      </c>
      <c r="H11" s="208">
        <f t="shared" si="2"/>
        <v>0</v>
      </c>
      <c r="I11" s="167" t="str">
        <f t="shared" si="1"/>
        <v/>
      </c>
    </row>
    <row r="12" spans="1:43" ht="39.75" customHeight="1" x14ac:dyDescent="0.2">
      <c r="A12" s="63">
        <f>ROW()-ROW('3-7'!$A$6)</f>
        <v>6</v>
      </c>
      <c r="B12" s="80"/>
      <c r="C12" s="315"/>
      <c r="D12" s="194"/>
      <c r="E12" s="45"/>
      <c r="F12" s="183"/>
      <c r="G12" s="184">
        <f t="shared" si="0"/>
        <v>0</v>
      </c>
      <c r="H12" s="208">
        <f t="shared" si="2"/>
        <v>0</v>
      </c>
      <c r="I12" s="167" t="str">
        <f t="shared" si="1"/>
        <v/>
      </c>
    </row>
    <row r="13" spans="1:43" ht="39.75" customHeight="1" x14ac:dyDescent="0.2">
      <c r="A13" s="63">
        <f>ROW()-ROW('3-7'!$A$6)</f>
        <v>7</v>
      </c>
      <c r="B13" s="80"/>
      <c r="C13" s="315"/>
      <c r="D13" s="194"/>
      <c r="E13" s="45"/>
      <c r="F13" s="183"/>
      <c r="G13" s="184">
        <f t="shared" si="0"/>
        <v>0</v>
      </c>
      <c r="H13" s="208">
        <f t="shared" si="2"/>
        <v>0</v>
      </c>
      <c r="I13" s="167" t="str">
        <f t="shared" si="1"/>
        <v/>
      </c>
    </row>
    <row r="14" spans="1:43" ht="39.75" customHeight="1" x14ac:dyDescent="0.2">
      <c r="A14" s="63">
        <f>ROW()-ROW('3-7'!$A$6)</f>
        <v>8</v>
      </c>
      <c r="B14" s="80"/>
      <c r="C14" s="315"/>
      <c r="D14" s="194"/>
      <c r="E14" s="45"/>
      <c r="F14" s="183"/>
      <c r="G14" s="184">
        <f t="shared" si="0"/>
        <v>0</v>
      </c>
      <c r="H14" s="208">
        <f t="shared" si="2"/>
        <v>0</v>
      </c>
      <c r="I14" s="167" t="str">
        <f t="shared" si="1"/>
        <v/>
      </c>
    </row>
    <row r="15" spans="1:43" ht="39.75" customHeight="1" x14ac:dyDescent="0.2">
      <c r="A15" s="63">
        <f>ROW()-ROW('3-7'!$A$6)</f>
        <v>9</v>
      </c>
      <c r="B15" s="80"/>
      <c r="C15" s="315"/>
      <c r="D15" s="194"/>
      <c r="E15" s="45"/>
      <c r="F15" s="183"/>
      <c r="G15" s="184">
        <f t="shared" si="0"/>
        <v>0</v>
      </c>
      <c r="H15" s="208">
        <f t="shared" si="2"/>
        <v>0</v>
      </c>
      <c r="I15" s="167" t="str">
        <f t="shared" si="1"/>
        <v/>
      </c>
    </row>
    <row r="16" spans="1:43" ht="39.75" customHeight="1" x14ac:dyDescent="0.2">
      <c r="A16" s="64">
        <f>ROW()-ROW('3-7'!$A$6)</f>
        <v>10</v>
      </c>
      <c r="B16" s="80"/>
      <c r="C16" s="315"/>
      <c r="D16" s="316"/>
      <c r="E16" s="45"/>
      <c r="F16" s="183"/>
      <c r="G16" s="184">
        <f t="shared" si="0"/>
        <v>0</v>
      </c>
      <c r="H16" s="208">
        <f t="shared" si="2"/>
        <v>0</v>
      </c>
      <c r="I16" s="167" t="str">
        <f t="shared" si="1"/>
        <v/>
      </c>
    </row>
    <row r="17" spans="1:9" ht="26.25" customHeight="1" x14ac:dyDescent="0.2">
      <c r="A17" s="47"/>
      <c r="B17" s="56"/>
      <c r="C17" s="56"/>
      <c r="D17" s="56"/>
      <c r="E17" s="56"/>
      <c r="F17" s="57" t="s">
        <v>50</v>
      </c>
      <c r="G17" s="185">
        <f>SUM(G7:G16)</f>
        <v>0</v>
      </c>
      <c r="H17" s="337">
        <f>SUM(H7:H16)</f>
        <v>0</v>
      </c>
      <c r="I17" s="165"/>
    </row>
  </sheetData>
  <sheetProtection algorithmName="SHA-512" hashValue="sZfdRaJ8XiLZ6lDbOz41rqA3pO1T4iKZluFvIgt0jklRqdRv4YA3lxbbQkDN6kQ3NHJzwi3DVBlGa0Z1WsvsZw==" saltValue="KThtpBGM+cntTAxtT9A9fg==" spinCount="100000" sheet="1" formatCells="0" selectLockedCells="1"/>
  <phoneticPr fontId="1"/>
  <conditionalFormatting sqref="B7:F16">
    <cfRule type="expression" dxfId="4" priority="1">
      <formula>AND(OR($B7&lt;&gt;"",$C7&lt;&gt;"",$D7&lt;&gt;"",$E7&lt;&gt;"",$F7&lt;&gt;""),B7="")</formula>
    </cfRule>
  </conditionalFormatting>
  <dataValidations count="5">
    <dataValidation type="list" allowBlank="1" showInputMessage="1" showErrorMessage="1" error="プルダウンより選択してください" prompt="プルダウンより選択してください" sqref="D7:D16" xr:uid="{00000000-0002-0000-1400-000000000000}">
      <formula1>"出願,実施許諾,譲渡"</formula1>
    </dataValidation>
    <dataValidation type="list" allowBlank="1" showInputMessage="1" showErrorMessage="1" error="プルダウンより選択してください" prompt="プルダウンより選択してください" sqref="C7:C16" xr:uid="{00000000-0002-0000-1400-000001000000}">
      <formula1>"特許権,実用新案権,意匠権,商標権"</formula1>
    </dataValidation>
    <dataValidation type="custom" allowBlank="1" showInputMessage="1" showErrorMessage="1" sqref="I7:I16" xr:uid="{00000000-0002-0000-1400-000002000000}">
      <formula1>ISERROR(FIND(CHAR(10),I7))</formula1>
    </dataValidation>
    <dataValidation type="whole" imeMode="disabled" operator="greaterThanOrEqual" allowBlank="1" showInputMessage="1" showErrorMessage="1" error="数字のみで整数を入力してください" prompt="数字のみで整数を入力してください" sqref="F7:F16" xr:uid="{00000000-0002-0000-1400-000003000000}">
      <formula1>0</formula1>
    </dataValidation>
    <dataValidation allowBlank="1" showInputMessage="1" showErrorMessage="1" prompt="未定等不明確の場合は、 申請時点の候補先を入力してください_x000a_" sqref="E7:E16" xr:uid="{00000000-0002-0000-1400-000004000000}"/>
  </dataValidations>
  <printOptions horizontalCentered="1"/>
  <pageMargins left="0.31496062992125984" right="0.31496062992125984" top="0.17" bottom="0.61" header="0.17" footer="0.31496062992125984"/>
  <pageSetup paperSize="9" scale="98"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8" tint="0.79998168889431442"/>
    <pageSetUpPr fitToPage="1"/>
  </sheetPr>
  <dimension ref="A1:AS17"/>
  <sheetViews>
    <sheetView view="pageBreakPreview" zoomScaleNormal="100" zoomScaleSheetLayoutView="100" workbookViewId="0">
      <selection activeCell="B7" sqref="B7"/>
    </sheetView>
  </sheetViews>
  <sheetFormatPr defaultColWidth="2.08984375" defaultRowHeight="12" x14ac:dyDescent="0.2"/>
  <cols>
    <col min="1" max="1" width="6.453125" style="29" customWidth="1"/>
    <col min="2" max="2" width="15" style="29" customWidth="1"/>
    <col min="3" max="5" width="13.81640625" style="29" customWidth="1"/>
    <col min="6" max="6" width="5" style="29" bestFit="1" customWidth="1"/>
    <col min="7" max="7" width="9.36328125" style="29" bestFit="1" customWidth="1"/>
    <col min="8" max="9" width="14.36328125" style="29" customWidth="1"/>
    <col min="10" max="11" width="2.08984375" style="29" customWidth="1"/>
    <col min="12" max="12" width="11.1796875" style="29" customWidth="1"/>
    <col min="13" max="13" width="9.453125" style="29" customWidth="1"/>
    <col min="14" max="14" width="6.1796875" style="29" customWidth="1"/>
    <col min="15" max="213" width="2.08984375" style="29" customWidth="1"/>
    <col min="214" max="16384" width="2.08984375" style="29"/>
  </cols>
  <sheetData>
    <row r="1" spans="1:45" ht="25.5" customHeight="1" x14ac:dyDescent="0.2">
      <c r="A1" s="721" t="s">
        <v>126</v>
      </c>
      <c r="B1" s="721"/>
      <c r="C1" s="721"/>
      <c r="D1" s="721"/>
      <c r="E1" s="721"/>
      <c r="F1" s="721"/>
      <c r="G1" s="721"/>
      <c r="H1" s="721"/>
      <c r="I1" s="721"/>
      <c r="J1" s="28"/>
    </row>
    <row r="2" spans="1:45" ht="30" customHeight="1" x14ac:dyDescent="0.2">
      <c r="A2" s="273" t="s">
        <v>387</v>
      </c>
      <c r="B2" s="303"/>
      <c r="C2" s="303"/>
      <c r="D2" s="303"/>
      <c r="E2" s="303"/>
      <c r="F2" s="303"/>
      <c r="G2" s="303"/>
      <c r="H2" s="300"/>
      <c r="I2" s="300"/>
    </row>
    <row r="3" spans="1:45" ht="15" customHeight="1" x14ac:dyDescent="0.2">
      <c r="A3" s="273" t="s">
        <v>392</v>
      </c>
      <c r="B3" s="303"/>
      <c r="C3" s="303"/>
      <c r="D3" s="303"/>
      <c r="E3" s="303"/>
      <c r="F3" s="303"/>
      <c r="G3" s="303"/>
      <c r="H3" s="300"/>
      <c r="I3" s="300"/>
    </row>
    <row r="4" spans="1:45" ht="15" customHeight="1" x14ac:dyDescent="0.2">
      <c r="A4" s="310" t="s">
        <v>388</v>
      </c>
      <c r="B4" s="317"/>
      <c r="C4" s="317"/>
      <c r="D4" s="317"/>
      <c r="E4" s="317"/>
      <c r="F4" s="317"/>
      <c r="G4" s="317"/>
      <c r="H4" s="317"/>
      <c r="I4" s="317"/>
      <c r="J4" s="58"/>
      <c r="K4" s="28"/>
    </row>
    <row r="5" spans="1:45" ht="15" customHeight="1" x14ac:dyDescent="0.2">
      <c r="A5" s="273"/>
      <c r="B5" s="285"/>
      <c r="C5" s="303"/>
      <c r="D5" s="303"/>
      <c r="E5" s="303"/>
      <c r="F5" s="303"/>
      <c r="G5" s="303"/>
      <c r="H5" s="300"/>
      <c r="I5" s="312" t="s">
        <v>28</v>
      </c>
    </row>
    <row r="6" spans="1:45" ht="67.5" customHeight="1" x14ac:dyDescent="0.2">
      <c r="A6" s="17" t="s">
        <v>112</v>
      </c>
      <c r="B6" s="40" t="s">
        <v>47</v>
      </c>
      <c r="C6" s="40" t="s">
        <v>55</v>
      </c>
      <c r="D6" s="40" t="s">
        <v>242</v>
      </c>
      <c r="E6" s="40" t="s">
        <v>48</v>
      </c>
      <c r="F6" s="40" t="s">
        <v>389</v>
      </c>
      <c r="G6" s="40" t="s">
        <v>383</v>
      </c>
      <c r="H6" s="40" t="s">
        <v>43</v>
      </c>
      <c r="I6" s="335" t="s">
        <v>390</v>
      </c>
      <c r="J6" s="166"/>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row>
    <row r="7" spans="1:45" ht="39.75" customHeight="1" x14ac:dyDescent="0.2">
      <c r="A7" s="65">
        <f>ROW()-ROW('3-8'!$A$6)</f>
        <v>1</v>
      </c>
      <c r="B7" s="45"/>
      <c r="C7" s="45"/>
      <c r="D7" s="45"/>
      <c r="E7" s="45"/>
      <c r="F7" s="188"/>
      <c r="G7" s="190"/>
      <c r="H7" s="191">
        <f t="shared" ref="H7:H16" si="0">ROUNDDOWN(I7*1.1,0)</f>
        <v>0</v>
      </c>
      <c r="I7" s="338">
        <f>F7*G7</f>
        <v>0</v>
      </c>
      <c r="J7" s="167" t="str">
        <f t="shared" ref="J7:J16" si="1">IF(OR(
      AND(B7="",C7="",D7="",E7="",F7="",G7=""),
      AND(B7&lt;&gt;"",C7&lt;&gt;"",D7&lt;&gt;"",E7&lt;&gt;"",F7&lt;&gt;"",G7&lt;&gt;"")),
   "", "←全ての項目を入力してください。")</f>
        <v/>
      </c>
    </row>
    <row r="8" spans="1:45" ht="39.75" customHeight="1" x14ac:dyDescent="0.2">
      <c r="A8" s="65">
        <f>ROW()-ROW('3-8'!$A$6)</f>
        <v>2</v>
      </c>
      <c r="B8" s="45"/>
      <c r="C8" s="45"/>
      <c r="D8" s="45"/>
      <c r="E8" s="45"/>
      <c r="F8" s="188"/>
      <c r="G8" s="190"/>
      <c r="H8" s="191">
        <f t="shared" si="0"/>
        <v>0</v>
      </c>
      <c r="I8" s="338">
        <f t="shared" ref="I8:I16" si="2">F8*G8</f>
        <v>0</v>
      </c>
      <c r="J8" s="167" t="str">
        <f t="shared" si="1"/>
        <v/>
      </c>
      <c r="L8" s="34"/>
      <c r="M8" s="34"/>
    </row>
    <row r="9" spans="1:45" ht="39.75" customHeight="1" x14ac:dyDescent="0.2">
      <c r="A9" s="65">
        <f>ROW()-ROW('3-8'!$A$6)</f>
        <v>3</v>
      </c>
      <c r="B9" s="45"/>
      <c r="C9" s="45"/>
      <c r="D9" s="45"/>
      <c r="E9" s="45"/>
      <c r="F9" s="188"/>
      <c r="G9" s="190"/>
      <c r="H9" s="191">
        <f t="shared" si="0"/>
        <v>0</v>
      </c>
      <c r="I9" s="338">
        <f t="shared" si="2"/>
        <v>0</v>
      </c>
      <c r="J9" s="167" t="str">
        <f t="shared" si="1"/>
        <v/>
      </c>
    </row>
    <row r="10" spans="1:45" ht="39.75" customHeight="1" x14ac:dyDescent="0.2">
      <c r="A10" s="65">
        <f>ROW()-ROW('3-8'!$A$6)</f>
        <v>4</v>
      </c>
      <c r="B10" s="45"/>
      <c r="C10" s="45"/>
      <c r="D10" s="45"/>
      <c r="E10" s="45"/>
      <c r="F10" s="188"/>
      <c r="G10" s="190"/>
      <c r="H10" s="191">
        <f t="shared" si="0"/>
        <v>0</v>
      </c>
      <c r="I10" s="338">
        <f t="shared" si="2"/>
        <v>0</v>
      </c>
      <c r="J10" s="167" t="str">
        <f t="shared" si="1"/>
        <v/>
      </c>
    </row>
    <row r="11" spans="1:45" ht="39.75" customHeight="1" x14ac:dyDescent="0.2">
      <c r="A11" s="65">
        <f>ROW()-ROW('3-8'!$A$6)</f>
        <v>5</v>
      </c>
      <c r="B11" s="45"/>
      <c r="C11" s="45"/>
      <c r="D11" s="45"/>
      <c r="E11" s="45"/>
      <c r="F11" s="188"/>
      <c r="G11" s="190"/>
      <c r="H11" s="191">
        <f t="shared" si="0"/>
        <v>0</v>
      </c>
      <c r="I11" s="338">
        <f t="shared" si="2"/>
        <v>0</v>
      </c>
      <c r="J11" s="167" t="str">
        <f t="shared" si="1"/>
        <v/>
      </c>
    </row>
    <row r="12" spans="1:45" ht="39.75" customHeight="1" x14ac:dyDescent="0.2">
      <c r="A12" s="65">
        <f>ROW()-ROW('3-8'!$A$6)</f>
        <v>6</v>
      </c>
      <c r="B12" s="80"/>
      <c r="C12" s="80"/>
      <c r="D12" s="80"/>
      <c r="E12" s="80"/>
      <c r="F12" s="181"/>
      <c r="G12" s="183"/>
      <c r="H12" s="191">
        <f t="shared" si="0"/>
        <v>0</v>
      </c>
      <c r="I12" s="338">
        <f t="shared" si="2"/>
        <v>0</v>
      </c>
      <c r="J12" s="167" t="str">
        <f t="shared" si="1"/>
        <v/>
      </c>
    </row>
    <row r="13" spans="1:45" ht="39.75" customHeight="1" x14ac:dyDescent="0.2">
      <c r="A13" s="65">
        <f>ROW()-ROW('3-8'!$A$6)</f>
        <v>7</v>
      </c>
      <c r="B13" s="80"/>
      <c r="C13" s="80"/>
      <c r="D13" s="80"/>
      <c r="E13" s="80"/>
      <c r="F13" s="181"/>
      <c r="G13" s="183"/>
      <c r="H13" s="191">
        <f t="shared" si="0"/>
        <v>0</v>
      </c>
      <c r="I13" s="338">
        <f t="shared" si="2"/>
        <v>0</v>
      </c>
      <c r="J13" s="167" t="str">
        <f t="shared" si="1"/>
        <v/>
      </c>
    </row>
    <row r="14" spans="1:45" ht="39.75" customHeight="1" x14ac:dyDescent="0.2">
      <c r="A14" s="65">
        <f>ROW()-ROW('3-8'!$A$6)</f>
        <v>8</v>
      </c>
      <c r="B14" s="80"/>
      <c r="C14" s="80"/>
      <c r="D14" s="80"/>
      <c r="E14" s="80"/>
      <c r="F14" s="181"/>
      <c r="G14" s="183"/>
      <c r="H14" s="191">
        <f t="shared" si="0"/>
        <v>0</v>
      </c>
      <c r="I14" s="338">
        <f t="shared" si="2"/>
        <v>0</v>
      </c>
      <c r="J14" s="167" t="str">
        <f t="shared" si="1"/>
        <v/>
      </c>
    </row>
    <row r="15" spans="1:45" ht="39.75" customHeight="1" x14ac:dyDescent="0.2">
      <c r="A15" s="65">
        <f>ROW()-ROW('3-8'!$A$6)</f>
        <v>9</v>
      </c>
      <c r="B15" s="80"/>
      <c r="C15" s="80"/>
      <c r="D15" s="80"/>
      <c r="E15" s="80"/>
      <c r="F15" s="181"/>
      <c r="G15" s="183"/>
      <c r="H15" s="191">
        <f t="shared" si="0"/>
        <v>0</v>
      </c>
      <c r="I15" s="338">
        <f t="shared" si="2"/>
        <v>0</v>
      </c>
      <c r="J15" s="167" t="str">
        <f t="shared" si="1"/>
        <v/>
      </c>
    </row>
    <row r="16" spans="1:45" ht="39.75" customHeight="1" x14ac:dyDescent="0.2">
      <c r="A16" s="66">
        <f>ROW()-ROW('3-8'!$A$6)</f>
        <v>10</v>
      </c>
      <c r="B16" s="80"/>
      <c r="C16" s="80"/>
      <c r="D16" s="80"/>
      <c r="E16" s="80"/>
      <c r="F16" s="181"/>
      <c r="G16" s="183"/>
      <c r="H16" s="184">
        <f t="shared" si="0"/>
        <v>0</v>
      </c>
      <c r="I16" s="208">
        <f t="shared" si="2"/>
        <v>0</v>
      </c>
      <c r="J16" s="167" t="str">
        <f t="shared" si="1"/>
        <v/>
      </c>
    </row>
    <row r="17" spans="1:10" ht="26.25" customHeight="1" x14ac:dyDescent="0.2">
      <c r="A17" s="47"/>
      <c r="B17" s="56"/>
      <c r="C17" s="56"/>
      <c r="D17" s="56"/>
      <c r="E17" s="56"/>
      <c r="F17" s="56"/>
      <c r="G17" s="57" t="s">
        <v>66</v>
      </c>
      <c r="H17" s="185">
        <f>SUM(H7:H16)</f>
        <v>0</v>
      </c>
      <c r="I17" s="339">
        <f>SUM(I7:I16)</f>
        <v>0</v>
      </c>
      <c r="J17" s="165"/>
    </row>
  </sheetData>
  <sheetProtection algorithmName="SHA-512" hashValue="w6WuYUoCqJxvXHoI7CGXwR9TQUfHAU9OEpMiqVuMUyoEa+ho5dzGUxuyCjDJ+CM0vm2zESJ3Puik4ga4PKNq2g==" saltValue="ERVJGi/sCmlOQ6LClY4xFg==" spinCount="100000" sheet="1" formatCells="0" selectLockedCells="1"/>
  <mergeCells count="1">
    <mergeCell ref="A1:I1"/>
  </mergeCells>
  <phoneticPr fontId="1"/>
  <conditionalFormatting sqref="B7:G16">
    <cfRule type="expression" dxfId="3" priority="2">
      <formula>AND(OR($B7&lt;&gt;"",$C7&lt;&gt;"",$D7&lt;&gt;"",$E7&lt;&gt;"",$F7&lt;&gt;"",$G7&lt;&gt;""),B7="")</formula>
    </cfRule>
  </conditionalFormatting>
  <dataValidations count="3">
    <dataValidation type="custom" allowBlank="1" showInputMessage="1" showErrorMessage="1" sqref="J7:J16" xr:uid="{00000000-0002-0000-1500-000000000000}">
      <formula1>ISERROR(FIND(CHAR(10),J7))</formula1>
    </dataValidation>
    <dataValidation type="whole" imeMode="disabled" operator="greaterThanOrEqual" allowBlank="1" showInputMessage="1" showErrorMessage="1" error="数字のみで整数を入力してください" prompt="数字のみで整数を入力してください" sqref="F7:G16" xr:uid="{00000000-0002-0000-1500-000001000000}">
      <formula1>0</formula1>
    </dataValidation>
    <dataValidation allowBlank="1" showInputMessage="1" showErrorMessage="1" prompt="契約金額に関わらず、専門家指導費に計上した全ての専門家について、シート3-9の入力が必要です" sqref="B7:B16" xr:uid="{00000000-0002-0000-1500-000002000000}"/>
  </dataValidations>
  <printOptions horizontalCentered="1"/>
  <pageMargins left="0.31496062992125984" right="0.31496062992125984" top="0.17" bottom="0.65" header="0.17" footer="0.31496062992125984"/>
  <pageSetup paperSize="9" scale="93" fitToHeight="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theme="8" tint="0.79998168889431442"/>
    <pageSetUpPr fitToPage="1"/>
  </sheetPr>
  <dimension ref="A1:AN31"/>
  <sheetViews>
    <sheetView view="pageBreakPreview" zoomScaleNormal="100" zoomScaleSheetLayoutView="100" workbookViewId="0">
      <selection activeCell="N4" sqref="N4:X4"/>
    </sheetView>
  </sheetViews>
  <sheetFormatPr defaultColWidth="1.90625" defaultRowHeight="12" x14ac:dyDescent="0.2"/>
  <cols>
    <col min="1" max="11" width="2.453125" style="29" customWidth="1"/>
    <col min="12" max="12" width="11.1796875" style="29" customWidth="1"/>
    <col min="13" max="13" width="9.453125" style="29" customWidth="1"/>
    <col min="14" max="14" width="6.1796875" style="29" customWidth="1"/>
    <col min="15" max="256" width="2.453125" style="29" customWidth="1"/>
    <col min="257" max="16384" width="1.90625" style="29"/>
  </cols>
  <sheetData>
    <row r="1" spans="1:40" ht="25.5" customHeight="1" x14ac:dyDescent="0.2">
      <c r="A1" s="721" t="s">
        <v>126</v>
      </c>
      <c r="B1" s="721"/>
      <c r="C1" s="721"/>
      <c r="D1" s="721"/>
      <c r="E1" s="721"/>
      <c r="F1" s="721"/>
      <c r="G1" s="721"/>
      <c r="H1" s="721"/>
      <c r="I1" s="721"/>
      <c r="J1" s="298"/>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row>
    <row r="2" spans="1:40" ht="30" customHeight="1" x14ac:dyDescent="0.2">
      <c r="A2" s="318" t="s">
        <v>391</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20"/>
      <c r="AF2" s="320"/>
      <c r="AG2" s="320"/>
      <c r="AH2" s="819"/>
      <c r="AI2" s="819"/>
      <c r="AJ2" s="819"/>
      <c r="AK2" s="819"/>
      <c r="AL2" s="819"/>
      <c r="AM2" s="819"/>
      <c r="AN2" s="67"/>
    </row>
    <row r="3" spans="1:40" ht="33" customHeight="1" x14ac:dyDescent="0.2">
      <c r="A3" s="303"/>
      <c r="B3" s="851" t="s">
        <v>393</v>
      </c>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851"/>
      <c r="AK3" s="851"/>
      <c r="AL3" s="851"/>
      <c r="AM3" s="306"/>
    </row>
    <row r="4" spans="1:40" ht="22.5" customHeight="1" x14ac:dyDescent="0.2">
      <c r="A4" s="757" t="s">
        <v>111</v>
      </c>
      <c r="B4" s="743"/>
      <c r="C4" s="743"/>
      <c r="D4" s="743"/>
      <c r="E4" s="747"/>
      <c r="F4" s="845">
        <v>1</v>
      </c>
      <c r="G4" s="846"/>
      <c r="H4" s="846"/>
      <c r="I4" s="847"/>
      <c r="J4" s="770" t="s">
        <v>83</v>
      </c>
      <c r="K4" s="770"/>
      <c r="L4" s="770"/>
      <c r="M4" s="770"/>
      <c r="N4" s="767"/>
      <c r="O4" s="768"/>
      <c r="P4" s="768"/>
      <c r="Q4" s="768"/>
      <c r="R4" s="768"/>
      <c r="S4" s="768"/>
      <c r="T4" s="768"/>
      <c r="U4" s="768"/>
      <c r="V4" s="768"/>
      <c r="W4" s="768"/>
      <c r="X4" s="769"/>
      <c r="Y4" s="848" t="s">
        <v>35</v>
      </c>
      <c r="Z4" s="849"/>
      <c r="AA4" s="849"/>
      <c r="AB4" s="850"/>
      <c r="AC4" s="771"/>
      <c r="AD4" s="772"/>
      <c r="AE4" s="772"/>
      <c r="AF4" s="772"/>
      <c r="AG4" s="772"/>
      <c r="AH4" s="772"/>
      <c r="AI4" s="772"/>
      <c r="AJ4" s="772"/>
      <c r="AK4" s="772"/>
      <c r="AL4" s="772"/>
      <c r="AM4" s="773"/>
    </row>
    <row r="5" spans="1:40" ht="56.25" customHeight="1" x14ac:dyDescent="0.2">
      <c r="A5" s="834" t="s">
        <v>42</v>
      </c>
      <c r="B5" s="835"/>
      <c r="C5" s="835"/>
      <c r="D5" s="835"/>
      <c r="E5" s="835"/>
      <c r="F5" s="835"/>
      <c r="G5" s="835"/>
      <c r="H5" s="835"/>
      <c r="I5" s="836"/>
      <c r="J5" s="837"/>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c r="AL5" s="838"/>
      <c r="AM5" s="839"/>
    </row>
    <row r="6" spans="1:40" ht="22.5" customHeight="1" x14ac:dyDescent="0.2">
      <c r="A6" s="757" t="s">
        <v>243</v>
      </c>
      <c r="B6" s="743"/>
      <c r="C6" s="743"/>
      <c r="D6" s="743"/>
      <c r="E6" s="743"/>
      <c r="F6" s="743"/>
      <c r="G6" s="743"/>
      <c r="H6" s="743"/>
      <c r="I6" s="747"/>
      <c r="J6" s="841"/>
      <c r="K6" s="840"/>
      <c r="L6" s="840"/>
      <c r="M6" s="840"/>
      <c r="N6" s="49" t="s">
        <v>315</v>
      </c>
      <c r="O6" s="840"/>
      <c r="P6" s="840"/>
      <c r="Q6" s="840"/>
      <c r="R6" s="840"/>
      <c r="S6" s="738" t="s">
        <v>38</v>
      </c>
      <c r="T6" s="738"/>
      <c r="U6" s="743" t="s">
        <v>39</v>
      </c>
      <c r="V6" s="743"/>
      <c r="W6" s="743"/>
      <c r="X6" s="840"/>
      <c r="Y6" s="840"/>
      <c r="Z6" s="840"/>
      <c r="AA6" s="840"/>
      <c r="AB6" s="840"/>
      <c r="AC6" s="840"/>
      <c r="AD6" s="840"/>
      <c r="AE6" s="738" t="s">
        <v>37</v>
      </c>
      <c r="AF6" s="738"/>
      <c r="AG6" s="739"/>
      <c r="AH6" s="739"/>
      <c r="AI6" s="739"/>
      <c r="AJ6" s="739"/>
      <c r="AK6" s="738" t="s">
        <v>38</v>
      </c>
      <c r="AL6" s="738"/>
      <c r="AM6" s="740"/>
    </row>
    <row r="7" spans="1:40" ht="22.5" customHeight="1" x14ac:dyDescent="0.2">
      <c r="A7" s="757" t="s">
        <v>244</v>
      </c>
      <c r="B7" s="743"/>
      <c r="C7" s="743"/>
      <c r="D7" s="743"/>
      <c r="E7" s="743"/>
      <c r="F7" s="743"/>
      <c r="G7" s="743"/>
      <c r="H7" s="743"/>
      <c r="I7" s="747"/>
      <c r="J7" s="763"/>
      <c r="K7" s="764"/>
      <c r="L7" s="764"/>
      <c r="M7" s="764"/>
      <c r="N7" s="764"/>
      <c r="O7" s="764"/>
      <c r="P7" s="764"/>
      <c r="Q7" s="764"/>
      <c r="R7" s="764"/>
      <c r="S7" s="764"/>
      <c r="T7" s="764"/>
      <c r="U7" s="764"/>
      <c r="V7" s="764"/>
      <c r="W7" s="764"/>
      <c r="X7" s="764"/>
      <c r="Y7" s="764"/>
      <c r="Z7" s="764"/>
      <c r="AA7" s="832" t="s">
        <v>97</v>
      </c>
      <c r="AB7" s="832"/>
      <c r="AC7" s="832"/>
      <c r="AD7" s="832"/>
      <c r="AE7" s="832"/>
      <c r="AF7" s="832"/>
      <c r="AG7" s="832"/>
      <c r="AH7" s="832"/>
      <c r="AI7" s="832"/>
      <c r="AJ7" s="832"/>
      <c r="AK7" s="832"/>
      <c r="AL7" s="832"/>
      <c r="AM7" s="833"/>
    </row>
    <row r="8" spans="1:40" ht="56.25" customHeight="1" x14ac:dyDescent="0.2">
      <c r="A8" s="757" t="s">
        <v>56</v>
      </c>
      <c r="B8" s="743"/>
      <c r="C8" s="743"/>
      <c r="D8" s="743"/>
      <c r="E8" s="743"/>
      <c r="F8" s="743"/>
      <c r="G8" s="743"/>
      <c r="H8" s="743"/>
      <c r="I8" s="747"/>
      <c r="J8" s="842"/>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843"/>
      <c r="AK8" s="843"/>
      <c r="AL8" s="843"/>
      <c r="AM8" s="844"/>
    </row>
    <row r="9" spans="1:40" ht="22.5" customHeight="1" x14ac:dyDescent="0.2">
      <c r="A9" s="820" t="s">
        <v>452</v>
      </c>
      <c r="B9" s="821"/>
      <c r="C9" s="821"/>
      <c r="D9" s="821"/>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2"/>
      <c r="AF9" s="823" t="s">
        <v>108</v>
      </c>
      <c r="AG9" s="824"/>
      <c r="AH9" s="824"/>
      <c r="AI9" s="824"/>
      <c r="AJ9" s="824"/>
      <c r="AK9" s="824"/>
      <c r="AL9" s="824"/>
      <c r="AM9" s="825"/>
    </row>
    <row r="10" spans="1:40" ht="15" customHeight="1" x14ac:dyDescent="0.2">
      <c r="A10" s="300"/>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row>
    <row r="11" spans="1:40" ht="22.5" customHeight="1" x14ac:dyDescent="0.2">
      <c r="A11" s="757" t="s">
        <v>111</v>
      </c>
      <c r="B11" s="743"/>
      <c r="C11" s="743"/>
      <c r="D11" s="743"/>
      <c r="E11" s="747"/>
      <c r="F11" s="845">
        <v>2</v>
      </c>
      <c r="G11" s="846"/>
      <c r="H11" s="846"/>
      <c r="I11" s="847"/>
      <c r="J11" s="770" t="s">
        <v>83</v>
      </c>
      <c r="K11" s="770"/>
      <c r="L11" s="770"/>
      <c r="M11" s="770"/>
      <c r="N11" s="767"/>
      <c r="O11" s="768"/>
      <c r="P11" s="768"/>
      <c r="Q11" s="768"/>
      <c r="R11" s="768"/>
      <c r="S11" s="768"/>
      <c r="T11" s="768"/>
      <c r="U11" s="768"/>
      <c r="V11" s="768"/>
      <c r="W11" s="768"/>
      <c r="X11" s="769"/>
      <c r="Y11" s="848" t="s">
        <v>35</v>
      </c>
      <c r="Z11" s="849"/>
      <c r="AA11" s="849"/>
      <c r="AB11" s="850"/>
      <c r="AC11" s="771"/>
      <c r="AD11" s="772"/>
      <c r="AE11" s="772"/>
      <c r="AF11" s="772"/>
      <c r="AG11" s="772"/>
      <c r="AH11" s="772"/>
      <c r="AI11" s="772"/>
      <c r="AJ11" s="772"/>
      <c r="AK11" s="772"/>
      <c r="AL11" s="772"/>
      <c r="AM11" s="773"/>
    </row>
    <row r="12" spans="1:40" ht="56.25" customHeight="1" x14ac:dyDescent="0.2">
      <c r="A12" s="834" t="s">
        <v>42</v>
      </c>
      <c r="B12" s="835"/>
      <c r="C12" s="835"/>
      <c r="D12" s="835"/>
      <c r="E12" s="835"/>
      <c r="F12" s="835"/>
      <c r="G12" s="835"/>
      <c r="H12" s="835"/>
      <c r="I12" s="836"/>
      <c r="J12" s="837"/>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8"/>
      <c r="AM12" s="839"/>
    </row>
    <row r="13" spans="1:40" ht="22.5" customHeight="1" x14ac:dyDescent="0.2">
      <c r="A13" s="757" t="s">
        <v>243</v>
      </c>
      <c r="B13" s="743"/>
      <c r="C13" s="743"/>
      <c r="D13" s="743"/>
      <c r="E13" s="743"/>
      <c r="F13" s="743"/>
      <c r="G13" s="743"/>
      <c r="H13" s="743"/>
      <c r="I13" s="747"/>
      <c r="J13" s="841"/>
      <c r="K13" s="840"/>
      <c r="L13" s="840"/>
      <c r="M13" s="840"/>
      <c r="N13" s="49" t="s">
        <v>120</v>
      </c>
      <c r="O13" s="840"/>
      <c r="P13" s="840"/>
      <c r="Q13" s="840"/>
      <c r="R13" s="840"/>
      <c r="S13" s="738" t="s">
        <v>38</v>
      </c>
      <c r="T13" s="738"/>
      <c r="U13" s="743" t="s">
        <v>39</v>
      </c>
      <c r="V13" s="743"/>
      <c r="W13" s="743"/>
      <c r="X13" s="840"/>
      <c r="Y13" s="840"/>
      <c r="Z13" s="840"/>
      <c r="AA13" s="840"/>
      <c r="AB13" s="840"/>
      <c r="AC13" s="840"/>
      <c r="AD13" s="840"/>
      <c r="AE13" s="738" t="s">
        <v>37</v>
      </c>
      <c r="AF13" s="738"/>
      <c r="AG13" s="739"/>
      <c r="AH13" s="739"/>
      <c r="AI13" s="739"/>
      <c r="AJ13" s="739"/>
      <c r="AK13" s="738" t="s">
        <v>38</v>
      </c>
      <c r="AL13" s="738"/>
      <c r="AM13" s="740"/>
    </row>
    <row r="14" spans="1:40" ht="22.5" customHeight="1" x14ac:dyDescent="0.2">
      <c r="A14" s="757" t="s">
        <v>244</v>
      </c>
      <c r="B14" s="743"/>
      <c r="C14" s="743"/>
      <c r="D14" s="743"/>
      <c r="E14" s="743"/>
      <c r="F14" s="743"/>
      <c r="G14" s="743"/>
      <c r="H14" s="743"/>
      <c r="I14" s="747"/>
      <c r="J14" s="763"/>
      <c r="K14" s="764"/>
      <c r="L14" s="764"/>
      <c r="M14" s="764"/>
      <c r="N14" s="764"/>
      <c r="O14" s="764"/>
      <c r="P14" s="764"/>
      <c r="Q14" s="764"/>
      <c r="R14" s="764"/>
      <c r="S14" s="764"/>
      <c r="T14" s="764"/>
      <c r="U14" s="764"/>
      <c r="V14" s="764"/>
      <c r="W14" s="764"/>
      <c r="X14" s="764"/>
      <c r="Y14" s="764"/>
      <c r="Z14" s="764"/>
      <c r="AA14" s="832" t="s">
        <v>97</v>
      </c>
      <c r="AB14" s="832"/>
      <c r="AC14" s="832"/>
      <c r="AD14" s="832"/>
      <c r="AE14" s="832"/>
      <c r="AF14" s="832"/>
      <c r="AG14" s="832"/>
      <c r="AH14" s="832"/>
      <c r="AI14" s="832"/>
      <c r="AJ14" s="832"/>
      <c r="AK14" s="832"/>
      <c r="AL14" s="832"/>
      <c r="AM14" s="833"/>
    </row>
    <row r="15" spans="1:40" ht="56.25" customHeight="1" x14ac:dyDescent="0.2">
      <c r="A15" s="757" t="s">
        <v>56</v>
      </c>
      <c r="B15" s="743"/>
      <c r="C15" s="743"/>
      <c r="D15" s="743"/>
      <c r="E15" s="743"/>
      <c r="F15" s="743"/>
      <c r="G15" s="743"/>
      <c r="H15" s="743"/>
      <c r="I15" s="747"/>
      <c r="J15" s="842"/>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c r="AI15" s="843"/>
      <c r="AJ15" s="843"/>
      <c r="AK15" s="843"/>
      <c r="AL15" s="843"/>
      <c r="AM15" s="844"/>
    </row>
    <row r="16" spans="1:40" ht="22.5" customHeight="1" x14ac:dyDescent="0.2">
      <c r="A16" s="820" t="s">
        <v>453</v>
      </c>
      <c r="B16" s="821"/>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2"/>
      <c r="AF16" s="823" t="s">
        <v>108</v>
      </c>
      <c r="AG16" s="824"/>
      <c r="AH16" s="824"/>
      <c r="AI16" s="824"/>
      <c r="AJ16" s="824"/>
      <c r="AK16" s="824"/>
      <c r="AL16" s="824"/>
      <c r="AM16" s="825"/>
    </row>
    <row r="17" spans="1:39" ht="15" customHeight="1" x14ac:dyDescent="0.2">
      <c r="A17" s="300"/>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row>
    <row r="18" spans="1:39" ht="22.5" customHeight="1" x14ac:dyDescent="0.2">
      <c r="A18" s="757" t="s">
        <v>111</v>
      </c>
      <c r="B18" s="743"/>
      <c r="C18" s="743"/>
      <c r="D18" s="743"/>
      <c r="E18" s="747"/>
      <c r="F18" s="845">
        <v>3</v>
      </c>
      <c r="G18" s="846"/>
      <c r="H18" s="846"/>
      <c r="I18" s="847"/>
      <c r="J18" s="770" t="s">
        <v>83</v>
      </c>
      <c r="K18" s="770"/>
      <c r="L18" s="770"/>
      <c r="M18" s="770"/>
      <c r="N18" s="767"/>
      <c r="O18" s="768"/>
      <c r="P18" s="768"/>
      <c r="Q18" s="768"/>
      <c r="R18" s="768"/>
      <c r="S18" s="768"/>
      <c r="T18" s="768"/>
      <c r="U18" s="768"/>
      <c r="V18" s="768"/>
      <c r="W18" s="768"/>
      <c r="X18" s="769"/>
      <c r="Y18" s="848" t="s">
        <v>35</v>
      </c>
      <c r="Z18" s="849"/>
      <c r="AA18" s="849"/>
      <c r="AB18" s="850"/>
      <c r="AC18" s="771"/>
      <c r="AD18" s="772"/>
      <c r="AE18" s="772"/>
      <c r="AF18" s="772"/>
      <c r="AG18" s="772"/>
      <c r="AH18" s="772"/>
      <c r="AI18" s="772"/>
      <c r="AJ18" s="772"/>
      <c r="AK18" s="772"/>
      <c r="AL18" s="772"/>
      <c r="AM18" s="773"/>
    </row>
    <row r="19" spans="1:39" ht="56.25" customHeight="1" x14ac:dyDescent="0.2">
      <c r="A19" s="834" t="s">
        <v>42</v>
      </c>
      <c r="B19" s="835"/>
      <c r="C19" s="835"/>
      <c r="D19" s="835"/>
      <c r="E19" s="835"/>
      <c r="F19" s="835"/>
      <c r="G19" s="835"/>
      <c r="H19" s="835"/>
      <c r="I19" s="836"/>
      <c r="J19" s="837"/>
      <c r="K19" s="838"/>
      <c r="L19" s="838"/>
      <c r="M19" s="838"/>
      <c r="N19" s="838"/>
      <c r="O19" s="838"/>
      <c r="P19" s="838"/>
      <c r="Q19" s="838"/>
      <c r="R19" s="838"/>
      <c r="S19" s="838"/>
      <c r="T19" s="838"/>
      <c r="U19" s="838"/>
      <c r="V19" s="838"/>
      <c r="W19" s="838"/>
      <c r="X19" s="838"/>
      <c r="Y19" s="838"/>
      <c r="Z19" s="838"/>
      <c r="AA19" s="838"/>
      <c r="AB19" s="838"/>
      <c r="AC19" s="838"/>
      <c r="AD19" s="838"/>
      <c r="AE19" s="838"/>
      <c r="AF19" s="838"/>
      <c r="AG19" s="838"/>
      <c r="AH19" s="838"/>
      <c r="AI19" s="838"/>
      <c r="AJ19" s="838"/>
      <c r="AK19" s="838"/>
      <c r="AL19" s="838"/>
      <c r="AM19" s="839"/>
    </row>
    <row r="20" spans="1:39" ht="22.5" customHeight="1" x14ac:dyDescent="0.2">
      <c r="A20" s="757" t="s">
        <v>243</v>
      </c>
      <c r="B20" s="743"/>
      <c r="C20" s="743"/>
      <c r="D20" s="743"/>
      <c r="E20" s="743"/>
      <c r="F20" s="743"/>
      <c r="G20" s="743"/>
      <c r="H20" s="743"/>
      <c r="I20" s="747"/>
      <c r="J20" s="841"/>
      <c r="K20" s="840"/>
      <c r="L20" s="840"/>
      <c r="M20" s="840"/>
      <c r="N20" s="49" t="s">
        <v>120</v>
      </c>
      <c r="O20" s="840"/>
      <c r="P20" s="840"/>
      <c r="Q20" s="840"/>
      <c r="R20" s="840"/>
      <c r="S20" s="738" t="s">
        <v>38</v>
      </c>
      <c r="T20" s="738"/>
      <c r="U20" s="743" t="s">
        <v>39</v>
      </c>
      <c r="V20" s="743"/>
      <c r="W20" s="743"/>
      <c r="X20" s="840"/>
      <c r="Y20" s="840"/>
      <c r="Z20" s="840"/>
      <c r="AA20" s="840"/>
      <c r="AB20" s="840"/>
      <c r="AC20" s="840"/>
      <c r="AD20" s="840"/>
      <c r="AE20" s="738" t="s">
        <v>37</v>
      </c>
      <c r="AF20" s="738"/>
      <c r="AG20" s="739"/>
      <c r="AH20" s="739"/>
      <c r="AI20" s="739"/>
      <c r="AJ20" s="739"/>
      <c r="AK20" s="738" t="s">
        <v>38</v>
      </c>
      <c r="AL20" s="738"/>
      <c r="AM20" s="740"/>
    </row>
    <row r="21" spans="1:39" ht="22.5" customHeight="1" x14ac:dyDescent="0.2">
      <c r="A21" s="757" t="s">
        <v>244</v>
      </c>
      <c r="B21" s="743"/>
      <c r="C21" s="743"/>
      <c r="D21" s="743"/>
      <c r="E21" s="743"/>
      <c r="F21" s="743"/>
      <c r="G21" s="743"/>
      <c r="H21" s="743"/>
      <c r="I21" s="747"/>
      <c r="J21" s="763"/>
      <c r="K21" s="764"/>
      <c r="L21" s="764"/>
      <c r="M21" s="764"/>
      <c r="N21" s="764"/>
      <c r="O21" s="764"/>
      <c r="P21" s="764"/>
      <c r="Q21" s="764"/>
      <c r="R21" s="764"/>
      <c r="S21" s="764"/>
      <c r="T21" s="764"/>
      <c r="U21" s="764"/>
      <c r="V21" s="764"/>
      <c r="W21" s="764"/>
      <c r="X21" s="764"/>
      <c r="Y21" s="764"/>
      <c r="Z21" s="764"/>
      <c r="AA21" s="832" t="s">
        <v>97</v>
      </c>
      <c r="AB21" s="832"/>
      <c r="AC21" s="832"/>
      <c r="AD21" s="832"/>
      <c r="AE21" s="832"/>
      <c r="AF21" s="832"/>
      <c r="AG21" s="832"/>
      <c r="AH21" s="832"/>
      <c r="AI21" s="832"/>
      <c r="AJ21" s="832"/>
      <c r="AK21" s="832"/>
      <c r="AL21" s="832"/>
      <c r="AM21" s="833"/>
    </row>
    <row r="22" spans="1:39" ht="56.25" customHeight="1" x14ac:dyDescent="0.2">
      <c r="A22" s="757" t="s">
        <v>56</v>
      </c>
      <c r="B22" s="743"/>
      <c r="C22" s="743"/>
      <c r="D22" s="743"/>
      <c r="E22" s="743"/>
      <c r="F22" s="743"/>
      <c r="G22" s="743"/>
      <c r="H22" s="743"/>
      <c r="I22" s="747"/>
      <c r="J22" s="842"/>
      <c r="K22" s="843"/>
      <c r="L22" s="843"/>
      <c r="M22" s="843"/>
      <c r="N22" s="843"/>
      <c r="O22" s="843"/>
      <c r="P22" s="843"/>
      <c r="Q22" s="843"/>
      <c r="R22" s="843"/>
      <c r="S22" s="843"/>
      <c r="T22" s="843"/>
      <c r="U22" s="843"/>
      <c r="V22" s="843"/>
      <c r="W22" s="843"/>
      <c r="X22" s="843"/>
      <c r="Y22" s="843"/>
      <c r="Z22" s="843"/>
      <c r="AA22" s="843"/>
      <c r="AB22" s="843"/>
      <c r="AC22" s="843"/>
      <c r="AD22" s="843"/>
      <c r="AE22" s="843"/>
      <c r="AF22" s="843"/>
      <c r="AG22" s="843"/>
      <c r="AH22" s="843"/>
      <c r="AI22" s="843"/>
      <c r="AJ22" s="843"/>
      <c r="AK22" s="843"/>
      <c r="AL22" s="843"/>
      <c r="AM22" s="844"/>
    </row>
    <row r="23" spans="1:39" ht="22.5" customHeight="1" x14ac:dyDescent="0.2">
      <c r="A23" s="820" t="s">
        <v>453</v>
      </c>
      <c r="B23" s="821"/>
      <c r="C23" s="821"/>
      <c r="D23" s="821"/>
      <c r="E23" s="821"/>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1"/>
      <c r="AE23" s="822"/>
      <c r="AF23" s="823" t="s">
        <v>108</v>
      </c>
      <c r="AG23" s="824"/>
      <c r="AH23" s="824"/>
      <c r="AI23" s="824"/>
      <c r="AJ23" s="824"/>
      <c r="AK23" s="824"/>
      <c r="AL23" s="824"/>
      <c r="AM23" s="825"/>
    </row>
    <row r="24" spans="1:39" ht="15" customHeight="1" x14ac:dyDescent="0.2">
      <c r="A24" s="300"/>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row>
    <row r="25" spans="1:39" ht="22.5" customHeight="1" x14ac:dyDescent="0.2">
      <c r="A25" s="757" t="s">
        <v>111</v>
      </c>
      <c r="B25" s="743"/>
      <c r="C25" s="743"/>
      <c r="D25" s="743"/>
      <c r="E25" s="747"/>
      <c r="F25" s="845">
        <v>4</v>
      </c>
      <c r="G25" s="846"/>
      <c r="H25" s="846"/>
      <c r="I25" s="847"/>
      <c r="J25" s="770" t="s">
        <v>83</v>
      </c>
      <c r="K25" s="770"/>
      <c r="L25" s="770"/>
      <c r="M25" s="770"/>
      <c r="N25" s="767"/>
      <c r="O25" s="768"/>
      <c r="P25" s="768"/>
      <c r="Q25" s="768"/>
      <c r="R25" s="768"/>
      <c r="S25" s="768"/>
      <c r="T25" s="768"/>
      <c r="U25" s="768"/>
      <c r="V25" s="768"/>
      <c r="W25" s="768"/>
      <c r="X25" s="769"/>
      <c r="Y25" s="848" t="s">
        <v>35</v>
      </c>
      <c r="Z25" s="849"/>
      <c r="AA25" s="849"/>
      <c r="AB25" s="850"/>
      <c r="AC25" s="771"/>
      <c r="AD25" s="772"/>
      <c r="AE25" s="772"/>
      <c r="AF25" s="772"/>
      <c r="AG25" s="772"/>
      <c r="AH25" s="772"/>
      <c r="AI25" s="772"/>
      <c r="AJ25" s="772"/>
      <c r="AK25" s="772"/>
      <c r="AL25" s="772"/>
      <c r="AM25" s="773"/>
    </row>
    <row r="26" spans="1:39" ht="56.25" customHeight="1" x14ac:dyDescent="0.2">
      <c r="A26" s="834" t="s">
        <v>42</v>
      </c>
      <c r="B26" s="835"/>
      <c r="C26" s="835"/>
      <c r="D26" s="835"/>
      <c r="E26" s="835"/>
      <c r="F26" s="835"/>
      <c r="G26" s="835"/>
      <c r="H26" s="835"/>
      <c r="I26" s="836"/>
      <c r="J26" s="837"/>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9"/>
    </row>
    <row r="27" spans="1:39" ht="22.5" customHeight="1" x14ac:dyDescent="0.2">
      <c r="A27" s="757" t="s">
        <v>243</v>
      </c>
      <c r="B27" s="743"/>
      <c r="C27" s="743"/>
      <c r="D27" s="743"/>
      <c r="E27" s="743"/>
      <c r="F27" s="743"/>
      <c r="G27" s="743"/>
      <c r="H27" s="743"/>
      <c r="I27" s="747"/>
      <c r="J27" s="841"/>
      <c r="K27" s="840"/>
      <c r="L27" s="840"/>
      <c r="M27" s="840"/>
      <c r="N27" s="49" t="s">
        <v>120</v>
      </c>
      <c r="O27" s="840"/>
      <c r="P27" s="840"/>
      <c r="Q27" s="840"/>
      <c r="R27" s="840"/>
      <c r="S27" s="738" t="s">
        <v>38</v>
      </c>
      <c r="T27" s="738"/>
      <c r="U27" s="743" t="s">
        <v>39</v>
      </c>
      <c r="V27" s="743"/>
      <c r="W27" s="743"/>
      <c r="X27" s="840"/>
      <c r="Y27" s="840"/>
      <c r="Z27" s="840"/>
      <c r="AA27" s="840"/>
      <c r="AB27" s="840"/>
      <c r="AC27" s="840"/>
      <c r="AD27" s="840"/>
      <c r="AE27" s="738" t="s">
        <v>37</v>
      </c>
      <c r="AF27" s="738"/>
      <c r="AG27" s="739"/>
      <c r="AH27" s="739"/>
      <c r="AI27" s="739"/>
      <c r="AJ27" s="739"/>
      <c r="AK27" s="738" t="s">
        <v>38</v>
      </c>
      <c r="AL27" s="738"/>
      <c r="AM27" s="740"/>
    </row>
    <row r="28" spans="1:39" ht="22.5" customHeight="1" x14ac:dyDescent="0.2">
      <c r="A28" s="757" t="s">
        <v>244</v>
      </c>
      <c r="B28" s="743"/>
      <c r="C28" s="743"/>
      <c r="D28" s="743"/>
      <c r="E28" s="743"/>
      <c r="F28" s="743"/>
      <c r="G28" s="743"/>
      <c r="H28" s="743"/>
      <c r="I28" s="747"/>
      <c r="J28" s="763"/>
      <c r="K28" s="764"/>
      <c r="L28" s="764"/>
      <c r="M28" s="764"/>
      <c r="N28" s="764"/>
      <c r="O28" s="764"/>
      <c r="P28" s="764"/>
      <c r="Q28" s="764"/>
      <c r="R28" s="764"/>
      <c r="S28" s="764"/>
      <c r="T28" s="764"/>
      <c r="U28" s="764"/>
      <c r="V28" s="764"/>
      <c r="W28" s="764"/>
      <c r="X28" s="764"/>
      <c r="Y28" s="764"/>
      <c r="Z28" s="764"/>
      <c r="AA28" s="832" t="s">
        <v>97</v>
      </c>
      <c r="AB28" s="832"/>
      <c r="AC28" s="832"/>
      <c r="AD28" s="832"/>
      <c r="AE28" s="832"/>
      <c r="AF28" s="832"/>
      <c r="AG28" s="832"/>
      <c r="AH28" s="832"/>
      <c r="AI28" s="832"/>
      <c r="AJ28" s="832"/>
      <c r="AK28" s="832"/>
      <c r="AL28" s="832"/>
      <c r="AM28" s="833"/>
    </row>
    <row r="29" spans="1:39" ht="56.25" customHeight="1" x14ac:dyDescent="0.2">
      <c r="A29" s="757" t="s">
        <v>56</v>
      </c>
      <c r="B29" s="743"/>
      <c r="C29" s="743"/>
      <c r="D29" s="743"/>
      <c r="E29" s="743"/>
      <c r="F29" s="743"/>
      <c r="G29" s="743"/>
      <c r="H29" s="743"/>
      <c r="I29" s="747"/>
      <c r="J29" s="842"/>
      <c r="K29" s="843"/>
      <c r="L29" s="843"/>
      <c r="M29" s="843"/>
      <c r="N29" s="843"/>
      <c r="O29" s="843"/>
      <c r="P29" s="843"/>
      <c r="Q29" s="843"/>
      <c r="R29" s="843"/>
      <c r="S29" s="843"/>
      <c r="T29" s="843"/>
      <c r="U29" s="843"/>
      <c r="V29" s="843"/>
      <c r="W29" s="843"/>
      <c r="X29" s="843"/>
      <c r="Y29" s="843"/>
      <c r="Z29" s="843"/>
      <c r="AA29" s="843"/>
      <c r="AB29" s="843"/>
      <c r="AC29" s="843"/>
      <c r="AD29" s="843"/>
      <c r="AE29" s="843"/>
      <c r="AF29" s="843"/>
      <c r="AG29" s="843"/>
      <c r="AH29" s="843"/>
      <c r="AI29" s="843"/>
      <c r="AJ29" s="843"/>
      <c r="AK29" s="843"/>
      <c r="AL29" s="843"/>
      <c r="AM29" s="844"/>
    </row>
    <row r="30" spans="1:39" ht="22.5" customHeight="1" x14ac:dyDescent="0.2">
      <c r="A30" s="820" t="s">
        <v>453</v>
      </c>
      <c r="B30" s="821"/>
      <c r="C30" s="821"/>
      <c r="D30" s="821"/>
      <c r="E30" s="821"/>
      <c r="F30" s="821"/>
      <c r="G30" s="821"/>
      <c r="H30" s="821"/>
      <c r="I30" s="821"/>
      <c r="J30" s="821"/>
      <c r="K30" s="821"/>
      <c r="L30" s="821"/>
      <c r="M30" s="821"/>
      <c r="N30" s="821"/>
      <c r="O30" s="821"/>
      <c r="P30" s="821"/>
      <c r="Q30" s="821"/>
      <c r="R30" s="821"/>
      <c r="S30" s="821"/>
      <c r="T30" s="821"/>
      <c r="U30" s="821"/>
      <c r="V30" s="821"/>
      <c r="W30" s="821"/>
      <c r="X30" s="821"/>
      <c r="Y30" s="821"/>
      <c r="Z30" s="821"/>
      <c r="AA30" s="821"/>
      <c r="AB30" s="821"/>
      <c r="AC30" s="821"/>
      <c r="AD30" s="821"/>
      <c r="AE30" s="822"/>
      <c r="AF30" s="823" t="s">
        <v>108</v>
      </c>
      <c r="AG30" s="824"/>
      <c r="AH30" s="824"/>
      <c r="AI30" s="824"/>
      <c r="AJ30" s="824"/>
      <c r="AK30" s="824"/>
      <c r="AL30" s="824"/>
      <c r="AM30" s="825"/>
    </row>
    <row r="31" spans="1:39" ht="15" customHeight="1" x14ac:dyDescent="0.2"/>
  </sheetData>
  <sheetProtection algorithmName="SHA-512" hashValue="CNgy1S2RNVaxQCuL3ZSKWnSLvNHcM489FEQd5a/g2ys6q0UOAkAr/ZT2Hh3i4x4YvmjE4kUtR6LvU5jqSuVHCA==" saltValue="2v0ZIE2EzUbJQFyNMj2dXA==" spinCount="100000" sheet="1" formatCells="0" selectLockedCells="1"/>
  <mergeCells count="99">
    <mergeCell ref="A29:I29"/>
    <mergeCell ref="J29:AM29"/>
    <mergeCell ref="A12:I12"/>
    <mergeCell ref="J12:AM12"/>
    <mergeCell ref="A13:I13"/>
    <mergeCell ref="A20:I20"/>
    <mergeCell ref="A22:I22"/>
    <mergeCell ref="AC18:AM18"/>
    <mergeCell ref="X13:AD13"/>
    <mergeCell ref="AE13:AF13"/>
    <mergeCell ref="AG13:AJ13"/>
    <mergeCell ref="AK13:AM13"/>
    <mergeCell ref="A18:E18"/>
    <mergeCell ref="F18:I18"/>
    <mergeCell ref="J18:M18"/>
    <mergeCell ref="N18:X18"/>
    <mergeCell ref="Y4:AB4"/>
    <mergeCell ref="AC4:AM4"/>
    <mergeCell ref="F4:I4"/>
    <mergeCell ref="A4:E4"/>
    <mergeCell ref="A5:I5"/>
    <mergeCell ref="J5:AM5"/>
    <mergeCell ref="AH2:AM2"/>
    <mergeCell ref="AA7:AM7"/>
    <mergeCell ref="S6:T6"/>
    <mergeCell ref="J11:M11"/>
    <mergeCell ref="N11:X11"/>
    <mergeCell ref="Y11:AB11"/>
    <mergeCell ref="AC11:AM11"/>
    <mergeCell ref="AF9:AM9"/>
    <mergeCell ref="J8:AM8"/>
    <mergeCell ref="AE6:AF6"/>
    <mergeCell ref="J7:Z7"/>
    <mergeCell ref="X6:AD6"/>
    <mergeCell ref="AG6:AJ6"/>
    <mergeCell ref="AK6:AM6"/>
    <mergeCell ref="A9:AE9"/>
    <mergeCell ref="B3:AL3"/>
    <mergeCell ref="A1:I1"/>
    <mergeCell ref="J13:M13"/>
    <mergeCell ref="O13:R13"/>
    <mergeCell ref="S13:T13"/>
    <mergeCell ref="U13:W13"/>
    <mergeCell ref="J6:M6"/>
    <mergeCell ref="O6:R6"/>
    <mergeCell ref="U6:W6"/>
    <mergeCell ref="A6:I6"/>
    <mergeCell ref="J4:M4"/>
    <mergeCell ref="N4:X4"/>
    <mergeCell ref="A11:E11"/>
    <mergeCell ref="F11:I11"/>
    <mergeCell ref="A7:I7"/>
    <mergeCell ref="A8:I8"/>
    <mergeCell ref="Y18:AB18"/>
    <mergeCell ref="J14:Z14"/>
    <mergeCell ref="AA14:AM14"/>
    <mergeCell ref="J15:AM15"/>
    <mergeCell ref="A16:AE16"/>
    <mergeCell ref="AF16:AM16"/>
    <mergeCell ref="A14:I14"/>
    <mergeCell ref="A15:I15"/>
    <mergeCell ref="AC25:AM25"/>
    <mergeCell ref="A19:I19"/>
    <mergeCell ref="J19:AM19"/>
    <mergeCell ref="J20:M20"/>
    <mergeCell ref="O20:R20"/>
    <mergeCell ref="S20:T20"/>
    <mergeCell ref="U20:W20"/>
    <mergeCell ref="X20:AD20"/>
    <mergeCell ref="AE20:AF20"/>
    <mergeCell ref="AG20:AJ20"/>
    <mergeCell ref="AK20:AM20"/>
    <mergeCell ref="A25:E25"/>
    <mergeCell ref="F25:I25"/>
    <mergeCell ref="J25:M25"/>
    <mergeCell ref="N25:X25"/>
    <mergeCell ref="Y25:AB25"/>
    <mergeCell ref="J21:Z21"/>
    <mergeCell ref="AA21:AM21"/>
    <mergeCell ref="J22:AM22"/>
    <mergeCell ref="A23:AE23"/>
    <mergeCell ref="AF23:AM23"/>
    <mergeCell ref="A21:I21"/>
    <mergeCell ref="J28:Z28"/>
    <mergeCell ref="AA28:AM28"/>
    <mergeCell ref="A30:AE30"/>
    <mergeCell ref="AF30:AM30"/>
    <mergeCell ref="A26:I26"/>
    <mergeCell ref="J26:AM26"/>
    <mergeCell ref="A27:I27"/>
    <mergeCell ref="O27:R27"/>
    <mergeCell ref="S27:T27"/>
    <mergeCell ref="U27:W27"/>
    <mergeCell ref="X27:AD27"/>
    <mergeCell ref="AE27:AF27"/>
    <mergeCell ref="AG27:AJ27"/>
    <mergeCell ref="AK27:AM27"/>
    <mergeCell ref="J27:M27"/>
    <mergeCell ref="A28:I28"/>
  </mergeCells>
  <phoneticPr fontId="1"/>
  <dataValidations xWindow="623" yWindow="777" count="7">
    <dataValidation imeMode="halfAlpha" allowBlank="1" showInputMessage="1" showErrorMessage="1" sqref="AC4:AM4 AC18:AM18 AC11:AM11 AC25:AM25" xr:uid="{00000000-0002-0000-1600-000000000000}"/>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8:AM8 J22:AM22 J15:AM15 J29:AM29" xr:uid="{00000000-0002-0000-1600-000001000000}"/>
    <dataValidation type="whole" imeMode="disabled" allowBlank="1" showInputMessage="1" showErrorMessage="1" error="１～10の数字のみ入力してください" promptTitle="専門家指導費に計上した全ての専門家が対象" prompt="数字のみを入力してください_x000a_シート3-8の支出番号と対応させてください" sqref="F4:I4 F11:I11 F18:I18 F25:I25" xr:uid="{00000000-0002-0000-1600-000002000000}">
      <formula1>1</formula1>
      <formula2>10</formula2>
    </dataValidation>
    <dataValidation allowBlank="1" showInputMessage="1" showErrorMessage="1" prompt="令和8年9月1日～事業終了予定日の期間内で入力" sqref="X27:AD27 J6:M6 X6:AD6 J13:M13 X13:AD13 J20:M20 X20:AD20 J27:M27" xr:uid="{00000000-0002-0000-1600-000003000000}"/>
    <dataValidation type="whole" imeMode="disabled" allowBlank="1" showInputMessage="1" showErrorMessage="1" error="1～12の数字のみで入力してください" prompt="1～12の数字のみで入力してください" sqref="O6:R6 AG6:AJ6 O13:R13 AG13:AJ13 O20:R20 AG20:AJ20 O27:R27 AG27:AJ27" xr:uid="{00000000-0002-0000-1600-000004000000}">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8の当該経費における_x000a_「助成事業に要する経費」欄の金額を入力してください" sqref="J7:Z7 J14:Z14 J21:Z21 J28:Z28" xr:uid="{00000000-0002-0000-1600-000005000000}">
      <formula1>0</formula1>
    </dataValidation>
    <dataValidation type="list" allowBlank="1" showErrorMessage="1" sqref="AF9:AM9 AF16:AM16 AF23:AM23 AF30:AM30" xr:uid="{00000000-0002-0000-1600-000006000000}">
      <formula1>"選択してください,関連あり,関連なし"</formula1>
    </dataValidation>
  </dataValidations>
  <printOptions horizontalCentered="1"/>
  <pageMargins left="0.31496062992125984" right="0.31496062992125984" top="0.17" bottom="0.59" header="0.17" footer="0.31496062992125984"/>
  <pageSetup paperSize="9" scale="86" fitToHeight="0"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pageSetUpPr fitToPage="1"/>
  </sheetPr>
  <dimension ref="A1:S39"/>
  <sheetViews>
    <sheetView view="pageBreakPreview" topLeftCell="A6" zoomScaleNormal="100" zoomScaleSheetLayoutView="100" workbookViewId="0">
      <selection activeCell="B14" sqref="B14"/>
    </sheetView>
  </sheetViews>
  <sheetFormatPr defaultColWidth="2.08984375" defaultRowHeight="12" x14ac:dyDescent="0.2"/>
  <cols>
    <col min="1" max="1" width="6" style="29" customWidth="1"/>
    <col min="2" max="3" width="13.08984375" style="29" customWidth="1"/>
    <col min="4" max="8" width="7.6328125" style="29" customWidth="1"/>
    <col min="9" max="9" width="9.36328125" style="29" customWidth="1"/>
    <col min="10" max="12" width="11.36328125" style="29" customWidth="1"/>
    <col min="13" max="18" width="2.453125" style="29" customWidth="1"/>
    <col min="19" max="19" width="10.36328125" style="29" hidden="1" customWidth="1"/>
    <col min="20" max="224" width="2.453125" style="29" customWidth="1"/>
    <col min="225" max="16384" width="2.08984375" style="29"/>
  </cols>
  <sheetData>
    <row r="1" spans="1:19" ht="25.5" customHeight="1" x14ac:dyDescent="0.2">
      <c r="A1" s="721" t="s">
        <v>126</v>
      </c>
      <c r="B1" s="721"/>
      <c r="C1" s="721"/>
      <c r="D1" s="721"/>
      <c r="E1" s="721"/>
      <c r="F1" s="721"/>
      <c r="G1" s="721"/>
      <c r="H1" s="721"/>
      <c r="I1" s="721"/>
      <c r="J1" s="298"/>
      <c r="K1" s="300"/>
      <c r="L1" s="300"/>
    </row>
    <row r="2" spans="1:19" ht="30" customHeight="1" x14ac:dyDescent="0.2">
      <c r="A2" s="273" t="s">
        <v>398</v>
      </c>
      <c r="B2" s="300"/>
      <c r="C2" s="300"/>
      <c r="D2" s="300"/>
      <c r="E2" s="303"/>
      <c r="F2" s="303"/>
      <c r="G2" s="303"/>
      <c r="H2" s="303"/>
      <c r="I2" s="303"/>
      <c r="J2" s="303"/>
      <c r="K2" s="303"/>
      <c r="L2" s="303"/>
    </row>
    <row r="3" spans="1:19" ht="15" customHeight="1" x14ac:dyDescent="0.2">
      <c r="A3" s="321" t="s">
        <v>396</v>
      </c>
      <c r="B3" s="322"/>
      <c r="C3" s="322"/>
      <c r="D3" s="322"/>
      <c r="E3" s="322"/>
      <c r="F3" s="322"/>
      <c r="G3" s="322"/>
      <c r="H3" s="322"/>
      <c r="I3" s="322"/>
      <c r="J3" s="322"/>
      <c r="K3" s="322"/>
      <c r="L3" s="322"/>
    </row>
    <row r="4" spans="1:19" ht="15" customHeight="1" x14ac:dyDescent="0.2">
      <c r="A4" s="321" t="s">
        <v>397</v>
      </c>
      <c r="B4" s="322"/>
      <c r="C4" s="322"/>
      <c r="D4" s="322"/>
      <c r="E4" s="322"/>
      <c r="F4" s="322"/>
      <c r="G4" s="322"/>
      <c r="H4" s="322"/>
      <c r="I4" s="322"/>
      <c r="J4" s="322"/>
      <c r="K4" s="322"/>
      <c r="L4" s="322"/>
    </row>
    <row r="5" spans="1:19" ht="15" customHeight="1" x14ac:dyDescent="0.2">
      <c r="A5" s="321" t="s">
        <v>399</v>
      </c>
      <c r="B5" s="322"/>
      <c r="C5" s="322"/>
      <c r="D5" s="322"/>
      <c r="E5" s="322"/>
      <c r="F5" s="322"/>
      <c r="G5" s="322"/>
      <c r="H5" s="322"/>
      <c r="I5" s="322"/>
      <c r="J5" s="322"/>
      <c r="K5" s="322"/>
      <c r="L5" s="322"/>
    </row>
    <row r="6" spans="1:19" ht="15" customHeight="1" x14ac:dyDescent="0.2">
      <c r="A6" s="321" t="s">
        <v>403</v>
      </c>
      <c r="B6" s="322"/>
      <c r="C6" s="322"/>
      <c r="D6" s="322"/>
      <c r="E6" s="322"/>
      <c r="F6" s="322"/>
      <c r="G6" s="322"/>
      <c r="H6" s="322"/>
      <c r="I6" s="322"/>
      <c r="J6" s="322"/>
      <c r="K6" s="322"/>
      <c r="L6" s="322"/>
    </row>
    <row r="7" spans="1:19" ht="15" customHeight="1" x14ac:dyDescent="0.2">
      <c r="A7" s="321" t="s">
        <v>405</v>
      </c>
      <c r="B7" s="322"/>
      <c r="C7" s="322"/>
      <c r="D7" s="322"/>
      <c r="E7" s="322"/>
      <c r="F7" s="322"/>
      <c r="G7" s="322"/>
      <c r="H7" s="322"/>
      <c r="I7" s="322"/>
      <c r="J7" s="322"/>
      <c r="K7" s="322"/>
      <c r="L7" s="322"/>
    </row>
    <row r="8" spans="1:19" ht="15" customHeight="1" x14ac:dyDescent="0.2">
      <c r="A8" s="321" t="s">
        <v>404</v>
      </c>
      <c r="B8" s="322"/>
      <c r="C8" s="322"/>
      <c r="D8" s="322"/>
      <c r="E8" s="322"/>
      <c r="F8" s="322"/>
      <c r="G8" s="322"/>
      <c r="H8" s="322"/>
      <c r="I8" s="322"/>
      <c r="J8" s="322"/>
      <c r="K8" s="322"/>
      <c r="L8" s="322"/>
    </row>
    <row r="9" spans="1:19" ht="15" customHeight="1" x14ac:dyDescent="0.2">
      <c r="A9" s="321" t="s">
        <v>410</v>
      </c>
      <c r="B9" s="322"/>
      <c r="C9" s="322"/>
      <c r="D9" s="322"/>
      <c r="E9" s="322"/>
      <c r="F9" s="322"/>
      <c r="G9" s="322"/>
      <c r="H9" s="322"/>
      <c r="I9" s="322"/>
      <c r="J9" s="322"/>
      <c r="K9" s="322"/>
      <c r="L9" s="322"/>
    </row>
    <row r="10" spans="1:19" ht="15" customHeight="1" x14ac:dyDescent="0.2">
      <c r="A10" s="323"/>
      <c r="B10" s="300"/>
      <c r="C10" s="300"/>
      <c r="D10" s="300"/>
      <c r="E10" s="324"/>
      <c r="F10" s="324"/>
      <c r="G10" s="325"/>
      <c r="H10" s="325"/>
      <c r="I10" s="326"/>
      <c r="J10" s="326"/>
      <c r="K10" s="326"/>
      <c r="L10" s="326"/>
    </row>
    <row r="11" spans="1:19" ht="25" customHeight="1" x14ac:dyDescent="0.2">
      <c r="A11" s="857" t="s">
        <v>111</v>
      </c>
      <c r="B11" s="853" t="s">
        <v>323</v>
      </c>
      <c r="C11" s="853"/>
      <c r="D11" s="76" t="s">
        <v>394</v>
      </c>
      <c r="E11" s="77"/>
      <c r="F11" s="77"/>
      <c r="G11" s="77"/>
      <c r="H11" s="77"/>
      <c r="I11" s="78" t="s">
        <v>395</v>
      </c>
      <c r="J11" s="855" t="s">
        <v>325</v>
      </c>
      <c r="K11" s="855"/>
      <c r="L11" s="855"/>
    </row>
    <row r="12" spans="1:19" ht="24.75" customHeight="1" x14ac:dyDescent="0.2">
      <c r="A12" s="857"/>
      <c r="B12" s="854" t="s">
        <v>402</v>
      </c>
      <c r="C12" s="854" t="s">
        <v>322</v>
      </c>
      <c r="D12" s="856" t="s">
        <v>117</v>
      </c>
      <c r="E12" s="856"/>
      <c r="F12" s="95" t="s">
        <v>328</v>
      </c>
      <c r="G12" s="600" t="s">
        <v>321</v>
      </c>
      <c r="H12" s="600"/>
      <c r="I12" s="852" t="s">
        <v>400</v>
      </c>
      <c r="J12" s="852" t="s">
        <v>401</v>
      </c>
      <c r="K12" s="852" t="s">
        <v>324</v>
      </c>
      <c r="L12" s="852" t="s">
        <v>326</v>
      </c>
    </row>
    <row r="13" spans="1:19" ht="127.5" customHeight="1" x14ac:dyDescent="0.2">
      <c r="A13" s="857"/>
      <c r="B13" s="854"/>
      <c r="C13" s="854"/>
      <c r="D13" s="68" t="s">
        <v>316</v>
      </c>
      <c r="E13" s="69" t="s">
        <v>317</v>
      </c>
      <c r="F13" s="69" t="s">
        <v>318</v>
      </c>
      <c r="G13" s="69" t="s">
        <v>319</v>
      </c>
      <c r="H13" s="69" t="s">
        <v>320</v>
      </c>
      <c r="I13" s="852"/>
      <c r="J13" s="852"/>
      <c r="K13" s="852"/>
      <c r="L13" s="852"/>
    </row>
    <row r="14" spans="1:19" ht="30" customHeight="1" x14ac:dyDescent="0.2">
      <c r="A14" s="70">
        <f>ROW()-ROW('3-10'!$A$13)</f>
        <v>1</v>
      </c>
      <c r="B14" s="195"/>
      <c r="C14" s="197"/>
      <c r="D14" s="198"/>
      <c r="E14" s="198"/>
      <c r="F14" s="198"/>
      <c r="G14" s="198"/>
      <c r="H14" s="198"/>
      <c r="I14" s="200">
        <f>SUM(D14:H14)</f>
        <v>0</v>
      </c>
      <c r="J14" s="202"/>
      <c r="K14" s="203">
        <f>L14</f>
        <v>0</v>
      </c>
      <c r="L14" s="203">
        <f>I14*J14</f>
        <v>0</v>
      </c>
      <c r="M14" s="24" t="str">
        <f>IF(OR(AND(B14="",C14="",D14="",E14="",F14="",G14="",H14="",J14=""),
       AND(B14&lt;&gt;"",C14&lt;&gt;"",OR(D14&lt;&gt;"",E14&lt;&gt;"",F14&lt;&gt;"",G14&lt;&gt;"",H14&lt;&gt;""),J14&lt;&gt;"")),
   "",
     "←必要項目を入力してください。")</f>
        <v/>
      </c>
      <c r="S14" s="343">
        <v>1040</v>
      </c>
    </row>
    <row r="15" spans="1:19" ht="30" customHeight="1" x14ac:dyDescent="0.2">
      <c r="A15" s="70">
        <f>ROW()-ROW('3-10'!$A$13)</f>
        <v>2</v>
      </c>
      <c r="B15" s="195"/>
      <c r="C15" s="197"/>
      <c r="D15" s="198"/>
      <c r="E15" s="198"/>
      <c r="F15" s="198"/>
      <c r="G15" s="198"/>
      <c r="H15" s="198"/>
      <c r="I15" s="200">
        <f t="shared" ref="I15:I28" si="0">SUM(D15:H15)</f>
        <v>0</v>
      </c>
      <c r="J15" s="202"/>
      <c r="K15" s="203">
        <f t="shared" ref="K15:K28" si="1">L15</f>
        <v>0</v>
      </c>
      <c r="L15" s="203">
        <f t="shared" ref="L15:L27" si="2">I15*J15</f>
        <v>0</v>
      </c>
      <c r="M15" s="24" t="str">
        <f t="shared" ref="M15:M28" si="3">IF(OR(AND(B15="",C15="",D15="",E15="",F15="",G15="",H15="",J15=""),
       AND(B15&lt;&gt;"",C15&lt;&gt;"",OR(D15&lt;&gt;"",E15&lt;&gt;"",F15&lt;&gt;"",G15&lt;&gt;"",H15&lt;&gt;""),J15&lt;&gt;"")),
   "",
     "←必要項目を入力してください。")</f>
        <v/>
      </c>
      <c r="S15" s="343">
        <v>1110</v>
      </c>
    </row>
    <row r="16" spans="1:19" ht="30" customHeight="1" x14ac:dyDescent="0.2">
      <c r="A16" s="70">
        <f>ROW()-ROW('3-10'!$A$13)</f>
        <v>3</v>
      </c>
      <c r="B16" s="195"/>
      <c r="C16" s="197"/>
      <c r="D16" s="198"/>
      <c r="E16" s="198"/>
      <c r="F16" s="198"/>
      <c r="G16" s="198"/>
      <c r="H16" s="198"/>
      <c r="I16" s="200">
        <f t="shared" si="0"/>
        <v>0</v>
      </c>
      <c r="J16" s="202"/>
      <c r="K16" s="203">
        <f t="shared" si="1"/>
        <v>0</v>
      </c>
      <c r="L16" s="203">
        <f t="shared" si="2"/>
        <v>0</v>
      </c>
      <c r="M16" s="24" t="str">
        <f t="shared" si="3"/>
        <v/>
      </c>
      <c r="S16" s="343">
        <v>1180</v>
      </c>
    </row>
    <row r="17" spans="1:19" ht="30" customHeight="1" x14ac:dyDescent="0.2">
      <c r="A17" s="70">
        <f>ROW()-ROW('3-10'!$A$13)</f>
        <v>4</v>
      </c>
      <c r="B17" s="195"/>
      <c r="C17" s="197"/>
      <c r="D17" s="198"/>
      <c r="E17" s="198"/>
      <c r="F17" s="198"/>
      <c r="G17" s="198"/>
      <c r="H17" s="198"/>
      <c r="I17" s="200">
        <f t="shared" si="0"/>
        <v>0</v>
      </c>
      <c r="J17" s="202"/>
      <c r="K17" s="203">
        <f t="shared" si="1"/>
        <v>0</v>
      </c>
      <c r="L17" s="203">
        <f t="shared" si="2"/>
        <v>0</v>
      </c>
      <c r="M17" s="24" t="str">
        <f t="shared" si="3"/>
        <v/>
      </c>
      <c r="S17" s="343">
        <v>1240</v>
      </c>
    </row>
    <row r="18" spans="1:19" ht="30" customHeight="1" x14ac:dyDescent="0.2">
      <c r="A18" s="70">
        <f>ROW()-ROW('3-10'!$A$13)</f>
        <v>5</v>
      </c>
      <c r="B18" s="195"/>
      <c r="C18" s="197"/>
      <c r="D18" s="198"/>
      <c r="E18" s="198"/>
      <c r="F18" s="198"/>
      <c r="G18" s="198"/>
      <c r="H18" s="198"/>
      <c r="I18" s="200">
        <f t="shared" si="0"/>
        <v>0</v>
      </c>
      <c r="J18" s="202"/>
      <c r="K18" s="203">
        <f t="shared" si="1"/>
        <v>0</v>
      </c>
      <c r="L18" s="203">
        <f t="shared" si="2"/>
        <v>0</v>
      </c>
      <c r="M18" s="24" t="str">
        <f t="shared" si="3"/>
        <v/>
      </c>
      <c r="S18" s="343">
        <v>1330</v>
      </c>
    </row>
    <row r="19" spans="1:19" ht="30" customHeight="1" x14ac:dyDescent="0.2">
      <c r="A19" s="70">
        <f>ROW()-ROW('3-10'!$A$13)</f>
        <v>6</v>
      </c>
      <c r="B19" s="195"/>
      <c r="C19" s="197"/>
      <c r="D19" s="198"/>
      <c r="E19" s="198"/>
      <c r="F19" s="198"/>
      <c r="G19" s="198"/>
      <c r="H19" s="198"/>
      <c r="I19" s="200">
        <f t="shared" si="0"/>
        <v>0</v>
      </c>
      <c r="J19" s="202"/>
      <c r="K19" s="203">
        <f t="shared" si="1"/>
        <v>0</v>
      </c>
      <c r="L19" s="203">
        <f t="shared" si="2"/>
        <v>0</v>
      </c>
      <c r="M19" s="24" t="str">
        <f t="shared" si="3"/>
        <v/>
      </c>
      <c r="S19" s="343">
        <v>1410</v>
      </c>
    </row>
    <row r="20" spans="1:19" ht="30" customHeight="1" x14ac:dyDescent="0.2">
      <c r="A20" s="70">
        <f>ROW()-ROW('3-10'!$A$13)</f>
        <v>7</v>
      </c>
      <c r="B20" s="195"/>
      <c r="C20" s="197"/>
      <c r="D20" s="198"/>
      <c r="E20" s="198"/>
      <c r="F20" s="198"/>
      <c r="G20" s="198"/>
      <c r="H20" s="198"/>
      <c r="I20" s="200">
        <f t="shared" si="0"/>
        <v>0</v>
      </c>
      <c r="J20" s="202"/>
      <c r="K20" s="203">
        <f t="shared" si="1"/>
        <v>0</v>
      </c>
      <c r="L20" s="203">
        <f t="shared" si="2"/>
        <v>0</v>
      </c>
      <c r="M20" s="24" t="str">
        <f t="shared" si="3"/>
        <v/>
      </c>
      <c r="S20" s="343">
        <v>1490</v>
      </c>
    </row>
    <row r="21" spans="1:19" ht="30" customHeight="1" x14ac:dyDescent="0.2">
      <c r="A21" s="70">
        <f>ROW()-ROW('3-10'!$A$13)</f>
        <v>8</v>
      </c>
      <c r="B21" s="195"/>
      <c r="C21" s="197"/>
      <c r="D21" s="198"/>
      <c r="E21" s="198"/>
      <c r="F21" s="198"/>
      <c r="G21" s="198"/>
      <c r="H21" s="198"/>
      <c r="I21" s="200">
        <f t="shared" si="0"/>
        <v>0</v>
      </c>
      <c r="J21" s="202"/>
      <c r="K21" s="203">
        <f t="shared" si="1"/>
        <v>0</v>
      </c>
      <c r="L21" s="203">
        <f t="shared" si="2"/>
        <v>0</v>
      </c>
      <c r="M21" s="24" t="str">
        <f t="shared" si="3"/>
        <v/>
      </c>
      <c r="P21" s="51"/>
      <c r="S21" s="343">
        <v>1580</v>
      </c>
    </row>
    <row r="22" spans="1:19" ht="30" customHeight="1" x14ac:dyDescent="0.2">
      <c r="A22" s="70">
        <f>ROW()-ROW('3-10'!$A$13)</f>
        <v>9</v>
      </c>
      <c r="B22" s="195"/>
      <c r="C22" s="197"/>
      <c r="D22" s="198"/>
      <c r="E22" s="198"/>
      <c r="F22" s="198"/>
      <c r="G22" s="198"/>
      <c r="H22" s="198"/>
      <c r="I22" s="200">
        <f t="shared" si="0"/>
        <v>0</v>
      </c>
      <c r="J22" s="202"/>
      <c r="K22" s="203">
        <f t="shared" si="1"/>
        <v>0</v>
      </c>
      <c r="L22" s="203">
        <f t="shared" si="2"/>
        <v>0</v>
      </c>
      <c r="M22" s="24" t="str">
        <f t="shared" si="3"/>
        <v/>
      </c>
      <c r="S22" s="343">
        <v>1660</v>
      </c>
    </row>
    <row r="23" spans="1:19" ht="30" customHeight="1" x14ac:dyDescent="0.2">
      <c r="A23" s="70">
        <f>ROW()-ROW('3-10'!$A$13)</f>
        <v>10</v>
      </c>
      <c r="B23" s="195"/>
      <c r="C23" s="197"/>
      <c r="D23" s="198"/>
      <c r="E23" s="198"/>
      <c r="F23" s="198"/>
      <c r="G23" s="198"/>
      <c r="H23" s="198"/>
      <c r="I23" s="200">
        <f t="shared" si="0"/>
        <v>0</v>
      </c>
      <c r="J23" s="202"/>
      <c r="K23" s="203">
        <f t="shared" si="1"/>
        <v>0</v>
      </c>
      <c r="L23" s="203">
        <f t="shared" si="2"/>
        <v>0</v>
      </c>
      <c r="M23" s="24" t="str">
        <f t="shared" si="3"/>
        <v/>
      </c>
      <c r="S23" s="343">
        <v>1830</v>
      </c>
    </row>
    <row r="24" spans="1:19" ht="30" customHeight="1" x14ac:dyDescent="0.2">
      <c r="A24" s="70">
        <f>ROW()-ROW('3-10'!$A$13)</f>
        <v>11</v>
      </c>
      <c r="B24" s="195"/>
      <c r="C24" s="197"/>
      <c r="D24" s="198"/>
      <c r="E24" s="198"/>
      <c r="F24" s="198"/>
      <c r="G24" s="198"/>
      <c r="H24" s="198"/>
      <c r="I24" s="200">
        <f t="shared" si="0"/>
        <v>0</v>
      </c>
      <c r="J24" s="202"/>
      <c r="K24" s="203">
        <f t="shared" si="1"/>
        <v>0</v>
      </c>
      <c r="L24" s="203">
        <f t="shared" si="2"/>
        <v>0</v>
      </c>
      <c r="M24" s="24" t="str">
        <f t="shared" si="3"/>
        <v/>
      </c>
      <c r="S24" s="343">
        <v>1990</v>
      </c>
    </row>
    <row r="25" spans="1:19" ht="30" customHeight="1" x14ac:dyDescent="0.2">
      <c r="A25" s="70">
        <f>ROW()-ROW('3-10'!$A$13)</f>
        <v>12</v>
      </c>
      <c r="B25" s="195"/>
      <c r="C25" s="197"/>
      <c r="D25" s="198"/>
      <c r="E25" s="198"/>
      <c r="F25" s="198"/>
      <c r="G25" s="198"/>
      <c r="H25" s="198"/>
      <c r="I25" s="200">
        <f t="shared" si="0"/>
        <v>0</v>
      </c>
      <c r="J25" s="202"/>
      <c r="K25" s="203">
        <f t="shared" si="1"/>
        <v>0</v>
      </c>
      <c r="L25" s="203">
        <f t="shared" si="2"/>
        <v>0</v>
      </c>
      <c r="M25" s="24" t="str">
        <f t="shared" si="3"/>
        <v/>
      </c>
      <c r="S25" s="343">
        <v>2160</v>
      </c>
    </row>
    <row r="26" spans="1:19" ht="30" customHeight="1" x14ac:dyDescent="0.2">
      <c r="A26" s="70">
        <f>ROW()-ROW('3-10'!$A$13)</f>
        <v>13</v>
      </c>
      <c r="B26" s="195"/>
      <c r="C26" s="197"/>
      <c r="D26" s="198"/>
      <c r="E26" s="198"/>
      <c r="F26" s="198"/>
      <c r="G26" s="198"/>
      <c r="H26" s="198"/>
      <c r="I26" s="200">
        <f t="shared" si="0"/>
        <v>0</v>
      </c>
      <c r="J26" s="202"/>
      <c r="K26" s="203">
        <f t="shared" si="1"/>
        <v>0</v>
      </c>
      <c r="L26" s="203">
        <f t="shared" si="2"/>
        <v>0</v>
      </c>
      <c r="M26" s="24" t="str">
        <f t="shared" si="3"/>
        <v/>
      </c>
      <c r="S26" s="343">
        <v>2330</v>
      </c>
    </row>
    <row r="27" spans="1:19" ht="30" customHeight="1" x14ac:dyDescent="0.2">
      <c r="A27" s="70">
        <f>ROW()-ROW('3-10'!$A$13)</f>
        <v>14</v>
      </c>
      <c r="B27" s="195"/>
      <c r="C27" s="197"/>
      <c r="D27" s="198"/>
      <c r="E27" s="198"/>
      <c r="F27" s="198"/>
      <c r="G27" s="198"/>
      <c r="H27" s="198"/>
      <c r="I27" s="200">
        <f t="shared" si="0"/>
        <v>0</v>
      </c>
      <c r="J27" s="202"/>
      <c r="K27" s="203">
        <f t="shared" si="1"/>
        <v>0</v>
      </c>
      <c r="L27" s="203">
        <f t="shared" si="2"/>
        <v>0</v>
      </c>
      <c r="M27" s="24" t="str">
        <f t="shared" si="3"/>
        <v/>
      </c>
      <c r="S27" s="343">
        <v>2490</v>
      </c>
    </row>
    <row r="28" spans="1:19" ht="30" customHeight="1" x14ac:dyDescent="0.2">
      <c r="A28" s="71">
        <f>ROW()-ROW('3-10'!$A$13)</f>
        <v>15</v>
      </c>
      <c r="B28" s="196"/>
      <c r="C28" s="197"/>
      <c r="D28" s="199"/>
      <c r="E28" s="199"/>
      <c r="F28" s="199"/>
      <c r="G28" s="199"/>
      <c r="H28" s="199"/>
      <c r="I28" s="201">
        <f t="shared" si="0"/>
        <v>0</v>
      </c>
      <c r="J28" s="202"/>
      <c r="K28" s="204">
        <f t="shared" si="1"/>
        <v>0</v>
      </c>
      <c r="L28" s="204">
        <f>I28*J28</f>
        <v>0</v>
      </c>
      <c r="M28" s="24" t="str">
        <f t="shared" si="3"/>
        <v/>
      </c>
      <c r="S28" s="343">
        <v>2660</v>
      </c>
    </row>
    <row r="29" spans="1:19" ht="30" customHeight="1" x14ac:dyDescent="0.2">
      <c r="A29" s="72"/>
      <c r="B29" s="73"/>
      <c r="C29" s="73"/>
      <c r="D29" s="73"/>
      <c r="E29" s="73"/>
      <c r="F29" s="73"/>
      <c r="G29" s="73"/>
      <c r="H29" s="73"/>
      <c r="I29" s="74"/>
      <c r="J29" s="75" t="s">
        <v>50</v>
      </c>
      <c r="K29" s="205">
        <f>SUM(K14:K28)</f>
        <v>0</v>
      </c>
      <c r="L29" s="205">
        <f>SUM(L14:L28)</f>
        <v>0</v>
      </c>
      <c r="S29" s="343">
        <v>2820</v>
      </c>
    </row>
    <row r="30" spans="1:19" x14ac:dyDescent="0.2">
      <c r="S30" s="343">
        <v>2990</v>
      </c>
    </row>
    <row r="31" spans="1:19" x14ac:dyDescent="0.2">
      <c r="S31" s="343">
        <v>3160</v>
      </c>
    </row>
    <row r="32" spans="1:19" x14ac:dyDescent="0.2">
      <c r="S32" s="343">
        <v>3410</v>
      </c>
    </row>
    <row r="33" spans="19:19" x14ac:dyDescent="0.2">
      <c r="S33" s="343">
        <v>3660</v>
      </c>
    </row>
    <row r="34" spans="19:19" x14ac:dyDescent="0.2">
      <c r="S34" s="343">
        <v>3910</v>
      </c>
    </row>
    <row r="35" spans="19:19" x14ac:dyDescent="0.2">
      <c r="S35" s="343">
        <v>4160</v>
      </c>
    </row>
    <row r="36" spans="19:19" x14ac:dyDescent="0.2">
      <c r="S36" s="343">
        <v>4410</v>
      </c>
    </row>
    <row r="37" spans="19:19" x14ac:dyDescent="0.2">
      <c r="S37" s="343">
        <v>4660</v>
      </c>
    </row>
    <row r="38" spans="19:19" x14ac:dyDescent="0.2">
      <c r="S38" s="343">
        <v>4910</v>
      </c>
    </row>
    <row r="39" spans="19:19" x14ac:dyDescent="0.2">
      <c r="S39" s="343">
        <v>5160</v>
      </c>
    </row>
  </sheetData>
  <sheetProtection algorithmName="SHA-512" hashValue="tAbmf3Ngl4mvgJ8Pxw+PMOQmEFwQO7s7fMuiGvyOG98HN+ddM+MRcSJk1OiBJsWXAAr3yjuFv6nq9G1lFSL5Bw==" saltValue="zbaY6pO5rAn0Qb5O0u9RDg==" spinCount="100000" sheet="1" formatCells="0" selectLockedCells="1"/>
  <mergeCells count="12">
    <mergeCell ref="A1:I1"/>
    <mergeCell ref="K12:K13"/>
    <mergeCell ref="L12:L13"/>
    <mergeCell ref="B11:C11"/>
    <mergeCell ref="C12:C13"/>
    <mergeCell ref="J12:J13"/>
    <mergeCell ref="J11:L11"/>
    <mergeCell ref="B12:B13"/>
    <mergeCell ref="D12:E12"/>
    <mergeCell ref="G12:H12"/>
    <mergeCell ref="I12:I13"/>
    <mergeCell ref="A11:A13"/>
  </mergeCells>
  <phoneticPr fontId="1"/>
  <conditionalFormatting sqref="B14:H28 J14:J28">
    <cfRule type="expression" dxfId="2" priority="2">
      <formula>AND(OR($B14&lt;&gt;"",$C14&lt;&gt;"",$D14&lt;&gt;"",$E14&lt;&gt;"",$F14&lt;&gt;"",$G14&lt;&gt;"",$H14&lt;&gt;"",$J14&lt;&gt;""),B14="")</formula>
    </cfRule>
  </conditionalFormatting>
  <conditionalFormatting sqref="D14:H28">
    <cfRule type="expression" dxfId="1" priority="1">
      <formula>OR($D14&lt;&gt;"",$E14&lt;&gt;"",$F14&lt;&gt;"",$G14&lt;&gt;"",$H14&lt;&gt;"")</formula>
    </cfRule>
  </conditionalFormatting>
  <dataValidations count="3">
    <dataValidation allowBlank="1" showInputMessage="1" showErrorMessage="1" prompt="従事者の氏名を入力してください" sqref="B14:B28" xr:uid="{00000000-0002-0000-1700-000000000000}"/>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xr:uid="{00000000-0002-0000-1700-000001000000}">
      <formula1>0</formula1>
    </dataValidation>
    <dataValidation type="list" allowBlank="1" showInputMessage="1" showErrorMessage="1" error="プルダウンより選択してください" promptTitle="時間単価をプルダウンより選択してください" prompt="募集要項p.17「人件費単価一覧表」を参照してください" sqref="J14:J28" xr:uid="{00000000-0002-0000-1700-000002000000}">
      <formula1>$S$14:$S$39</formula1>
    </dataValidation>
  </dataValidations>
  <printOptions horizontalCentered="1"/>
  <pageMargins left="0.17" right="0.17" top="0.17" bottom="0.41" header="0.17" footer="0.17"/>
  <pageSetup paperSize="9" scale="90"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pageSetUpPr fitToPage="1"/>
  </sheetPr>
  <dimension ref="A1:I11"/>
  <sheetViews>
    <sheetView view="pageBreakPreview" zoomScaleNormal="100" zoomScaleSheetLayoutView="100" workbookViewId="0">
      <selection activeCell="B7" sqref="B7"/>
    </sheetView>
  </sheetViews>
  <sheetFormatPr defaultColWidth="2.08984375" defaultRowHeight="12" x14ac:dyDescent="0.2"/>
  <cols>
    <col min="1" max="1" width="6" style="29" customWidth="1"/>
    <col min="2" max="2" width="14.453125" style="29" customWidth="1"/>
    <col min="3" max="3" width="29.453125" style="29" customWidth="1"/>
    <col min="4" max="4" width="15" style="29" customWidth="1"/>
    <col min="5" max="5" width="8.08984375" style="29" customWidth="1"/>
    <col min="6" max="6" width="14.36328125" style="29" customWidth="1"/>
    <col min="7" max="7" width="12.453125" style="29" customWidth="1"/>
    <col min="8" max="8" width="4" style="29" customWidth="1"/>
    <col min="9" max="10" width="2.453125" style="29" customWidth="1"/>
    <col min="11" max="11" width="11.1796875" style="29" customWidth="1"/>
    <col min="12" max="12" width="9.453125" style="29" customWidth="1"/>
    <col min="13" max="13" width="6.1796875" style="29" customWidth="1"/>
    <col min="14" max="221" width="2.453125" style="29" customWidth="1"/>
    <col min="222" max="16384" width="2.08984375" style="29"/>
  </cols>
  <sheetData>
    <row r="1" spans="1:9" ht="25.5" customHeight="1" x14ac:dyDescent="0.2">
      <c r="A1" s="307" t="s">
        <v>126</v>
      </c>
      <c r="B1" s="308"/>
      <c r="C1" s="308"/>
      <c r="D1" s="308"/>
      <c r="E1" s="308"/>
      <c r="F1" s="308"/>
      <c r="G1" s="79"/>
      <c r="H1" s="79"/>
      <c r="I1" s="28"/>
    </row>
    <row r="2" spans="1:9" ht="30" customHeight="1" x14ac:dyDescent="0.2">
      <c r="A2" s="327" t="s">
        <v>406</v>
      </c>
      <c r="B2" s="308"/>
      <c r="C2" s="308"/>
      <c r="D2" s="308"/>
      <c r="E2" s="308"/>
      <c r="F2" s="308"/>
      <c r="G2" s="79"/>
      <c r="H2" s="79"/>
      <c r="I2" s="28"/>
    </row>
    <row r="3" spans="1:9" ht="15" customHeight="1" x14ac:dyDescent="0.2">
      <c r="A3" s="310" t="s">
        <v>407</v>
      </c>
      <c r="B3" s="308"/>
      <c r="C3" s="308"/>
      <c r="D3" s="308"/>
      <c r="E3" s="308"/>
      <c r="F3" s="308"/>
      <c r="G3" s="79"/>
      <c r="H3" s="79"/>
      <c r="I3" s="28"/>
    </row>
    <row r="4" spans="1:9" ht="15" customHeight="1" x14ac:dyDescent="0.2">
      <c r="A4" s="273"/>
      <c r="B4" s="303"/>
      <c r="C4" s="303"/>
      <c r="D4" s="303"/>
      <c r="E4" s="303"/>
      <c r="F4" s="312" t="s">
        <v>28</v>
      </c>
      <c r="G4" s="52"/>
    </row>
    <row r="5" spans="1:9" ht="56.4" customHeight="1" x14ac:dyDescent="0.2">
      <c r="A5" s="40" t="s">
        <v>114</v>
      </c>
      <c r="B5" s="81" t="s">
        <v>93</v>
      </c>
      <c r="C5" s="81" t="s">
        <v>94</v>
      </c>
      <c r="D5" s="40" t="s">
        <v>408</v>
      </c>
      <c r="E5" s="40" t="s">
        <v>409</v>
      </c>
      <c r="F5" s="87" t="s">
        <v>454</v>
      </c>
      <c r="G5" s="84"/>
    </row>
    <row r="6" spans="1:9" ht="33.75" customHeight="1" x14ac:dyDescent="0.2">
      <c r="A6" s="82">
        <f>ROW()-ROW('3-11'!$A$5)</f>
        <v>1</v>
      </c>
      <c r="B6" s="80"/>
      <c r="C6" s="80"/>
      <c r="D6" s="190"/>
      <c r="E6" s="188"/>
      <c r="F6" s="208">
        <f>D6*E6</f>
        <v>0</v>
      </c>
      <c r="G6" s="85" t="str">
        <f>IF(OR(AND(B6="",C6="",D6="",E6=""),
       AND(B6&lt;&gt;"",C6&lt;&gt;"",D6&lt;&gt;"",E6&lt;&gt;"")),
   "",
     "←全ての項目を記入してください。")</f>
        <v/>
      </c>
    </row>
    <row r="7" spans="1:9" ht="33.75" customHeight="1" x14ac:dyDescent="0.2">
      <c r="A7" s="82">
        <f>ROW()-ROW('3-11'!$A$5)</f>
        <v>2</v>
      </c>
      <c r="B7" s="80"/>
      <c r="C7" s="80"/>
      <c r="D7" s="190"/>
      <c r="E7" s="188"/>
      <c r="F7" s="208">
        <f t="shared" ref="F7:F10" si="0">D7*E7</f>
        <v>0</v>
      </c>
      <c r="G7" s="85" t="str">
        <f t="shared" ref="G7:G10" si="1">IF(OR(AND(B7="",C7="",D7="",E7=""),
       AND(B7&lt;&gt;"",C7&lt;&gt;"",D7&lt;&gt;"",E7&lt;&gt;"")),
   "",
     "←全ての項目を記入してください。")</f>
        <v/>
      </c>
    </row>
    <row r="8" spans="1:9" ht="33.75" customHeight="1" x14ac:dyDescent="0.2">
      <c r="A8" s="82">
        <f>ROW()-ROW('3-11'!$A$5)</f>
        <v>3</v>
      </c>
      <c r="B8" s="80"/>
      <c r="C8" s="80"/>
      <c r="D8" s="190"/>
      <c r="E8" s="188"/>
      <c r="F8" s="208">
        <f t="shared" si="0"/>
        <v>0</v>
      </c>
      <c r="G8" s="85" t="str">
        <f t="shared" si="1"/>
        <v/>
      </c>
    </row>
    <row r="9" spans="1:9" ht="33.75" customHeight="1" x14ac:dyDescent="0.2">
      <c r="A9" s="82">
        <f>ROW()-ROW('3-11'!$A$5)</f>
        <v>4</v>
      </c>
      <c r="B9" s="80"/>
      <c r="C9" s="80"/>
      <c r="D9" s="190"/>
      <c r="E9" s="188"/>
      <c r="F9" s="208">
        <f t="shared" si="0"/>
        <v>0</v>
      </c>
      <c r="G9" s="85" t="str">
        <f t="shared" si="1"/>
        <v/>
      </c>
    </row>
    <row r="10" spans="1:9" ht="33.75" customHeight="1" x14ac:dyDescent="0.2">
      <c r="A10" s="83">
        <f>ROW()-ROW('3-11'!$A$5)</f>
        <v>5</v>
      </c>
      <c r="B10" s="93"/>
      <c r="C10" s="93"/>
      <c r="D10" s="206"/>
      <c r="E10" s="207"/>
      <c r="F10" s="209">
        <f t="shared" si="0"/>
        <v>0</v>
      </c>
      <c r="G10" s="85" t="str">
        <f t="shared" si="1"/>
        <v/>
      </c>
    </row>
    <row r="11" spans="1:9" ht="33.75" customHeight="1" x14ac:dyDescent="0.2">
      <c r="A11" s="858" t="s">
        <v>50</v>
      </c>
      <c r="B11" s="859"/>
      <c r="C11" s="859"/>
      <c r="D11" s="859"/>
      <c r="E11" s="860"/>
      <c r="F11" s="210">
        <f>SUM(F6:F10)</f>
        <v>0</v>
      </c>
      <c r="G11" s="86"/>
    </row>
  </sheetData>
  <sheetProtection algorithmName="SHA-512" hashValue="VZjutohVtT3hYCPcE7GbTeqS6PNvEm7/uSGETuQDGO5wbvyvN4qCiDzIZiayytMQsv9g2IupKGfPUz1rBZ/Rqg==" saltValue="Fk1Z6nhaRMMa2hAN56kydA==" spinCount="100000" sheet="1" formatCells="0" selectLockedCells="1"/>
  <mergeCells count="1">
    <mergeCell ref="A11:E11"/>
  </mergeCells>
  <phoneticPr fontId="1"/>
  <conditionalFormatting sqref="B6:E10">
    <cfRule type="expression" dxfId="0" priority="1">
      <formula>AND(OR($B6&lt;&gt;"",$C6&lt;&gt;"",$D6&lt;&gt;"",$E6&lt;&gt;""),B6="")</formula>
    </cfRule>
  </conditionalFormatting>
  <dataValidations count="1">
    <dataValidation type="whole" imeMode="disabled" operator="greaterThanOrEqual" allowBlank="1" showInputMessage="1" showErrorMessage="1" error="数字のみで整数を入力してください" prompt="数字のみで整数を入力してください" sqref="D6:D10 E6:E10" xr:uid="{00000000-0002-0000-1800-000000000000}">
      <formula1>0</formula1>
    </dataValidation>
  </dataValidations>
  <printOptions horizontalCentered="1"/>
  <pageMargins left="0.31496062992125984" right="0.31496062992125984" top="0.17" bottom="0.61" header="0.17" footer="0.31496062992125984"/>
  <pageSetup paperSize="9" fitToHeight="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CC"/>
  </sheetPr>
  <dimension ref="A1:B32"/>
  <sheetViews>
    <sheetView view="pageBreakPreview" zoomScale="90" zoomScaleNormal="100" zoomScaleSheetLayoutView="90" workbookViewId="0">
      <selection activeCell="B4" sqref="B4"/>
    </sheetView>
  </sheetViews>
  <sheetFormatPr defaultRowHeight="13" x14ac:dyDescent="0.2"/>
  <cols>
    <col min="2" max="2" width="76.08984375" customWidth="1"/>
  </cols>
  <sheetData>
    <row r="1" spans="1:2" ht="40" customHeight="1" x14ac:dyDescent="0.2">
      <c r="A1" s="861" t="s">
        <v>479</v>
      </c>
      <c r="B1" s="861"/>
    </row>
    <row r="2" spans="1:2" ht="40" customHeight="1" x14ac:dyDescent="0.2">
      <c r="A2" s="862" t="s">
        <v>480</v>
      </c>
      <c r="B2" s="862"/>
    </row>
    <row r="3" spans="1:2" ht="39" x14ac:dyDescent="0.2">
      <c r="A3" s="344">
        <v>1</v>
      </c>
      <c r="B3" s="345" t="s">
        <v>481</v>
      </c>
    </row>
    <row r="4" spans="1:2" ht="39" x14ac:dyDescent="0.2">
      <c r="A4" s="344">
        <v>2</v>
      </c>
      <c r="B4" s="345" t="s">
        <v>482</v>
      </c>
    </row>
    <row r="5" spans="1:2" ht="265.5" customHeight="1" x14ac:dyDescent="0.2">
      <c r="A5" s="344">
        <v>3</v>
      </c>
      <c r="B5" s="345" t="s">
        <v>519</v>
      </c>
    </row>
    <row r="6" spans="1:2" ht="169" x14ac:dyDescent="0.2">
      <c r="A6" s="344">
        <v>4</v>
      </c>
      <c r="B6" s="345" t="s">
        <v>511</v>
      </c>
    </row>
    <row r="7" spans="1:2" ht="260" x14ac:dyDescent="0.2">
      <c r="A7" s="344">
        <v>5</v>
      </c>
      <c r="B7" s="345" t="s">
        <v>512</v>
      </c>
    </row>
    <row r="8" spans="1:2" ht="182" x14ac:dyDescent="0.2">
      <c r="A8" s="344">
        <v>6</v>
      </c>
      <c r="B8" s="345" t="s">
        <v>483</v>
      </c>
    </row>
    <row r="9" spans="1:2" ht="39" x14ac:dyDescent="0.2">
      <c r="A9" s="344">
        <v>7</v>
      </c>
      <c r="B9" s="345" t="s">
        <v>484</v>
      </c>
    </row>
    <row r="10" spans="1:2" ht="65" x14ac:dyDescent="0.2">
      <c r="A10" s="344">
        <v>8</v>
      </c>
      <c r="B10" s="345" t="s">
        <v>485</v>
      </c>
    </row>
    <row r="11" spans="1:2" ht="52" x14ac:dyDescent="0.2">
      <c r="A11" s="344">
        <v>9</v>
      </c>
      <c r="B11" s="345" t="s">
        <v>513</v>
      </c>
    </row>
    <row r="12" spans="1:2" ht="39" x14ac:dyDescent="0.2">
      <c r="A12" s="344">
        <v>10</v>
      </c>
      <c r="B12" s="345" t="s">
        <v>486</v>
      </c>
    </row>
    <row r="13" spans="1:2" ht="39" x14ac:dyDescent="0.2">
      <c r="A13" s="344">
        <v>11</v>
      </c>
      <c r="B13" s="345" t="s">
        <v>487</v>
      </c>
    </row>
    <row r="14" spans="1:2" ht="52" x14ac:dyDescent="0.2">
      <c r="A14" s="344">
        <v>12</v>
      </c>
      <c r="B14" s="345" t="s">
        <v>488</v>
      </c>
    </row>
    <row r="15" spans="1:2" ht="61" customHeight="1" x14ac:dyDescent="0.2">
      <c r="A15" s="344">
        <v>13</v>
      </c>
      <c r="B15" s="345" t="s">
        <v>520</v>
      </c>
    </row>
    <row r="16" spans="1:2" ht="44" customHeight="1" x14ac:dyDescent="0.2">
      <c r="A16" s="344">
        <v>14</v>
      </c>
      <c r="B16" s="345" t="s">
        <v>489</v>
      </c>
    </row>
    <row r="17" spans="1:2" ht="39" x14ac:dyDescent="0.2">
      <c r="A17" s="344">
        <v>15</v>
      </c>
      <c r="B17" s="345" t="s">
        <v>490</v>
      </c>
    </row>
    <row r="18" spans="1:2" ht="39" x14ac:dyDescent="0.2">
      <c r="A18" s="344">
        <v>16</v>
      </c>
      <c r="B18" s="345" t="s">
        <v>514</v>
      </c>
    </row>
    <row r="19" spans="1:2" s="347" customFormat="1" ht="40" customHeight="1" x14ac:dyDescent="0.2">
      <c r="A19" s="344">
        <v>17</v>
      </c>
      <c r="B19" s="345" t="s">
        <v>515</v>
      </c>
    </row>
    <row r="20" spans="1:2" s="347" customFormat="1" ht="55" customHeight="1" x14ac:dyDescent="0.2">
      <c r="A20" s="344">
        <v>18</v>
      </c>
      <c r="B20" s="345" t="s">
        <v>516</v>
      </c>
    </row>
    <row r="21" spans="1:2" ht="44" customHeight="1" x14ac:dyDescent="0.2">
      <c r="A21" s="344">
        <v>19</v>
      </c>
      <c r="B21" s="345" t="s">
        <v>491</v>
      </c>
    </row>
    <row r="22" spans="1:2" ht="44" customHeight="1" x14ac:dyDescent="0.2">
      <c r="A22" s="344">
        <v>20</v>
      </c>
      <c r="B22" s="345" t="s">
        <v>492</v>
      </c>
    </row>
    <row r="23" spans="1:2" ht="44" customHeight="1" x14ac:dyDescent="0.2">
      <c r="A23" s="344">
        <v>21</v>
      </c>
      <c r="B23" s="345" t="s">
        <v>493</v>
      </c>
    </row>
    <row r="24" spans="1:2" ht="39" x14ac:dyDescent="0.2">
      <c r="A24" s="344">
        <v>22</v>
      </c>
      <c r="B24" s="345" t="s">
        <v>494</v>
      </c>
    </row>
    <row r="25" spans="1:2" ht="39" x14ac:dyDescent="0.2">
      <c r="A25" s="344">
        <v>23</v>
      </c>
      <c r="B25" s="345" t="s">
        <v>495</v>
      </c>
    </row>
    <row r="26" spans="1:2" ht="43.5" customHeight="1" x14ac:dyDescent="0.2">
      <c r="A26" s="344">
        <v>24</v>
      </c>
      <c r="B26" s="345" t="s">
        <v>496</v>
      </c>
    </row>
    <row r="28" spans="1:2" ht="28" customHeight="1" x14ac:dyDescent="0.2">
      <c r="A28" s="863" t="s">
        <v>497</v>
      </c>
      <c r="B28" s="863"/>
    </row>
    <row r="29" spans="1:2" ht="30" customHeight="1" x14ac:dyDescent="0.2">
      <c r="A29" s="863" t="s">
        <v>498</v>
      </c>
      <c r="B29" s="863"/>
    </row>
    <row r="30" spans="1:2" ht="52" x14ac:dyDescent="0.2">
      <c r="A30" s="344">
        <v>1</v>
      </c>
      <c r="B30" s="345" t="s">
        <v>499</v>
      </c>
    </row>
    <row r="31" spans="1:2" ht="52" x14ac:dyDescent="0.2">
      <c r="A31" s="344">
        <v>2</v>
      </c>
      <c r="B31" s="345" t="s">
        <v>500</v>
      </c>
    </row>
    <row r="32" spans="1:2" ht="52" x14ac:dyDescent="0.2">
      <c r="A32" s="344">
        <v>3</v>
      </c>
      <c r="B32" s="345" t="s">
        <v>501</v>
      </c>
    </row>
  </sheetData>
  <sheetProtection algorithmName="SHA-512" hashValue="J2e8Pon29Sf/93coElZYLTVBWrVH84PsLqEx1ZKDqQPE7KV1LC9I1+TDsCF0ODQnsXQh9fRXsiQaJCxnKxJT3w==" saltValue="b9fCkdFtK54lbFzXwk2Mkg==" spinCount="100000" sheet="1" objects="1" scenarios="1"/>
  <mergeCells count="4">
    <mergeCell ref="A1:B1"/>
    <mergeCell ref="A2:B2"/>
    <mergeCell ref="A28:B28"/>
    <mergeCell ref="A29:B29"/>
  </mergeCells>
  <phoneticPr fontId="1"/>
  <pageMargins left="0.7" right="0.7" top="0.75" bottom="0.75" header="0.3" footer="0.3"/>
  <pageSetup paperSize="9" scale="97" orientation="portrait" r:id="rId1"/>
  <rowBreaks count="1" manualBreakCount="1">
    <brk id="14" max="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7CA6A-90E9-46F7-8A5C-7BB2E4E3BF38}">
  <sheetPr>
    <tabColor rgb="FFFFFF00"/>
  </sheetPr>
  <dimension ref="A1:K17"/>
  <sheetViews>
    <sheetView topLeftCell="A7" workbookViewId="0">
      <selection activeCell="G15" sqref="G15"/>
    </sheetView>
  </sheetViews>
  <sheetFormatPr defaultRowHeight="13" x14ac:dyDescent="0.2"/>
  <cols>
    <col min="1" max="1" width="8.7265625" style="349" customWidth="1"/>
    <col min="2" max="2" width="15.7265625" style="349" customWidth="1"/>
    <col min="3" max="3" width="27.26953125" style="349" customWidth="1"/>
    <col min="4" max="4" width="9.453125" style="349" customWidth="1"/>
    <col min="5" max="5" width="14.08984375" style="349" customWidth="1"/>
    <col min="6" max="6" width="3.1796875" style="349" customWidth="1"/>
    <col min="7" max="7" width="4.36328125" style="349" customWidth="1"/>
    <col min="8" max="8" width="3.7265625" style="349" customWidth="1"/>
    <col min="9" max="9" width="4.1796875" style="349" customWidth="1"/>
    <col min="10" max="10" width="4.453125" style="349" customWidth="1"/>
    <col min="11" max="16384" width="8.7265625" style="349"/>
  </cols>
  <sheetData>
    <row r="1" spans="1:11" x14ac:dyDescent="0.2">
      <c r="B1" s="348"/>
      <c r="F1" s="348"/>
      <c r="J1" s="348" t="s">
        <v>517</v>
      </c>
      <c r="K1" s="348"/>
    </row>
    <row r="2" spans="1:11" ht="27" customHeight="1" x14ac:dyDescent="0.2">
      <c r="A2" s="867" t="s">
        <v>510</v>
      </c>
      <c r="B2" s="867"/>
      <c r="C2" s="867"/>
      <c r="D2" s="867"/>
      <c r="E2" s="867"/>
      <c r="F2" s="867"/>
      <c r="G2" s="867"/>
      <c r="H2" s="867"/>
      <c r="I2" s="867"/>
      <c r="J2" s="867"/>
    </row>
    <row r="3" spans="1:11" ht="33.5" customHeight="1" x14ac:dyDescent="0.2">
      <c r="A3" s="868" t="s">
        <v>529</v>
      </c>
      <c r="B3" s="868"/>
      <c r="C3" s="868"/>
      <c r="D3" s="868"/>
      <c r="E3" s="868"/>
      <c r="F3" s="868"/>
      <c r="G3" s="868"/>
      <c r="H3" s="868"/>
      <c r="I3" s="868"/>
      <c r="J3" s="868"/>
    </row>
    <row r="4" spans="1:11" ht="50" customHeight="1" x14ac:dyDescent="0.2">
      <c r="A4" s="869" t="s">
        <v>521</v>
      </c>
      <c r="B4" s="870"/>
      <c r="C4" s="870"/>
      <c r="D4" s="870"/>
      <c r="E4" s="870"/>
      <c r="F4" s="870"/>
      <c r="G4" s="870"/>
      <c r="H4" s="870"/>
      <c r="I4" s="870"/>
      <c r="J4" s="870"/>
    </row>
    <row r="5" spans="1:11" ht="4.5" customHeight="1" x14ac:dyDescent="0.2">
      <c r="A5" s="871"/>
      <c r="B5" s="871"/>
      <c r="C5" s="871"/>
      <c r="D5" s="871"/>
      <c r="E5" s="871"/>
      <c r="F5" s="871"/>
      <c r="G5" s="871"/>
      <c r="H5" s="871"/>
      <c r="I5" s="871"/>
      <c r="J5" s="871"/>
    </row>
    <row r="6" spans="1:11" ht="369.5" customHeight="1" x14ac:dyDescent="0.2">
      <c r="A6" s="872" t="s">
        <v>522</v>
      </c>
      <c r="B6" s="872"/>
      <c r="C6" s="872"/>
      <c r="D6" s="872"/>
      <c r="E6" s="872"/>
      <c r="F6" s="872"/>
      <c r="G6" s="872"/>
      <c r="H6" s="872"/>
      <c r="I6" s="872"/>
      <c r="J6" s="872"/>
    </row>
    <row r="7" spans="1:11" ht="156" customHeight="1" x14ac:dyDescent="0.2">
      <c r="A7" s="872"/>
      <c r="B7" s="872"/>
      <c r="C7" s="872"/>
      <c r="D7" s="872"/>
      <c r="E7" s="872"/>
      <c r="F7" s="872"/>
      <c r="G7" s="872"/>
      <c r="H7" s="872"/>
      <c r="I7" s="872"/>
      <c r="J7" s="872"/>
    </row>
    <row r="8" spans="1:11" ht="7" customHeight="1" x14ac:dyDescent="0.2">
      <c r="A8" s="872"/>
      <c r="B8" s="872"/>
      <c r="C8" s="872"/>
      <c r="D8" s="872"/>
      <c r="E8" s="872"/>
      <c r="F8" s="872"/>
      <c r="G8" s="872"/>
      <c r="H8" s="872"/>
      <c r="I8" s="872"/>
      <c r="J8" s="872"/>
    </row>
    <row r="9" spans="1:11" x14ac:dyDescent="0.2">
      <c r="A9" s="872" t="s">
        <v>523</v>
      </c>
      <c r="B9" s="872"/>
      <c r="C9" s="872"/>
      <c r="D9" s="872"/>
      <c r="E9" s="872"/>
      <c r="F9" s="872"/>
      <c r="G9" s="872"/>
      <c r="H9" s="872"/>
      <c r="I9" s="872"/>
      <c r="J9" s="872"/>
    </row>
    <row r="10" spans="1:11" ht="52" customHeight="1" x14ac:dyDescent="0.2">
      <c r="A10" s="872"/>
      <c r="B10" s="872"/>
      <c r="C10" s="872"/>
      <c r="D10" s="872"/>
      <c r="E10" s="872"/>
      <c r="F10" s="872"/>
      <c r="G10" s="872"/>
      <c r="H10" s="872"/>
      <c r="I10" s="872"/>
      <c r="J10" s="872"/>
    </row>
    <row r="11" spans="1:11" ht="40" customHeight="1" x14ac:dyDescent="0.2">
      <c r="A11" s="872"/>
      <c r="B11" s="872"/>
      <c r="C11" s="872"/>
      <c r="D11" s="872"/>
      <c r="E11" s="872"/>
      <c r="F11" s="872"/>
      <c r="G11" s="872"/>
      <c r="H11" s="872"/>
      <c r="I11" s="872"/>
      <c r="J11" s="872"/>
    </row>
    <row r="12" spans="1:11" ht="37" customHeight="1" x14ac:dyDescent="0.2">
      <c r="A12" s="872"/>
      <c r="B12" s="872"/>
      <c r="C12" s="872"/>
      <c r="D12" s="872"/>
      <c r="E12" s="872"/>
      <c r="F12" s="872"/>
      <c r="G12" s="872"/>
      <c r="H12" s="872"/>
      <c r="I12" s="872"/>
      <c r="J12" s="872"/>
    </row>
    <row r="13" spans="1:11" ht="42" customHeight="1" x14ac:dyDescent="0.2">
      <c r="A13" s="864" t="s">
        <v>524</v>
      </c>
      <c r="B13" s="864"/>
      <c r="C13" s="864"/>
      <c r="D13" s="864"/>
      <c r="E13" s="864"/>
      <c r="F13" s="864"/>
      <c r="G13" s="864"/>
      <c r="H13" s="864"/>
      <c r="I13" s="864"/>
      <c r="J13" s="864"/>
    </row>
    <row r="14" spans="1:11" ht="17.5" x14ac:dyDescent="0.2">
      <c r="J14" s="350" t="s">
        <v>525</v>
      </c>
    </row>
    <row r="15" spans="1:11" x14ac:dyDescent="0.2">
      <c r="D15" s="351" t="s">
        <v>526</v>
      </c>
      <c r="E15" s="353"/>
      <c r="F15" s="352" t="s">
        <v>120</v>
      </c>
      <c r="G15" s="354"/>
      <c r="H15" s="352" t="s">
        <v>527</v>
      </c>
      <c r="I15" s="354"/>
      <c r="J15" s="352" t="s">
        <v>273</v>
      </c>
    </row>
    <row r="16" spans="1:11" x14ac:dyDescent="0.2">
      <c r="D16" s="351" t="s">
        <v>248</v>
      </c>
      <c r="E16" s="865"/>
      <c r="F16" s="865"/>
      <c r="G16" s="865"/>
      <c r="H16" s="865"/>
      <c r="I16" s="865"/>
      <c r="J16" s="865"/>
    </row>
    <row r="17" spans="4:10" x14ac:dyDescent="0.2">
      <c r="D17" s="351" t="s">
        <v>528</v>
      </c>
      <c r="E17" s="866"/>
      <c r="F17" s="866"/>
      <c r="G17" s="866"/>
      <c r="H17" s="866"/>
      <c r="I17" s="866"/>
      <c r="J17" s="866"/>
    </row>
  </sheetData>
  <sheetProtection sheet="1" objects="1" scenarios="1" selectLockedCells="1"/>
  <mergeCells count="9">
    <mergeCell ref="A13:J13"/>
    <mergeCell ref="E16:J16"/>
    <mergeCell ref="E17:J17"/>
    <mergeCell ref="A2:J2"/>
    <mergeCell ref="A3:J3"/>
    <mergeCell ref="A4:J4"/>
    <mergeCell ref="A5:J5"/>
    <mergeCell ref="A6:J8"/>
    <mergeCell ref="A9:J1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Y54"/>
  <sheetViews>
    <sheetView view="pageBreakPreview" zoomScale="80" zoomScaleNormal="100" zoomScaleSheetLayoutView="80" zoomScalePageLayoutView="63" workbookViewId="0">
      <selection activeCell="B5" sqref="B5:C5"/>
    </sheetView>
  </sheetViews>
  <sheetFormatPr defaultColWidth="3.1796875" defaultRowHeight="13" x14ac:dyDescent="0.2"/>
  <cols>
    <col min="1" max="56" width="5.08984375" style="103" customWidth="1"/>
    <col min="57" max="16384" width="3.1796875" style="103"/>
  </cols>
  <sheetData>
    <row r="1" spans="1:25" ht="30" customHeight="1" x14ac:dyDescent="0.2">
      <c r="A1" s="513" t="s">
        <v>270</v>
      </c>
      <c r="B1" s="513"/>
      <c r="C1" s="513"/>
      <c r="D1" s="513"/>
      <c r="E1" s="513"/>
      <c r="F1" s="513"/>
      <c r="G1" s="513"/>
      <c r="H1" s="513"/>
      <c r="I1" s="513"/>
      <c r="J1" s="513"/>
      <c r="K1" s="513"/>
      <c r="L1" s="513"/>
      <c r="M1" s="513"/>
      <c r="N1" s="513"/>
      <c r="O1" s="513"/>
      <c r="P1" s="513"/>
      <c r="Q1" s="513"/>
      <c r="R1" s="513"/>
      <c r="S1" s="513"/>
      <c r="T1" s="513"/>
      <c r="U1" s="513"/>
      <c r="V1" s="513"/>
      <c r="W1" s="513"/>
      <c r="X1" s="513"/>
      <c r="Y1" s="513"/>
    </row>
    <row r="2" spans="1:25" s="139" customFormat="1" ht="25.5" customHeight="1" x14ac:dyDescent="0.2">
      <c r="A2" s="511" t="s">
        <v>267</v>
      </c>
      <c r="B2" s="511"/>
      <c r="C2" s="511"/>
      <c r="D2" s="511"/>
      <c r="E2" s="511"/>
      <c r="F2" s="511"/>
      <c r="G2" s="511"/>
      <c r="H2" s="511"/>
      <c r="I2" s="511"/>
      <c r="J2" s="511"/>
      <c r="K2" s="511"/>
      <c r="L2" s="511"/>
      <c r="M2" s="511"/>
      <c r="N2" s="511"/>
      <c r="O2" s="511"/>
      <c r="P2" s="511"/>
      <c r="Q2" s="511"/>
      <c r="R2" s="511"/>
      <c r="S2" s="511"/>
      <c r="T2" s="511"/>
      <c r="U2" s="511"/>
      <c r="V2" s="511"/>
      <c r="W2" s="511"/>
      <c r="X2" s="511"/>
      <c r="Y2" s="511"/>
    </row>
    <row r="3" spans="1:25" ht="42.65" customHeight="1" x14ac:dyDescent="0.2">
      <c r="A3" s="221"/>
      <c r="B3" s="514" t="s">
        <v>507</v>
      </c>
      <c r="C3" s="514"/>
      <c r="D3" s="514"/>
      <c r="E3" s="514"/>
      <c r="F3" s="514"/>
      <c r="G3" s="514"/>
      <c r="H3" s="514"/>
      <c r="I3" s="514"/>
      <c r="J3" s="514"/>
      <c r="K3" s="514"/>
      <c r="L3" s="514"/>
      <c r="M3" s="514"/>
      <c r="N3" s="514"/>
      <c r="O3" s="514"/>
      <c r="P3" s="514"/>
      <c r="Q3" s="514"/>
      <c r="R3" s="514"/>
      <c r="S3" s="514"/>
      <c r="T3" s="514"/>
      <c r="U3" s="514"/>
      <c r="V3" s="514"/>
      <c r="W3" s="514"/>
      <c r="X3" s="514"/>
      <c r="Y3" s="514"/>
    </row>
    <row r="4" spans="1:25" ht="30" customHeight="1" x14ac:dyDescent="0.2">
      <c r="A4" s="171" t="s">
        <v>10</v>
      </c>
      <c r="B4" s="515" t="s">
        <v>264</v>
      </c>
      <c r="C4" s="515"/>
      <c r="D4" s="516" t="s">
        <v>62</v>
      </c>
      <c r="E4" s="516"/>
      <c r="F4" s="516"/>
      <c r="G4" s="516"/>
      <c r="H4" s="516"/>
      <c r="I4" s="516" t="s">
        <v>121</v>
      </c>
      <c r="J4" s="516"/>
      <c r="K4" s="516"/>
      <c r="L4" s="516"/>
      <c r="M4" s="516"/>
      <c r="N4" s="516" t="s">
        <v>63</v>
      </c>
      <c r="O4" s="516"/>
      <c r="P4" s="516"/>
      <c r="Q4" s="516"/>
      <c r="R4" s="516"/>
      <c r="S4" s="516" t="s">
        <v>57</v>
      </c>
      <c r="T4" s="516"/>
      <c r="U4" s="516"/>
      <c r="V4" s="517" t="s">
        <v>124</v>
      </c>
      <c r="W4" s="517"/>
      <c r="X4" s="517" t="s">
        <v>125</v>
      </c>
      <c r="Y4" s="517"/>
    </row>
    <row r="5" spans="1:25" ht="30" customHeight="1" x14ac:dyDescent="0.2">
      <c r="A5" s="171">
        <v>1</v>
      </c>
      <c r="B5" s="502"/>
      <c r="C5" s="502"/>
      <c r="D5" s="503"/>
      <c r="E5" s="503"/>
      <c r="F5" s="503"/>
      <c r="G5" s="503"/>
      <c r="H5" s="503"/>
      <c r="I5" s="503"/>
      <c r="J5" s="503"/>
      <c r="K5" s="503"/>
      <c r="L5" s="503"/>
      <c r="M5" s="503"/>
      <c r="N5" s="503"/>
      <c r="O5" s="503"/>
      <c r="P5" s="503"/>
      <c r="Q5" s="503"/>
      <c r="R5" s="503"/>
      <c r="S5" s="491"/>
      <c r="T5" s="491"/>
      <c r="U5" s="491"/>
      <c r="V5" s="492" t="s">
        <v>108</v>
      </c>
      <c r="W5" s="492"/>
      <c r="X5" s="492" t="s">
        <v>108</v>
      </c>
      <c r="Y5" s="492"/>
    </row>
    <row r="6" spans="1:25" ht="30" customHeight="1" x14ac:dyDescent="0.2">
      <c r="A6" s="171">
        <v>2</v>
      </c>
      <c r="B6" s="502"/>
      <c r="C6" s="502"/>
      <c r="D6" s="503"/>
      <c r="E6" s="503"/>
      <c r="F6" s="503"/>
      <c r="G6" s="503"/>
      <c r="H6" s="503"/>
      <c r="I6" s="503"/>
      <c r="J6" s="503"/>
      <c r="K6" s="503"/>
      <c r="L6" s="503"/>
      <c r="M6" s="503"/>
      <c r="N6" s="503"/>
      <c r="O6" s="503"/>
      <c r="P6" s="503"/>
      <c r="Q6" s="503"/>
      <c r="R6" s="503"/>
      <c r="S6" s="491"/>
      <c r="T6" s="491"/>
      <c r="U6" s="491"/>
      <c r="V6" s="492" t="s">
        <v>108</v>
      </c>
      <c r="W6" s="492"/>
      <c r="X6" s="492" t="s">
        <v>108</v>
      </c>
      <c r="Y6" s="492"/>
    </row>
    <row r="7" spans="1:25" ht="30" customHeight="1" x14ac:dyDescent="0.2">
      <c r="A7" s="171">
        <v>3</v>
      </c>
      <c r="B7" s="502"/>
      <c r="C7" s="502"/>
      <c r="D7" s="503"/>
      <c r="E7" s="503"/>
      <c r="F7" s="503"/>
      <c r="G7" s="503"/>
      <c r="H7" s="503"/>
      <c r="I7" s="503"/>
      <c r="J7" s="503"/>
      <c r="K7" s="503"/>
      <c r="L7" s="503"/>
      <c r="M7" s="503"/>
      <c r="N7" s="503"/>
      <c r="O7" s="503"/>
      <c r="P7" s="503"/>
      <c r="Q7" s="503"/>
      <c r="R7" s="503"/>
      <c r="S7" s="491"/>
      <c r="T7" s="491"/>
      <c r="U7" s="491"/>
      <c r="V7" s="492" t="s">
        <v>108</v>
      </c>
      <c r="W7" s="492"/>
      <c r="X7" s="492" t="s">
        <v>108</v>
      </c>
      <c r="Y7" s="492"/>
    </row>
    <row r="8" spans="1:25" ht="16" customHeight="1" x14ac:dyDescent="0.2">
      <c r="A8" s="222" t="s">
        <v>311</v>
      </c>
      <c r="B8" s="222"/>
      <c r="C8" s="222"/>
      <c r="D8" s="222"/>
      <c r="E8" s="222"/>
      <c r="F8" s="222"/>
      <c r="G8" s="222"/>
      <c r="H8" s="222"/>
      <c r="I8" s="219"/>
      <c r="J8" s="219"/>
      <c r="K8" s="219"/>
      <c r="L8" s="219"/>
      <c r="M8" s="219"/>
      <c r="N8" s="219"/>
      <c r="O8" s="219"/>
      <c r="P8" s="219"/>
      <c r="Q8" s="219"/>
      <c r="R8" s="219"/>
      <c r="S8" s="219"/>
      <c r="T8" s="219"/>
      <c r="U8" s="219"/>
      <c r="V8" s="219"/>
      <c r="W8" s="219"/>
      <c r="X8" s="219"/>
      <c r="Y8" s="219"/>
    </row>
    <row r="9" spans="1:25" ht="10" customHeight="1" x14ac:dyDescent="0.2">
      <c r="A9" s="223"/>
      <c r="B9" s="224"/>
      <c r="C9" s="225"/>
      <c r="D9" s="225"/>
      <c r="E9" s="225"/>
      <c r="F9" s="226"/>
      <c r="G9" s="227"/>
      <c r="H9" s="227"/>
      <c r="I9" s="219"/>
      <c r="J9" s="219"/>
      <c r="K9" s="219"/>
      <c r="L9" s="219"/>
      <c r="M9" s="219"/>
      <c r="N9" s="219"/>
      <c r="O9" s="219"/>
      <c r="P9" s="219"/>
      <c r="Q9" s="219"/>
      <c r="R9" s="219"/>
      <c r="S9" s="219"/>
      <c r="T9" s="219"/>
      <c r="U9" s="219"/>
      <c r="V9" s="219"/>
      <c r="W9" s="219"/>
      <c r="X9" s="219"/>
      <c r="Y9" s="219"/>
    </row>
    <row r="10" spans="1:25" ht="30" customHeight="1" x14ac:dyDescent="0.2">
      <c r="A10" s="511" t="s">
        <v>268</v>
      </c>
      <c r="B10" s="511"/>
      <c r="C10" s="511"/>
      <c r="D10" s="511"/>
      <c r="E10" s="511"/>
      <c r="F10" s="511"/>
      <c r="G10" s="511"/>
      <c r="H10" s="511"/>
      <c r="I10" s="511"/>
      <c r="J10" s="511"/>
      <c r="K10" s="511"/>
      <c r="L10" s="511"/>
      <c r="M10" s="511"/>
      <c r="N10" s="511"/>
      <c r="O10" s="511"/>
      <c r="P10" s="511"/>
      <c r="Q10" s="511"/>
      <c r="R10" s="511"/>
      <c r="S10" s="511"/>
      <c r="T10" s="511"/>
      <c r="U10" s="511"/>
      <c r="V10" s="511"/>
      <c r="W10" s="511"/>
      <c r="X10" s="511"/>
      <c r="Y10" s="511"/>
    </row>
    <row r="11" spans="1:25" ht="43.25" customHeight="1" x14ac:dyDescent="0.2">
      <c r="A11" s="228"/>
      <c r="B11" s="512" t="s">
        <v>508</v>
      </c>
      <c r="C11" s="512"/>
      <c r="D11" s="512"/>
      <c r="E11" s="512"/>
      <c r="F11" s="512"/>
      <c r="G11" s="512"/>
      <c r="H11" s="512"/>
      <c r="I11" s="512"/>
      <c r="J11" s="512"/>
      <c r="K11" s="512"/>
      <c r="L11" s="512"/>
      <c r="M11" s="512"/>
      <c r="N11" s="512"/>
      <c r="O11" s="512"/>
      <c r="P11" s="512"/>
      <c r="Q11" s="512"/>
      <c r="R11" s="512"/>
      <c r="S11" s="512"/>
      <c r="T11" s="512"/>
      <c r="U11" s="512"/>
      <c r="V11" s="512"/>
      <c r="W11" s="512"/>
      <c r="X11" s="512"/>
      <c r="Y11" s="512"/>
    </row>
    <row r="12" spans="1:25" ht="15" customHeight="1" x14ac:dyDescent="0.2">
      <c r="A12" s="493"/>
      <c r="B12" s="494"/>
      <c r="C12" s="494"/>
      <c r="D12" s="494"/>
      <c r="E12" s="494"/>
      <c r="F12" s="494"/>
      <c r="G12" s="494"/>
      <c r="H12" s="494"/>
      <c r="I12" s="494"/>
      <c r="J12" s="494"/>
      <c r="K12" s="494"/>
      <c r="L12" s="494"/>
      <c r="M12" s="494"/>
      <c r="N12" s="494"/>
      <c r="O12" s="494"/>
      <c r="P12" s="494"/>
      <c r="Q12" s="494"/>
      <c r="R12" s="494"/>
      <c r="S12" s="494"/>
      <c r="T12" s="494"/>
      <c r="U12" s="494"/>
      <c r="V12" s="494"/>
      <c r="W12" s="494"/>
      <c r="X12" s="494"/>
      <c r="Y12" s="495"/>
    </row>
    <row r="13" spans="1:25" ht="30" customHeight="1" x14ac:dyDescent="0.2">
      <c r="A13" s="498">
        <v>1</v>
      </c>
      <c r="B13" s="500" t="s">
        <v>263</v>
      </c>
      <c r="C13" s="500"/>
      <c r="D13" s="500" t="s">
        <v>264</v>
      </c>
      <c r="E13" s="500"/>
      <c r="F13" s="501" t="s">
        <v>62</v>
      </c>
      <c r="G13" s="501"/>
      <c r="H13" s="501"/>
      <c r="I13" s="501"/>
      <c r="J13" s="501"/>
      <c r="K13" s="501"/>
      <c r="L13" s="501"/>
      <c r="M13" s="501"/>
      <c r="N13" s="501"/>
      <c r="O13" s="501"/>
      <c r="P13" s="501" t="s">
        <v>121</v>
      </c>
      <c r="Q13" s="501"/>
      <c r="R13" s="501"/>
      <c r="S13" s="501"/>
      <c r="T13" s="501"/>
      <c r="U13" s="501"/>
      <c r="V13" s="501"/>
      <c r="W13" s="501"/>
      <c r="X13" s="501"/>
      <c r="Y13" s="501"/>
    </row>
    <row r="14" spans="1:25" ht="30.5" customHeight="1" x14ac:dyDescent="0.2">
      <c r="A14" s="498"/>
      <c r="B14" s="507" t="s">
        <v>108</v>
      </c>
      <c r="C14" s="508"/>
      <c r="D14" s="502"/>
      <c r="E14" s="502"/>
      <c r="F14" s="503"/>
      <c r="G14" s="503"/>
      <c r="H14" s="503"/>
      <c r="I14" s="503"/>
      <c r="J14" s="503"/>
      <c r="K14" s="503"/>
      <c r="L14" s="503"/>
      <c r="M14" s="503"/>
      <c r="N14" s="503"/>
      <c r="O14" s="503"/>
      <c r="P14" s="503"/>
      <c r="Q14" s="503"/>
      <c r="R14" s="503"/>
      <c r="S14" s="503"/>
      <c r="T14" s="503"/>
      <c r="U14" s="503"/>
      <c r="V14" s="503"/>
      <c r="W14" s="503"/>
      <c r="X14" s="503"/>
      <c r="Y14" s="503"/>
    </row>
    <row r="15" spans="1:25" ht="30.5" customHeight="1" x14ac:dyDescent="0.2">
      <c r="A15" s="498"/>
      <c r="B15" s="504" t="s">
        <v>63</v>
      </c>
      <c r="C15" s="504"/>
      <c r="D15" s="504"/>
      <c r="E15" s="504"/>
      <c r="F15" s="504"/>
      <c r="G15" s="504"/>
      <c r="H15" s="504"/>
      <c r="I15" s="504"/>
      <c r="J15" s="505" t="s">
        <v>259</v>
      </c>
      <c r="K15" s="505"/>
      <c r="L15" s="505"/>
      <c r="M15" s="505"/>
      <c r="N15" s="505"/>
      <c r="O15" s="505"/>
      <c r="P15" s="505"/>
      <c r="Q15" s="505"/>
      <c r="R15" s="505"/>
      <c r="S15" s="505"/>
      <c r="T15" s="505"/>
      <c r="U15" s="505"/>
      <c r="V15" s="509" t="s">
        <v>262</v>
      </c>
      <c r="W15" s="509"/>
      <c r="X15" s="509"/>
      <c r="Y15" s="509"/>
    </row>
    <row r="16" spans="1:25" ht="80" customHeight="1" x14ac:dyDescent="0.2">
      <c r="A16" s="498"/>
      <c r="B16" s="496"/>
      <c r="C16" s="496"/>
      <c r="D16" s="496"/>
      <c r="E16" s="496"/>
      <c r="F16" s="496"/>
      <c r="G16" s="496"/>
      <c r="H16" s="496"/>
      <c r="I16" s="496"/>
      <c r="J16" s="496"/>
      <c r="K16" s="496"/>
      <c r="L16" s="496"/>
      <c r="M16" s="496"/>
      <c r="N16" s="496"/>
      <c r="O16" s="496"/>
      <c r="P16" s="496"/>
      <c r="Q16" s="496"/>
      <c r="R16" s="496"/>
      <c r="S16" s="496"/>
      <c r="T16" s="496"/>
      <c r="U16" s="496"/>
      <c r="V16" s="497"/>
      <c r="W16" s="497"/>
      <c r="X16" s="497"/>
      <c r="Y16" s="497"/>
    </row>
    <row r="17" spans="1:25" ht="30.5" customHeight="1" x14ac:dyDescent="0.2">
      <c r="A17" s="498"/>
      <c r="B17" s="505" t="s">
        <v>260</v>
      </c>
      <c r="C17" s="505"/>
      <c r="D17" s="505"/>
      <c r="E17" s="505"/>
      <c r="F17" s="505"/>
      <c r="G17" s="505"/>
      <c r="H17" s="505"/>
      <c r="I17" s="505"/>
      <c r="J17" s="505" t="s">
        <v>261</v>
      </c>
      <c r="K17" s="505"/>
      <c r="L17" s="505"/>
      <c r="M17" s="505"/>
      <c r="N17" s="505"/>
      <c r="O17" s="505"/>
      <c r="P17" s="505"/>
      <c r="Q17" s="505"/>
      <c r="R17" s="504" t="s">
        <v>57</v>
      </c>
      <c r="S17" s="504"/>
      <c r="T17" s="504"/>
      <c r="U17" s="504"/>
      <c r="V17" s="506" t="s">
        <v>124</v>
      </c>
      <c r="W17" s="506"/>
      <c r="X17" s="506" t="s">
        <v>125</v>
      </c>
      <c r="Y17" s="506"/>
    </row>
    <row r="18" spans="1:25" ht="30.5" customHeight="1" x14ac:dyDescent="0.2">
      <c r="A18" s="499"/>
      <c r="B18" s="510"/>
      <c r="C18" s="510"/>
      <c r="D18" s="510"/>
      <c r="E18" s="510"/>
      <c r="F18" s="510"/>
      <c r="G18" s="510"/>
      <c r="H18" s="510"/>
      <c r="I18" s="510"/>
      <c r="J18" s="503"/>
      <c r="K18" s="503"/>
      <c r="L18" s="503"/>
      <c r="M18" s="503"/>
      <c r="N18" s="503"/>
      <c r="O18" s="503"/>
      <c r="P18" s="503"/>
      <c r="Q18" s="503"/>
      <c r="R18" s="491"/>
      <c r="S18" s="491"/>
      <c r="T18" s="491"/>
      <c r="U18" s="491"/>
      <c r="V18" s="492" t="s">
        <v>108</v>
      </c>
      <c r="W18" s="492"/>
      <c r="X18" s="492" t="s">
        <v>108</v>
      </c>
      <c r="Y18" s="492"/>
    </row>
    <row r="19" spans="1:25" ht="15" customHeight="1" x14ac:dyDescent="0.2">
      <c r="A19" s="493"/>
      <c r="B19" s="494"/>
      <c r="C19" s="494"/>
      <c r="D19" s="494"/>
      <c r="E19" s="494"/>
      <c r="F19" s="494"/>
      <c r="G19" s="494"/>
      <c r="H19" s="494"/>
      <c r="I19" s="494"/>
      <c r="J19" s="494"/>
      <c r="K19" s="494"/>
      <c r="L19" s="494"/>
      <c r="M19" s="494"/>
      <c r="N19" s="494"/>
      <c r="O19" s="494"/>
      <c r="P19" s="494"/>
      <c r="Q19" s="494"/>
      <c r="R19" s="494"/>
      <c r="S19" s="494"/>
      <c r="T19" s="494"/>
      <c r="U19" s="494"/>
      <c r="V19" s="494"/>
      <c r="W19" s="494"/>
      <c r="X19" s="494"/>
      <c r="Y19" s="495"/>
    </row>
    <row r="20" spans="1:25" ht="30" customHeight="1" x14ac:dyDescent="0.2">
      <c r="A20" s="498">
        <v>2</v>
      </c>
      <c r="B20" s="500" t="s">
        <v>263</v>
      </c>
      <c r="C20" s="500"/>
      <c r="D20" s="500" t="s">
        <v>264</v>
      </c>
      <c r="E20" s="500"/>
      <c r="F20" s="501" t="s">
        <v>62</v>
      </c>
      <c r="G20" s="501"/>
      <c r="H20" s="501"/>
      <c r="I20" s="501"/>
      <c r="J20" s="501"/>
      <c r="K20" s="501"/>
      <c r="L20" s="501"/>
      <c r="M20" s="501"/>
      <c r="N20" s="501"/>
      <c r="O20" s="501"/>
      <c r="P20" s="501" t="s">
        <v>121</v>
      </c>
      <c r="Q20" s="501"/>
      <c r="R20" s="501"/>
      <c r="S20" s="501"/>
      <c r="T20" s="501"/>
      <c r="U20" s="501"/>
      <c r="V20" s="501"/>
      <c r="W20" s="501"/>
      <c r="X20" s="501"/>
      <c r="Y20" s="501"/>
    </row>
    <row r="21" spans="1:25" ht="30.5" customHeight="1" x14ac:dyDescent="0.2">
      <c r="A21" s="498"/>
      <c r="B21" s="507" t="s">
        <v>108</v>
      </c>
      <c r="C21" s="508"/>
      <c r="D21" s="502"/>
      <c r="E21" s="502"/>
      <c r="F21" s="503"/>
      <c r="G21" s="503"/>
      <c r="H21" s="503"/>
      <c r="I21" s="503"/>
      <c r="J21" s="503"/>
      <c r="K21" s="503"/>
      <c r="L21" s="503"/>
      <c r="M21" s="503"/>
      <c r="N21" s="503"/>
      <c r="O21" s="503"/>
      <c r="P21" s="503"/>
      <c r="Q21" s="503"/>
      <c r="R21" s="503"/>
      <c r="S21" s="503"/>
      <c r="T21" s="503"/>
      <c r="U21" s="503"/>
      <c r="V21" s="503"/>
      <c r="W21" s="503"/>
      <c r="X21" s="503"/>
      <c r="Y21" s="503"/>
    </row>
    <row r="22" spans="1:25" ht="30.5" customHeight="1" x14ac:dyDescent="0.2">
      <c r="A22" s="498"/>
      <c r="B22" s="504" t="s">
        <v>63</v>
      </c>
      <c r="C22" s="504"/>
      <c r="D22" s="504"/>
      <c r="E22" s="504"/>
      <c r="F22" s="504"/>
      <c r="G22" s="504"/>
      <c r="H22" s="504"/>
      <c r="I22" s="504"/>
      <c r="J22" s="505" t="s">
        <v>259</v>
      </c>
      <c r="K22" s="505"/>
      <c r="L22" s="505"/>
      <c r="M22" s="505"/>
      <c r="N22" s="505"/>
      <c r="O22" s="505"/>
      <c r="P22" s="505"/>
      <c r="Q22" s="505"/>
      <c r="R22" s="505"/>
      <c r="S22" s="505"/>
      <c r="T22" s="505"/>
      <c r="U22" s="505"/>
      <c r="V22" s="509" t="s">
        <v>262</v>
      </c>
      <c r="W22" s="509"/>
      <c r="X22" s="509"/>
      <c r="Y22" s="509"/>
    </row>
    <row r="23" spans="1:25" ht="80" customHeight="1" x14ac:dyDescent="0.2">
      <c r="A23" s="498"/>
      <c r="B23" s="496"/>
      <c r="C23" s="496"/>
      <c r="D23" s="496"/>
      <c r="E23" s="496"/>
      <c r="F23" s="496"/>
      <c r="G23" s="496"/>
      <c r="H23" s="496"/>
      <c r="I23" s="496"/>
      <c r="J23" s="496"/>
      <c r="K23" s="496"/>
      <c r="L23" s="496"/>
      <c r="M23" s="496"/>
      <c r="N23" s="496"/>
      <c r="O23" s="496"/>
      <c r="P23" s="496"/>
      <c r="Q23" s="496"/>
      <c r="R23" s="496"/>
      <c r="S23" s="496"/>
      <c r="T23" s="496"/>
      <c r="U23" s="496"/>
      <c r="V23" s="497"/>
      <c r="W23" s="497"/>
      <c r="X23" s="497"/>
      <c r="Y23" s="497"/>
    </row>
    <row r="24" spans="1:25" ht="30.5" customHeight="1" x14ac:dyDescent="0.2">
      <c r="A24" s="498"/>
      <c r="B24" s="505" t="s">
        <v>260</v>
      </c>
      <c r="C24" s="505"/>
      <c r="D24" s="505"/>
      <c r="E24" s="505"/>
      <c r="F24" s="505"/>
      <c r="G24" s="505"/>
      <c r="H24" s="505"/>
      <c r="I24" s="505"/>
      <c r="J24" s="505" t="s">
        <v>261</v>
      </c>
      <c r="K24" s="505"/>
      <c r="L24" s="505"/>
      <c r="M24" s="505"/>
      <c r="N24" s="505"/>
      <c r="O24" s="505"/>
      <c r="P24" s="505"/>
      <c r="Q24" s="505"/>
      <c r="R24" s="504" t="s">
        <v>57</v>
      </c>
      <c r="S24" s="504"/>
      <c r="T24" s="504"/>
      <c r="U24" s="504"/>
      <c r="V24" s="506" t="s">
        <v>124</v>
      </c>
      <c r="W24" s="506"/>
      <c r="X24" s="506" t="s">
        <v>125</v>
      </c>
      <c r="Y24" s="506"/>
    </row>
    <row r="25" spans="1:25" ht="30.5" customHeight="1" x14ac:dyDescent="0.2">
      <c r="A25" s="499"/>
      <c r="B25" s="510"/>
      <c r="C25" s="510"/>
      <c r="D25" s="510"/>
      <c r="E25" s="510"/>
      <c r="F25" s="510"/>
      <c r="G25" s="510"/>
      <c r="H25" s="510"/>
      <c r="I25" s="510"/>
      <c r="J25" s="503"/>
      <c r="K25" s="503"/>
      <c r="L25" s="503"/>
      <c r="M25" s="503"/>
      <c r="N25" s="503"/>
      <c r="O25" s="503"/>
      <c r="P25" s="503"/>
      <c r="Q25" s="503"/>
      <c r="R25" s="491"/>
      <c r="S25" s="491"/>
      <c r="T25" s="491"/>
      <c r="U25" s="491"/>
      <c r="V25" s="492" t="s">
        <v>108</v>
      </c>
      <c r="W25" s="492"/>
      <c r="X25" s="492" t="s">
        <v>108</v>
      </c>
      <c r="Y25" s="492"/>
    </row>
    <row r="26" spans="1:25" ht="15" customHeight="1" x14ac:dyDescent="0.2">
      <c r="A26" s="493"/>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5"/>
    </row>
    <row r="27" spans="1:25" ht="30" customHeight="1" x14ac:dyDescent="0.2">
      <c r="A27" s="498">
        <v>3</v>
      </c>
      <c r="B27" s="500" t="s">
        <v>263</v>
      </c>
      <c r="C27" s="500"/>
      <c r="D27" s="500" t="s">
        <v>264</v>
      </c>
      <c r="E27" s="500"/>
      <c r="F27" s="501" t="s">
        <v>62</v>
      </c>
      <c r="G27" s="501"/>
      <c r="H27" s="501"/>
      <c r="I27" s="501"/>
      <c r="J27" s="501"/>
      <c r="K27" s="501"/>
      <c r="L27" s="501"/>
      <c r="M27" s="501"/>
      <c r="N27" s="501"/>
      <c r="O27" s="501"/>
      <c r="P27" s="501" t="s">
        <v>121</v>
      </c>
      <c r="Q27" s="501"/>
      <c r="R27" s="501"/>
      <c r="S27" s="501"/>
      <c r="T27" s="501"/>
      <c r="U27" s="501"/>
      <c r="V27" s="501"/>
      <c r="W27" s="501"/>
      <c r="X27" s="501"/>
      <c r="Y27" s="501"/>
    </row>
    <row r="28" spans="1:25" ht="30.5" customHeight="1" x14ac:dyDescent="0.2">
      <c r="A28" s="498"/>
      <c r="B28" s="507" t="s">
        <v>108</v>
      </c>
      <c r="C28" s="508"/>
      <c r="D28" s="502"/>
      <c r="E28" s="502"/>
      <c r="F28" s="503"/>
      <c r="G28" s="503"/>
      <c r="H28" s="503"/>
      <c r="I28" s="503"/>
      <c r="J28" s="503"/>
      <c r="K28" s="503"/>
      <c r="L28" s="503"/>
      <c r="M28" s="503"/>
      <c r="N28" s="503"/>
      <c r="O28" s="503"/>
      <c r="P28" s="503"/>
      <c r="Q28" s="503"/>
      <c r="R28" s="503"/>
      <c r="S28" s="503"/>
      <c r="T28" s="503"/>
      <c r="U28" s="503"/>
      <c r="V28" s="503"/>
      <c r="W28" s="503"/>
      <c r="X28" s="503"/>
      <c r="Y28" s="503"/>
    </row>
    <row r="29" spans="1:25" ht="30.5" customHeight="1" x14ac:dyDescent="0.2">
      <c r="A29" s="498"/>
      <c r="B29" s="504" t="s">
        <v>63</v>
      </c>
      <c r="C29" s="504"/>
      <c r="D29" s="504"/>
      <c r="E29" s="504"/>
      <c r="F29" s="504"/>
      <c r="G29" s="504"/>
      <c r="H29" s="504"/>
      <c r="I29" s="504"/>
      <c r="J29" s="505" t="s">
        <v>259</v>
      </c>
      <c r="K29" s="505"/>
      <c r="L29" s="505"/>
      <c r="M29" s="505"/>
      <c r="N29" s="505"/>
      <c r="O29" s="505"/>
      <c r="P29" s="505"/>
      <c r="Q29" s="505"/>
      <c r="R29" s="505"/>
      <c r="S29" s="505"/>
      <c r="T29" s="505"/>
      <c r="U29" s="505"/>
      <c r="V29" s="509" t="s">
        <v>262</v>
      </c>
      <c r="W29" s="509"/>
      <c r="X29" s="509"/>
      <c r="Y29" s="509"/>
    </row>
    <row r="30" spans="1:25" ht="80" customHeight="1" x14ac:dyDescent="0.2">
      <c r="A30" s="498"/>
      <c r="B30" s="496"/>
      <c r="C30" s="496"/>
      <c r="D30" s="496"/>
      <c r="E30" s="496"/>
      <c r="F30" s="496"/>
      <c r="G30" s="496"/>
      <c r="H30" s="496"/>
      <c r="I30" s="496"/>
      <c r="J30" s="496"/>
      <c r="K30" s="496"/>
      <c r="L30" s="496"/>
      <c r="M30" s="496"/>
      <c r="N30" s="496"/>
      <c r="O30" s="496"/>
      <c r="P30" s="496"/>
      <c r="Q30" s="496"/>
      <c r="R30" s="496"/>
      <c r="S30" s="496"/>
      <c r="T30" s="496"/>
      <c r="U30" s="496"/>
      <c r="V30" s="497"/>
      <c r="W30" s="497"/>
      <c r="X30" s="497"/>
      <c r="Y30" s="497"/>
    </row>
    <row r="31" spans="1:25" ht="30.5" customHeight="1" x14ac:dyDescent="0.2">
      <c r="A31" s="498"/>
      <c r="B31" s="505" t="s">
        <v>260</v>
      </c>
      <c r="C31" s="505"/>
      <c r="D31" s="505"/>
      <c r="E31" s="505"/>
      <c r="F31" s="505"/>
      <c r="G31" s="505"/>
      <c r="H31" s="505"/>
      <c r="I31" s="505"/>
      <c r="J31" s="505" t="s">
        <v>261</v>
      </c>
      <c r="K31" s="505"/>
      <c r="L31" s="505"/>
      <c r="M31" s="505"/>
      <c r="N31" s="505"/>
      <c r="O31" s="505"/>
      <c r="P31" s="505"/>
      <c r="Q31" s="505"/>
      <c r="R31" s="504" t="s">
        <v>57</v>
      </c>
      <c r="S31" s="504"/>
      <c r="T31" s="504"/>
      <c r="U31" s="504"/>
      <c r="V31" s="506" t="s">
        <v>124</v>
      </c>
      <c r="W31" s="506"/>
      <c r="X31" s="506" t="s">
        <v>125</v>
      </c>
      <c r="Y31" s="506"/>
    </row>
    <row r="32" spans="1:25" ht="30.5" customHeight="1" x14ac:dyDescent="0.2">
      <c r="A32" s="499"/>
      <c r="B32" s="510"/>
      <c r="C32" s="510"/>
      <c r="D32" s="510"/>
      <c r="E32" s="510"/>
      <c r="F32" s="510"/>
      <c r="G32" s="510"/>
      <c r="H32" s="510"/>
      <c r="I32" s="510"/>
      <c r="J32" s="503"/>
      <c r="K32" s="503"/>
      <c r="L32" s="503"/>
      <c r="M32" s="503"/>
      <c r="N32" s="503"/>
      <c r="O32" s="503"/>
      <c r="P32" s="503"/>
      <c r="Q32" s="503"/>
      <c r="R32" s="491"/>
      <c r="S32" s="491"/>
      <c r="T32" s="491"/>
      <c r="U32" s="491"/>
      <c r="V32" s="492" t="s">
        <v>108</v>
      </c>
      <c r="W32" s="492"/>
      <c r="X32" s="492" t="s">
        <v>108</v>
      </c>
      <c r="Y32" s="492"/>
    </row>
    <row r="33" spans="1:25" ht="16" customHeight="1" x14ac:dyDescent="0.2">
      <c r="A33" s="222" t="s">
        <v>311</v>
      </c>
      <c r="B33" s="222"/>
      <c r="C33" s="222"/>
      <c r="D33" s="222"/>
      <c r="E33" s="222"/>
      <c r="F33" s="222"/>
      <c r="G33" s="222"/>
      <c r="H33" s="222"/>
      <c r="I33" s="219"/>
      <c r="J33" s="219"/>
      <c r="K33" s="219"/>
      <c r="L33" s="219"/>
      <c r="M33" s="219"/>
      <c r="N33" s="219"/>
      <c r="O33" s="219"/>
      <c r="P33" s="219"/>
      <c r="Q33" s="219"/>
      <c r="R33" s="219"/>
      <c r="S33" s="219"/>
      <c r="T33" s="219"/>
      <c r="U33" s="219"/>
      <c r="V33" s="219"/>
      <c r="W33" s="219"/>
      <c r="X33" s="219"/>
      <c r="Y33" s="219"/>
    </row>
    <row r="34" spans="1:25" ht="12" customHeight="1" x14ac:dyDescent="0.2">
      <c r="B34" s="140"/>
      <c r="C34" s="140"/>
      <c r="D34" s="140"/>
      <c r="E34" s="140"/>
    </row>
    <row r="35" spans="1:25" ht="12" customHeight="1" x14ac:dyDescent="0.2"/>
    <row r="36" spans="1:25" ht="12" customHeight="1" x14ac:dyDescent="0.2"/>
    <row r="37" spans="1:25" ht="12" customHeight="1" x14ac:dyDescent="0.2"/>
    <row r="38" spans="1:25" ht="12" customHeight="1" x14ac:dyDescent="0.2"/>
    <row r="39" spans="1:25" ht="12" customHeight="1" x14ac:dyDescent="0.2"/>
    <row r="45" spans="1:25" ht="12" customHeight="1" x14ac:dyDescent="0.2"/>
    <row r="46" spans="1:25" ht="12" customHeight="1" x14ac:dyDescent="0.2"/>
    <row r="47" spans="1:25" ht="12" customHeight="1" x14ac:dyDescent="0.2"/>
    <row r="48" spans="1:25"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sheetData>
  <sheetProtection algorithmName="SHA-512" hashValue="od4mmYQa/g3Q01U76i7YObL1RqNafq4+bHyRZfdw7HouUq/fmc7hjJ7Yokuk8r4Y0VBX2WFGkapDq2GBooKI8g==" saltValue="ncW0or7VDo/4w6AhxTHJWQ==" spinCount="100000" sheet="1" formatCells="0" selectLockedCells="1"/>
  <mergeCells count="111">
    <mergeCell ref="A1:Y1"/>
    <mergeCell ref="A2:Y2"/>
    <mergeCell ref="B3:Y3"/>
    <mergeCell ref="B4:C4"/>
    <mergeCell ref="D4:H4"/>
    <mergeCell ref="I4:M4"/>
    <mergeCell ref="N4:R4"/>
    <mergeCell ref="S4:U4"/>
    <mergeCell ref="V4:W4"/>
    <mergeCell ref="X4:Y4"/>
    <mergeCell ref="X5:Y5"/>
    <mergeCell ref="B6:C6"/>
    <mergeCell ref="D6:H6"/>
    <mergeCell ref="I6:M6"/>
    <mergeCell ref="N6:R6"/>
    <mergeCell ref="S6:U6"/>
    <mergeCell ref="V6:W6"/>
    <mergeCell ref="X6:Y6"/>
    <mergeCell ref="B5:C5"/>
    <mergeCell ref="D5:H5"/>
    <mergeCell ref="I5:M5"/>
    <mergeCell ref="N5:R5"/>
    <mergeCell ref="S5:U5"/>
    <mergeCell ref="V5:W5"/>
    <mergeCell ref="A10:Y10"/>
    <mergeCell ref="B11:Y11"/>
    <mergeCell ref="A13:A18"/>
    <mergeCell ref="D13:E13"/>
    <mergeCell ref="V17:W17"/>
    <mergeCell ref="X17:Y17"/>
    <mergeCell ref="X7:Y7"/>
    <mergeCell ref="B7:C7"/>
    <mergeCell ref="D7:H7"/>
    <mergeCell ref="I7:M7"/>
    <mergeCell ref="N7:R7"/>
    <mergeCell ref="S7:U7"/>
    <mergeCell ref="V7:W7"/>
    <mergeCell ref="R18:U18"/>
    <mergeCell ref="J17:Q17"/>
    <mergeCell ref="J18:Q18"/>
    <mergeCell ref="B17:I17"/>
    <mergeCell ref="B18:I18"/>
    <mergeCell ref="A12:Y12"/>
    <mergeCell ref="F13:O13"/>
    <mergeCell ref="F14:O14"/>
    <mergeCell ref="P13:Y13"/>
    <mergeCell ref="P14:Y14"/>
    <mergeCell ref="B14:C14"/>
    <mergeCell ref="B22:I22"/>
    <mergeCell ref="J22:U22"/>
    <mergeCell ref="V22:Y22"/>
    <mergeCell ref="B23:I23"/>
    <mergeCell ref="V16:Y16"/>
    <mergeCell ref="X18:Y18"/>
    <mergeCell ref="B13:C13"/>
    <mergeCell ref="V15:Y15"/>
    <mergeCell ref="J15:U15"/>
    <mergeCell ref="J16:U16"/>
    <mergeCell ref="B15:I15"/>
    <mergeCell ref="D14:E14"/>
    <mergeCell ref="V18:W18"/>
    <mergeCell ref="B16:I16"/>
    <mergeCell ref="R17:U17"/>
    <mergeCell ref="J31:Q31"/>
    <mergeCell ref="R31:U31"/>
    <mergeCell ref="B32:I32"/>
    <mergeCell ref="J32:Q32"/>
    <mergeCell ref="A19:Y19"/>
    <mergeCell ref="A20:A25"/>
    <mergeCell ref="B20:C20"/>
    <mergeCell ref="D20:E20"/>
    <mergeCell ref="F20:O20"/>
    <mergeCell ref="P20:Y20"/>
    <mergeCell ref="B21:C21"/>
    <mergeCell ref="D21:E21"/>
    <mergeCell ref="F21:O21"/>
    <mergeCell ref="P21:Y21"/>
    <mergeCell ref="V24:W24"/>
    <mergeCell ref="X24:Y24"/>
    <mergeCell ref="V25:W25"/>
    <mergeCell ref="X25:Y25"/>
    <mergeCell ref="B24:I24"/>
    <mergeCell ref="J24:Q24"/>
    <mergeCell ref="R24:U24"/>
    <mergeCell ref="B25:I25"/>
    <mergeCell ref="J25:Q25"/>
    <mergeCell ref="R25:U25"/>
    <mergeCell ref="R32:U32"/>
    <mergeCell ref="V32:W32"/>
    <mergeCell ref="X32:Y32"/>
    <mergeCell ref="A26:Y26"/>
    <mergeCell ref="J23:U23"/>
    <mergeCell ref="V23:Y23"/>
    <mergeCell ref="A27:A32"/>
    <mergeCell ref="D27:E27"/>
    <mergeCell ref="F27:O27"/>
    <mergeCell ref="P27:Y27"/>
    <mergeCell ref="D28:E28"/>
    <mergeCell ref="F28:O28"/>
    <mergeCell ref="P28:Y28"/>
    <mergeCell ref="B29:I29"/>
    <mergeCell ref="J29:U29"/>
    <mergeCell ref="B30:I30"/>
    <mergeCell ref="B27:C27"/>
    <mergeCell ref="V31:W31"/>
    <mergeCell ref="X31:Y31"/>
    <mergeCell ref="J30:U30"/>
    <mergeCell ref="B28:C28"/>
    <mergeCell ref="V29:Y29"/>
    <mergeCell ref="V30:Y30"/>
    <mergeCell ref="B31:I31"/>
  </mergeCells>
  <phoneticPr fontId="1"/>
  <dataValidations count="5">
    <dataValidation imeMode="halfAlpha" allowBlank="1" showInputMessage="1" showErrorMessage="1" sqref="F9" xr:uid="{00000000-0002-0000-0200-000000000000}"/>
    <dataValidation showDropDown="1" showInputMessage="1" showErrorMessage="1" sqref="B5:C7 B9 D14:E14 D21:E21 D28:E28" xr:uid="{00000000-0002-0000-0200-000001000000}"/>
    <dataValidation type="whole" imeMode="disabled" operator="greaterThanOrEqual" allowBlank="1" showInputMessage="1" showErrorMessage="1" error="数字のみで入力してください" prompt="数字のみで入力してください" sqref="S5:U7 R18:U18 R25:U25 R32:U32" xr:uid="{00000000-0002-0000-0200-000002000000}">
      <formula1>0</formula1>
    </dataValidation>
    <dataValidation type="list" allowBlank="1" showInputMessage="1" showErrorMessage="1" error="プルダウンより選択してください" prompt="プルダウンより選択してください" sqref="V5:Y7 V18:Y18 V25:Y25 V32:Y32" xr:uid="{00000000-0002-0000-0200-000003000000}">
      <formula1>"選択してください,有,無"</formula1>
    </dataValidation>
    <dataValidation type="list" allowBlank="1" showInputMessage="1" showErrorMessage="1" error="プルダウンより選択してください" prompt="プルダウンより選択してください" sqref="B14:C14 B21:C21 B28:C28" xr:uid="{00000000-0002-0000-0200-000004000000}">
      <formula1>"選択してください,実施中,申請中,申請予定"</formula1>
    </dataValidation>
  </dataValidations>
  <printOptions horizontalCentered="1"/>
  <pageMargins left="0.17" right="0.17" top="0.17" bottom="0.37" header="0.17" footer="0.17"/>
  <pageSetup paperSize="9" scale="79" fitToWidth="0" fitToHeight="0"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6" tint="0.79998168889431442"/>
  </sheetPr>
  <dimension ref="A1:Y34"/>
  <sheetViews>
    <sheetView view="pageBreakPreview" zoomScale="90" zoomScaleNormal="100" zoomScaleSheetLayoutView="90" zoomScalePageLayoutView="82" workbookViewId="0">
      <selection activeCell="N11" sqref="N11:T11"/>
    </sheetView>
  </sheetViews>
  <sheetFormatPr defaultColWidth="8.81640625" defaultRowHeight="13" x14ac:dyDescent="0.2"/>
  <cols>
    <col min="1" max="20" width="5" style="103" customWidth="1"/>
    <col min="21" max="21" width="4.453125" style="103" bestFit="1" customWidth="1"/>
    <col min="22" max="16384" width="8.81640625" style="103"/>
  </cols>
  <sheetData>
    <row r="1" spans="1:22" ht="41.4" customHeight="1" x14ac:dyDescent="0.2">
      <c r="A1" s="408" t="s">
        <v>8</v>
      </c>
      <c r="B1" s="408"/>
      <c r="C1" s="408"/>
      <c r="D1" s="408"/>
      <c r="E1" s="408"/>
      <c r="F1" s="408"/>
      <c r="G1" s="408"/>
      <c r="H1" s="408"/>
      <c r="I1" s="408"/>
      <c r="J1" s="408"/>
      <c r="K1" s="408"/>
      <c r="L1" s="408"/>
      <c r="M1" s="408"/>
      <c r="N1" s="408"/>
      <c r="O1" s="408"/>
      <c r="P1" s="408"/>
      <c r="Q1" s="408"/>
      <c r="R1" s="408"/>
      <c r="S1" s="408"/>
      <c r="T1" s="408"/>
    </row>
    <row r="2" spans="1:22" ht="24.75" customHeight="1" x14ac:dyDescent="0.2">
      <c r="A2" s="229" t="s">
        <v>280</v>
      </c>
      <c r="B2" s="219"/>
      <c r="C2" s="219"/>
      <c r="D2" s="219"/>
      <c r="E2" s="219"/>
      <c r="F2" s="219"/>
      <c r="G2" s="219"/>
      <c r="H2" s="219"/>
      <c r="I2" s="219"/>
      <c r="J2" s="219"/>
      <c r="K2" s="219"/>
      <c r="L2" s="219"/>
      <c r="M2" s="219"/>
      <c r="N2" s="219"/>
      <c r="O2" s="219"/>
      <c r="P2" s="219"/>
      <c r="Q2" s="219"/>
      <c r="R2" s="219"/>
      <c r="S2" s="219"/>
      <c r="T2" s="219"/>
    </row>
    <row r="3" spans="1:22" ht="21.75" customHeight="1" x14ac:dyDescent="0.2">
      <c r="A3" s="218" t="s">
        <v>265</v>
      </c>
      <c r="B3" s="219"/>
      <c r="C3" s="219"/>
      <c r="D3" s="219"/>
      <c r="E3" s="219"/>
      <c r="F3" s="219"/>
      <c r="G3" s="219"/>
      <c r="H3" s="219"/>
      <c r="I3" s="219"/>
      <c r="J3" s="219"/>
      <c r="K3" s="219"/>
      <c r="L3" s="219"/>
      <c r="M3" s="219"/>
      <c r="N3" s="219"/>
      <c r="O3" s="219"/>
      <c r="P3" s="219"/>
      <c r="Q3" s="219"/>
      <c r="R3" s="219"/>
      <c r="S3" s="219"/>
      <c r="T3" s="219"/>
      <c r="V3" s="142"/>
    </row>
    <row r="4" spans="1:22" ht="36.65" customHeight="1" x14ac:dyDescent="0.2">
      <c r="A4" s="230"/>
      <c r="B4" s="520"/>
      <c r="C4" s="520"/>
      <c r="D4" s="520"/>
      <c r="E4" s="520"/>
      <c r="F4" s="520"/>
      <c r="G4" s="520"/>
      <c r="H4" s="520"/>
      <c r="I4" s="520"/>
      <c r="J4" s="520"/>
      <c r="K4" s="520"/>
      <c r="L4" s="520"/>
      <c r="M4" s="521" t="s">
        <v>12</v>
      </c>
      <c r="N4" s="521"/>
      <c r="O4" s="521"/>
      <c r="P4" s="230"/>
      <c r="Q4" s="230"/>
      <c r="R4" s="230"/>
      <c r="S4" s="230"/>
      <c r="T4" s="230"/>
      <c r="U4" s="140">
        <f>LEN(B4)</f>
        <v>0</v>
      </c>
    </row>
    <row r="5" spans="1:22" ht="12" customHeight="1" x14ac:dyDescent="0.2">
      <c r="A5" s="230"/>
      <c r="B5" s="232"/>
      <c r="C5" s="232"/>
      <c r="D5" s="232"/>
      <c r="E5" s="232"/>
      <c r="F5" s="232"/>
      <c r="G5" s="232"/>
      <c r="H5" s="232"/>
      <c r="I5" s="232"/>
      <c r="J5" s="232"/>
      <c r="K5" s="232"/>
      <c r="L5" s="232"/>
      <c r="M5" s="231"/>
      <c r="N5" s="231"/>
      <c r="O5" s="231"/>
      <c r="P5" s="230"/>
      <c r="Q5" s="230"/>
      <c r="R5" s="230"/>
      <c r="S5" s="230"/>
      <c r="T5" s="230"/>
    </row>
    <row r="6" spans="1:22" ht="21.75" customHeight="1" x14ac:dyDescent="0.2">
      <c r="A6" s="218" t="s">
        <v>266</v>
      </c>
      <c r="B6" s="219"/>
      <c r="C6" s="219"/>
      <c r="D6" s="219"/>
      <c r="E6" s="219"/>
      <c r="F6" s="219"/>
      <c r="G6" s="219"/>
      <c r="H6" s="219"/>
      <c r="I6" s="219"/>
      <c r="J6" s="219"/>
      <c r="K6" s="219"/>
      <c r="L6" s="219"/>
      <c r="M6" s="219"/>
      <c r="N6" s="219"/>
      <c r="O6" s="219"/>
      <c r="P6" s="219"/>
      <c r="Q6" s="219"/>
      <c r="R6" s="219"/>
      <c r="S6" s="219"/>
      <c r="T6" s="219"/>
      <c r="V6" s="142"/>
    </row>
    <row r="7" spans="1:22" ht="85.75" customHeight="1" x14ac:dyDescent="0.2">
      <c r="A7" s="230"/>
      <c r="B7" s="533" t="s">
        <v>456</v>
      </c>
      <c r="C7" s="533"/>
      <c r="D7" s="533"/>
      <c r="E7" s="533"/>
      <c r="F7" s="533"/>
      <c r="G7" s="533"/>
      <c r="H7" s="533"/>
      <c r="I7" s="533"/>
      <c r="J7" s="533"/>
      <c r="K7" s="533"/>
      <c r="L7" s="533"/>
      <c r="M7" s="533"/>
      <c r="N7" s="533"/>
      <c r="O7" s="533"/>
      <c r="P7" s="533"/>
      <c r="Q7" s="533"/>
      <c r="R7" s="533"/>
      <c r="S7" s="533"/>
      <c r="T7" s="533"/>
    </row>
    <row r="8" spans="1:22" ht="36.65" customHeight="1" x14ac:dyDescent="0.2">
      <c r="A8" s="230"/>
      <c r="B8" s="522" t="s">
        <v>312</v>
      </c>
      <c r="C8" s="523"/>
      <c r="D8" s="523"/>
      <c r="E8" s="524"/>
      <c r="F8" s="524"/>
      <c r="G8" s="524"/>
      <c r="H8" s="524"/>
      <c r="I8" s="524"/>
      <c r="J8" s="524"/>
      <c r="K8" s="524"/>
      <c r="L8" s="490" t="s">
        <v>235</v>
      </c>
      <c r="M8" s="490"/>
      <c r="N8" s="525"/>
      <c r="O8" s="525"/>
      <c r="P8" s="525"/>
      <c r="Q8" s="525"/>
      <c r="R8" s="525"/>
      <c r="S8" s="525"/>
      <c r="T8" s="525"/>
    </row>
    <row r="9" spans="1:22" ht="36.65" customHeight="1" x14ac:dyDescent="0.2">
      <c r="A9" s="230"/>
      <c r="B9" s="404" t="s">
        <v>164</v>
      </c>
      <c r="C9" s="526"/>
      <c r="D9" s="405"/>
      <c r="E9" s="16" t="s">
        <v>163</v>
      </c>
      <c r="F9" s="532"/>
      <c r="G9" s="532"/>
      <c r="H9" s="532"/>
      <c r="I9" s="532"/>
      <c r="J9" s="532"/>
      <c r="K9" s="532"/>
      <c r="L9" s="241"/>
      <c r="M9" s="233"/>
      <c r="N9" s="233"/>
      <c r="O9" s="233"/>
      <c r="P9" s="233"/>
      <c r="Q9" s="233"/>
      <c r="R9" s="233"/>
      <c r="S9" s="233"/>
      <c r="T9" s="234"/>
    </row>
    <row r="10" spans="1:22" ht="36.65" customHeight="1" x14ac:dyDescent="0.2">
      <c r="A10" s="230"/>
      <c r="B10" s="406"/>
      <c r="C10" s="527"/>
      <c r="D10" s="407"/>
      <c r="E10" s="528" t="s">
        <v>108</v>
      </c>
      <c r="F10" s="528"/>
      <c r="G10" s="528"/>
      <c r="H10" s="529"/>
      <c r="I10" s="530"/>
      <c r="J10" s="530"/>
      <c r="K10" s="530"/>
      <c r="L10" s="530"/>
      <c r="M10" s="530"/>
      <c r="N10" s="530"/>
      <c r="O10" s="530"/>
      <c r="P10" s="530"/>
      <c r="Q10" s="530"/>
      <c r="R10" s="530"/>
      <c r="S10" s="530"/>
      <c r="T10" s="531"/>
    </row>
    <row r="11" spans="1:22" ht="36.65" customHeight="1" x14ac:dyDescent="0.2">
      <c r="A11" s="230"/>
      <c r="B11" s="535" t="s">
        <v>329</v>
      </c>
      <c r="C11" s="535"/>
      <c r="D11" s="535"/>
      <c r="E11" s="535"/>
      <c r="F11" s="535"/>
      <c r="G11" s="535"/>
      <c r="H11" s="535"/>
      <c r="I11" s="535"/>
      <c r="J11" s="535"/>
      <c r="K11" s="535"/>
      <c r="L11" s="535"/>
      <c r="M11" s="535"/>
      <c r="N11" s="536" t="s">
        <v>108</v>
      </c>
      <c r="O11" s="536"/>
      <c r="P11" s="536"/>
      <c r="Q11" s="536"/>
      <c r="R11" s="536"/>
      <c r="S11" s="536"/>
      <c r="T11" s="536"/>
    </row>
    <row r="12" spans="1:22" ht="12" customHeight="1" x14ac:dyDescent="0.2">
      <c r="A12" s="230"/>
      <c r="B12" s="235"/>
      <c r="C12" s="235"/>
      <c r="D12" s="235"/>
      <c r="E12" s="235"/>
      <c r="F12" s="235"/>
      <c r="G12" s="235"/>
      <c r="H12" s="235"/>
      <c r="I12" s="235"/>
      <c r="J12" s="235"/>
      <c r="K12" s="235"/>
      <c r="L12" s="235"/>
      <c r="M12" s="235"/>
      <c r="N12" s="235"/>
      <c r="O12" s="235"/>
      <c r="P12" s="235"/>
      <c r="Q12" s="235"/>
      <c r="R12" s="235"/>
      <c r="S12" s="235"/>
      <c r="T12" s="235"/>
    </row>
    <row r="13" spans="1:22" ht="21.75" customHeight="1" x14ac:dyDescent="0.2">
      <c r="A13" s="218" t="s">
        <v>269</v>
      </c>
      <c r="B13" s="219"/>
      <c r="C13" s="219"/>
      <c r="D13" s="219"/>
      <c r="E13" s="219"/>
      <c r="F13" s="219"/>
      <c r="G13" s="219"/>
      <c r="H13" s="219"/>
      <c r="I13" s="219"/>
      <c r="J13" s="219"/>
      <c r="K13" s="219"/>
      <c r="L13" s="219"/>
      <c r="M13" s="219"/>
      <c r="N13" s="219"/>
      <c r="O13" s="219"/>
      <c r="P13" s="219"/>
      <c r="Q13" s="219"/>
      <c r="R13" s="219"/>
      <c r="S13" s="219"/>
      <c r="T13" s="219"/>
      <c r="V13" s="142"/>
    </row>
    <row r="14" spans="1:22" ht="65" customHeight="1" x14ac:dyDescent="0.2">
      <c r="A14" s="230"/>
      <c r="B14" s="541" t="s">
        <v>503</v>
      </c>
      <c r="C14" s="542"/>
      <c r="D14" s="542"/>
      <c r="E14" s="542"/>
      <c r="F14" s="542"/>
      <c r="G14" s="542"/>
      <c r="H14" s="542"/>
      <c r="I14" s="542"/>
      <c r="J14" s="543"/>
      <c r="K14" s="538"/>
      <c r="L14" s="539"/>
      <c r="M14" s="539"/>
      <c r="N14" s="236" t="s">
        <v>271</v>
      </c>
      <c r="O14" s="534"/>
      <c r="P14" s="534"/>
      <c r="Q14" s="236" t="s">
        <v>272</v>
      </c>
      <c r="R14" s="534"/>
      <c r="S14" s="534"/>
      <c r="T14" s="237" t="s">
        <v>273</v>
      </c>
    </row>
    <row r="15" spans="1:22" ht="65" customHeight="1" x14ac:dyDescent="0.2">
      <c r="A15" s="230"/>
      <c r="B15" s="544" t="s">
        <v>457</v>
      </c>
      <c r="C15" s="545"/>
      <c r="D15" s="545"/>
      <c r="E15" s="545"/>
      <c r="F15" s="545"/>
      <c r="G15" s="545"/>
      <c r="H15" s="545"/>
      <c r="I15" s="545"/>
      <c r="J15" s="546"/>
      <c r="K15" s="540"/>
      <c r="L15" s="534"/>
      <c r="M15" s="534"/>
      <c r="N15" s="236" t="s">
        <v>271</v>
      </c>
      <c r="O15" s="534"/>
      <c r="P15" s="534"/>
      <c r="Q15" s="236" t="s">
        <v>274</v>
      </c>
      <c r="R15" s="238"/>
      <c r="S15" s="238"/>
      <c r="T15" s="239"/>
    </row>
    <row r="16" spans="1:22" ht="12" customHeight="1" x14ac:dyDescent="0.2">
      <c r="A16" s="230"/>
      <c r="B16" s="235"/>
      <c r="C16" s="235"/>
      <c r="D16" s="235"/>
      <c r="E16" s="235"/>
      <c r="F16" s="235"/>
      <c r="G16" s="235"/>
      <c r="H16" s="235"/>
      <c r="I16" s="235"/>
      <c r="J16" s="235"/>
      <c r="K16" s="235"/>
      <c r="L16" s="235"/>
      <c r="M16" s="235"/>
      <c r="N16" s="235"/>
      <c r="O16" s="235"/>
      <c r="P16" s="235"/>
      <c r="Q16" s="235"/>
      <c r="R16" s="235"/>
      <c r="S16" s="235"/>
      <c r="T16" s="235"/>
    </row>
    <row r="17" spans="1:25" ht="21.75" customHeight="1" x14ac:dyDescent="0.2">
      <c r="A17" s="218" t="s">
        <v>281</v>
      </c>
      <c r="B17" s="219"/>
      <c r="C17" s="219"/>
      <c r="D17" s="219"/>
      <c r="E17" s="219"/>
      <c r="F17" s="219"/>
      <c r="G17" s="219"/>
      <c r="H17" s="219"/>
      <c r="I17" s="219"/>
      <c r="J17" s="219"/>
      <c r="K17" s="219"/>
      <c r="L17" s="219"/>
      <c r="M17" s="219"/>
      <c r="N17" s="219"/>
      <c r="O17" s="219"/>
      <c r="P17" s="219"/>
      <c r="Q17" s="219"/>
      <c r="R17" s="219"/>
      <c r="S17" s="219"/>
      <c r="T17" s="219"/>
      <c r="V17" s="142"/>
    </row>
    <row r="18" spans="1:25" ht="44.4" customHeight="1" x14ac:dyDescent="0.2">
      <c r="A18" s="218"/>
      <c r="B18" s="518" t="s">
        <v>337</v>
      </c>
      <c r="C18" s="519"/>
      <c r="D18" s="519"/>
      <c r="E18" s="519"/>
      <c r="F18" s="519"/>
      <c r="G18" s="519"/>
      <c r="H18" s="519"/>
      <c r="I18" s="519"/>
      <c r="J18" s="519"/>
      <c r="K18" s="519"/>
      <c r="L18" s="519"/>
      <c r="M18" s="519"/>
      <c r="N18" s="519"/>
      <c r="O18" s="519"/>
      <c r="P18" s="519"/>
      <c r="Q18" s="519"/>
      <c r="R18" s="519"/>
      <c r="S18" s="519"/>
      <c r="T18" s="519"/>
      <c r="V18" s="142"/>
    </row>
    <row r="19" spans="1:25" ht="15" customHeight="1" x14ac:dyDescent="0.2">
      <c r="A19" s="240"/>
      <c r="B19" s="537"/>
      <c r="C19" s="537"/>
      <c r="D19" s="537"/>
      <c r="E19" s="537"/>
      <c r="F19" s="537"/>
      <c r="G19" s="537"/>
      <c r="H19" s="537"/>
      <c r="I19" s="537"/>
      <c r="J19" s="537"/>
      <c r="K19" s="537"/>
      <c r="L19" s="537"/>
      <c r="M19" s="537"/>
      <c r="N19" s="537"/>
      <c r="O19" s="537"/>
      <c r="P19" s="537"/>
      <c r="Q19" s="537"/>
      <c r="R19" s="537"/>
      <c r="S19" s="537"/>
      <c r="T19" s="537"/>
      <c r="U19" s="140"/>
    </row>
    <row r="20" spans="1:25" ht="15" customHeight="1" x14ac:dyDescent="0.2">
      <c r="A20" s="240"/>
      <c r="B20" s="537"/>
      <c r="C20" s="537"/>
      <c r="D20" s="537"/>
      <c r="E20" s="537"/>
      <c r="F20" s="537"/>
      <c r="G20" s="537"/>
      <c r="H20" s="537"/>
      <c r="I20" s="537"/>
      <c r="J20" s="537"/>
      <c r="K20" s="537"/>
      <c r="L20" s="537"/>
      <c r="M20" s="537"/>
      <c r="N20" s="537"/>
      <c r="O20" s="537"/>
      <c r="P20" s="537"/>
      <c r="Q20" s="537"/>
      <c r="R20" s="537"/>
      <c r="S20" s="537"/>
      <c r="T20" s="537"/>
      <c r="U20" s="140"/>
    </row>
    <row r="21" spans="1:25" ht="15" customHeight="1" x14ac:dyDescent="0.2">
      <c r="A21" s="240"/>
      <c r="B21" s="537"/>
      <c r="C21" s="537"/>
      <c r="D21" s="537"/>
      <c r="E21" s="537"/>
      <c r="F21" s="537"/>
      <c r="G21" s="537"/>
      <c r="H21" s="537"/>
      <c r="I21" s="537"/>
      <c r="J21" s="537"/>
      <c r="K21" s="537"/>
      <c r="L21" s="537"/>
      <c r="M21" s="537"/>
      <c r="N21" s="537"/>
      <c r="O21" s="537"/>
      <c r="P21" s="537"/>
      <c r="Q21" s="537"/>
      <c r="R21" s="537"/>
      <c r="S21" s="537"/>
      <c r="T21" s="537"/>
      <c r="U21" s="140"/>
    </row>
    <row r="22" spans="1:25" ht="15" customHeight="1" x14ac:dyDescent="0.2">
      <c r="A22" s="240"/>
      <c r="B22" s="537"/>
      <c r="C22" s="537"/>
      <c r="D22" s="537"/>
      <c r="E22" s="537"/>
      <c r="F22" s="537"/>
      <c r="G22" s="537"/>
      <c r="H22" s="537"/>
      <c r="I22" s="537"/>
      <c r="J22" s="537"/>
      <c r="K22" s="537"/>
      <c r="L22" s="537"/>
      <c r="M22" s="537"/>
      <c r="N22" s="537"/>
      <c r="O22" s="537"/>
      <c r="P22" s="537"/>
      <c r="Q22" s="537"/>
      <c r="R22" s="537"/>
      <c r="S22" s="537"/>
      <c r="T22" s="537"/>
      <c r="U22" s="140"/>
    </row>
    <row r="23" spans="1:25" ht="15" customHeight="1" x14ac:dyDescent="0.2">
      <c r="A23" s="240"/>
      <c r="B23" s="537"/>
      <c r="C23" s="537"/>
      <c r="D23" s="537"/>
      <c r="E23" s="537"/>
      <c r="F23" s="537"/>
      <c r="G23" s="537"/>
      <c r="H23" s="537"/>
      <c r="I23" s="537"/>
      <c r="J23" s="537"/>
      <c r="K23" s="537"/>
      <c r="L23" s="537"/>
      <c r="M23" s="537"/>
      <c r="N23" s="537"/>
      <c r="O23" s="537"/>
      <c r="P23" s="537"/>
      <c r="Q23" s="537"/>
      <c r="R23" s="537"/>
      <c r="S23" s="537"/>
      <c r="T23" s="537"/>
      <c r="U23" s="140"/>
    </row>
    <row r="24" spans="1:25" ht="15" customHeight="1" x14ac:dyDescent="0.2">
      <c r="A24" s="240"/>
      <c r="B24" s="537"/>
      <c r="C24" s="537"/>
      <c r="D24" s="537"/>
      <c r="E24" s="537"/>
      <c r="F24" s="537"/>
      <c r="G24" s="537"/>
      <c r="H24" s="537"/>
      <c r="I24" s="537"/>
      <c r="J24" s="537"/>
      <c r="K24" s="537"/>
      <c r="L24" s="537"/>
      <c r="M24" s="537"/>
      <c r="N24" s="537"/>
      <c r="O24" s="537"/>
      <c r="P24" s="537"/>
      <c r="Q24" s="537"/>
      <c r="R24" s="537"/>
      <c r="S24" s="537"/>
      <c r="T24" s="537"/>
      <c r="U24" s="140"/>
      <c r="Y24" s="143"/>
    </row>
    <row r="25" spans="1:25" ht="15" customHeight="1" x14ac:dyDescent="0.2">
      <c r="A25" s="240"/>
      <c r="B25" s="537"/>
      <c r="C25" s="537"/>
      <c r="D25" s="537"/>
      <c r="E25" s="537"/>
      <c r="F25" s="537"/>
      <c r="G25" s="537"/>
      <c r="H25" s="537"/>
      <c r="I25" s="537"/>
      <c r="J25" s="537"/>
      <c r="K25" s="537"/>
      <c r="L25" s="537"/>
      <c r="M25" s="537"/>
      <c r="N25" s="537"/>
      <c r="O25" s="537"/>
      <c r="P25" s="537"/>
      <c r="Q25" s="537"/>
      <c r="R25" s="537"/>
      <c r="S25" s="537"/>
      <c r="T25" s="537"/>
      <c r="U25" s="140"/>
    </row>
    <row r="26" spans="1:25" ht="15" customHeight="1" x14ac:dyDescent="0.2">
      <c r="A26" s="240"/>
      <c r="B26" s="537"/>
      <c r="C26" s="537"/>
      <c r="D26" s="537"/>
      <c r="E26" s="537"/>
      <c r="F26" s="537"/>
      <c r="G26" s="537"/>
      <c r="H26" s="537"/>
      <c r="I26" s="537"/>
      <c r="J26" s="537"/>
      <c r="K26" s="537"/>
      <c r="L26" s="537"/>
      <c r="M26" s="537"/>
      <c r="N26" s="537"/>
      <c r="O26" s="537"/>
      <c r="P26" s="537"/>
      <c r="Q26" s="537"/>
      <c r="R26" s="537"/>
      <c r="S26" s="537"/>
      <c r="T26" s="537"/>
      <c r="U26" s="140"/>
    </row>
    <row r="27" spans="1:25" ht="14.25" customHeight="1" x14ac:dyDescent="0.2">
      <c r="A27" s="240"/>
      <c r="B27" s="537"/>
      <c r="C27" s="537"/>
      <c r="D27" s="537"/>
      <c r="E27" s="537"/>
      <c r="F27" s="537"/>
      <c r="G27" s="537"/>
      <c r="H27" s="537"/>
      <c r="I27" s="537"/>
      <c r="J27" s="537"/>
      <c r="K27" s="537"/>
      <c r="L27" s="537"/>
      <c r="M27" s="537"/>
      <c r="N27" s="537"/>
      <c r="O27" s="537"/>
      <c r="P27" s="537"/>
      <c r="Q27" s="537"/>
      <c r="R27" s="537"/>
      <c r="S27" s="537"/>
      <c r="T27" s="537"/>
    </row>
    <row r="28" spans="1:25" ht="15" customHeight="1" x14ac:dyDescent="0.2">
      <c r="A28" s="240"/>
      <c r="B28" s="537"/>
      <c r="C28" s="537"/>
      <c r="D28" s="537"/>
      <c r="E28" s="537"/>
      <c r="F28" s="537"/>
      <c r="G28" s="537"/>
      <c r="H28" s="537"/>
      <c r="I28" s="537"/>
      <c r="J28" s="537"/>
      <c r="K28" s="537"/>
      <c r="L28" s="537"/>
      <c r="M28" s="537"/>
      <c r="N28" s="537"/>
      <c r="O28" s="537"/>
      <c r="P28" s="537"/>
      <c r="Q28" s="537"/>
      <c r="R28" s="537"/>
      <c r="S28" s="537"/>
      <c r="T28" s="537"/>
    </row>
    <row r="29" spans="1:25" ht="15" customHeight="1" x14ac:dyDescent="0.2">
      <c r="A29" s="240"/>
      <c r="B29" s="537"/>
      <c r="C29" s="537"/>
      <c r="D29" s="537"/>
      <c r="E29" s="537"/>
      <c r="F29" s="537"/>
      <c r="G29" s="537"/>
      <c r="H29" s="537"/>
      <c r="I29" s="537"/>
      <c r="J29" s="537"/>
      <c r="K29" s="537"/>
      <c r="L29" s="537"/>
      <c r="M29" s="537"/>
      <c r="N29" s="537"/>
      <c r="O29" s="537"/>
      <c r="P29" s="537"/>
      <c r="Q29" s="537"/>
      <c r="R29" s="537"/>
      <c r="S29" s="537"/>
      <c r="T29" s="537"/>
    </row>
    <row r="30" spans="1:25" ht="15" customHeight="1" x14ac:dyDescent="0.2">
      <c r="A30" s="240"/>
      <c r="B30" s="537"/>
      <c r="C30" s="537"/>
      <c r="D30" s="537"/>
      <c r="E30" s="537"/>
      <c r="F30" s="537"/>
      <c r="G30" s="537"/>
      <c r="H30" s="537"/>
      <c r="I30" s="537"/>
      <c r="J30" s="537"/>
      <c r="K30" s="537"/>
      <c r="L30" s="537"/>
      <c r="M30" s="537"/>
      <c r="N30" s="537"/>
      <c r="O30" s="537"/>
      <c r="P30" s="537"/>
      <c r="Q30" s="537"/>
      <c r="R30" s="537"/>
      <c r="S30" s="537"/>
      <c r="T30" s="537"/>
    </row>
    <row r="31" spans="1:25" ht="15" customHeight="1" x14ac:dyDescent="0.2">
      <c r="A31" s="240"/>
      <c r="B31" s="537"/>
      <c r="C31" s="537"/>
      <c r="D31" s="537"/>
      <c r="E31" s="537"/>
      <c r="F31" s="537"/>
      <c r="G31" s="537"/>
      <c r="H31" s="537"/>
      <c r="I31" s="537"/>
      <c r="J31" s="537"/>
      <c r="K31" s="537"/>
      <c r="L31" s="537"/>
      <c r="M31" s="537"/>
      <c r="N31" s="537"/>
      <c r="O31" s="537"/>
      <c r="P31" s="537"/>
      <c r="Q31" s="537"/>
      <c r="R31" s="537"/>
      <c r="S31" s="537"/>
      <c r="T31" s="537"/>
    </row>
    <row r="32" spans="1:25" ht="15" customHeight="1" x14ac:dyDescent="0.2">
      <c r="A32" s="240"/>
      <c r="B32" s="537"/>
      <c r="C32" s="537"/>
      <c r="D32" s="537"/>
      <c r="E32" s="537"/>
      <c r="F32" s="537"/>
      <c r="G32" s="537"/>
      <c r="H32" s="537"/>
      <c r="I32" s="537"/>
      <c r="J32" s="537"/>
      <c r="K32" s="537"/>
      <c r="L32" s="537"/>
      <c r="M32" s="537"/>
      <c r="N32" s="537"/>
      <c r="O32" s="537"/>
      <c r="P32" s="537"/>
      <c r="Q32" s="537"/>
      <c r="R32" s="537"/>
      <c r="S32" s="537"/>
      <c r="T32" s="537"/>
    </row>
    <row r="33" spans="1:20" x14ac:dyDescent="0.2">
      <c r="A33" s="219"/>
      <c r="B33" s="537"/>
      <c r="C33" s="537"/>
      <c r="D33" s="537"/>
      <c r="E33" s="537"/>
      <c r="F33" s="537"/>
      <c r="G33" s="537"/>
      <c r="H33" s="537"/>
      <c r="I33" s="537"/>
      <c r="J33" s="537"/>
      <c r="K33" s="537"/>
      <c r="L33" s="537"/>
      <c r="M33" s="537"/>
      <c r="N33" s="537"/>
      <c r="O33" s="537"/>
      <c r="P33" s="537"/>
      <c r="Q33" s="537"/>
      <c r="R33" s="537"/>
      <c r="S33" s="537"/>
      <c r="T33" s="537"/>
    </row>
    <row r="34" spans="1:20" x14ac:dyDescent="0.2">
      <c r="A34" s="219"/>
      <c r="B34" s="537"/>
      <c r="C34" s="537"/>
      <c r="D34" s="537"/>
      <c r="E34" s="537"/>
      <c r="F34" s="537"/>
      <c r="G34" s="537"/>
      <c r="H34" s="537"/>
      <c r="I34" s="537"/>
      <c r="J34" s="537"/>
      <c r="K34" s="537"/>
      <c r="L34" s="537"/>
      <c r="M34" s="537"/>
      <c r="N34" s="537"/>
      <c r="O34" s="537"/>
      <c r="P34" s="537"/>
      <c r="Q34" s="537"/>
      <c r="R34" s="537"/>
      <c r="S34" s="537"/>
      <c r="T34" s="537"/>
    </row>
  </sheetData>
  <sheetProtection algorithmName="SHA-512" hashValue="jo3jZImwNcTfIIER5DoyIE173HNsczclbDbBZ4MwPNFFOJRM8qrNhrhpdD7WaiXnyNU1TvDZa/ksTjPMZir81g==" saltValue="Pwd+5H4XgJOpLpErzu4N5g==" spinCount="100000" sheet="1" formatCells="0" selectLockedCells="1"/>
  <mergeCells count="23">
    <mergeCell ref="B19:T34"/>
    <mergeCell ref="O14:P14"/>
    <mergeCell ref="O15:P15"/>
    <mergeCell ref="K14:M14"/>
    <mergeCell ref="K15:M15"/>
    <mergeCell ref="B14:J14"/>
    <mergeCell ref="B15:J15"/>
    <mergeCell ref="A1:T1"/>
    <mergeCell ref="B18:T18"/>
    <mergeCell ref="B4:L4"/>
    <mergeCell ref="M4:O4"/>
    <mergeCell ref="B8:D8"/>
    <mergeCell ref="E8:K8"/>
    <mergeCell ref="L8:M8"/>
    <mergeCell ref="N8:T8"/>
    <mergeCell ref="B9:D10"/>
    <mergeCell ref="E10:G10"/>
    <mergeCell ref="H10:T10"/>
    <mergeCell ref="F9:K9"/>
    <mergeCell ref="B7:T7"/>
    <mergeCell ref="R14:S14"/>
    <mergeCell ref="B11:M11"/>
    <mergeCell ref="N11:T11"/>
  </mergeCells>
  <phoneticPr fontId="1"/>
  <dataValidations xWindow="598" yWindow="542" count="9">
    <dataValidation imeMode="disabled" allowBlank="1" showInputMessage="1" showErrorMessage="1" sqref="F9:K9" xr:uid="{00000000-0002-0000-0400-000000000000}"/>
    <dataValidation allowBlank="1" showInputMessage="1" showErrorMessage="1" prompt="原則自社の本社・事業所・工場等（借り上げ可）に限ります。_x000a_※他社は不可" sqref="E8:K8" xr:uid="{00000000-0002-0000-0400-000001000000}"/>
    <dataValidation type="list" allowBlank="1" showInputMessage="1" showErrorMessage="1" error="プルダウンより選択してください" promptTitle="都県を選択してください" prompt="首都圏（東京都、埼玉県、千葉県、神奈川県、茨城県、栃木県、群馬県、山梨県）であれば概ね申請可能です。" sqref="E10:G10" xr:uid="{00000000-0002-0000-0400-000002000000}">
      <formula1>"選択してください,東京都,神奈川県,千葉県,埼玉県,茨城県,栃木県,群馬県,山梨県"</formula1>
    </dataValidation>
    <dataValidation type="list" allowBlank="1" showInputMessage="1" showErrorMessage="1" error="プルダウンより選択してください" prompt="プルダウンより選択してください" sqref="N11:T11" xr:uid="{00000000-0002-0000-0400-000003000000}">
      <formula1>"選択してください,いいえ,はい（上記は公社訪問場所の情報となります）"</formula1>
    </dataValidation>
    <dataValidation allowBlank="1" showInputMessage="1" showErrorMessage="1" prompt="20文字以内で入力してください" sqref="B4:L4" xr:uid="{00000000-0002-0000-0400-000004000000}"/>
    <dataValidation allowBlank="1" showInputMessage="1" showErrorMessage="1" prompt="区市町村以下を入力してください" sqref="H10:T10" xr:uid="{00000000-0002-0000-0400-000005000000}"/>
    <dataValidation type="whole" imeMode="disabled" allowBlank="1" showInputMessage="1" showErrorMessage="1" error="1～12の数字のみで入力してください" prompt="1～12の数字のみで入力してください" sqref="O14:P14 O15:P15" xr:uid="{00000000-0002-0000-0400-000006000000}">
      <formula1>1</formula1>
      <formula2>12</formula2>
    </dataValidation>
    <dataValidation type="whole" imeMode="disabled" allowBlank="1" showInputMessage="1" showErrorMessage="1" error="1～31の数字のみで入力してください" prompt="1～31の数字のみで入力してください" sqref="R14:S14" xr:uid="{00000000-0002-0000-0400-000007000000}">
      <formula1>1</formula1>
      <formula2>31</formula2>
    </dataValidation>
    <dataValidation imeMode="halfAlpha" allowBlank="1" showInputMessage="1" showErrorMessage="1" sqref="N8:T8" xr:uid="{00000000-0002-0000-0400-000008000000}"/>
  </dataValidations>
  <printOptions horizontalCentered="1"/>
  <pageMargins left="0.17" right="0.17" top="0.17" bottom="0.41" header="0.17" footer="0.17"/>
  <pageSetup paperSize="9" scale="94" fitToWidth="0"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79998168889431442"/>
  </sheetPr>
  <dimension ref="A1:Y61"/>
  <sheetViews>
    <sheetView view="pageBreakPreview" zoomScale="90" zoomScaleNormal="100" zoomScaleSheetLayoutView="90" zoomScalePageLayoutView="63" workbookViewId="0">
      <selection activeCell="B5" sqref="B5:U20"/>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330</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331</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21.65" customHeight="1" x14ac:dyDescent="0.2">
      <c r="A3" s="219"/>
      <c r="B3" s="559" t="s">
        <v>275</v>
      </c>
      <c r="C3" s="560"/>
      <c r="D3" s="560"/>
      <c r="E3" s="560"/>
      <c r="F3" s="560"/>
      <c r="G3" s="560"/>
      <c r="H3" s="560"/>
      <c r="I3" s="560"/>
      <c r="J3" s="560"/>
      <c r="K3" s="561"/>
      <c r="L3" s="562" t="s">
        <v>108</v>
      </c>
      <c r="M3" s="563"/>
      <c r="N3" s="563"/>
      <c r="O3" s="563"/>
      <c r="P3" s="563"/>
      <c r="Q3" s="563"/>
      <c r="R3" s="563"/>
      <c r="S3" s="563"/>
      <c r="T3" s="563"/>
      <c r="U3" s="564"/>
      <c r="W3" s="142"/>
    </row>
    <row r="4" spans="1:25" ht="44.4" customHeight="1" x14ac:dyDescent="0.2">
      <c r="A4" s="219"/>
      <c r="B4" s="556" t="s">
        <v>440</v>
      </c>
      <c r="C4" s="557"/>
      <c r="D4" s="557"/>
      <c r="E4" s="557"/>
      <c r="F4" s="557"/>
      <c r="G4" s="557"/>
      <c r="H4" s="557"/>
      <c r="I4" s="557"/>
      <c r="J4" s="557"/>
      <c r="K4" s="557"/>
      <c r="L4" s="557"/>
      <c r="M4" s="557"/>
      <c r="N4" s="557"/>
      <c r="O4" s="557"/>
      <c r="P4" s="557"/>
      <c r="Q4" s="557"/>
      <c r="R4" s="557"/>
      <c r="S4" s="557"/>
      <c r="T4" s="557"/>
      <c r="U4" s="557"/>
      <c r="W4" s="142"/>
    </row>
    <row r="5" spans="1:25" ht="15" customHeight="1" x14ac:dyDescent="0.2">
      <c r="A5" s="219"/>
      <c r="B5" s="558"/>
      <c r="C5" s="558"/>
      <c r="D5" s="558"/>
      <c r="E5" s="558"/>
      <c r="F5" s="558"/>
      <c r="G5" s="558"/>
      <c r="H5" s="558"/>
      <c r="I5" s="558"/>
      <c r="J5" s="558"/>
      <c r="K5" s="558"/>
      <c r="L5" s="558"/>
      <c r="M5" s="558"/>
      <c r="N5" s="558"/>
      <c r="O5" s="558"/>
      <c r="P5" s="558"/>
      <c r="Q5" s="558"/>
      <c r="R5" s="558"/>
      <c r="S5" s="558"/>
      <c r="T5" s="558"/>
      <c r="U5" s="558"/>
    </row>
    <row r="6" spans="1:25" ht="15" customHeight="1" x14ac:dyDescent="0.2">
      <c r="A6" s="219"/>
      <c r="B6" s="558"/>
      <c r="C6" s="558"/>
      <c r="D6" s="558"/>
      <c r="E6" s="558"/>
      <c r="F6" s="558"/>
      <c r="G6" s="558"/>
      <c r="H6" s="558"/>
      <c r="I6" s="558"/>
      <c r="J6" s="558"/>
      <c r="K6" s="558"/>
      <c r="L6" s="558"/>
      <c r="M6" s="558"/>
      <c r="N6" s="558"/>
      <c r="O6" s="558"/>
      <c r="P6" s="558"/>
      <c r="Q6" s="558"/>
      <c r="R6" s="558"/>
      <c r="S6" s="558"/>
      <c r="T6" s="558"/>
      <c r="U6" s="558"/>
    </row>
    <row r="7" spans="1:25" ht="15" customHeight="1" x14ac:dyDescent="0.2">
      <c r="A7" s="219"/>
      <c r="B7" s="558"/>
      <c r="C7" s="558"/>
      <c r="D7" s="558"/>
      <c r="E7" s="558"/>
      <c r="F7" s="558"/>
      <c r="G7" s="558"/>
      <c r="H7" s="558"/>
      <c r="I7" s="558"/>
      <c r="J7" s="558"/>
      <c r="K7" s="558"/>
      <c r="L7" s="558"/>
      <c r="M7" s="558"/>
      <c r="N7" s="558"/>
      <c r="O7" s="558"/>
      <c r="P7" s="558"/>
      <c r="Q7" s="558"/>
      <c r="R7" s="558"/>
      <c r="S7" s="558"/>
      <c r="T7" s="558"/>
      <c r="U7" s="558"/>
    </row>
    <row r="8" spans="1:25" ht="15" customHeight="1" x14ac:dyDescent="0.2">
      <c r="A8" s="219"/>
      <c r="B8" s="558"/>
      <c r="C8" s="558"/>
      <c r="D8" s="558"/>
      <c r="E8" s="558"/>
      <c r="F8" s="558"/>
      <c r="G8" s="558"/>
      <c r="H8" s="558"/>
      <c r="I8" s="558"/>
      <c r="J8" s="558"/>
      <c r="K8" s="558"/>
      <c r="L8" s="558"/>
      <c r="M8" s="558"/>
      <c r="N8" s="558"/>
      <c r="O8" s="558"/>
      <c r="P8" s="558"/>
      <c r="Q8" s="558"/>
      <c r="R8" s="558"/>
      <c r="S8" s="558"/>
      <c r="T8" s="558"/>
      <c r="U8" s="558"/>
    </row>
    <row r="9" spans="1:25" ht="15" customHeight="1" x14ac:dyDescent="0.2">
      <c r="A9" s="219"/>
      <c r="B9" s="558"/>
      <c r="C9" s="558"/>
      <c r="D9" s="558"/>
      <c r="E9" s="558"/>
      <c r="F9" s="558"/>
      <c r="G9" s="558"/>
      <c r="H9" s="558"/>
      <c r="I9" s="558"/>
      <c r="J9" s="558"/>
      <c r="K9" s="558"/>
      <c r="L9" s="558"/>
      <c r="M9" s="558"/>
      <c r="N9" s="558"/>
      <c r="O9" s="558"/>
      <c r="P9" s="558"/>
      <c r="Q9" s="558"/>
      <c r="R9" s="558"/>
      <c r="S9" s="558"/>
      <c r="T9" s="558"/>
      <c r="U9" s="558"/>
    </row>
    <row r="10" spans="1:25" ht="15" customHeight="1" x14ac:dyDescent="0.2">
      <c r="A10" s="219"/>
      <c r="B10" s="558"/>
      <c r="C10" s="558"/>
      <c r="D10" s="558"/>
      <c r="E10" s="558"/>
      <c r="F10" s="558"/>
      <c r="G10" s="558"/>
      <c r="H10" s="558"/>
      <c r="I10" s="558"/>
      <c r="J10" s="558"/>
      <c r="K10" s="558"/>
      <c r="L10" s="558"/>
      <c r="M10" s="558"/>
      <c r="N10" s="558"/>
      <c r="O10" s="558"/>
      <c r="P10" s="558"/>
      <c r="Q10" s="558"/>
      <c r="R10" s="558"/>
      <c r="S10" s="558"/>
      <c r="T10" s="558"/>
      <c r="U10" s="558"/>
    </row>
    <row r="11" spans="1:25" ht="15" customHeight="1" x14ac:dyDescent="0.2">
      <c r="A11" s="219"/>
      <c r="B11" s="558"/>
      <c r="C11" s="558"/>
      <c r="D11" s="558"/>
      <c r="E11" s="558"/>
      <c r="F11" s="558"/>
      <c r="G11" s="558"/>
      <c r="H11" s="558"/>
      <c r="I11" s="558"/>
      <c r="J11" s="558"/>
      <c r="K11" s="558"/>
      <c r="L11" s="558"/>
      <c r="M11" s="558"/>
      <c r="N11" s="558"/>
      <c r="O11" s="558"/>
      <c r="P11" s="558"/>
      <c r="Q11" s="558"/>
      <c r="R11" s="558"/>
      <c r="S11" s="558"/>
      <c r="T11" s="558"/>
      <c r="U11" s="558"/>
    </row>
    <row r="12" spans="1:25" ht="15" customHeight="1" x14ac:dyDescent="0.2">
      <c r="A12" s="219"/>
      <c r="B12" s="558"/>
      <c r="C12" s="558"/>
      <c r="D12" s="558"/>
      <c r="E12" s="558"/>
      <c r="F12" s="558"/>
      <c r="G12" s="558"/>
      <c r="H12" s="558"/>
      <c r="I12" s="558"/>
      <c r="J12" s="558"/>
      <c r="K12" s="558"/>
      <c r="L12" s="558"/>
      <c r="M12" s="558"/>
      <c r="N12" s="558"/>
      <c r="O12" s="558"/>
      <c r="P12" s="558"/>
      <c r="Q12" s="558"/>
      <c r="R12" s="558"/>
      <c r="S12" s="558"/>
      <c r="T12" s="558"/>
      <c r="U12" s="558"/>
    </row>
    <row r="13" spans="1:25" ht="15" customHeight="1" x14ac:dyDescent="0.2">
      <c r="A13" s="219"/>
      <c r="B13" s="558"/>
      <c r="C13" s="558"/>
      <c r="D13" s="558"/>
      <c r="E13" s="558"/>
      <c r="F13" s="558"/>
      <c r="G13" s="558"/>
      <c r="H13" s="558"/>
      <c r="I13" s="558"/>
      <c r="J13" s="558"/>
      <c r="K13" s="558"/>
      <c r="L13" s="558"/>
      <c r="M13" s="558"/>
      <c r="N13" s="558"/>
      <c r="O13" s="558"/>
      <c r="P13" s="558"/>
      <c r="Q13" s="558"/>
      <c r="R13" s="558"/>
      <c r="S13" s="558"/>
      <c r="T13" s="558"/>
      <c r="U13" s="558"/>
    </row>
    <row r="14" spans="1:25" ht="15" customHeight="1" x14ac:dyDescent="0.2">
      <c r="A14" s="219"/>
      <c r="B14" s="558"/>
      <c r="C14" s="558"/>
      <c r="D14" s="558"/>
      <c r="E14" s="558"/>
      <c r="F14" s="558"/>
      <c r="G14" s="558"/>
      <c r="H14" s="558"/>
      <c r="I14" s="558"/>
      <c r="J14" s="558"/>
      <c r="K14" s="558"/>
      <c r="L14" s="558"/>
      <c r="M14" s="558"/>
      <c r="N14" s="558"/>
      <c r="O14" s="558"/>
      <c r="P14" s="558"/>
      <c r="Q14" s="558"/>
      <c r="R14" s="558"/>
      <c r="S14" s="558"/>
      <c r="T14" s="558"/>
      <c r="U14" s="558"/>
    </row>
    <row r="15" spans="1:25" ht="15" customHeight="1" x14ac:dyDescent="0.2">
      <c r="A15" s="219"/>
      <c r="B15" s="558"/>
      <c r="C15" s="558"/>
      <c r="D15" s="558"/>
      <c r="E15" s="558"/>
      <c r="F15" s="558"/>
      <c r="G15" s="558"/>
      <c r="H15" s="558"/>
      <c r="I15" s="558"/>
      <c r="J15" s="558"/>
      <c r="K15" s="558"/>
      <c r="L15" s="558"/>
      <c r="M15" s="558"/>
      <c r="N15" s="558"/>
      <c r="O15" s="558"/>
      <c r="P15" s="558"/>
      <c r="Q15" s="558"/>
      <c r="R15" s="558"/>
      <c r="S15" s="558"/>
      <c r="T15" s="558"/>
      <c r="U15" s="558"/>
    </row>
    <row r="16" spans="1:25" ht="15" customHeight="1" x14ac:dyDescent="0.2">
      <c r="A16" s="219"/>
      <c r="B16" s="558"/>
      <c r="C16" s="558"/>
      <c r="D16" s="558"/>
      <c r="E16" s="558"/>
      <c r="F16" s="558"/>
      <c r="G16" s="558"/>
      <c r="H16" s="558"/>
      <c r="I16" s="558"/>
      <c r="J16" s="558"/>
      <c r="K16" s="558"/>
      <c r="L16" s="558"/>
      <c r="M16" s="558"/>
      <c r="N16" s="558"/>
      <c r="O16" s="558"/>
      <c r="P16" s="558"/>
      <c r="Q16" s="558"/>
      <c r="R16" s="558"/>
      <c r="S16" s="558"/>
      <c r="T16" s="558"/>
      <c r="U16" s="558"/>
    </row>
    <row r="17" spans="1:21" ht="15" customHeight="1" x14ac:dyDescent="0.2">
      <c r="A17" s="219"/>
      <c r="B17" s="558"/>
      <c r="C17" s="558"/>
      <c r="D17" s="558"/>
      <c r="E17" s="558"/>
      <c r="F17" s="558"/>
      <c r="G17" s="558"/>
      <c r="H17" s="558"/>
      <c r="I17" s="558"/>
      <c r="J17" s="558"/>
      <c r="K17" s="558"/>
      <c r="L17" s="558"/>
      <c r="M17" s="558"/>
      <c r="N17" s="558"/>
      <c r="O17" s="558"/>
      <c r="P17" s="558"/>
      <c r="Q17" s="558"/>
      <c r="R17" s="558"/>
      <c r="S17" s="558"/>
      <c r="T17" s="558"/>
      <c r="U17" s="558"/>
    </row>
    <row r="18" spans="1:21" ht="15" customHeight="1" x14ac:dyDescent="0.2">
      <c r="A18" s="219"/>
      <c r="B18" s="558"/>
      <c r="C18" s="558"/>
      <c r="D18" s="558"/>
      <c r="E18" s="558"/>
      <c r="F18" s="558"/>
      <c r="G18" s="558"/>
      <c r="H18" s="558"/>
      <c r="I18" s="558"/>
      <c r="J18" s="558"/>
      <c r="K18" s="558"/>
      <c r="L18" s="558"/>
      <c r="M18" s="558"/>
      <c r="N18" s="558"/>
      <c r="O18" s="558"/>
      <c r="P18" s="558"/>
      <c r="Q18" s="558"/>
      <c r="R18" s="558"/>
      <c r="S18" s="558"/>
      <c r="T18" s="558"/>
      <c r="U18" s="558"/>
    </row>
    <row r="19" spans="1:21" ht="15" customHeight="1" x14ac:dyDescent="0.2">
      <c r="A19" s="219"/>
      <c r="B19" s="558"/>
      <c r="C19" s="558"/>
      <c r="D19" s="558"/>
      <c r="E19" s="558"/>
      <c r="F19" s="558"/>
      <c r="G19" s="558"/>
      <c r="H19" s="558"/>
      <c r="I19" s="558"/>
      <c r="J19" s="558"/>
      <c r="K19" s="558"/>
      <c r="L19" s="558"/>
      <c r="M19" s="558"/>
      <c r="N19" s="558"/>
      <c r="O19" s="558"/>
      <c r="P19" s="558"/>
      <c r="Q19" s="558"/>
      <c r="R19" s="558"/>
      <c r="S19" s="558"/>
      <c r="T19" s="558"/>
      <c r="U19" s="558"/>
    </row>
    <row r="20" spans="1:21" ht="15" customHeight="1" x14ac:dyDescent="0.2">
      <c r="A20" s="219"/>
      <c r="B20" s="558"/>
      <c r="C20" s="558"/>
      <c r="D20" s="558"/>
      <c r="E20" s="558"/>
      <c r="F20" s="558"/>
      <c r="G20" s="558"/>
      <c r="H20" s="558"/>
      <c r="I20" s="558"/>
      <c r="J20" s="558"/>
      <c r="K20" s="558"/>
      <c r="L20" s="558"/>
      <c r="M20" s="558"/>
      <c r="N20" s="558"/>
      <c r="O20" s="558"/>
      <c r="P20" s="558"/>
      <c r="Q20" s="558"/>
      <c r="R20" s="558"/>
      <c r="S20" s="558"/>
      <c r="T20" s="558"/>
      <c r="U20" s="558"/>
    </row>
    <row r="21" spans="1:21" ht="38.4" customHeight="1" x14ac:dyDescent="0.2">
      <c r="A21" s="219"/>
      <c r="B21" s="556" t="s">
        <v>458</v>
      </c>
      <c r="C21" s="557"/>
      <c r="D21" s="557"/>
      <c r="E21" s="557"/>
      <c r="F21" s="557"/>
      <c r="G21" s="557"/>
      <c r="H21" s="557"/>
      <c r="I21" s="557"/>
      <c r="J21" s="557"/>
      <c r="K21" s="557"/>
      <c r="L21" s="557"/>
      <c r="M21" s="557"/>
      <c r="N21" s="557"/>
      <c r="O21" s="557"/>
      <c r="P21" s="557"/>
      <c r="Q21" s="557"/>
      <c r="R21" s="557"/>
      <c r="S21" s="557"/>
      <c r="T21" s="557"/>
      <c r="U21" s="557"/>
    </row>
    <row r="22" spans="1:21" x14ac:dyDescent="0.2">
      <c r="A22" s="219"/>
      <c r="B22" s="547"/>
      <c r="C22" s="548"/>
      <c r="D22" s="548"/>
      <c r="E22" s="548"/>
      <c r="F22" s="548"/>
      <c r="G22" s="548"/>
      <c r="H22" s="548"/>
      <c r="I22" s="548"/>
      <c r="J22" s="548"/>
      <c r="K22" s="548"/>
      <c r="L22" s="548"/>
      <c r="M22" s="548"/>
      <c r="N22" s="548"/>
      <c r="O22" s="548"/>
      <c r="P22" s="548"/>
      <c r="Q22" s="548"/>
      <c r="R22" s="548"/>
      <c r="S22" s="548"/>
      <c r="T22" s="548"/>
      <c r="U22" s="549"/>
    </row>
    <row r="23" spans="1:21" x14ac:dyDescent="0.2">
      <c r="A23" s="219"/>
      <c r="B23" s="550"/>
      <c r="C23" s="551"/>
      <c r="D23" s="551"/>
      <c r="E23" s="551"/>
      <c r="F23" s="551"/>
      <c r="G23" s="551"/>
      <c r="H23" s="551"/>
      <c r="I23" s="551"/>
      <c r="J23" s="551"/>
      <c r="K23" s="551"/>
      <c r="L23" s="551"/>
      <c r="M23" s="551"/>
      <c r="N23" s="551"/>
      <c r="O23" s="551"/>
      <c r="P23" s="551"/>
      <c r="Q23" s="551"/>
      <c r="R23" s="551"/>
      <c r="S23" s="551"/>
      <c r="T23" s="551"/>
      <c r="U23" s="552"/>
    </row>
    <row r="24" spans="1:21" x14ac:dyDescent="0.2">
      <c r="A24" s="219"/>
      <c r="B24" s="550"/>
      <c r="C24" s="551"/>
      <c r="D24" s="551"/>
      <c r="E24" s="551"/>
      <c r="F24" s="551"/>
      <c r="G24" s="551"/>
      <c r="H24" s="551"/>
      <c r="I24" s="551"/>
      <c r="J24" s="551"/>
      <c r="K24" s="551"/>
      <c r="L24" s="551"/>
      <c r="M24" s="551"/>
      <c r="N24" s="551"/>
      <c r="O24" s="551"/>
      <c r="P24" s="551"/>
      <c r="Q24" s="551"/>
      <c r="R24" s="551"/>
      <c r="S24" s="551"/>
      <c r="T24" s="551"/>
      <c r="U24" s="552"/>
    </row>
    <row r="25" spans="1:21" x14ac:dyDescent="0.2">
      <c r="A25" s="219"/>
      <c r="B25" s="550"/>
      <c r="C25" s="551"/>
      <c r="D25" s="551"/>
      <c r="E25" s="551"/>
      <c r="F25" s="551"/>
      <c r="G25" s="551"/>
      <c r="H25" s="551"/>
      <c r="I25" s="551"/>
      <c r="J25" s="551"/>
      <c r="K25" s="551"/>
      <c r="L25" s="551"/>
      <c r="M25" s="551"/>
      <c r="N25" s="551"/>
      <c r="O25" s="551"/>
      <c r="P25" s="551"/>
      <c r="Q25" s="551"/>
      <c r="R25" s="551"/>
      <c r="S25" s="551"/>
      <c r="T25" s="551"/>
      <c r="U25" s="552"/>
    </row>
    <row r="26" spans="1:21" x14ac:dyDescent="0.2">
      <c r="A26" s="219"/>
      <c r="B26" s="550"/>
      <c r="C26" s="551"/>
      <c r="D26" s="551"/>
      <c r="E26" s="551"/>
      <c r="F26" s="551"/>
      <c r="G26" s="551"/>
      <c r="H26" s="551"/>
      <c r="I26" s="551"/>
      <c r="J26" s="551"/>
      <c r="K26" s="551"/>
      <c r="L26" s="551"/>
      <c r="M26" s="551"/>
      <c r="N26" s="551"/>
      <c r="O26" s="551"/>
      <c r="P26" s="551"/>
      <c r="Q26" s="551"/>
      <c r="R26" s="551"/>
      <c r="S26" s="551"/>
      <c r="T26" s="551"/>
      <c r="U26" s="552"/>
    </row>
    <row r="27" spans="1:21" x14ac:dyDescent="0.2">
      <c r="A27" s="219"/>
      <c r="B27" s="550"/>
      <c r="C27" s="551"/>
      <c r="D27" s="551"/>
      <c r="E27" s="551"/>
      <c r="F27" s="551"/>
      <c r="G27" s="551"/>
      <c r="H27" s="551"/>
      <c r="I27" s="551"/>
      <c r="J27" s="551"/>
      <c r="K27" s="551"/>
      <c r="L27" s="551"/>
      <c r="M27" s="551"/>
      <c r="N27" s="551"/>
      <c r="O27" s="551"/>
      <c r="P27" s="551"/>
      <c r="Q27" s="551"/>
      <c r="R27" s="551"/>
      <c r="S27" s="551"/>
      <c r="T27" s="551"/>
      <c r="U27" s="552"/>
    </row>
    <row r="28" spans="1:21" x14ac:dyDescent="0.2">
      <c r="A28" s="219"/>
      <c r="B28" s="550"/>
      <c r="C28" s="551"/>
      <c r="D28" s="551"/>
      <c r="E28" s="551"/>
      <c r="F28" s="551"/>
      <c r="G28" s="551"/>
      <c r="H28" s="551"/>
      <c r="I28" s="551"/>
      <c r="J28" s="551"/>
      <c r="K28" s="551"/>
      <c r="L28" s="551"/>
      <c r="M28" s="551"/>
      <c r="N28" s="551"/>
      <c r="O28" s="551"/>
      <c r="P28" s="551"/>
      <c r="Q28" s="551"/>
      <c r="R28" s="551"/>
      <c r="S28" s="551"/>
      <c r="T28" s="551"/>
      <c r="U28" s="552"/>
    </row>
    <row r="29" spans="1:21" x14ac:dyDescent="0.2">
      <c r="A29" s="219"/>
      <c r="B29" s="550"/>
      <c r="C29" s="551"/>
      <c r="D29" s="551"/>
      <c r="E29" s="551"/>
      <c r="F29" s="551"/>
      <c r="G29" s="551"/>
      <c r="H29" s="551"/>
      <c r="I29" s="551"/>
      <c r="J29" s="551"/>
      <c r="K29" s="551"/>
      <c r="L29" s="551"/>
      <c r="M29" s="551"/>
      <c r="N29" s="551"/>
      <c r="O29" s="551"/>
      <c r="P29" s="551"/>
      <c r="Q29" s="551"/>
      <c r="R29" s="551"/>
      <c r="S29" s="551"/>
      <c r="T29" s="551"/>
      <c r="U29" s="552"/>
    </row>
    <row r="30" spans="1:21" x14ac:dyDescent="0.2">
      <c r="A30" s="219"/>
      <c r="B30" s="550"/>
      <c r="C30" s="551"/>
      <c r="D30" s="551"/>
      <c r="E30" s="551"/>
      <c r="F30" s="551"/>
      <c r="G30" s="551"/>
      <c r="H30" s="551"/>
      <c r="I30" s="551"/>
      <c r="J30" s="551"/>
      <c r="K30" s="551"/>
      <c r="L30" s="551"/>
      <c r="M30" s="551"/>
      <c r="N30" s="551"/>
      <c r="O30" s="551"/>
      <c r="P30" s="551"/>
      <c r="Q30" s="551"/>
      <c r="R30" s="551"/>
      <c r="S30" s="551"/>
      <c r="T30" s="551"/>
      <c r="U30" s="552"/>
    </row>
    <row r="31" spans="1:21" x14ac:dyDescent="0.2">
      <c r="A31" s="219"/>
      <c r="B31" s="550"/>
      <c r="C31" s="551"/>
      <c r="D31" s="551"/>
      <c r="E31" s="551"/>
      <c r="F31" s="551"/>
      <c r="G31" s="551"/>
      <c r="H31" s="551"/>
      <c r="I31" s="551"/>
      <c r="J31" s="551"/>
      <c r="K31" s="551"/>
      <c r="L31" s="551"/>
      <c r="M31" s="551"/>
      <c r="N31" s="551"/>
      <c r="O31" s="551"/>
      <c r="P31" s="551"/>
      <c r="Q31" s="551"/>
      <c r="R31" s="551"/>
      <c r="S31" s="551"/>
      <c r="T31" s="551"/>
      <c r="U31" s="552"/>
    </row>
    <row r="32" spans="1:21" x14ac:dyDescent="0.2">
      <c r="A32" s="219"/>
      <c r="B32" s="550"/>
      <c r="C32" s="551"/>
      <c r="D32" s="551"/>
      <c r="E32" s="551"/>
      <c r="F32" s="551"/>
      <c r="G32" s="551"/>
      <c r="H32" s="551"/>
      <c r="I32" s="551"/>
      <c r="J32" s="551"/>
      <c r="K32" s="551"/>
      <c r="L32" s="551"/>
      <c r="M32" s="551"/>
      <c r="N32" s="551"/>
      <c r="O32" s="551"/>
      <c r="P32" s="551"/>
      <c r="Q32" s="551"/>
      <c r="R32" s="551"/>
      <c r="S32" s="551"/>
      <c r="T32" s="551"/>
      <c r="U32" s="552"/>
    </row>
    <row r="33" spans="1:21" x14ac:dyDescent="0.2">
      <c r="A33" s="219"/>
      <c r="B33" s="550"/>
      <c r="C33" s="551"/>
      <c r="D33" s="551"/>
      <c r="E33" s="551"/>
      <c r="F33" s="551"/>
      <c r="G33" s="551"/>
      <c r="H33" s="551"/>
      <c r="I33" s="551"/>
      <c r="J33" s="551"/>
      <c r="K33" s="551"/>
      <c r="L33" s="551"/>
      <c r="M33" s="551"/>
      <c r="N33" s="551"/>
      <c r="O33" s="551"/>
      <c r="P33" s="551"/>
      <c r="Q33" s="551"/>
      <c r="R33" s="551"/>
      <c r="S33" s="551"/>
      <c r="T33" s="551"/>
      <c r="U33" s="552"/>
    </row>
    <row r="34" spans="1:21" x14ac:dyDescent="0.2">
      <c r="A34" s="219"/>
      <c r="B34" s="550"/>
      <c r="C34" s="551"/>
      <c r="D34" s="551"/>
      <c r="E34" s="551"/>
      <c r="F34" s="551"/>
      <c r="G34" s="551"/>
      <c r="H34" s="551"/>
      <c r="I34" s="551"/>
      <c r="J34" s="551"/>
      <c r="K34" s="551"/>
      <c r="L34" s="551"/>
      <c r="M34" s="551"/>
      <c r="N34" s="551"/>
      <c r="O34" s="551"/>
      <c r="P34" s="551"/>
      <c r="Q34" s="551"/>
      <c r="R34" s="551"/>
      <c r="S34" s="551"/>
      <c r="T34" s="551"/>
      <c r="U34" s="552"/>
    </row>
    <row r="35" spans="1:21" x14ac:dyDescent="0.2">
      <c r="A35" s="219"/>
      <c r="B35" s="550"/>
      <c r="C35" s="551"/>
      <c r="D35" s="551"/>
      <c r="E35" s="551"/>
      <c r="F35" s="551"/>
      <c r="G35" s="551"/>
      <c r="H35" s="551"/>
      <c r="I35" s="551"/>
      <c r="J35" s="551"/>
      <c r="K35" s="551"/>
      <c r="L35" s="551"/>
      <c r="M35" s="551"/>
      <c r="N35" s="551"/>
      <c r="O35" s="551"/>
      <c r="P35" s="551"/>
      <c r="Q35" s="551"/>
      <c r="R35" s="551"/>
      <c r="S35" s="551"/>
      <c r="T35" s="551"/>
      <c r="U35" s="552"/>
    </row>
    <row r="36" spans="1:21" x14ac:dyDescent="0.2">
      <c r="A36" s="219"/>
      <c r="B36" s="550"/>
      <c r="C36" s="551"/>
      <c r="D36" s="551"/>
      <c r="E36" s="551"/>
      <c r="F36" s="551"/>
      <c r="G36" s="551"/>
      <c r="H36" s="551"/>
      <c r="I36" s="551"/>
      <c r="J36" s="551"/>
      <c r="K36" s="551"/>
      <c r="L36" s="551"/>
      <c r="M36" s="551"/>
      <c r="N36" s="551"/>
      <c r="O36" s="551"/>
      <c r="P36" s="551"/>
      <c r="Q36" s="551"/>
      <c r="R36" s="551"/>
      <c r="S36" s="551"/>
      <c r="T36" s="551"/>
      <c r="U36" s="552"/>
    </row>
    <row r="37" spans="1:21" x14ac:dyDescent="0.2">
      <c r="A37" s="219"/>
      <c r="B37" s="550"/>
      <c r="C37" s="551"/>
      <c r="D37" s="551"/>
      <c r="E37" s="551"/>
      <c r="F37" s="551"/>
      <c r="G37" s="551"/>
      <c r="H37" s="551"/>
      <c r="I37" s="551"/>
      <c r="J37" s="551"/>
      <c r="K37" s="551"/>
      <c r="L37" s="551"/>
      <c r="M37" s="551"/>
      <c r="N37" s="551"/>
      <c r="O37" s="551"/>
      <c r="P37" s="551"/>
      <c r="Q37" s="551"/>
      <c r="R37" s="551"/>
      <c r="S37" s="551"/>
      <c r="T37" s="551"/>
      <c r="U37" s="552"/>
    </row>
    <row r="38" spans="1:21" x14ac:dyDescent="0.2">
      <c r="A38" s="219"/>
      <c r="B38" s="550"/>
      <c r="C38" s="551"/>
      <c r="D38" s="551"/>
      <c r="E38" s="551"/>
      <c r="F38" s="551"/>
      <c r="G38" s="551"/>
      <c r="H38" s="551"/>
      <c r="I38" s="551"/>
      <c r="J38" s="551"/>
      <c r="K38" s="551"/>
      <c r="L38" s="551"/>
      <c r="M38" s="551"/>
      <c r="N38" s="551"/>
      <c r="O38" s="551"/>
      <c r="P38" s="551"/>
      <c r="Q38" s="551"/>
      <c r="R38" s="551"/>
      <c r="S38" s="551"/>
      <c r="T38" s="551"/>
      <c r="U38" s="552"/>
    </row>
    <row r="39" spans="1:21" x14ac:dyDescent="0.2">
      <c r="A39" s="219"/>
      <c r="B39" s="550"/>
      <c r="C39" s="551"/>
      <c r="D39" s="551"/>
      <c r="E39" s="551"/>
      <c r="F39" s="551"/>
      <c r="G39" s="551"/>
      <c r="H39" s="551"/>
      <c r="I39" s="551"/>
      <c r="J39" s="551"/>
      <c r="K39" s="551"/>
      <c r="L39" s="551"/>
      <c r="M39" s="551"/>
      <c r="N39" s="551"/>
      <c r="O39" s="551"/>
      <c r="P39" s="551"/>
      <c r="Q39" s="551"/>
      <c r="R39" s="551"/>
      <c r="S39" s="551"/>
      <c r="T39" s="551"/>
      <c r="U39" s="552"/>
    </row>
    <row r="40" spans="1:21" x14ac:dyDescent="0.2">
      <c r="A40" s="219"/>
      <c r="B40" s="550"/>
      <c r="C40" s="551"/>
      <c r="D40" s="551"/>
      <c r="E40" s="551"/>
      <c r="F40" s="551"/>
      <c r="G40" s="551"/>
      <c r="H40" s="551"/>
      <c r="I40" s="551"/>
      <c r="J40" s="551"/>
      <c r="K40" s="551"/>
      <c r="L40" s="551"/>
      <c r="M40" s="551"/>
      <c r="N40" s="551"/>
      <c r="O40" s="551"/>
      <c r="P40" s="551"/>
      <c r="Q40" s="551"/>
      <c r="R40" s="551"/>
      <c r="S40" s="551"/>
      <c r="T40" s="551"/>
      <c r="U40" s="552"/>
    </row>
    <row r="41" spans="1:21" x14ac:dyDescent="0.2">
      <c r="A41" s="219"/>
      <c r="B41" s="550"/>
      <c r="C41" s="551"/>
      <c r="D41" s="551"/>
      <c r="E41" s="551"/>
      <c r="F41" s="551"/>
      <c r="G41" s="551"/>
      <c r="H41" s="551"/>
      <c r="I41" s="551"/>
      <c r="J41" s="551"/>
      <c r="K41" s="551"/>
      <c r="L41" s="551"/>
      <c r="M41" s="551"/>
      <c r="N41" s="551"/>
      <c r="O41" s="551"/>
      <c r="P41" s="551"/>
      <c r="Q41" s="551"/>
      <c r="R41" s="551"/>
      <c r="S41" s="551"/>
      <c r="T41" s="551"/>
      <c r="U41" s="552"/>
    </row>
    <row r="42" spans="1:21" x14ac:dyDescent="0.2">
      <c r="A42" s="219"/>
      <c r="B42" s="550"/>
      <c r="C42" s="551"/>
      <c r="D42" s="551"/>
      <c r="E42" s="551"/>
      <c r="F42" s="551"/>
      <c r="G42" s="551"/>
      <c r="H42" s="551"/>
      <c r="I42" s="551"/>
      <c r="J42" s="551"/>
      <c r="K42" s="551"/>
      <c r="L42" s="551"/>
      <c r="M42" s="551"/>
      <c r="N42" s="551"/>
      <c r="O42" s="551"/>
      <c r="P42" s="551"/>
      <c r="Q42" s="551"/>
      <c r="R42" s="551"/>
      <c r="S42" s="551"/>
      <c r="T42" s="551"/>
      <c r="U42" s="552"/>
    </row>
    <row r="43" spans="1:21" x14ac:dyDescent="0.2">
      <c r="A43" s="219"/>
      <c r="B43" s="550"/>
      <c r="C43" s="551"/>
      <c r="D43" s="551"/>
      <c r="E43" s="551"/>
      <c r="F43" s="551"/>
      <c r="G43" s="551"/>
      <c r="H43" s="551"/>
      <c r="I43" s="551"/>
      <c r="J43" s="551"/>
      <c r="K43" s="551"/>
      <c r="L43" s="551"/>
      <c r="M43" s="551"/>
      <c r="N43" s="551"/>
      <c r="O43" s="551"/>
      <c r="P43" s="551"/>
      <c r="Q43" s="551"/>
      <c r="R43" s="551"/>
      <c r="S43" s="551"/>
      <c r="T43" s="551"/>
      <c r="U43" s="552"/>
    </row>
    <row r="44" spans="1:21" x14ac:dyDescent="0.2">
      <c r="A44" s="219"/>
      <c r="B44" s="550"/>
      <c r="C44" s="551"/>
      <c r="D44" s="551"/>
      <c r="E44" s="551"/>
      <c r="F44" s="551"/>
      <c r="G44" s="551"/>
      <c r="H44" s="551"/>
      <c r="I44" s="551"/>
      <c r="J44" s="551"/>
      <c r="K44" s="551"/>
      <c r="L44" s="551"/>
      <c r="M44" s="551"/>
      <c r="N44" s="551"/>
      <c r="O44" s="551"/>
      <c r="P44" s="551"/>
      <c r="Q44" s="551"/>
      <c r="R44" s="551"/>
      <c r="S44" s="551"/>
      <c r="T44" s="551"/>
      <c r="U44" s="552"/>
    </row>
    <row r="45" spans="1:21" x14ac:dyDescent="0.2">
      <c r="A45" s="219"/>
      <c r="B45" s="550"/>
      <c r="C45" s="551"/>
      <c r="D45" s="551"/>
      <c r="E45" s="551"/>
      <c r="F45" s="551"/>
      <c r="G45" s="551"/>
      <c r="H45" s="551"/>
      <c r="I45" s="551"/>
      <c r="J45" s="551"/>
      <c r="K45" s="551"/>
      <c r="L45" s="551"/>
      <c r="M45" s="551"/>
      <c r="N45" s="551"/>
      <c r="O45" s="551"/>
      <c r="P45" s="551"/>
      <c r="Q45" s="551"/>
      <c r="R45" s="551"/>
      <c r="S45" s="551"/>
      <c r="T45" s="551"/>
      <c r="U45" s="552"/>
    </row>
    <row r="46" spans="1:21" x14ac:dyDescent="0.2">
      <c r="A46" s="219"/>
      <c r="B46" s="550"/>
      <c r="C46" s="551"/>
      <c r="D46" s="551"/>
      <c r="E46" s="551"/>
      <c r="F46" s="551"/>
      <c r="G46" s="551"/>
      <c r="H46" s="551"/>
      <c r="I46" s="551"/>
      <c r="J46" s="551"/>
      <c r="K46" s="551"/>
      <c r="L46" s="551"/>
      <c r="M46" s="551"/>
      <c r="N46" s="551"/>
      <c r="O46" s="551"/>
      <c r="P46" s="551"/>
      <c r="Q46" s="551"/>
      <c r="R46" s="551"/>
      <c r="S46" s="551"/>
      <c r="T46" s="551"/>
      <c r="U46" s="552"/>
    </row>
    <row r="47" spans="1:21" x14ac:dyDescent="0.2">
      <c r="A47" s="219"/>
      <c r="B47" s="550"/>
      <c r="C47" s="551"/>
      <c r="D47" s="551"/>
      <c r="E47" s="551"/>
      <c r="F47" s="551"/>
      <c r="G47" s="551"/>
      <c r="H47" s="551"/>
      <c r="I47" s="551"/>
      <c r="J47" s="551"/>
      <c r="K47" s="551"/>
      <c r="L47" s="551"/>
      <c r="M47" s="551"/>
      <c r="N47" s="551"/>
      <c r="O47" s="551"/>
      <c r="P47" s="551"/>
      <c r="Q47" s="551"/>
      <c r="R47" s="551"/>
      <c r="S47" s="551"/>
      <c r="T47" s="551"/>
      <c r="U47" s="552"/>
    </row>
    <row r="48" spans="1:21" x14ac:dyDescent="0.2">
      <c r="A48" s="219"/>
      <c r="B48" s="550"/>
      <c r="C48" s="551"/>
      <c r="D48" s="551"/>
      <c r="E48" s="551"/>
      <c r="F48" s="551"/>
      <c r="G48" s="551"/>
      <c r="H48" s="551"/>
      <c r="I48" s="551"/>
      <c r="J48" s="551"/>
      <c r="K48" s="551"/>
      <c r="L48" s="551"/>
      <c r="M48" s="551"/>
      <c r="N48" s="551"/>
      <c r="O48" s="551"/>
      <c r="P48" s="551"/>
      <c r="Q48" s="551"/>
      <c r="R48" s="551"/>
      <c r="S48" s="551"/>
      <c r="T48" s="551"/>
      <c r="U48" s="552"/>
    </row>
    <row r="49" spans="1:21" x14ac:dyDescent="0.2">
      <c r="A49" s="219"/>
      <c r="B49" s="550"/>
      <c r="C49" s="551"/>
      <c r="D49" s="551"/>
      <c r="E49" s="551"/>
      <c r="F49" s="551"/>
      <c r="G49" s="551"/>
      <c r="H49" s="551"/>
      <c r="I49" s="551"/>
      <c r="J49" s="551"/>
      <c r="K49" s="551"/>
      <c r="L49" s="551"/>
      <c r="M49" s="551"/>
      <c r="N49" s="551"/>
      <c r="O49" s="551"/>
      <c r="P49" s="551"/>
      <c r="Q49" s="551"/>
      <c r="R49" s="551"/>
      <c r="S49" s="551"/>
      <c r="T49" s="551"/>
      <c r="U49" s="552"/>
    </row>
    <row r="50" spans="1:21" x14ac:dyDescent="0.2">
      <c r="A50" s="219"/>
      <c r="B50" s="550"/>
      <c r="C50" s="551"/>
      <c r="D50" s="551"/>
      <c r="E50" s="551"/>
      <c r="F50" s="551"/>
      <c r="G50" s="551"/>
      <c r="H50" s="551"/>
      <c r="I50" s="551"/>
      <c r="J50" s="551"/>
      <c r="K50" s="551"/>
      <c r="L50" s="551"/>
      <c r="M50" s="551"/>
      <c r="N50" s="551"/>
      <c r="O50" s="551"/>
      <c r="P50" s="551"/>
      <c r="Q50" s="551"/>
      <c r="R50" s="551"/>
      <c r="S50" s="551"/>
      <c r="T50" s="551"/>
      <c r="U50" s="552"/>
    </row>
    <row r="51" spans="1:21" x14ac:dyDescent="0.2">
      <c r="A51" s="219"/>
      <c r="B51" s="550"/>
      <c r="C51" s="551"/>
      <c r="D51" s="551"/>
      <c r="E51" s="551"/>
      <c r="F51" s="551"/>
      <c r="G51" s="551"/>
      <c r="H51" s="551"/>
      <c r="I51" s="551"/>
      <c r="J51" s="551"/>
      <c r="K51" s="551"/>
      <c r="L51" s="551"/>
      <c r="M51" s="551"/>
      <c r="N51" s="551"/>
      <c r="O51" s="551"/>
      <c r="P51" s="551"/>
      <c r="Q51" s="551"/>
      <c r="R51" s="551"/>
      <c r="S51" s="551"/>
      <c r="T51" s="551"/>
      <c r="U51" s="552"/>
    </row>
    <row r="52" spans="1:21" x14ac:dyDescent="0.2">
      <c r="A52" s="219"/>
      <c r="B52" s="550"/>
      <c r="C52" s="551"/>
      <c r="D52" s="551"/>
      <c r="E52" s="551"/>
      <c r="F52" s="551"/>
      <c r="G52" s="551"/>
      <c r="H52" s="551"/>
      <c r="I52" s="551"/>
      <c r="J52" s="551"/>
      <c r="K52" s="551"/>
      <c r="L52" s="551"/>
      <c r="M52" s="551"/>
      <c r="N52" s="551"/>
      <c r="O52" s="551"/>
      <c r="P52" s="551"/>
      <c r="Q52" s="551"/>
      <c r="R52" s="551"/>
      <c r="S52" s="551"/>
      <c r="T52" s="551"/>
      <c r="U52" s="552"/>
    </row>
    <row r="53" spans="1:21" x14ac:dyDescent="0.2">
      <c r="A53" s="219"/>
      <c r="B53" s="550"/>
      <c r="C53" s="551"/>
      <c r="D53" s="551"/>
      <c r="E53" s="551"/>
      <c r="F53" s="551"/>
      <c r="G53" s="551"/>
      <c r="H53" s="551"/>
      <c r="I53" s="551"/>
      <c r="J53" s="551"/>
      <c r="K53" s="551"/>
      <c r="L53" s="551"/>
      <c r="M53" s="551"/>
      <c r="N53" s="551"/>
      <c r="O53" s="551"/>
      <c r="P53" s="551"/>
      <c r="Q53" s="551"/>
      <c r="R53" s="551"/>
      <c r="S53" s="551"/>
      <c r="T53" s="551"/>
      <c r="U53" s="552"/>
    </row>
    <row r="54" spans="1:21" x14ac:dyDescent="0.2">
      <c r="A54" s="219"/>
      <c r="B54" s="550"/>
      <c r="C54" s="551"/>
      <c r="D54" s="551"/>
      <c r="E54" s="551"/>
      <c r="F54" s="551"/>
      <c r="G54" s="551"/>
      <c r="H54" s="551"/>
      <c r="I54" s="551"/>
      <c r="J54" s="551"/>
      <c r="K54" s="551"/>
      <c r="L54" s="551"/>
      <c r="M54" s="551"/>
      <c r="N54" s="551"/>
      <c r="O54" s="551"/>
      <c r="P54" s="551"/>
      <c r="Q54" s="551"/>
      <c r="R54" s="551"/>
      <c r="S54" s="551"/>
      <c r="T54" s="551"/>
      <c r="U54" s="552"/>
    </row>
    <row r="55" spans="1:21" x14ac:dyDescent="0.2">
      <c r="A55" s="219"/>
      <c r="B55" s="550"/>
      <c r="C55" s="551"/>
      <c r="D55" s="551"/>
      <c r="E55" s="551"/>
      <c r="F55" s="551"/>
      <c r="G55" s="551"/>
      <c r="H55" s="551"/>
      <c r="I55" s="551"/>
      <c r="J55" s="551"/>
      <c r="K55" s="551"/>
      <c r="L55" s="551"/>
      <c r="M55" s="551"/>
      <c r="N55" s="551"/>
      <c r="O55" s="551"/>
      <c r="P55" s="551"/>
      <c r="Q55" s="551"/>
      <c r="R55" s="551"/>
      <c r="S55" s="551"/>
      <c r="T55" s="551"/>
      <c r="U55" s="552"/>
    </row>
    <row r="56" spans="1:21" x14ac:dyDescent="0.2">
      <c r="A56" s="219"/>
      <c r="B56" s="550"/>
      <c r="C56" s="551"/>
      <c r="D56" s="551"/>
      <c r="E56" s="551"/>
      <c r="F56" s="551"/>
      <c r="G56" s="551"/>
      <c r="H56" s="551"/>
      <c r="I56" s="551"/>
      <c r="J56" s="551"/>
      <c r="K56" s="551"/>
      <c r="L56" s="551"/>
      <c r="M56" s="551"/>
      <c r="N56" s="551"/>
      <c r="O56" s="551"/>
      <c r="P56" s="551"/>
      <c r="Q56" s="551"/>
      <c r="R56" s="551"/>
      <c r="S56" s="551"/>
      <c r="T56" s="551"/>
      <c r="U56" s="552"/>
    </row>
    <row r="57" spans="1:21" x14ac:dyDescent="0.2">
      <c r="A57" s="219"/>
      <c r="B57" s="550"/>
      <c r="C57" s="551"/>
      <c r="D57" s="551"/>
      <c r="E57" s="551"/>
      <c r="F57" s="551"/>
      <c r="G57" s="551"/>
      <c r="H57" s="551"/>
      <c r="I57" s="551"/>
      <c r="J57" s="551"/>
      <c r="K57" s="551"/>
      <c r="L57" s="551"/>
      <c r="M57" s="551"/>
      <c r="N57" s="551"/>
      <c r="O57" s="551"/>
      <c r="P57" s="551"/>
      <c r="Q57" s="551"/>
      <c r="R57" s="551"/>
      <c r="S57" s="551"/>
      <c r="T57" s="551"/>
      <c r="U57" s="552"/>
    </row>
    <row r="58" spans="1:21" x14ac:dyDescent="0.2">
      <c r="A58" s="219"/>
      <c r="B58" s="550"/>
      <c r="C58" s="551"/>
      <c r="D58" s="551"/>
      <c r="E58" s="551"/>
      <c r="F58" s="551"/>
      <c r="G58" s="551"/>
      <c r="H58" s="551"/>
      <c r="I58" s="551"/>
      <c r="J58" s="551"/>
      <c r="K58" s="551"/>
      <c r="L58" s="551"/>
      <c r="M58" s="551"/>
      <c r="N58" s="551"/>
      <c r="O58" s="551"/>
      <c r="P58" s="551"/>
      <c r="Q58" s="551"/>
      <c r="R58" s="551"/>
      <c r="S58" s="551"/>
      <c r="T58" s="551"/>
      <c r="U58" s="552"/>
    </row>
    <row r="59" spans="1:21" x14ac:dyDescent="0.2">
      <c r="A59" s="219"/>
      <c r="B59" s="550"/>
      <c r="C59" s="551"/>
      <c r="D59" s="551"/>
      <c r="E59" s="551"/>
      <c r="F59" s="551"/>
      <c r="G59" s="551"/>
      <c r="H59" s="551"/>
      <c r="I59" s="551"/>
      <c r="J59" s="551"/>
      <c r="K59" s="551"/>
      <c r="L59" s="551"/>
      <c r="M59" s="551"/>
      <c r="N59" s="551"/>
      <c r="O59" s="551"/>
      <c r="P59" s="551"/>
      <c r="Q59" s="551"/>
      <c r="R59" s="551"/>
      <c r="S59" s="551"/>
      <c r="T59" s="551"/>
      <c r="U59" s="552"/>
    </row>
    <row r="60" spans="1:21" x14ac:dyDescent="0.2">
      <c r="A60" s="219"/>
      <c r="B60" s="553"/>
      <c r="C60" s="554"/>
      <c r="D60" s="554"/>
      <c r="E60" s="554"/>
      <c r="F60" s="554"/>
      <c r="G60" s="554"/>
      <c r="H60" s="554"/>
      <c r="I60" s="554"/>
      <c r="J60" s="554"/>
      <c r="K60" s="554"/>
      <c r="L60" s="554"/>
      <c r="M60" s="554"/>
      <c r="N60" s="554"/>
      <c r="O60" s="554"/>
      <c r="P60" s="554"/>
      <c r="Q60" s="554"/>
      <c r="R60" s="554"/>
      <c r="S60" s="554"/>
      <c r="T60" s="554"/>
      <c r="U60" s="555"/>
    </row>
    <row r="61" spans="1:21" x14ac:dyDescent="0.2">
      <c r="B61" s="242"/>
      <c r="C61" s="242"/>
      <c r="D61" s="242"/>
      <c r="E61" s="242"/>
      <c r="F61" s="242"/>
      <c r="G61" s="242"/>
      <c r="H61" s="242"/>
      <c r="I61" s="242"/>
      <c r="J61" s="242"/>
      <c r="K61" s="242"/>
      <c r="L61" s="242"/>
      <c r="M61" s="242"/>
      <c r="N61" s="242"/>
      <c r="O61" s="242"/>
      <c r="P61" s="242"/>
      <c r="Q61" s="242"/>
      <c r="R61" s="242"/>
      <c r="S61" s="242"/>
      <c r="T61" s="242"/>
      <c r="U61" s="242"/>
    </row>
  </sheetData>
  <sheetProtection algorithmName="SHA-512" hashValue="NEHIomnfjybwUfjJAf/CbtRLah9+HFutni3HuHI1cyAQ4xaW3fPpfF+l8gO9/xECZhkM3NPqhnHIWxKIxUWb2g==" saltValue="XCf8luntnRdMRVnxXUSjWg==" spinCount="100000" sheet="1" formatCells="0" selectLockedCells="1"/>
  <mergeCells count="6">
    <mergeCell ref="B22:U60"/>
    <mergeCell ref="B4:U4"/>
    <mergeCell ref="B21:U21"/>
    <mergeCell ref="B5:U20"/>
    <mergeCell ref="B3:K3"/>
    <mergeCell ref="L3:U3"/>
  </mergeCells>
  <phoneticPr fontId="1"/>
  <dataValidations count="1">
    <dataValidation type="list" allowBlank="1" showInputMessage="1" showErrorMessage="1" error="プルダウンより選択してください" prompt="プルダウンより選択してください" sqref="L3:U3" xr:uid="{00000000-0002-0000-0500-000000000000}">
      <formula1>"選択してください,製品（ハードウェア、ソフトウェア）,サービス"</formula1>
    </dataValidation>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Y56"/>
  <sheetViews>
    <sheetView view="pageBreakPreview" zoomScaleNormal="100" zoomScaleSheetLayoutView="100" zoomScalePageLayoutView="86" workbookViewId="0">
      <selection activeCell="B4" sqref="B4:U28"/>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330</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332</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56.4" customHeight="1" x14ac:dyDescent="0.2">
      <c r="A3" s="243"/>
      <c r="B3" s="565" t="s">
        <v>411</v>
      </c>
      <c r="C3" s="566"/>
      <c r="D3" s="566"/>
      <c r="E3" s="566"/>
      <c r="F3" s="566"/>
      <c r="G3" s="566"/>
      <c r="H3" s="566"/>
      <c r="I3" s="566"/>
      <c r="J3" s="566"/>
      <c r="K3" s="566"/>
      <c r="L3" s="566"/>
      <c r="M3" s="566"/>
      <c r="N3" s="566"/>
      <c r="O3" s="566"/>
      <c r="P3" s="566"/>
      <c r="Q3" s="566"/>
      <c r="R3" s="566"/>
      <c r="S3" s="566"/>
      <c r="T3" s="566"/>
      <c r="U3" s="566"/>
      <c r="V3" s="5"/>
      <c r="W3" s="5"/>
      <c r="X3" s="5"/>
      <c r="Y3" s="5"/>
    </row>
    <row r="4" spans="1:25" ht="15" customHeight="1" x14ac:dyDescent="0.2">
      <c r="A4" s="219"/>
      <c r="B4" s="547"/>
      <c r="C4" s="548"/>
      <c r="D4" s="548"/>
      <c r="E4" s="548"/>
      <c r="F4" s="548"/>
      <c r="G4" s="548"/>
      <c r="H4" s="548"/>
      <c r="I4" s="548"/>
      <c r="J4" s="548"/>
      <c r="K4" s="548"/>
      <c r="L4" s="548"/>
      <c r="M4" s="548"/>
      <c r="N4" s="548"/>
      <c r="O4" s="548"/>
      <c r="P4" s="548"/>
      <c r="Q4" s="548"/>
      <c r="R4" s="548"/>
      <c r="S4" s="548"/>
      <c r="T4" s="548"/>
      <c r="U4" s="549"/>
    </row>
    <row r="5" spans="1:25" ht="15" customHeight="1" x14ac:dyDescent="0.2">
      <c r="A5" s="219"/>
      <c r="B5" s="550"/>
      <c r="C5" s="551"/>
      <c r="D5" s="551"/>
      <c r="E5" s="551"/>
      <c r="F5" s="551"/>
      <c r="G5" s="551"/>
      <c r="H5" s="551"/>
      <c r="I5" s="551"/>
      <c r="J5" s="551"/>
      <c r="K5" s="551"/>
      <c r="L5" s="551"/>
      <c r="M5" s="551"/>
      <c r="N5" s="551"/>
      <c r="O5" s="551"/>
      <c r="P5" s="551"/>
      <c r="Q5" s="551"/>
      <c r="R5" s="551"/>
      <c r="S5" s="551"/>
      <c r="T5" s="551"/>
      <c r="U5" s="552"/>
    </row>
    <row r="6" spans="1:25" ht="15" customHeight="1" x14ac:dyDescent="0.2">
      <c r="A6" s="219"/>
      <c r="B6" s="550"/>
      <c r="C6" s="551"/>
      <c r="D6" s="551"/>
      <c r="E6" s="551"/>
      <c r="F6" s="551"/>
      <c r="G6" s="551"/>
      <c r="H6" s="551"/>
      <c r="I6" s="551"/>
      <c r="J6" s="551"/>
      <c r="K6" s="551"/>
      <c r="L6" s="551"/>
      <c r="M6" s="551"/>
      <c r="N6" s="551"/>
      <c r="O6" s="551"/>
      <c r="P6" s="551"/>
      <c r="Q6" s="551"/>
      <c r="R6" s="551"/>
      <c r="S6" s="551"/>
      <c r="T6" s="551"/>
      <c r="U6" s="552"/>
    </row>
    <row r="7" spans="1:25" ht="15" customHeight="1" x14ac:dyDescent="0.2">
      <c r="A7" s="219"/>
      <c r="B7" s="550"/>
      <c r="C7" s="551"/>
      <c r="D7" s="551"/>
      <c r="E7" s="551"/>
      <c r="F7" s="551"/>
      <c r="G7" s="551"/>
      <c r="H7" s="551"/>
      <c r="I7" s="551"/>
      <c r="J7" s="551"/>
      <c r="K7" s="551"/>
      <c r="L7" s="551"/>
      <c r="M7" s="551"/>
      <c r="N7" s="551"/>
      <c r="O7" s="551"/>
      <c r="P7" s="551"/>
      <c r="Q7" s="551"/>
      <c r="R7" s="551"/>
      <c r="S7" s="551"/>
      <c r="T7" s="551"/>
      <c r="U7" s="552"/>
    </row>
    <row r="8" spans="1:25" ht="15" customHeight="1" x14ac:dyDescent="0.2">
      <c r="A8" s="219"/>
      <c r="B8" s="550"/>
      <c r="C8" s="551"/>
      <c r="D8" s="551"/>
      <c r="E8" s="551"/>
      <c r="F8" s="551"/>
      <c r="G8" s="551"/>
      <c r="H8" s="551"/>
      <c r="I8" s="551"/>
      <c r="J8" s="551"/>
      <c r="K8" s="551"/>
      <c r="L8" s="551"/>
      <c r="M8" s="551"/>
      <c r="N8" s="551"/>
      <c r="O8" s="551"/>
      <c r="P8" s="551"/>
      <c r="Q8" s="551"/>
      <c r="R8" s="551"/>
      <c r="S8" s="551"/>
      <c r="T8" s="551"/>
      <c r="U8" s="552"/>
    </row>
    <row r="9" spans="1:25" ht="15" customHeight="1" x14ac:dyDescent="0.2">
      <c r="A9" s="219"/>
      <c r="B9" s="550"/>
      <c r="C9" s="551"/>
      <c r="D9" s="551"/>
      <c r="E9" s="551"/>
      <c r="F9" s="551"/>
      <c r="G9" s="551"/>
      <c r="H9" s="551"/>
      <c r="I9" s="551"/>
      <c r="J9" s="551"/>
      <c r="K9" s="551"/>
      <c r="L9" s="551"/>
      <c r="M9" s="551"/>
      <c r="N9" s="551"/>
      <c r="O9" s="551"/>
      <c r="P9" s="551"/>
      <c r="Q9" s="551"/>
      <c r="R9" s="551"/>
      <c r="S9" s="551"/>
      <c r="T9" s="551"/>
      <c r="U9" s="552"/>
    </row>
    <row r="10" spans="1:25" ht="15" customHeight="1" x14ac:dyDescent="0.2">
      <c r="A10" s="219"/>
      <c r="B10" s="550"/>
      <c r="C10" s="551"/>
      <c r="D10" s="551"/>
      <c r="E10" s="551"/>
      <c r="F10" s="551"/>
      <c r="G10" s="551"/>
      <c r="H10" s="551"/>
      <c r="I10" s="551"/>
      <c r="J10" s="551"/>
      <c r="K10" s="551"/>
      <c r="L10" s="551"/>
      <c r="M10" s="551"/>
      <c r="N10" s="551"/>
      <c r="O10" s="551"/>
      <c r="P10" s="551"/>
      <c r="Q10" s="551"/>
      <c r="R10" s="551"/>
      <c r="S10" s="551"/>
      <c r="T10" s="551"/>
      <c r="U10" s="552"/>
    </row>
    <row r="11" spans="1:25" ht="15" customHeight="1" x14ac:dyDescent="0.2">
      <c r="A11" s="219"/>
      <c r="B11" s="550"/>
      <c r="C11" s="551"/>
      <c r="D11" s="551"/>
      <c r="E11" s="551"/>
      <c r="F11" s="551"/>
      <c r="G11" s="551"/>
      <c r="H11" s="551"/>
      <c r="I11" s="551"/>
      <c r="J11" s="551"/>
      <c r="K11" s="551"/>
      <c r="L11" s="551"/>
      <c r="M11" s="551"/>
      <c r="N11" s="551"/>
      <c r="O11" s="551"/>
      <c r="P11" s="551"/>
      <c r="Q11" s="551"/>
      <c r="R11" s="551"/>
      <c r="S11" s="551"/>
      <c r="T11" s="551"/>
      <c r="U11" s="552"/>
    </row>
    <row r="12" spans="1:25" ht="15" customHeight="1" x14ac:dyDescent="0.2">
      <c r="A12" s="219"/>
      <c r="B12" s="550"/>
      <c r="C12" s="551"/>
      <c r="D12" s="551"/>
      <c r="E12" s="551"/>
      <c r="F12" s="551"/>
      <c r="G12" s="551"/>
      <c r="H12" s="551"/>
      <c r="I12" s="551"/>
      <c r="J12" s="551"/>
      <c r="K12" s="551"/>
      <c r="L12" s="551"/>
      <c r="M12" s="551"/>
      <c r="N12" s="551"/>
      <c r="O12" s="551"/>
      <c r="P12" s="551"/>
      <c r="Q12" s="551"/>
      <c r="R12" s="551"/>
      <c r="S12" s="551"/>
      <c r="T12" s="551"/>
      <c r="U12" s="552"/>
    </row>
    <row r="13" spans="1:25" ht="15" customHeight="1" x14ac:dyDescent="0.2">
      <c r="A13" s="219"/>
      <c r="B13" s="550"/>
      <c r="C13" s="551"/>
      <c r="D13" s="551"/>
      <c r="E13" s="551"/>
      <c r="F13" s="551"/>
      <c r="G13" s="551"/>
      <c r="H13" s="551"/>
      <c r="I13" s="551"/>
      <c r="J13" s="551"/>
      <c r="K13" s="551"/>
      <c r="L13" s="551"/>
      <c r="M13" s="551"/>
      <c r="N13" s="551"/>
      <c r="O13" s="551"/>
      <c r="P13" s="551"/>
      <c r="Q13" s="551"/>
      <c r="R13" s="551"/>
      <c r="S13" s="551"/>
      <c r="T13" s="551"/>
      <c r="U13" s="552"/>
    </row>
    <row r="14" spans="1:25" ht="15" customHeight="1" x14ac:dyDescent="0.2">
      <c r="A14" s="219"/>
      <c r="B14" s="550"/>
      <c r="C14" s="551"/>
      <c r="D14" s="551"/>
      <c r="E14" s="551"/>
      <c r="F14" s="551"/>
      <c r="G14" s="551"/>
      <c r="H14" s="551"/>
      <c r="I14" s="551"/>
      <c r="J14" s="551"/>
      <c r="K14" s="551"/>
      <c r="L14" s="551"/>
      <c r="M14" s="551"/>
      <c r="N14" s="551"/>
      <c r="O14" s="551"/>
      <c r="P14" s="551"/>
      <c r="Q14" s="551"/>
      <c r="R14" s="551"/>
      <c r="S14" s="551"/>
      <c r="T14" s="551"/>
      <c r="U14" s="552"/>
    </row>
    <row r="15" spans="1:25" ht="15" customHeight="1" x14ac:dyDescent="0.2">
      <c r="A15" s="219"/>
      <c r="B15" s="550"/>
      <c r="C15" s="551"/>
      <c r="D15" s="551"/>
      <c r="E15" s="551"/>
      <c r="F15" s="551"/>
      <c r="G15" s="551"/>
      <c r="H15" s="551"/>
      <c r="I15" s="551"/>
      <c r="J15" s="551"/>
      <c r="K15" s="551"/>
      <c r="L15" s="551"/>
      <c r="M15" s="551"/>
      <c r="N15" s="551"/>
      <c r="O15" s="551"/>
      <c r="P15" s="551"/>
      <c r="Q15" s="551"/>
      <c r="R15" s="551"/>
      <c r="S15" s="551"/>
      <c r="T15" s="551"/>
      <c r="U15" s="552"/>
    </row>
    <row r="16" spans="1:25" ht="15" customHeight="1" x14ac:dyDescent="0.2">
      <c r="A16" s="219"/>
      <c r="B16" s="550"/>
      <c r="C16" s="551"/>
      <c r="D16" s="551"/>
      <c r="E16" s="551"/>
      <c r="F16" s="551"/>
      <c r="G16" s="551"/>
      <c r="H16" s="551"/>
      <c r="I16" s="551"/>
      <c r="J16" s="551"/>
      <c r="K16" s="551"/>
      <c r="L16" s="551"/>
      <c r="M16" s="551"/>
      <c r="N16" s="551"/>
      <c r="O16" s="551"/>
      <c r="P16" s="551"/>
      <c r="Q16" s="551"/>
      <c r="R16" s="551"/>
      <c r="S16" s="551"/>
      <c r="T16" s="551"/>
      <c r="U16" s="552"/>
    </row>
    <row r="17" spans="1:25" ht="15" customHeight="1" x14ac:dyDescent="0.2">
      <c r="A17" s="219"/>
      <c r="B17" s="550"/>
      <c r="C17" s="551"/>
      <c r="D17" s="551"/>
      <c r="E17" s="551"/>
      <c r="F17" s="551"/>
      <c r="G17" s="551"/>
      <c r="H17" s="551"/>
      <c r="I17" s="551"/>
      <c r="J17" s="551"/>
      <c r="K17" s="551"/>
      <c r="L17" s="551"/>
      <c r="M17" s="551"/>
      <c r="N17" s="551"/>
      <c r="O17" s="551"/>
      <c r="P17" s="551"/>
      <c r="Q17" s="551"/>
      <c r="R17" s="551"/>
      <c r="S17" s="551"/>
      <c r="T17" s="551"/>
      <c r="U17" s="552"/>
    </row>
    <row r="18" spans="1:25" ht="15" customHeight="1" x14ac:dyDescent="0.2">
      <c r="A18" s="219"/>
      <c r="B18" s="550"/>
      <c r="C18" s="551"/>
      <c r="D18" s="551"/>
      <c r="E18" s="551"/>
      <c r="F18" s="551"/>
      <c r="G18" s="551"/>
      <c r="H18" s="551"/>
      <c r="I18" s="551"/>
      <c r="J18" s="551"/>
      <c r="K18" s="551"/>
      <c r="L18" s="551"/>
      <c r="M18" s="551"/>
      <c r="N18" s="551"/>
      <c r="O18" s="551"/>
      <c r="P18" s="551"/>
      <c r="Q18" s="551"/>
      <c r="R18" s="551"/>
      <c r="S18" s="551"/>
      <c r="T18" s="551"/>
      <c r="U18" s="552"/>
    </row>
    <row r="19" spans="1:25" ht="15" customHeight="1" x14ac:dyDescent="0.2">
      <c r="A19" s="219"/>
      <c r="B19" s="550"/>
      <c r="C19" s="551"/>
      <c r="D19" s="551"/>
      <c r="E19" s="551"/>
      <c r="F19" s="551"/>
      <c r="G19" s="551"/>
      <c r="H19" s="551"/>
      <c r="I19" s="551"/>
      <c r="J19" s="551"/>
      <c r="K19" s="551"/>
      <c r="L19" s="551"/>
      <c r="M19" s="551"/>
      <c r="N19" s="551"/>
      <c r="O19" s="551"/>
      <c r="P19" s="551"/>
      <c r="Q19" s="551"/>
      <c r="R19" s="551"/>
      <c r="S19" s="551"/>
      <c r="T19" s="551"/>
      <c r="U19" s="552"/>
    </row>
    <row r="20" spans="1:25" x14ac:dyDescent="0.2">
      <c r="A20" s="219"/>
      <c r="B20" s="550"/>
      <c r="C20" s="551"/>
      <c r="D20" s="551"/>
      <c r="E20" s="551"/>
      <c r="F20" s="551"/>
      <c r="G20" s="551"/>
      <c r="H20" s="551"/>
      <c r="I20" s="551"/>
      <c r="J20" s="551"/>
      <c r="K20" s="551"/>
      <c r="L20" s="551"/>
      <c r="M20" s="551"/>
      <c r="N20" s="551"/>
      <c r="O20" s="551"/>
      <c r="P20" s="551"/>
      <c r="Q20" s="551"/>
      <c r="R20" s="551"/>
      <c r="S20" s="551"/>
      <c r="T20" s="551"/>
      <c r="U20" s="552"/>
    </row>
    <row r="21" spans="1:25" x14ac:dyDescent="0.2">
      <c r="A21" s="219"/>
      <c r="B21" s="550"/>
      <c r="C21" s="551"/>
      <c r="D21" s="551"/>
      <c r="E21" s="551"/>
      <c r="F21" s="551"/>
      <c r="G21" s="551"/>
      <c r="H21" s="551"/>
      <c r="I21" s="551"/>
      <c r="J21" s="551"/>
      <c r="K21" s="551"/>
      <c r="L21" s="551"/>
      <c r="M21" s="551"/>
      <c r="N21" s="551"/>
      <c r="O21" s="551"/>
      <c r="P21" s="551"/>
      <c r="Q21" s="551"/>
      <c r="R21" s="551"/>
      <c r="S21" s="551"/>
      <c r="T21" s="551"/>
      <c r="U21" s="552"/>
    </row>
    <row r="22" spans="1:25" x14ac:dyDescent="0.2">
      <c r="A22" s="219"/>
      <c r="B22" s="550"/>
      <c r="C22" s="551"/>
      <c r="D22" s="551"/>
      <c r="E22" s="551"/>
      <c r="F22" s="551"/>
      <c r="G22" s="551"/>
      <c r="H22" s="551"/>
      <c r="I22" s="551"/>
      <c r="J22" s="551"/>
      <c r="K22" s="551"/>
      <c r="L22" s="551"/>
      <c r="M22" s="551"/>
      <c r="N22" s="551"/>
      <c r="O22" s="551"/>
      <c r="P22" s="551"/>
      <c r="Q22" s="551"/>
      <c r="R22" s="551"/>
      <c r="S22" s="551"/>
      <c r="T22" s="551"/>
      <c r="U22" s="552"/>
    </row>
    <row r="23" spans="1:25" x14ac:dyDescent="0.2">
      <c r="A23" s="219"/>
      <c r="B23" s="550"/>
      <c r="C23" s="551"/>
      <c r="D23" s="551"/>
      <c r="E23" s="551"/>
      <c r="F23" s="551"/>
      <c r="G23" s="551"/>
      <c r="H23" s="551"/>
      <c r="I23" s="551"/>
      <c r="J23" s="551"/>
      <c r="K23" s="551"/>
      <c r="L23" s="551"/>
      <c r="M23" s="551"/>
      <c r="N23" s="551"/>
      <c r="O23" s="551"/>
      <c r="P23" s="551"/>
      <c r="Q23" s="551"/>
      <c r="R23" s="551"/>
      <c r="S23" s="551"/>
      <c r="T23" s="551"/>
      <c r="U23" s="552"/>
    </row>
    <row r="24" spans="1:25" x14ac:dyDescent="0.2">
      <c r="A24" s="219"/>
      <c r="B24" s="550"/>
      <c r="C24" s="551"/>
      <c r="D24" s="551"/>
      <c r="E24" s="551"/>
      <c r="F24" s="551"/>
      <c r="G24" s="551"/>
      <c r="H24" s="551"/>
      <c r="I24" s="551"/>
      <c r="J24" s="551"/>
      <c r="K24" s="551"/>
      <c r="L24" s="551"/>
      <c r="M24" s="551"/>
      <c r="N24" s="551"/>
      <c r="O24" s="551"/>
      <c r="P24" s="551"/>
      <c r="Q24" s="551"/>
      <c r="R24" s="551"/>
      <c r="S24" s="551"/>
      <c r="T24" s="551"/>
      <c r="U24" s="552"/>
    </row>
    <row r="25" spans="1:25" x14ac:dyDescent="0.2">
      <c r="A25" s="219"/>
      <c r="B25" s="550"/>
      <c r="C25" s="551"/>
      <c r="D25" s="551"/>
      <c r="E25" s="551"/>
      <c r="F25" s="551"/>
      <c r="G25" s="551"/>
      <c r="H25" s="551"/>
      <c r="I25" s="551"/>
      <c r="J25" s="551"/>
      <c r="K25" s="551"/>
      <c r="L25" s="551"/>
      <c r="M25" s="551"/>
      <c r="N25" s="551"/>
      <c r="O25" s="551"/>
      <c r="P25" s="551"/>
      <c r="Q25" s="551"/>
      <c r="R25" s="551"/>
      <c r="S25" s="551"/>
      <c r="T25" s="551"/>
      <c r="U25" s="552"/>
    </row>
    <row r="26" spans="1:25" x14ac:dyDescent="0.2">
      <c r="A26" s="219"/>
      <c r="B26" s="550"/>
      <c r="C26" s="551"/>
      <c r="D26" s="551"/>
      <c r="E26" s="551"/>
      <c r="F26" s="551"/>
      <c r="G26" s="551"/>
      <c r="H26" s="551"/>
      <c r="I26" s="551"/>
      <c r="J26" s="551"/>
      <c r="K26" s="551"/>
      <c r="L26" s="551"/>
      <c r="M26" s="551"/>
      <c r="N26" s="551"/>
      <c r="O26" s="551"/>
      <c r="P26" s="551"/>
      <c r="Q26" s="551"/>
      <c r="R26" s="551"/>
      <c r="S26" s="551"/>
      <c r="T26" s="551"/>
      <c r="U26" s="552"/>
    </row>
    <row r="27" spans="1:25" x14ac:dyDescent="0.2">
      <c r="A27" s="219"/>
      <c r="B27" s="550"/>
      <c r="C27" s="551"/>
      <c r="D27" s="551"/>
      <c r="E27" s="551"/>
      <c r="F27" s="551"/>
      <c r="G27" s="551"/>
      <c r="H27" s="551"/>
      <c r="I27" s="551"/>
      <c r="J27" s="551"/>
      <c r="K27" s="551"/>
      <c r="L27" s="551"/>
      <c r="M27" s="551"/>
      <c r="N27" s="551"/>
      <c r="O27" s="551"/>
      <c r="P27" s="551"/>
      <c r="Q27" s="551"/>
      <c r="R27" s="551"/>
      <c r="S27" s="551"/>
      <c r="T27" s="551"/>
      <c r="U27" s="552"/>
    </row>
    <row r="28" spans="1:25" x14ac:dyDescent="0.2">
      <c r="A28" s="219"/>
      <c r="B28" s="553"/>
      <c r="C28" s="554"/>
      <c r="D28" s="554"/>
      <c r="E28" s="554"/>
      <c r="F28" s="554"/>
      <c r="G28" s="554"/>
      <c r="H28" s="554"/>
      <c r="I28" s="554"/>
      <c r="J28" s="554"/>
      <c r="K28" s="554"/>
      <c r="L28" s="554"/>
      <c r="M28" s="554"/>
      <c r="N28" s="554"/>
      <c r="O28" s="554"/>
      <c r="P28" s="554"/>
      <c r="Q28" s="554"/>
      <c r="R28" s="554"/>
      <c r="S28" s="554"/>
      <c r="T28" s="554"/>
      <c r="U28" s="555"/>
    </row>
    <row r="29" spans="1:25" x14ac:dyDescent="0.2">
      <c r="A29" s="219"/>
      <c r="B29" s="245"/>
      <c r="C29" s="245"/>
      <c r="D29" s="245"/>
      <c r="E29" s="245"/>
      <c r="F29" s="245"/>
      <c r="G29" s="245"/>
      <c r="H29" s="245"/>
      <c r="I29" s="245"/>
      <c r="J29" s="245"/>
      <c r="K29" s="245"/>
      <c r="L29" s="245"/>
      <c r="M29" s="245"/>
      <c r="N29" s="245"/>
      <c r="O29" s="245"/>
      <c r="P29" s="245"/>
      <c r="Q29" s="245"/>
      <c r="R29" s="245"/>
      <c r="S29" s="245"/>
      <c r="T29" s="245"/>
      <c r="U29" s="245"/>
    </row>
    <row r="30" spans="1:25" ht="25.5" customHeight="1" x14ac:dyDescent="0.2">
      <c r="A30" s="243" t="s">
        <v>333</v>
      </c>
      <c r="B30" s="244"/>
      <c r="C30" s="244"/>
      <c r="D30" s="244"/>
      <c r="E30" s="244"/>
      <c r="F30" s="244"/>
      <c r="G30" s="244"/>
      <c r="H30" s="244"/>
      <c r="I30" s="244"/>
      <c r="J30" s="244"/>
      <c r="K30" s="244"/>
      <c r="L30" s="244"/>
      <c r="M30" s="244"/>
      <c r="N30" s="244"/>
      <c r="O30" s="244"/>
      <c r="P30" s="244"/>
      <c r="Q30" s="244"/>
      <c r="R30" s="244"/>
      <c r="S30" s="244"/>
      <c r="T30" s="244"/>
      <c r="U30" s="244"/>
      <c r="V30" s="5"/>
      <c r="W30" s="5"/>
      <c r="X30" s="5"/>
      <c r="Y30" s="5"/>
    </row>
    <row r="31" spans="1:25" ht="71.400000000000006" customHeight="1" x14ac:dyDescent="0.2">
      <c r="A31" s="243"/>
      <c r="B31" s="565" t="s">
        <v>336</v>
      </c>
      <c r="C31" s="566"/>
      <c r="D31" s="566"/>
      <c r="E31" s="566"/>
      <c r="F31" s="566"/>
      <c r="G31" s="566"/>
      <c r="H31" s="566"/>
      <c r="I31" s="566"/>
      <c r="J31" s="566"/>
      <c r="K31" s="566"/>
      <c r="L31" s="566"/>
      <c r="M31" s="566"/>
      <c r="N31" s="566"/>
      <c r="O31" s="566"/>
      <c r="P31" s="566"/>
      <c r="Q31" s="566"/>
      <c r="R31" s="566"/>
      <c r="S31" s="566"/>
      <c r="T31" s="566"/>
      <c r="U31" s="566"/>
      <c r="V31" s="5"/>
      <c r="W31" s="5"/>
      <c r="X31" s="5"/>
      <c r="Y31" s="5"/>
    </row>
    <row r="32" spans="1:25" x14ac:dyDescent="0.2">
      <c r="A32" s="219"/>
      <c r="B32" s="547"/>
      <c r="C32" s="548"/>
      <c r="D32" s="548"/>
      <c r="E32" s="548"/>
      <c r="F32" s="548"/>
      <c r="G32" s="548"/>
      <c r="H32" s="548"/>
      <c r="I32" s="548"/>
      <c r="J32" s="548"/>
      <c r="K32" s="548"/>
      <c r="L32" s="548"/>
      <c r="M32" s="548"/>
      <c r="N32" s="548"/>
      <c r="O32" s="548"/>
      <c r="P32" s="548"/>
      <c r="Q32" s="548"/>
      <c r="R32" s="548"/>
      <c r="S32" s="548"/>
      <c r="T32" s="548"/>
      <c r="U32" s="549"/>
    </row>
    <row r="33" spans="1:21" x14ac:dyDescent="0.2">
      <c r="A33" s="219"/>
      <c r="B33" s="550"/>
      <c r="C33" s="551"/>
      <c r="D33" s="551"/>
      <c r="E33" s="551"/>
      <c r="F33" s="551"/>
      <c r="G33" s="551"/>
      <c r="H33" s="551"/>
      <c r="I33" s="551"/>
      <c r="J33" s="551"/>
      <c r="K33" s="551"/>
      <c r="L33" s="551"/>
      <c r="M33" s="551"/>
      <c r="N33" s="551"/>
      <c r="O33" s="551"/>
      <c r="P33" s="551"/>
      <c r="Q33" s="551"/>
      <c r="R33" s="551"/>
      <c r="S33" s="551"/>
      <c r="T33" s="551"/>
      <c r="U33" s="552"/>
    </row>
    <row r="34" spans="1:21" x14ac:dyDescent="0.2">
      <c r="A34" s="219"/>
      <c r="B34" s="550"/>
      <c r="C34" s="551"/>
      <c r="D34" s="551"/>
      <c r="E34" s="551"/>
      <c r="F34" s="551"/>
      <c r="G34" s="551"/>
      <c r="H34" s="551"/>
      <c r="I34" s="551"/>
      <c r="J34" s="551"/>
      <c r="K34" s="551"/>
      <c r="L34" s="551"/>
      <c r="M34" s="551"/>
      <c r="N34" s="551"/>
      <c r="O34" s="551"/>
      <c r="P34" s="551"/>
      <c r="Q34" s="551"/>
      <c r="R34" s="551"/>
      <c r="S34" s="551"/>
      <c r="T34" s="551"/>
      <c r="U34" s="552"/>
    </row>
    <row r="35" spans="1:21" x14ac:dyDescent="0.2">
      <c r="A35" s="219"/>
      <c r="B35" s="550"/>
      <c r="C35" s="551"/>
      <c r="D35" s="551"/>
      <c r="E35" s="551"/>
      <c r="F35" s="551"/>
      <c r="G35" s="551"/>
      <c r="H35" s="551"/>
      <c r="I35" s="551"/>
      <c r="J35" s="551"/>
      <c r="K35" s="551"/>
      <c r="L35" s="551"/>
      <c r="M35" s="551"/>
      <c r="N35" s="551"/>
      <c r="O35" s="551"/>
      <c r="P35" s="551"/>
      <c r="Q35" s="551"/>
      <c r="R35" s="551"/>
      <c r="S35" s="551"/>
      <c r="T35" s="551"/>
      <c r="U35" s="552"/>
    </row>
    <row r="36" spans="1:21" x14ac:dyDescent="0.2">
      <c r="A36" s="219"/>
      <c r="B36" s="550"/>
      <c r="C36" s="551"/>
      <c r="D36" s="551"/>
      <c r="E36" s="551"/>
      <c r="F36" s="551"/>
      <c r="G36" s="551"/>
      <c r="H36" s="551"/>
      <c r="I36" s="551"/>
      <c r="J36" s="551"/>
      <c r="K36" s="551"/>
      <c r="L36" s="551"/>
      <c r="M36" s="551"/>
      <c r="N36" s="551"/>
      <c r="O36" s="551"/>
      <c r="P36" s="551"/>
      <c r="Q36" s="551"/>
      <c r="R36" s="551"/>
      <c r="S36" s="551"/>
      <c r="T36" s="551"/>
      <c r="U36" s="552"/>
    </row>
    <row r="37" spans="1:21" x14ac:dyDescent="0.2">
      <c r="A37" s="219"/>
      <c r="B37" s="550"/>
      <c r="C37" s="551"/>
      <c r="D37" s="551"/>
      <c r="E37" s="551"/>
      <c r="F37" s="551"/>
      <c r="G37" s="551"/>
      <c r="H37" s="551"/>
      <c r="I37" s="551"/>
      <c r="J37" s="551"/>
      <c r="K37" s="551"/>
      <c r="L37" s="551"/>
      <c r="M37" s="551"/>
      <c r="N37" s="551"/>
      <c r="O37" s="551"/>
      <c r="P37" s="551"/>
      <c r="Q37" s="551"/>
      <c r="R37" s="551"/>
      <c r="S37" s="551"/>
      <c r="T37" s="551"/>
      <c r="U37" s="552"/>
    </row>
    <row r="38" spans="1:21" x14ac:dyDescent="0.2">
      <c r="A38" s="219"/>
      <c r="B38" s="550"/>
      <c r="C38" s="551"/>
      <c r="D38" s="551"/>
      <c r="E38" s="551"/>
      <c r="F38" s="551"/>
      <c r="G38" s="551"/>
      <c r="H38" s="551"/>
      <c r="I38" s="551"/>
      <c r="J38" s="551"/>
      <c r="K38" s="551"/>
      <c r="L38" s="551"/>
      <c r="M38" s="551"/>
      <c r="N38" s="551"/>
      <c r="O38" s="551"/>
      <c r="P38" s="551"/>
      <c r="Q38" s="551"/>
      <c r="R38" s="551"/>
      <c r="S38" s="551"/>
      <c r="T38" s="551"/>
      <c r="U38" s="552"/>
    </row>
    <row r="39" spans="1:21" x14ac:dyDescent="0.2">
      <c r="A39" s="219"/>
      <c r="B39" s="550"/>
      <c r="C39" s="551"/>
      <c r="D39" s="551"/>
      <c r="E39" s="551"/>
      <c r="F39" s="551"/>
      <c r="G39" s="551"/>
      <c r="H39" s="551"/>
      <c r="I39" s="551"/>
      <c r="J39" s="551"/>
      <c r="K39" s="551"/>
      <c r="L39" s="551"/>
      <c r="M39" s="551"/>
      <c r="N39" s="551"/>
      <c r="O39" s="551"/>
      <c r="P39" s="551"/>
      <c r="Q39" s="551"/>
      <c r="R39" s="551"/>
      <c r="S39" s="551"/>
      <c r="T39" s="551"/>
      <c r="U39" s="552"/>
    </row>
    <row r="40" spans="1:21" x14ac:dyDescent="0.2">
      <c r="A40" s="219"/>
      <c r="B40" s="550"/>
      <c r="C40" s="551"/>
      <c r="D40" s="551"/>
      <c r="E40" s="551"/>
      <c r="F40" s="551"/>
      <c r="G40" s="551"/>
      <c r="H40" s="551"/>
      <c r="I40" s="551"/>
      <c r="J40" s="551"/>
      <c r="K40" s="551"/>
      <c r="L40" s="551"/>
      <c r="M40" s="551"/>
      <c r="N40" s="551"/>
      <c r="O40" s="551"/>
      <c r="P40" s="551"/>
      <c r="Q40" s="551"/>
      <c r="R40" s="551"/>
      <c r="S40" s="551"/>
      <c r="T40" s="551"/>
      <c r="U40" s="552"/>
    </row>
    <row r="41" spans="1:21" x14ac:dyDescent="0.2">
      <c r="A41" s="219"/>
      <c r="B41" s="550"/>
      <c r="C41" s="551"/>
      <c r="D41" s="551"/>
      <c r="E41" s="551"/>
      <c r="F41" s="551"/>
      <c r="G41" s="551"/>
      <c r="H41" s="551"/>
      <c r="I41" s="551"/>
      <c r="J41" s="551"/>
      <c r="K41" s="551"/>
      <c r="L41" s="551"/>
      <c r="M41" s="551"/>
      <c r="N41" s="551"/>
      <c r="O41" s="551"/>
      <c r="P41" s="551"/>
      <c r="Q41" s="551"/>
      <c r="R41" s="551"/>
      <c r="S41" s="551"/>
      <c r="T41" s="551"/>
      <c r="U41" s="552"/>
    </row>
    <row r="42" spans="1:21" x14ac:dyDescent="0.2">
      <c r="A42" s="219"/>
      <c r="B42" s="550"/>
      <c r="C42" s="551"/>
      <c r="D42" s="551"/>
      <c r="E42" s="551"/>
      <c r="F42" s="551"/>
      <c r="G42" s="551"/>
      <c r="H42" s="551"/>
      <c r="I42" s="551"/>
      <c r="J42" s="551"/>
      <c r="K42" s="551"/>
      <c r="L42" s="551"/>
      <c r="M42" s="551"/>
      <c r="N42" s="551"/>
      <c r="O42" s="551"/>
      <c r="P42" s="551"/>
      <c r="Q42" s="551"/>
      <c r="R42" s="551"/>
      <c r="S42" s="551"/>
      <c r="T42" s="551"/>
      <c r="U42" s="552"/>
    </row>
    <row r="43" spans="1:21" x14ac:dyDescent="0.2">
      <c r="A43" s="219"/>
      <c r="B43" s="550"/>
      <c r="C43" s="551"/>
      <c r="D43" s="551"/>
      <c r="E43" s="551"/>
      <c r="F43" s="551"/>
      <c r="G43" s="551"/>
      <c r="H43" s="551"/>
      <c r="I43" s="551"/>
      <c r="J43" s="551"/>
      <c r="K43" s="551"/>
      <c r="L43" s="551"/>
      <c r="M43" s="551"/>
      <c r="N43" s="551"/>
      <c r="O43" s="551"/>
      <c r="P43" s="551"/>
      <c r="Q43" s="551"/>
      <c r="R43" s="551"/>
      <c r="S43" s="551"/>
      <c r="T43" s="551"/>
      <c r="U43" s="552"/>
    </row>
    <row r="44" spans="1:21" x14ac:dyDescent="0.2">
      <c r="A44" s="219"/>
      <c r="B44" s="550"/>
      <c r="C44" s="551"/>
      <c r="D44" s="551"/>
      <c r="E44" s="551"/>
      <c r="F44" s="551"/>
      <c r="G44" s="551"/>
      <c r="H44" s="551"/>
      <c r="I44" s="551"/>
      <c r="J44" s="551"/>
      <c r="K44" s="551"/>
      <c r="L44" s="551"/>
      <c r="M44" s="551"/>
      <c r="N44" s="551"/>
      <c r="O44" s="551"/>
      <c r="P44" s="551"/>
      <c r="Q44" s="551"/>
      <c r="R44" s="551"/>
      <c r="S44" s="551"/>
      <c r="T44" s="551"/>
      <c r="U44" s="552"/>
    </row>
    <row r="45" spans="1:21" x14ac:dyDescent="0.2">
      <c r="A45" s="219"/>
      <c r="B45" s="550"/>
      <c r="C45" s="551"/>
      <c r="D45" s="551"/>
      <c r="E45" s="551"/>
      <c r="F45" s="551"/>
      <c r="G45" s="551"/>
      <c r="H45" s="551"/>
      <c r="I45" s="551"/>
      <c r="J45" s="551"/>
      <c r="K45" s="551"/>
      <c r="L45" s="551"/>
      <c r="M45" s="551"/>
      <c r="N45" s="551"/>
      <c r="O45" s="551"/>
      <c r="P45" s="551"/>
      <c r="Q45" s="551"/>
      <c r="R45" s="551"/>
      <c r="S45" s="551"/>
      <c r="T45" s="551"/>
      <c r="U45" s="552"/>
    </row>
    <row r="46" spans="1:21" x14ac:dyDescent="0.2">
      <c r="A46" s="219"/>
      <c r="B46" s="550"/>
      <c r="C46" s="551"/>
      <c r="D46" s="551"/>
      <c r="E46" s="551"/>
      <c r="F46" s="551"/>
      <c r="G46" s="551"/>
      <c r="H46" s="551"/>
      <c r="I46" s="551"/>
      <c r="J46" s="551"/>
      <c r="K46" s="551"/>
      <c r="L46" s="551"/>
      <c r="M46" s="551"/>
      <c r="N46" s="551"/>
      <c r="O46" s="551"/>
      <c r="P46" s="551"/>
      <c r="Q46" s="551"/>
      <c r="R46" s="551"/>
      <c r="S46" s="551"/>
      <c r="T46" s="551"/>
      <c r="U46" s="552"/>
    </row>
    <row r="47" spans="1:21" x14ac:dyDescent="0.2">
      <c r="A47" s="219"/>
      <c r="B47" s="550"/>
      <c r="C47" s="551"/>
      <c r="D47" s="551"/>
      <c r="E47" s="551"/>
      <c r="F47" s="551"/>
      <c r="G47" s="551"/>
      <c r="H47" s="551"/>
      <c r="I47" s="551"/>
      <c r="J47" s="551"/>
      <c r="K47" s="551"/>
      <c r="L47" s="551"/>
      <c r="M47" s="551"/>
      <c r="N47" s="551"/>
      <c r="O47" s="551"/>
      <c r="P47" s="551"/>
      <c r="Q47" s="551"/>
      <c r="R47" s="551"/>
      <c r="S47" s="551"/>
      <c r="T47" s="551"/>
      <c r="U47" s="552"/>
    </row>
    <row r="48" spans="1:21" x14ac:dyDescent="0.2">
      <c r="A48" s="219"/>
      <c r="B48" s="550"/>
      <c r="C48" s="551"/>
      <c r="D48" s="551"/>
      <c r="E48" s="551"/>
      <c r="F48" s="551"/>
      <c r="G48" s="551"/>
      <c r="H48" s="551"/>
      <c r="I48" s="551"/>
      <c r="J48" s="551"/>
      <c r="K48" s="551"/>
      <c r="L48" s="551"/>
      <c r="M48" s="551"/>
      <c r="N48" s="551"/>
      <c r="O48" s="551"/>
      <c r="P48" s="551"/>
      <c r="Q48" s="551"/>
      <c r="R48" s="551"/>
      <c r="S48" s="551"/>
      <c r="T48" s="551"/>
      <c r="U48" s="552"/>
    </row>
    <row r="49" spans="1:21" x14ac:dyDescent="0.2">
      <c r="A49" s="219"/>
      <c r="B49" s="550"/>
      <c r="C49" s="551"/>
      <c r="D49" s="551"/>
      <c r="E49" s="551"/>
      <c r="F49" s="551"/>
      <c r="G49" s="551"/>
      <c r="H49" s="551"/>
      <c r="I49" s="551"/>
      <c r="J49" s="551"/>
      <c r="K49" s="551"/>
      <c r="L49" s="551"/>
      <c r="M49" s="551"/>
      <c r="N49" s="551"/>
      <c r="O49" s="551"/>
      <c r="P49" s="551"/>
      <c r="Q49" s="551"/>
      <c r="R49" s="551"/>
      <c r="S49" s="551"/>
      <c r="T49" s="551"/>
      <c r="U49" s="552"/>
    </row>
    <row r="50" spans="1:21" x14ac:dyDescent="0.2">
      <c r="A50" s="219"/>
      <c r="B50" s="550"/>
      <c r="C50" s="551"/>
      <c r="D50" s="551"/>
      <c r="E50" s="551"/>
      <c r="F50" s="551"/>
      <c r="G50" s="551"/>
      <c r="H50" s="551"/>
      <c r="I50" s="551"/>
      <c r="J50" s="551"/>
      <c r="K50" s="551"/>
      <c r="L50" s="551"/>
      <c r="M50" s="551"/>
      <c r="N50" s="551"/>
      <c r="O50" s="551"/>
      <c r="P50" s="551"/>
      <c r="Q50" s="551"/>
      <c r="R50" s="551"/>
      <c r="S50" s="551"/>
      <c r="T50" s="551"/>
      <c r="U50" s="552"/>
    </row>
    <row r="51" spans="1:21" x14ac:dyDescent="0.2">
      <c r="A51" s="219"/>
      <c r="B51" s="550"/>
      <c r="C51" s="551"/>
      <c r="D51" s="551"/>
      <c r="E51" s="551"/>
      <c r="F51" s="551"/>
      <c r="G51" s="551"/>
      <c r="H51" s="551"/>
      <c r="I51" s="551"/>
      <c r="J51" s="551"/>
      <c r="K51" s="551"/>
      <c r="L51" s="551"/>
      <c r="M51" s="551"/>
      <c r="N51" s="551"/>
      <c r="O51" s="551"/>
      <c r="P51" s="551"/>
      <c r="Q51" s="551"/>
      <c r="R51" s="551"/>
      <c r="S51" s="551"/>
      <c r="T51" s="551"/>
      <c r="U51" s="552"/>
    </row>
    <row r="52" spans="1:21" x14ac:dyDescent="0.2">
      <c r="A52" s="219"/>
      <c r="B52" s="550"/>
      <c r="C52" s="551"/>
      <c r="D52" s="551"/>
      <c r="E52" s="551"/>
      <c r="F52" s="551"/>
      <c r="G52" s="551"/>
      <c r="H52" s="551"/>
      <c r="I52" s="551"/>
      <c r="J52" s="551"/>
      <c r="K52" s="551"/>
      <c r="L52" s="551"/>
      <c r="M52" s="551"/>
      <c r="N52" s="551"/>
      <c r="O52" s="551"/>
      <c r="P52" s="551"/>
      <c r="Q52" s="551"/>
      <c r="R52" s="551"/>
      <c r="S52" s="551"/>
      <c r="T52" s="551"/>
      <c r="U52" s="552"/>
    </row>
    <row r="53" spans="1:21" x14ac:dyDescent="0.2">
      <c r="A53" s="219"/>
      <c r="B53" s="550"/>
      <c r="C53" s="551"/>
      <c r="D53" s="551"/>
      <c r="E53" s="551"/>
      <c r="F53" s="551"/>
      <c r="G53" s="551"/>
      <c r="H53" s="551"/>
      <c r="I53" s="551"/>
      <c r="J53" s="551"/>
      <c r="K53" s="551"/>
      <c r="L53" s="551"/>
      <c r="M53" s="551"/>
      <c r="N53" s="551"/>
      <c r="O53" s="551"/>
      <c r="P53" s="551"/>
      <c r="Q53" s="551"/>
      <c r="R53" s="551"/>
      <c r="S53" s="551"/>
      <c r="T53" s="551"/>
      <c r="U53" s="552"/>
    </row>
    <row r="54" spans="1:21" x14ac:dyDescent="0.2">
      <c r="A54" s="219"/>
      <c r="B54" s="550"/>
      <c r="C54" s="551"/>
      <c r="D54" s="551"/>
      <c r="E54" s="551"/>
      <c r="F54" s="551"/>
      <c r="G54" s="551"/>
      <c r="H54" s="551"/>
      <c r="I54" s="551"/>
      <c r="J54" s="551"/>
      <c r="K54" s="551"/>
      <c r="L54" s="551"/>
      <c r="M54" s="551"/>
      <c r="N54" s="551"/>
      <c r="O54" s="551"/>
      <c r="P54" s="551"/>
      <c r="Q54" s="551"/>
      <c r="R54" s="551"/>
      <c r="S54" s="551"/>
      <c r="T54" s="551"/>
      <c r="U54" s="552"/>
    </row>
    <row r="55" spans="1:21" x14ac:dyDescent="0.2">
      <c r="A55" s="219"/>
      <c r="B55" s="550"/>
      <c r="C55" s="551"/>
      <c r="D55" s="551"/>
      <c r="E55" s="551"/>
      <c r="F55" s="551"/>
      <c r="G55" s="551"/>
      <c r="H55" s="551"/>
      <c r="I55" s="551"/>
      <c r="J55" s="551"/>
      <c r="K55" s="551"/>
      <c r="L55" s="551"/>
      <c r="M55" s="551"/>
      <c r="N55" s="551"/>
      <c r="O55" s="551"/>
      <c r="P55" s="551"/>
      <c r="Q55" s="551"/>
      <c r="R55" s="551"/>
      <c r="S55" s="551"/>
      <c r="T55" s="551"/>
      <c r="U55" s="552"/>
    </row>
    <row r="56" spans="1:21" x14ac:dyDescent="0.2">
      <c r="A56" s="219"/>
      <c r="B56" s="553"/>
      <c r="C56" s="554"/>
      <c r="D56" s="554"/>
      <c r="E56" s="554"/>
      <c r="F56" s="554"/>
      <c r="G56" s="554"/>
      <c r="H56" s="554"/>
      <c r="I56" s="554"/>
      <c r="J56" s="554"/>
      <c r="K56" s="554"/>
      <c r="L56" s="554"/>
      <c r="M56" s="554"/>
      <c r="N56" s="554"/>
      <c r="O56" s="554"/>
      <c r="P56" s="554"/>
      <c r="Q56" s="554"/>
      <c r="R56" s="554"/>
      <c r="S56" s="554"/>
      <c r="T56" s="554"/>
      <c r="U56" s="555"/>
    </row>
  </sheetData>
  <sheetProtection algorithmName="SHA-512" hashValue="FfzvkYeCFJq7o9zHslLBNrEApCkyyT/IYKUHgrgEJk9qPMZ/xhrg5xryOyGliLAH1SBgneIl7BAxYC1YKrNb/Q==" saltValue="DjOaTlhMAa6LAJzcodMgPA==" spinCount="100000" sheet="1" formatCells="0" selectLockedCells="1"/>
  <mergeCells count="4">
    <mergeCell ref="B3:U3"/>
    <mergeCell ref="B31:U31"/>
    <mergeCell ref="B4:U28"/>
    <mergeCell ref="B32:U56"/>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79998168889431442"/>
  </sheetPr>
  <dimension ref="A1:Y53"/>
  <sheetViews>
    <sheetView view="pageBreakPreview" topLeftCell="A7" zoomScale="90" zoomScaleNormal="100" zoomScaleSheetLayoutView="90" zoomScalePageLayoutView="86" workbookViewId="0">
      <selection activeCell="B11" sqref="B11:U16"/>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330</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334</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21.65" customHeight="1" x14ac:dyDescent="0.2">
      <c r="A3" s="219"/>
      <c r="B3" s="557" t="s">
        <v>441</v>
      </c>
      <c r="C3" s="557"/>
      <c r="D3" s="557"/>
      <c r="E3" s="557"/>
      <c r="F3" s="557"/>
      <c r="G3" s="557"/>
      <c r="H3" s="557"/>
      <c r="I3" s="557"/>
      <c r="J3" s="557"/>
      <c r="K3" s="557"/>
      <c r="L3" s="557"/>
      <c r="M3" s="557"/>
      <c r="N3" s="557"/>
      <c r="O3" s="557"/>
      <c r="P3" s="557"/>
      <c r="Q3" s="557"/>
      <c r="R3" s="557"/>
      <c r="S3" s="557"/>
      <c r="T3" s="557"/>
      <c r="U3" s="557"/>
      <c r="W3" s="142"/>
    </row>
    <row r="4" spans="1:25" ht="15" customHeight="1" x14ac:dyDescent="0.2">
      <c r="A4" s="219"/>
      <c r="B4" s="547"/>
      <c r="C4" s="548"/>
      <c r="D4" s="548"/>
      <c r="E4" s="548"/>
      <c r="F4" s="548"/>
      <c r="G4" s="548"/>
      <c r="H4" s="548"/>
      <c r="I4" s="548"/>
      <c r="J4" s="548"/>
      <c r="K4" s="548"/>
      <c r="L4" s="548"/>
      <c r="M4" s="548"/>
      <c r="N4" s="548"/>
      <c r="O4" s="548"/>
      <c r="P4" s="548"/>
      <c r="Q4" s="548"/>
      <c r="R4" s="548"/>
      <c r="S4" s="548"/>
      <c r="T4" s="548"/>
      <c r="U4" s="549"/>
    </row>
    <row r="5" spans="1:25" ht="15" customHeight="1" x14ac:dyDescent="0.2">
      <c r="A5" s="219"/>
      <c r="B5" s="550"/>
      <c r="C5" s="551"/>
      <c r="D5" s="551"/>
      <c r="E5" s="551"/>
      <c r="F5" s="551"/>
      <c r="G5" s="551"/>
      <c r="H5" s="551"/>
      <c r="I5" s="551"/>
      <c r="J5" s="551"/>
      <c r="K5" s="551"/>
      <c r="L5" s="551"/>
      <c r="M5" s="551"/>
      <c r="N5" s="551"/>
      <c r="O5" s="551"/>
      <c r="P5" s="551"/>
      <c r="Q5" s="551"/>
      <c r="R5" s="551"/>
      <c r="S5" s="551"/>
      <c r="T5" s="551"/>
      <c r="U5" s="552"/>
    </row>
    <row r="6" spans="1:25" ht="15" customHeight="1" x14ac:dyDescent="0.2">
      <c r="A6" s="219"/>
      <c r="B6" s="550"/>
      <c r="C6" s="551"/>
      <c r="D6" s="551"/>
      <c r="E6" s="551"/>
      <c r="F6" s="551"/>
      <c r="G6" s="551"/>
      <c r="H6" s="551"/>
      <c r="I6" s="551"/>
      <c r="J6" s="551"/>
      <c r="K6" s="551"/>
      <c r="L6" s="551"/>
      <c r="M6" s="551"/>
      <c r="N6" s="551"/>
      <c r="O6" s="551"/>
      <c r="P6" s="551"/>
      <c r="Q6" s="551"/>
      <c r="R6" s="551"/>
      <c r="S6" s="551"/>
      <c r="T6" s="551"/>
      <c r="U6" s="552"/>
    </row>
    <row r="7" spans="1:25" ht="15" customHeight="1" x14ac:dyDescent="0.2">
      <c r="A7" s="219"/>
      <c r="B7" s="550"/>
      <c r="C7" s="551"/>
      <c r="D7" s="551"/>
      <c r="E7" s="551"/>
      <c r="F7" s="551"/>
      <c r="G7" s="551"/>
      <c r="H7" s="551"/>
      <c r="I7" s="551"/>
      <c r="J7" s="551"/>
      <c r="K7" s="551"/>
      <c r="L7" s="551"/>
      <c r="M7" s="551"/>
      <c r="N7" s="551"/>
      <c r="O7" s="551"/>
      <c r="P7" s="551"/>
      <c r="Q7" s="551"/>
      <c r="R7" s="551"/>
      <c r="S7" s="551"/>
      <c r="T7" s="551"/>
      <c r="U7" s="552"/>
    </row>
    <row r="8" spans="1:25" ht="15" customHeight="1" x14ac:dyDescent="0.2">
      <c r="A8" s="219"/>
      <c r="B8" s="550"/>
      <c r="C8" s="551"/>
      <c r="D8" s="551"/>
      <c r="E8" s="551"/>
      <c r="F8" s="551"/>
      <c r="G8" s="551"/>
      <c r="H8" s="551"/>
      <c r="I8" s="551"/>
      <c r="J8" s="551"/>
      <c r="K8" s="551"/>
      <c r="L8" s="551"/>
      <c r="M8" s="551"/>
      <c r="N8" s="551"/>
      <c r="O8" s="551"/>
      <c r="P8" s="551"/>
      <c r="Q8" s="551"/>
      <c r="R8" s="551"/>
      <c r="S8" s="551"/>
      <c r="T8" s="551"/>
      <c r="U8" s="552"/>
    </row>
    <row r="9" spans="1:25" ht="15" customHeight="1" x14ac:dyDescent="0.2">
      <c r="A9" s="219"/>
      <c r="B9" s="550"/>
      <c r="C9" s="551"/>
      <c r="D9" s="551"/>
      <c r="E9" s="551"/>
      <c r="F9" s="551"/>
      <c r="G9" s="551"/>
      <c r="H9" s="551"/>
      <c r="I9" s="551"/>
      <c r="J9" s="551"/>
      <c r="K9" s="551"/>
      <c r="L9" s="551"/>
      <c r="M9" s="551"/>
      <c r="N9" s="551"/>
      <c r="O9" s="551"/>
      <c r="P9" s="551"/>
      <c r="Q9" s="551"/>
      <c r="R9" s="551"/>
      <c r="S9" s="551"/>
      <c r="T9" s="551"/>
      <c r="U9" s="552"/>
    </row>
    <row r="10" spans="1:25" ht="30" customHeight="1" x14ac:dyDescent="0.2">
      <c r="A10" s="219"/>
      <c r="B10" s="556" t="s">
        <v>442</v>
      </c>
      <c r="C10" s="557"/>
      <c r="D10" s="557"/>
      <c r="E10" s="557"/>
      <c r="F10" s="557"/>
      <c r="G10" s="557"/>
      <c r="H10" s="557"/>
      <c r="I10" s="557"/>
      <c r="J10" s="557"/>
      <c r="K10" s="557"/>
      <c r="L10" s="557"/>
      <c r="M10" s="557"/>
      <c r="N10" s="557"/>
      <c r="O10" s="557"/>
      <c r="P10" s="557"/>
      <c r="Q10" s="557"/>
      <c r="R10" s="557"/>
      <c r="S10" s="557"/>
      <c r="T10" s="557"/>
      <c r="U10" s="557"/>
      <c r="W10" s="142"/>
    </row>
    <row r="11" spans="1:25" ht="15" customHeight="1" x14ac:dyDescent="0.2">
      <c r="A11" s="219"/>
      <c r="B11" s="547"/>
      <c r="C11" s="548"/>
      <c r="D11" s="548"/>
      <c r="E11" s="548"/>
      <c r="F11" s="548"/>
      <c r="G11" s="548"/>
      <c r="H11" s="548"/>
      <c r="I11" s="548"/>
      <c r="J11" s="548"/>
      <c r="K11" s="548"/>
      <c r="L11" s="548"/>
      <c r="M11" s="548"/>
      <c r="N11" s="548"/>
      <c r="O11" s="548"/>
      <c r="P11" s="548"/>
      <c r="Q11" s="548"/>
      <c r="R11" s="548"/>
      <c r="S11" s="548"/>
      <c r="T11" s="548"/>
      <c r="U11" s="549"/>
    </row>
    <row r="12" spans="1:25" ht="15" customHeight="1" x14ac:dyDescent="0.2">
      <c r="A12" s="219"/>
      <c r="B12" s="550"/>
      <c r="C12" s="551"/>
      <c r="D12" s="551"/>
      <c r="E12" s="551"/>
      <c r="F12" s="551"/>
      <c r="G12" s="551"/>
      <c r="H12" s="551"/>
      <c r="I12" s="551"/>
      <c r="J12" s="551"/>
      <c r="K12" s="551"/>
      <c r="L12" s="551"/>
      <c r="M12" s="551"/>
      <c r="N12" s="551"/>
      <c r="O12" s="551"/>
      <c r="P12" s="551"/>
      <c r="Q12" s="551"/>
      <c r="R12" s="551"/>
      <c r="S12" s="551"/>
      <c r="T12" s="551"/>
      <c r="U12" s="552"/>
    </row>
    <row r="13" spans="1:25" ht="15" customHeight="1" x14ac:dyDescent="0.2">
      <c r="A13" s="219"/>
      <c r="B13" s="550"/>
      <c r="C13" s="551"/>
      <c r="D13" s="551"/>
      <c r="E13" s="551"/>
      <c r="F13" s="551"/>
      <c r="G13" s="551"/>
      <c r="H13" s="551"/>
      <c r="I13" s="551"/>
      <c r="J13" s="551"/>
      <c r="K13" s="551"/>
      <c r="L13" s="551"/>
      <c r="M13" s="551"/>
      <c r="N13" s="551"/>
      <c r="O13" s="551"/>
      <c r="P13" s="551"/>
      <c r="Q13" s="551"/>
      <c r="R13" s="551"/>
      <c r="S13" s="551"/>
      <c r="T13" s="551"/>
      <c r="U13" s="552"/>
    </row>
    <row r="14" spans="1:25" ht="15" customHeight="1" x14ac:dyDescent="0.2">
      <c r="A14" s="219"/>
      <c r="B14" s="550"/>
      <c r="C14" s="551"/>
      <c r="D14" s="551"/>
      <c r="E14" s="551"/>
      <c r="F14" s="551"/>
      <c r="G14" s="551"/>
      <c r="H14" s="551"/>
      <c r="I14" s="551"/>
      <c r="J14" s="551"/>
      <c r="K14" s="551"/>
      <c r="L14" s="551"/>
      <c r="M14" s="551"/>
      <c r="N14" s="551"/>
      <c r="O14" s="551"/>
      <c r="P14" s="551"/>
      <c r="Q14" s="551"/>
      <c r="R14" s="551"/>
      <c r="S14" s="551"/>
      <c r="T14" s="551"/>
      <c r="U14" s="552"/>
    </row>
    <row r="15" spans="1:25" ht="15" customHeight="1" x14ac:dyDescent="0.2">
      <c r="A15" s="219"/>
      <c r="B15" s="550"/>
      <c r="C15" s="551"/>
      <c r="D15" s="551"/>
      <c r="E15" s="551"/>
      <c r="F15" s="551"/>
      <c r="G15" s="551"/>
      <c r="H15" s="551"/>
      <c r="I15" s="551"/>
      <c r="J15" s="551"/>
      <c r="K15" s="551"/>
      <c r="L15" s="551"/>
      <c r="M15" s="551"/>
      <c r="N15" s="551"/>
      <c r="O15" s="551"/>
      <c r="P15" s="551"/>
      <c r="Q15" s="551"/>
      <c r="R15" s="551"/>
      <c r="S15" s="551"/>
      <c r="T15" s="551"/>
      <c r="U15" s="552"/>
    </row>
    <row r="16" spans="1:25" ht="15" customHeight="1" x14ac:dyDescent="0.2">
      <c r="A16" s="219"/>
      <c r="B16" s="550"/>
      <c r="C16" s="551"/>
      <c r="D16" s="551"/>
      <c r="E16" s="551"/>
      <c r="F16" s="551"/>
      <c r="G16" s="551"/>
      <c r="H16" s="551"/>
      <c r="I16" s="551"/>
      <c r="J16" s="551"/>
      <c r="K16" s="551"/>
      <c r="L16" s="551"/>
      <c r="M16" s="551"/>
      <c r="N16" s="551"/>
      <c r="O16" s="551"/>
      <c r="P16" s="551"/>
      <c r="Q16" s="551"/>
      <c r="R16" s="551"/>
      <c r="S16" s="551"/>
      <c r="T16" s="551"/>
      <c r="U16" s="552"/>
    </row>
    <row r="17" spans="1:21" ht="21" customHeight="1" x14ac:dyDescent="0.2">
      <c r="A17" s="219"/>
      <c r="B17" s="557" t="s">
        <v>443</v>
      </c>
      <c r="C17" s="557"/>
      <c r="D17" s="557"/>
      <c r="E17" s="557"/>
      <c r="F17" s="557"/>
      <c r="G17" s="557"/>
      <c r="H17" s="557"/>
      <c r="I17" s="557"/>
      <c r="J17" s="557"/>
      <c r="K17" s="557"/>
      <c r="L17" s="557"/>
      <c r="M17" s="557"/>
      <c r="N17" s="557"/>
      <c r="O17" s="557"/>
      <c r="P17" s="557"/>
      <c r="Q17" s="557"/>
      <c r="R17" s="557"/>
      <c r="S17" s="557"/>
      <c r="T17" s="557"/>
      <c r="U17" s="557"/>
    </row>
    <row r="18" spans="1:21" ht="15" customHeight="1" x14ac:dyDescent="0.2">
      <c r="A18" s="219"/>
      <c r="B18" s="547"/>
      <c r="C18" s="548"/>
      <c r="D18" s="548"/>
      <c r="E18" s="548"/>
      <c r="F18" s="548"/>
      <c r="G18" s="548"/>
      <c r="H18" s="548"/>
      <c r="I18" s="548"/>
      <c r="J18" s="548"/>
      <c r="K18" s="548"/>
      <c r="L18" s="548"/>
      <c r="M18" s="548"/>
      <c r="N18" s="548"/>
      <c r="O18" s="548"/>
      <c r="P18" s="548"/>
      <c r="Q18" s="548"/>
      <c r="R18" s="548"/>
      <c r="S18" s="548"/>
      <c r="T18" s="548"/>
      <c r="U18" s="549"/>
    </row>
    <row r="19" spans="1:21" ht="15" customHeight="1" x14ac:dyDescent="0.2">
      <c r="A19" s="219"/>
      <c r="B19" s="550"/>
      <c r="C19" s="551"/>
      <c r="D19" s="551"/>
      <c r="E19" s="551"/>
      <c r="F19" s="551"/>
      <c r="G19" s="551"/>
      <c r="H19" s="551"/>
      <c r="I19" s="551"/>
      <c r="J19" s="551"/>
      <c r="K19" s="551"/>
      <c r="L19" s="551"/>
      <c r="M19" s="551"/>
      <c r="N19" s="551"/>
      <c r="O19" s="551"/>
      <c r="P19" s="551"/>
      <c r="Q19" s="551"/>
      <c r="R19" s="551"/>
      <c r="S19" s="551"/>
      <c r="T19" s="551"/>
      <c r="U19" s="552"/>
    </row>
    <row r="20" spans="1:21" ht="15" customHeight="1" x14ac:dyDescent="0.2">
      <c r="A20" s="219"/>
      <c r="B20" s="550"/>
      <c r="C20" s="551"/>
      <c r="D20" s="551"/>
      <c r="E20" s="551"/>
      <c r="F20" s="551"/>
      <c r="G20" s="551"/>
      <c r="H20" s="551"/>
      <c r="I20" s="551"/>
      <c r="J20" s="551"/>
      <c r="K20" s="551"/>
      <c r="L20" s="551"/>
      <c r="M20" s="551"/>
      <c r="N20" s="551"/>
      <c r="O20" s="551"/>
      <c r="P20" s="551"/>
      <c r="Q20" s="551"/>
      <c r="R20" s="551"/>
      <c r="S20" s="551"/>
      <c r="T20" s="551"/>
      <c r="U20" s="552"/>
    </row>
    <row r="21" spans="1:21" ht="15" customHeight="1" x14ac:dyDescent="0.2">
      <c r="A21" s="219"/>
      <c r="B21" s="550"/>
      <c r="C21" s="551"/>
      <c r="D21" s="551"/>
      <c r="E21" s="551"/>
      <c r="F21" s="551"/>
      <c r="G21" s="551"/>
      <c r="H21" s="551"/>
      <c r="I21" s="551"/>
      <c r="J21" s="551"/>
      <c r="K21" s="551"/>
      <c r="L21" s="551"/>
      <c r="M21" s="551"/>
      <c r="N21" s="551"/>
      <c r="O21" s="551"/>
      <c r="P21" s="551"/>
      <c r="Q21" s="551"/>
      <c r="R21" s="551"/>
      <c r="S21" s="551"/>
      <c r="T21" s="551"/>
      <c r="U21" s="552"/>
    </row>
    <row r="22" spans="1:21" ht="15" customHeight="1" x14ac:dyDescent="0.2">
      <c r="A22" s="219"/>
      <c r="B22" s="550"/>
      <c r="C22" s="551"/>
      <c r="D22" s="551"/>
      <c r="E22" s="551"/>
      <c r="F22" s="551"/>
      <c r="G22" s="551"/>
      <c r="H22" s="551"/>
      <c r="I22" s="551"/>
      <c r="J22" s="551"/>
      <c r="K22" s="551"/>
      <c r="L22" s="551"/>
      <c r="M22" s="551"/>
      <c r="N22" s="551"/>
      <c r="O22" s="551"/>
      <c r="P22" s="551"/>
      <c r="Q22" s="551"/>
      <c r="R22" s="551"/>
      <c r="S22" s="551"/>
      <c r="T22" s="551"/>
      <c r="U22" s="552"/>
    </row>
    <row r="23" spans="1:21" ht="15" customHeight="1" x14ac:dyDescent="0.2">
      <c r="A23" s="219"/>
      <c r="B23" s="550"/>
      <c r="C23" s="551"/>
      <c r="D23" s="551"/>
      <c r="E23" s="551"/>
      <c r="F23" s="551"/>
      <c r="G23" s="551"/>
      <c r="H23" s="551"/>
      <c r="I23" s="551"/>
      <c r="J23" s="551"/>
      <c r="K23" s="551"/>
      <c r="L23" s="551"/>
      <c r="M23" s="551"/>
      <c r="N23" s="551"/>
      <c r="O23" s="551"/>
      <c r="P23" s="551"/>
      <c r="Q23" s="551"/>
      <c r="R23" s="551"/>
      <c r="S23" s="551"/>
      <c r="T23" s="551"/>
      <c r="U23" s="552"/>
    </row>
    <row r="24" spans="1:21" ht="15" customHeight="1" x14ac:dyDescent="0.2">
      <c r="A24" s="219"/>
      <c r="B24" s="550"/>
      <c r="C24" s="551"/>
      <c r="D24" s="551"/>
      <c r="E24" s="551"/>
      <c r="F24" s="551"/>
      <c r="G24" s="551"/>
      <c r="H24" s="551"/>
      <c r="I24" s="551"/>
      <c r="J24" s="551"/>
      <c r="K24" s="551"/>
      <c r="L24" s="551"/>
      <c r="M24" s="551"/>
      <c r="N24" s="551"/>
      <c r="O24" s="551"/>
      <c r="P24" s="551"/>
      <c r="Q24" s="551"/>
      <c r="R24" s="551"/>
      <c r="S24" s="551"/>
      <c r="T24" s="551"/>
      <c r="U24" s="552"/>
    </row>
    <row r="25" spans="1:21" ht="15" customHeight="1" x14ac:dyDescent="0.2">
      <c r="A25" s="219"/>
      <c r="B25" s="550"/>
      <c r="C25" s="551"/>
      <c r="D25" s="551"/>
      <c r="E25" s="551"/>
      <c r="F25" s="551"/>
      <c r="G25" s="551"/>
      <c r="H25" s="551"/>
      <c r="I25" s="551"/>
      <c r="J25" s="551"/>
      <c r="K25" s="551"/>
      <c r="L25" s="551"/>
      <c r="M25" s="551"/>
      <c r="N25" s="551"/>
      <c r="O25" s="551"/>
      <c r="P25" s="551"/>
      <c r="Q25" s="551"/>
      <c r="R25" s="551"/>
      <c r="S25" s="551"/>
      <c r="T25" s="551"/>
      <c r="U25" s="552"/>
    </row>
    <row r="26" spans="1:21" ht="15" customHeight="1" x14ac:dyDescent="0.2">
      <c r="A26" s="219"/>
      <c r="B26" s="550"/>
      <c r="C26" s="551"/>
      <c r="D26" s="551"/>
      <c r="E26" s="551"/>
      <c r="F26" s="551"/>
      <c r="G26" s="551"/>
      <c r="H26" s="551"/>
      <c r="I26" s="551"/>
      <c r="J26" s="551"/>
      <c r="K26" s="551"/>
      <c r="L26" s="551"/>
      <c r="M26" s="551"/>
      <c r="N26" s="551"/>
      <c r="O26" s="551"/>
      <c r="P26" s="551"/>
      <c r="Q26" s="551"/>
      <c r="R26" s="551"/>
      <c r="S26" s="551"/>
      <c r="T26" s="551"/>
      <c r="U26" s="552"/>
    </row>
    <row r="27" spans="1:21" ht="15" customHeight="1" x14ac:dyDescent="0.2">
      <c r="A27" s="219"/>
      <c r="B27" s="550"/>
      <c r="C27" s="551"/>
      <c r="D27" s="551"/>
      <c r="E27" s="551"/>
      <c r="F27" s="551"/>
      <c r="G27" s="551"/>
      <c r="H27" s="551"/>
      <c r="I27" s="551"/>
      <c r="J27" s="551"/>
      <c r="K27" s="551"/>
      <c r="L27" s="551"/>
      <c r="M27" s="551"/>
      <c r="N27" s="551"/>
      <c r="O27" s="551"/>
      <c r="P27" s="551"/>
      <c r="Q27" s="551"/>
      <c r="R27" s="551"/>
      <c r="S27" s="551"/>
      <c r="T27" s="551"/>
      <c r="U27" s="552"/>
    </row>
    <row r="28" spans="1:21" ht="15" customHeight="1" x14ac:dyDescent="0.2">
      <c r="A28" s="219"/>
      <c r="B28" s="550"/>
      <c r="C28" s="551"/>
      <c r="D28" s="551"/>
      <c r="E28" s="551"/>
      <c r="F28" s="551"/>
      <c r="G28" s="551"/>
      <c r="H28" s="551"/>
      <c r="I28" s="551"/>
      <c r="J28" s="551"/>
      <c r="K28" s="551"/>
      <c r="L28" s="551"/>
      <c r="M28" s="551"/>
      <c r="N28" s="551"/>
      <c r="O28" s="551"/>
      <c r="P28" s="551"/>
      <c r="Q28" s="551"/>
      <c r="R28" s="551"/>
      <c r="S28" s="551"/>
      <c r="T28" s="551"/>
      <c r="U28" s="552"/>
    </row>
    <row r="29" spans="1:21" ht="15" customHeight="1" x14ac:dyDescent="0.2">
      <c r="A29" s="219"/>
      <c r="B29" s="550"/>
      <c r="C29" s="551"/>
      <c r="D29" s="551"/>
      <c r="E29" s="551"/>
      <c r="F29" s="551"/>
      <c r="G29" s="551"/>
      <c r="H29" s="551"/>
      <c r="I29" s="551"/>
      <c r="J29" s="551"/>
      <c r="K29" s="551"/>
      <c r="L29" s="551"/>
      <c r="M29" s="551"/>
      <c r="N29" s="551"/>
      <c r="O29" s="551"/>
      <c r="P29" s="551"/>
      <c r="Q29" s="551"/>
      <c r="R29" s="551"/>
      <c r="S29" s="551"/>
      <c r="T29" s="551"/>
      <c r="U29" s="552"/>
    </row>
    <row r="30" spans="1:21" ht="15" customHeight="1" x14ac:dyDescent="0.2">
      <c r="A30" s="219"/>
      <c r="B30" s="553"/>
      <c r="C30" s="554"/>
      <c r="D30" s="554"/>
      <c r="E30" s="554"/>
      <c r="F30" s="554"/>
      <c r="G30" s="554"/>
      <c r="H30" s="554"/>
      <c r="I30" s="554"/>
      <c r="J30" s="554"/>
      <c r="K30" s="554"/>
      <c r="L30" s="554"/>
      <c r="M30" s="554"/>
      <c r="N30" s="554"/>
      <c r="O30" s="554"/>
      <c r="P30" s="554"/>
      <c r="Q30" s="554"/>
      <c r="R30" s="554"/>
      <c r="S30" s="554"/>
      <c r="T30" s="554"/>
      <c r="U30" s="555"/>
    </row>
    <row r="31" spans="1:21" ht="21.65" customHeight="1" x14ac:dyDescent="0.2">
      <c r="A31" s="219"/>
      <c r="B31" s="567" t="s">
        <v>284</v>
      </c>
      <c r="C31" s="568"/>
      <c r="D31" s="568"/>
      <c r="E31" s="568"/>
      <c r="F31" s="568"/>
      <c r="G31" s="568"/>
      <c r="H31" s="568"/>
      <c r="I31" s="568"/>
      <c r="J31" s="568"/>
      <c r="K31" s="568"/>
      <c r="L31" s="568"/>
      <c r="M31" s="568"/>
      <c r="N31" s="568"/>
      <c r="O31" s="568"/>
      <c r="P31" s="568"/>
      <c r="Q31" s="568"/>
      <c r="R31" s="568"/>
      <c r="S31" s="568"/>
      <c r="T31" s="568"/>
      <c r="U31" s="569"/>
    </row>
    <row r="32" spans="1:21" ht="15" customHeight="1" x14ac:dyDescent="0.2">
      <c r="A32" s="219"/>
      <c r="B32" s="172" t="s">
        <v>276</v>
      </c>
      <c r="C32" s="573" t="s">
        <v>95</v>
      </c>
      <c r="D32" s="573"/>
      <c r="E32" s="573"/>
      <c r="F32" s="573"/>
      <c r="G32" s="573" t="s">
        <v>78</v>
      </c>
      <c r="H32" s="573"/>
      <c r="I32" s="573"/>
      <c r="J32" s="573"/>
      <c r="K32" s="573" t="s">
        <v>79</v>
      </c>
      <c r="L32" s="573"/>
      <c r="M32" s="573"/>
      <c r="N32" s="573"/>
      <c r="O32" s="573"/>
      <c r="P32" s="573"/>
      <c r="Q32" s="573"/>
      <c r="R32" s="573"/>
      <c r="S32" s="573"/>
      <c r="T32" s="573"/>
      <c r="U32" s="573"/>
    </row>
    <row r="33" spans="1:21" ht="15.25" customHeight="1" x14ac:dyDescent="0.2">
      <c r="A33" s="219"/>
      <c r="B33" s="570">
        <v>1</v>
      </c>
      <c r="C33" s="537"/>
      <c r="D33" s="537"/>
      <c r="E33" s="537"/>
      <c r="F33" s="537"/>
      <c r="G33" s="537"/>
      <c r="H33" s="537"/>
      <c r="I33" s="537"/>
      <c r="J33" s="537"/>
      <c r="K33" s="537"/>
      <c r="L33" s="537"/>
      <c r="M33" s="537"/>
      <c r="N33" s="537"/>
      <c r="O33" s="537"/>
      <c r="P33" s="537"/>
      <c r="Q33" s="537"/>
      <c r="R33" s="537"/>
      <c r="S33" s="537"/>
      <c r="T33" s="537"/>
      <c r="U33" s="537"/>
    </row>
    <row r="34" spans="1:21" ht="15.25" customHeight="1" x14ac:dyDescent="0.2">
      <c r="A34" s="219"/>
      <c r="B34" s="571"/>
      <c r="C34" s="537"/>
      <c r="D34" s="537"/>
      <c r="E34" s="537"/>
      <c r="F34" s="537"/>
      <c r="G34" s="537"/>
      <c r="H34" s="537"/>
      <c r="I34" s="537"/>
      <c r="J34" s="537"/>
      <c r="K34" s="537"/>
      <c r="L34" s="537"/>
      <c r="M34" s="537"/>
      <c r="N34" s="537"/>
      <c r="O34" s="537"/>
      <c r="P34" s="537"/>
      <c r="Q34" s="537"/>
      <c r="R34" s="537"/>
      <c r="S34" s="537"/>
      <c r="T34" s="537"/>
      <c r="U34" s="537"/>
    </row>
    <row r="35" spans="1:21" ht="15.25" customHeight="1" x14ac:dyDescent="0.2">
      <c r="A35" s="219"/>
      <c r="B35" s="572"/>
      <c r="C35" s="537"/>
      <c r="D35" s="537"/>
      <c r="E35" s="537"/>
      <c r="F35" s="537"/>
      <c r="G35" s="537"/>
      <c r="H35" s="537"/>
      <c r="I35" s="537"/>
      <c r="J35" s="537"/>
      <c r="K35" s="537"/>
      <c r="L35" s="537"/>
      <c r="M35" s="537"/>
      <c r="N35" s="537"/>
      <c r="O35" s="537"/>
      <c r="P35" s="537"/>
      <c r="Q35" s="537"/>
      <c r="R35" s="537"/>
      <c r="S35" s="537"/>
      <c r="T35" s="537"/>
      <c r="U35" s="537"/>
    </row>
    <row r="36" spans="1:21" ht="15.25" customHeight="1" x14ac:dyDescent="0.2">
      <c r="A36" s="219"/>
      <c r="B36" s="570">
        <v>2</v>
      </c>
      <c r="C36" s="537"/>
      <c r="D36" s="537"/>
      <c r="E36" s="537"/>
      <c r="F36" s="537"/>
      <c r="G36" s="537"/>
      <c r="H36" s="537"/>
      <c r="I36" s="537"/>
      <c r="J36" s="537"/>
      <c r="K36" s="537"/>
      <c r="L36" s="537"/>
      <c r="M36" s="537"/>
      <c r="N36" s="537"/>
      <c r="O36" s="537"/>
      <c r="P36" s="537"/>
      <c r="Q36" s="537"/>
      <c r="R36" s="537"/>
      <c r="S36" s="537"/>
      <c r="T36" s="537"/>
      <c r="U36" s="537"/>
    </row>
    <row r="37" spans="1:21" ht="15.25" customHeight="1" x14ac:dyDescent="0.2">
      <c r="A37" s="219"/>
      <c r="B37" s="571"/>
      <c r="C37" s="537"/>
      <c r="D37" s="537"/>
      <c r="E37" s="537"/>
      <c r="F37" s="537"/>
      <c r="G37" s="537"/>
      <c r="H37" s="537"/>
      <c r="I37" s="537"/>
      <c r="J37" s="537"/>
      <c r="K37" s="537"/>
      <c r="L37" s="537"/>
      <c r="M37" s="537"/>
      <c r="N37" s="537"/>
      <c r="O37" s="537"/>
      <c r="P37" s="537"/>
      <c r="Q37" s="537"/>
      <c r="R37" s="537"/>
      <c r="S37" s="537"/>
      <c r="T37" s="537"/>
      <c r="U37" s="537"/>
    </row>
    <row r="38" spans="1:21" ht="15.25" customHeight="1" x14ac:dyDescent="0.2">
      <c r="A38" s="219"/>
      <c r="B38" s="572"/>
      <c r="C38" s="537"/>
      <c r="D38" s="537"/>
      <c r="E38" s="537"/>
      <c r="F38" s="537"/>
      <c r="G38" s="537"/>
      <c r="H38" s="537"/>
      <c r="I38" s="537"/>
      <c r="J38" s="537"/>
      <c r="K38" s="537"/>
      <c r="L38" s="537"/>
      <c r="M38" s="537"/>
      <c r="N38" s="537"/>
      <c r="O38" s="537"/>
      <c r="P38" s="537"/>
      <c r="Q38" s="537"/>
      <c r="R38" s="537"/>
      <c r="S38" s="537"/>
      <c r="T38" s="537"/>
      <c r="U38" s="537"/>
    </row>
    <row r="39" spans="1:21" ht="15.25" customHeight="1" x14ac:dyDescent="0.2">
      <c r="A39" s="219"/>
      <c r="B39" s="570">
        <v>3</v>
      </c>
      <c r="C39" s="537"/>
      <c r="D39" s="537"/>
      <c r="E39" s="537"/>
      <c r="F39" s="537"/>
      <c r="G39" s="537"/>
      <c r="H39" s="537"/>
      <c r="I39" s="537"/>
      <c r="J39" s="537"/>
      <c r="K39" s="537"/>
      <c r="L39" s="537"/>
      <c r="M39" s="537"/>
      <c r="N39" s="537"/>
      <c r="O39" s="537"/>
      <c r="P39" s="537"/>
      <c r="Q39" s="537"/>
      <c r="R39" s="537"/>
      <c r="S39" s="537"/>
      <c r="T39" s="537"/>
      <c r="U39" s="537"/>
    </row>
    <row r="40" spans="1:21" ht="15.25" customHeight="1" x14ac:dyDescent="0.2">
      <c r="A40" s="219"/>
      <c r="B40" s="571"/>
      <c r="C40" s="537"/>
      <c r="D40" s="537"/>
      <c r="E40" s="537"/>
      <c r="F40" s="537"/>
      <c r="G40" s="537"/>
      <c r="H40" s="537"/>
      <c r="I40" s="537"/>
      <c r="J40" s="537"/>
      <c r="K40" s="537"/>
      <c r="L40" s="537"/>
      <c r="M40" s="537"/>
      <c r="N40" s="537"/>
      <c r="O40" s="537"/>
      <c r="P40" s="537"/>
      <c r="Q40" s="537"/>
      <c r="R40" s="537"/>
      <c r="S40" s="537"/>
      <c r="T40" s="537"/>
      <c r="U40" s="537"/>
    </row>
    <row r="41" spans="1:21" ht="15.25" customHeight="1" x14ac:dyDescent="0.2">
      <c r="A41" s="219"/>
      <c r="B41" s="572"/>
      <c r="C41" s="537"/>
      <c r="D41" s="537"/>
      <c r="E41" s="537"/>
      <c r="F41" s="537"/>
      <c r="G41" s="537"/>
      <c r="H41" s="537"/>
      <c r="I41" s="537"/>
      <c r="J41" s="537"/>
      <c r="K41" s="537"/>
      <c r="L41" s="537"/>
      <c r="M41" s="537"/>
      <c r="N41" s="537"/>
      <c r="O41" s="537"/>
      <c r="P41" s="537"/>
      <c r="Q41" s="537"/>
      <c r="R41" s="537"/>
      <c r="S41" s="537"/>
      <c r="T41" s="537"/>
      <c r="U41" s="537"/>
    </row>
    <row r="42" spans="1:21" ht="21.65" customHeight="1" x14ac:dyDescent="0.2">
      <c r="A42" s="219"/>
      <c r="B42" s="567" t="s">
        <v>282</v>
      </c>
      <c r="C42" s="568"/>
      <c r="D42" s="568"/>
      <c r="E42" s="568"/>
      <c r="F42" s="568"/>
      <c r="G42" s="568"/>
      <c r="H42" s="568"/>
      <c r="I42" s="568"/>
      <c r="J42" s="568"/>
      <c r="K42" s="568"/>
      <c r="L42" s="568"/>
      <c r="M42" s="568"/>
      <c r="N42" s="568"/>
      <c r="O42" s="568"/>
      <c r="P42" s="568"/>
      <c r="Q42" s="568"/>
      <c r="R42" s="568"/>
      <c r="S42" s="568"/>
      <c r="T42" s="568"/>
      <c r="U42" s="569"/>
    </row>
    <row r="43" spans="1:21" ht="21.65" customHeight="1" x14ac:dyDescent="0.2">
      <c r="A43" s="219"/>
      <c r="B43" s="581"/>
      <c r="C43" s="582"/>
      <c r="D43" s="582"/>
      <c r="E43" s="582"/>
      <c r="F43" s="582"/>
      <c r="G43" s="573" t="s">
        <v>98</v>
      </c>
      <c r="H43" s="573"/>
      <c r="I43" s="573"/>
      <c r="J43" s="573"/>
      <c r="K43" s="573"/>
      <c r="L43" s="573" t="s">
        <v>277</v>
      </c>
      <c r="M43" s="573"/>
      <c r="N43" s="573"/>
      <c r="O43" s="573"/>
      <c r="P43" s="573"/>
      <c r="Q43" s="573" t="s">
        <v>278</v>
      </c>
      <c r="R43" s="573"/>
      <c r="S43" s="573"/>
      <c r="T43" s="573"/>
      <c r="U43" s="573"/>
    </row>
    <row r="44" spans="1:21" ht="29.4" customHeight="1" x14ac:dyDescent="0.2">
      <c r="A44" s="219"/>
      <c r="B44" s="575" t="s">
        <v>249</v>
      </c>
      <c r="C44" s="576"/>
      <c r="D44" s="576"/>
      <c r="E44" s="576"/>
      <c r="F44" s="576"/>
      <c r="G44" s="574"/>
      <c r="H44" s="574"/>
      <c r="I44" s="574"/>
      <c r="J44" s="574"/>
      <c r="K44" s="574"/>
      <c r="L44" s="574"/>
      <c r="M44" s="574"/>
      <c r="N44" s="574"/>
      <c r="O44" s="574"/>
      <c r="P44" s="574"/>
      <c r="Q44" s="574"/>
      <c r="R44" s="574"/>
      <c r="S44" s="574"/>
      <c r="T44" s="574"/>
      <c r="U44" s="574"/>
    </row>
    <row r="45" spans="1:21" ht="29.4" customHeight="1" x14ac:dyDescent="0.2">
      <c r="A45" s="219"/>
      <c r="B45" s="575" t="s">
        <v>279</v>
      </c>
      <c r="C45" s="576"/>
      <c r="D45" s="576"/>
      <c r="E45" s="576"/>
      <c r="F45" s="576"/>
      <c r="G45" s="574"/>
      <c r="H45" s="574"/>
      <c r="I45" s="574"/>
      <c r="J45" s="574"/>
      <c r="K45" s="574"/>
      <c r="L45" s="574"/>
      <c r="M45" s="574"/>
      <c r="N45" s="574"/>
      <c r="O45" s="574"/>
      <c r="P45" s="574"/>
      <c r="Q45" s="574"/>
      <c r="R45" s="574"/>
      <c r="S45" s="574"/>
      <c r="T45" s="574"/>
      <c r="U45" s="574"/>
    </row>
    <row r="46" spans="1:21" ht="21.65" customHeight="1" x14ac:dyDescent="0.2">
      <c r="A46" s="219"/>
      <c r="B46" s="567" t="s">
        <v>283</v>
      </c>
      <c r="C46" s="568"/>
      <c r="D46" s="568"/>
      <c r="E46" s="568"/>
      <c r="F46" s="568"/>
      <c r="G46" s="568"/>
      <c r="H46" s="568"/>
      <c r="I46" s="568"/>
      <c r="J46" s="568"/>
      <c r="K46" s="568"/>
      <c r="L46" s="568"/>
      <c r="M46" s="568"/>
      <c r="N46" s="568"/>
      <c r="O46" s="568"/>
      <c r="P46" s="568"/>
      <c r="Q46" s="568"/>
      <c r="R46" s="568"/>
      <c r="S46" s="568"/>
      <c r="T46" s="568"/>
      <c r="U46" s="569"/>
    </row>
    <row r="47" spans="1:21" ht="29.4" customHeight="1" x14ac:dyDescent="0.2">
      <c r="A47" s="219"/>
      <c r="B47" s="575" t="s">
        <v>98</v>
      </c>
      <c r="C47" s="576"/>
      <c r="D47" s="576"/>
      <c r="E47" s="576"/>
      <c r="F47" s="577"/>
      <c r="G47" s="578"/>
      <c r="H47" s="579"/>
      <c r="I47" s="579"/>
      <c r="J47" s="579"/>
      <c r="K47" s="579"/>
      <c r="L47" s="579"/>
      <c r="M47" s="579"/>
      <c r="N47" s="579"/>
      <c r="O47" s="579"/>
      <c r="P47" s="579"/>
      <c r="Q47" s="579"/>
      <c r="R47" s="579"/>
      <c r="S47" s="579"/>
      <c r="T47" s="579"/>
      <c r="U47" s="580"/>
    </row>
    <row r="48" spans="1:21" ht="29.4" customHeight="1" x14ac:dyDescent="0.2">
      <c r="A48" s="219"/>
      <c r="B48" s="575" t="s">
        <v>277</v>
      </c>
      <c r="C48" s="576"/>
      <c r="D48" s="576"/>
      <c r="E48" s="576"/>
      <c r="F48" s="577"/>
      <c r="G48" s="578"/>
      <c r="H48" s="579"/>
      <c r="I48" s="579"/>
      <c r="J48" s="579"/>
      <c r="K48" s="579"/>
      <c r="L48" s="579"/>
      <c r="M48" s="579"/>
      <c r="N48" s="579"/>
      <c r="O48" s="579"/>
      <c r="P48" s="579"/>
      <c r="Q48" s="579"/>
      <c r="R48" s="579"/>
      <c r="S48" s="579"/>
      <c r="T48" s="579"/>
      <c r="U48" s="580"/>
    </row>
    <row r="49" spans="1:21" ht="29.4" customHeight="1" x14ac:dyDescent="0.2">
      <c r="A49" s="219"/>
      <c r="B49" s="575" t="s">
        <v>278</v>
      </c>
      <c r="C49" s="576"/>
      <c r="D49" s="576"/>
      <c r="E49" s="576"/>
      <c r="F49" s="577"/>
      <c r="G49" s="578"/>
      <c r="H49" s="579"/>
      <c r="I49" s="579"/>
      <c r="J49" s="579"/>
      <c r="K49" s="579"/>
      <c r="L49" s="579"/>
      <c r="M49" s="579"/>
      <c r="N49" s="579"/>
      <c r="O49" s="579"/>
      <c r="P49" s="579"/>
      <c r="Q49" s="579"/>
      <c r="R49" s="579"/>
      <c r="S49" s="579"/>
      <c r="T49" s="579"/>
      <c r="U49" s="580"/>
    </row>
    <row r="50" spans="1:21" ht="15.25" customHeight="1" x14ac:dyDescent="0.2">
      <c r="B50" s="144"/>
      <c r="C50" s="246"/>
      <c r="D50" s="246"/>
      <c r="E50" s="246"/>
      <c r="F50" s="246"/>
      <c r="G50" s="246"/>
      <c r="H50" s="246"/>
      <c r="I50" s="246"/>
      <c r="J50" s="246"/>
      <c r="K50" s="242"/>
      <c r="L50" s="242"/>
      <c r="M50" s="242"/>
      <c r="N50" s="242"/>
      <c r="O50" s="242"/>
      <c r="P50" s="242"/>
      <c r="Q50" s="242"/>
      <c r="R50" s="242"/>
      <c r="S50" s="242"/>
      <c r="T50" s="242"/>
      <c r="U50" s="242"/>
    </row>
    <row r="51" spans="1:21" ht="15.25" customHeight="1" x14ac:dyDescent="0.2">
      <c r="B51" s="144"/>
      <c r="C51" s="246"/>
      <c r="D51" s="246"/>
      <c r="E51" s="246"/>
      <c r="F51" s="246"/>
      <c r="G51" s="246"/>
      <c r="H51" s="246"/>
      <c r="I51" s="246"/>
      <c r="J51" s="246"/>
      <c r="K51" s="242"/>
      <c r="L51" s="242"/>
      <c r="M51" s="242"/>
      <c r="N51" s="242"/>
      <c r="O51" s="242"/>
      <c r="P51" s="242"/>
      <c r="Q51" s="242"/>
      <c r="R51" s="242"/>
      <c r="S51" s="242"/>
      <c r="T51" s="242"/>
      <c r="U51" s="242"/>
    </row>
    <row r="52" spans="1:21" ht="15.25" customHeight="1" x14ac:dyDescent="0.2">
      <c r="B52" s="144"/>
      <c r="C52" s="246"/>
      <c r="D52" s="246"/>
      <c r="E52" s="246"/>
      <c r="F52" s="246"/>
      <c r="G52" s="246"/>
      <c r="H52" s="246"/>
      <c r="I52" s="246"/>
      <c r="J52" s="246"/>
      <c r="K52" s="242"/>
      <c r="L52" s="242"/>
      <c r="M52" s="242"/>
      <c r="N52" s="242"/>
      <c r="O52" s="242"/>
      <c r="P52" s="242"/>
      <c r="Q52" s="242"/>
      <c r="R52" s="242"/>
      <c r="S52" s="242"/>
      <c r="T52" s="242"/>
      <c r="U52" s="242"/>
    </row>
    <row r="53" spans="1:21" x14ac:dyDescent="0.2">
      <c r="B53" s="145"/>
      <c r="C53" s="145"/>
      <c r="D53" s="145"/>
      <c r="E53" s="145"/>
      <c r="F53" s="145"/>
      <c r="G53" s="145"/>
      <c r="H53" s="145"/>
      <c r="I53" s="145"/>
      <c r="J53" s="145"/>
      <c r="K53" s="145"/>
      <c r="L53" s="145"/>
      <c r="M53" s="145"/>
      <c r="N53" s="145"/>
      <c r="O53" s="145"/>
      <c r="P53" s="145"/>
      <c r="Q53" s="145"/>
      <c r="R53" s="145"/>
      <c r="S53" s="145"/>
      <c r="T53" s="145"/>
      <c r="U53" s="145"/>
    </row>
  </sheetData>
  <sheetProtection algorithmName="SHA-512" hashValue="tR6uHl0o3HxLeWdQ10ZRmXYHMQSAmKtnb9ldRs0DHOT+yBMeS7gv6mpI6YUU8XGgZB7Y5dq3a00bjNPsnQGK6A==" saltValue="MeCxDTNHXFY7v5skQ8Xx0w==" spinCount="100000" sheet="1" formatCells="0" selectLockedCells="1"/>
  <mergeCells count="42">
    <mergeCell ref="B49:F49"/>
    <mergeCell ref="G49:U49"/>
    <mergeCell ref="B44:F44"/>
    <mergeCell ref="B45:F45"/>
    <mergeCell ref="B43:F43"/>
    <mergeCell ref="G43:K43"/>
    <mergeCell ref="B46:U46"/>
    <mergeCell ref="B47:F47"/>
    <mergeCell ref="G47:U47"/>
    <mergeCell ref="B48:F48"/>
    <mergeCell ref="G48:U48"/>
    <mergeCell ref="G44:K44"/>
    <mergeCell ref="G45:K45"/>
    <mergeCell ref="B42:U42"/>
    <mergeCell ref="L43:P43"/>
    <mergeCell ref="L44:P44"/>
    <mergeCell ref="L45:P45"/>
    <mergeCell ref="B36:B38"/>
    <mergeCell ref="C36:F38"/>
    <mergeCell ref="K39:U41"/>
    <mergeCell ref="Q43:U43"/>
    <mergeCell ref="Q44:U44"/>
    <mergeCell ref="Q45:U45"/>
    <mergeCell ref="B3:U3"/>
    <mergeCell ref="B4:U9"/>
    <mergeCell ref="B11:U16"/>
    <mergeCell ref="B17:U17"/>
    <mergeCell ref="B18:U30"/>
    <mergeCell ref="B31:U31"/>
    <mergeCell ref="B10:U10"/>
    <mergeCell ref="B39:B41"/>
    <mergeCell ref="G36:J38"/>
    <mergeCell ref="K36:U38"/>
    <mergeCell ref="C39:F41"/>
    <mergeCell ref="G39:J41"/>
    <mergeCell ref="C32:F32"/>
    <mergeCell ref="C33:F35"/>
    <mergeCell ref="B33:B35"/>
    <mergeCell ref="K32:U32"/>
    <mergeCell ref="K33:U35"/>
    <mergeCell ref="G32:J32"/>
    <mergeCell ref="G33:J35"/>
  </mergeCells>
  <phoneticPr fontId="1"/>
  <dataValidations count="1">
    <dataValidation imeMode="disabled" allowBlank="1" showInputMessage="1" showErrorMessage="1" prompt="数字のみで入力してください" sqref="G44:U45" xr:uid="{00000000-0002-0000-0700-000000000000}"/>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sheetPr>
  <dimension ref="A1:Y53"/>
  <sheetViews>
    <sheetView view="pageBreakPreview" zoomScale="90" zoomScaleNormal="100" zoomScaleSheetLayoutView="90" zoomScalePageLayoutView="71" workbookViewId="0">
      <selection activeCell="B4" sqref="B4:U14"/>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285</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286</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82.25" customHeight="1" x14ac:dyDescent="0.2">
      <c r="A3" s="243"/>
      <c r="B3" s="565" t="s">
        <v>338</v>
      </c>
      <c r="C3" s="566"/>
      <c r="D3" s="566"/>
      <c r="E3" s="566"/>
      <c r="F3" s="566"/>
      <c r="G3" s="566"/>
      <c r="H3" s="566"/>
      <c r="I3" s="566"/>
      <c r="J3" s="566"/>
      <c r="K3" s="566"/>
      <c r="L3" s="566"/>
      <c r="M3" s="566"/>
      <c r="N3" s="566"/>
      <c r="O3" s="566"/>
      <c r="P3" s="566"/>
      <c r="Q3" s="566"/>
      <c r="R3" s="566"/>
      <c r="S3" s="566"/>
      <c r="T3" s="566"/>
      <c r="U3" s="566"/>
      <c r="V3" s="5"/>
      <c r="W3" s="5"/>
      <c r="X3" s="5"/>
      <c r="Y3" s="5"/>
    </row>
    <row r="4" spans="1:25" ht="15" customHeight="1" x14ac:dyDescent="0.2">
      <c r="A4" s="219"/>
      <c r="B4" s="547"/>
      <c r="C4" s="548"/>
      <c r="D4" s="548"/>
      <c r="E4" s="548"/>
      <c r="F4" s="548"/>
      <c r="G4" s="548"/>
      <c r="H4" s="548"/>
      <c r="I4" s="548"/>
      <c r="J4" s="548"/>
      <c r="K4" s="548"/>
      <c r="L4" s="548"/>
      <c r="M4" s="548"/>
      <c r="N4" s="548"/>
      <c r="O4" s="548"/>
      <c r="P4" s="548"/>
      <c r="Q4" s="548"/>
      <c r="R4" s="548"/>
      <c r="S4" s="548"/>
      <c r="T4" s="548"/>
      <c r="U4" s="549"/>
    </row>
    <row r="5" spans="1:25" ht="15" customHeight="1" x14ac:dyDescent="0.2">
      <c r="A5" s="219"/>
      <c r="B5" s="550"/>
      <c r="C5" s="551"/>
      <c r="D5" s="551"/>
      <c r="E5" s="551"/>
      <c r="F5" s="551"/>
      <c r="G5" s="551"/>
      <c r="H5" s="551"/>
      <c r="I5" s="551"/>
      <c r="J5" s="551"/>
      <c r="K5" s="551"/>
      <c r="L5" s="551"/>
      <c r="M5" s="551"/>
      <c r="N5" s="551"/>
      <c r="O5" s="551"/>
      <c r="P5" s="551"/>
      <c r="Q5" s="551"/>
      <c r="R5" s="551"/>
      <c r="S5" s="551"/>
      <c r="T5" s="551"/>
      <c r="U5" s="552"/>
    </row>
    <row r="6" spans="1:25" ht="15" customHeight="1" x14ac:dyDescent="0.2">
      <c r="A6" s="219"/>
      <c r="B6" s="550"/>
      <c r="C6" s="551"/>
      <c r="D6" s="551"/>
      <c r="E6" s="551"/>
      <c r="F6" s="551"/>
      <c r="G6" s="551"/>
      <c r="H6" s="551"/>
      <c r="I6" s="551"/>
      <c r="J6" s="551"/>
      <c r="K6" s="551"/>
      <c r="L6" s="551"/>
      <c r="M6" s="551"/>
      <c r="N6" s="551"/>
      <c r="O6" s="551"/>
      <c r="P6" s="551"/>
      <c r="Q6" s="551"/>
      <c r="R6" s="551"/>
      <c r="S6" s="551"/>
      <c r="T6" s="551"/>
      <c r="U6" s="552"/>
    </row>
    <row r="7" spans="1:25" ht="15" customHeight="1" x14ac:dyDescent="0.2">
      <c r="A7" s="219"/>
      <c r="B7" s="550"/>
      <c r="C7" s="551"/>
      <c r="D7" s="551"/>
      <c r="E7" s="551"/>
      <c r="F7" s="551"/>
      <c r="G7" s="551"/>
      <c r="H7" s="551"/>
      <c r="I7" s="551"/>
      <c r="J7" s="551"/>
      <c r="K7" s="551"/>
      <c r="L7" s="551"/>
      <c r="M7" s="551"/>
      <c r="N7" s="551"/>
      <c r="O7" s="551"/>
      <c r="P7" s="551"/>
      <c r="Q7" s="551"/>
      <c r="R7" s="551"/>
      <c r="S7" s="551"/>
      <c r="T7" s="551"/>
      <c r="U7" s="552"/>
    </row>
    <row r="8" spans="1:25" ht="15" customHeight="1" x14ac:dyDescent="0.2">
      <c r="A8" s="219"/>
      <c r="B8" s="550"/>
      <c r="C8" s="551"/>
      <c r="D8" s="551"/>
      <c r="E8" s="551"/>
      <c r="F8" s="551"/>
      <c r="G8" s="551"/>
      <c r="H8" s="551"/>
      <c r="I8" s="551"/>
      <c r="J8" s="551"/>
      <c r="K8" s="551"/>
      <c r="L8" s="551"/>
      <c r="M8" s="551"/>
      <c r="N8" s="551"/>
      <c r="O8" s="551"/>
      <c r="P8" s="551"/>
      <c r="Q8" s="551"/>
      <c r="R8" s="551"/>
      <c r="S8" s="551"/>
      <c r="T8" s="551"/>
      <c r="U8" s="552"/>
    </row>
    <row r="9" spans="1:25" ht="15" customHeight="1" x14ac:dyDescent="0.2">
      <c r="A9" s="219"/>
      <c r="B9" s="550"/>
      <c r="C9" s="551"/>
      <c r="D9" s="551"/>
      <c r="E9" s="551"/>
      <c r="F9" s="551"/>
      <c r="G9" s="551"/>
      <c r="H9" s="551"/>
      <c r="I9" s="551"/>
      <c r="J9" s="551"/>
      <c r="K9" s="551"/>
      <c r="L9" s="551"/>
      <c r="M9" s="551"/>
      <c r="N9" s="551"/>
      <c r="O9" s="551"/>
      <c r="P9" s="551"/>
      <c r="Q9" s="551"/>
      <c r="R9" s="551"/>
      <c r="S9" s="551"/>
      <c r="T9" s="551"/>
      <c r="U9" s="552"/>
    </row>
    <row r="10" spans="1:25" ht="15" customHeight="1" x14ac:dyDescent="0.2">
      <c r="A10" s="219"/>
      <c r="B10" s="550"/>
      <c r="C10" s="551"/>
      <c r="D10" s="551"/>
      <c r="E10" s="551"/>
      <c r="F10" s="551"/>
      <c r="G10" s="551"/>
      <c r="H10" s="551"/>
      <c r="I10" s="551"/>
      <c r="J10" s="551"/>
      <c r="K10" s="551"/>
      <c r="L10" s="551"/>
      <c r="M10" s="551"/>
      <c r="N10" s="551"/>
      <c r="O10" s="551"/>
      <c r="P10" s="551"/>
      <c r="Q10" s="551"/>
      <c r="R10" s="551"/>
      <c r="S10" s="551"/>
      <c r="T10" s="551"/>
      <c r="U10" s="552"/>
    </row>
    <row r="11" spans="1:25" ht="15" customHeight="1" x14ac:dyDescent="0.2">
      <c r="A11" s="219"/>
      <c r="B11" s="550"/>
      <c r="C11" s="551"/>
      <c r="D11" s="551"/>
      <c r="E11" s="551"/>
      <c r="F11" s="551"/>
      <c r="G11" s="551"/>
      <c r="H11" s="551"/>
      <c r="I11" s="551"/>
      <c r="J11" s="551"/>
      <c r="K11" s="551"/>
      <c r="L11" s="551"/>
      <c r="M11" s="551"/>
      <c r="N11" s="551"/>
      <c r="O11" s="551"/>
      <c r="P11" s="551"/>
      <c r="Q11" s="551"/>
      <c r="R11" s="551"/>
      <c r="S11" s="551"/>
      <c r="T11" s="551"/>
      <c r="U11" s="552"/>
    </row>
    <row r="12" spans="1:25" ht="15" customHeight="1" x14ac:dyDescent="0.2">
      <c r="A12" s="219"/>
      <c r="B12" s="550"/>
      <c r="C12" s="551"/>
      <c r="D12" s="551"/>
      <c r="E12" s="551"/>
      <c r="F12" s="551"/>
      <c r="G12" s="551"/>
      <c r="H12" s="551"/>
      <c r="I12" s="551"/>
      <c r="J12" s="551"/>
      <c r="K12" s="551"/>
      <c r="L12" s="551"/>
      <c r="M12" s="551"/>
      <c r="N12" s="551"/>
      <c r="O12" s="551"/>
      <c r="P12" s="551"/>
      <c r="Q12" s="551"/>
      <c r="R12" s="551"/>
      <c r="S12" s="551"/>
      <c r="T12" s="551"/>
      <c r="U12" s="552"/>
    </row>
    <row r="13" spans="1:25" ht="15" customHeight="1" x14ac:dyDescent="0.2">
      <c r="A13" s="219"/>
      <c r="B13" s="550"/>
      <c r="C13" s="551"/>
      <c r="D13" s="551"/>
      <c r="E13" s="551"/>
      <c r="F13" s="551"/>
      <c r="G13" s="551"/>
      <c r="H13" s="551"/>
      <c r="I13" s="551"/>
      <c r="J13" s="551"/>
      <c r="K13" s="551"/>
      <c r="L13" s="551"/>
      <c r="M13" s="551"/>
      <c r="N13" s="551"/>
      <c r="O13" s="551"/>
      <c r="P13" s="551"/>
      <c r="Q13" s="551"/>
      <c r="R13" s="551"/>
      <c r="S13" s="551"/>
      <c r="T13" s="551"/>
      <c r="U13" s="552"/>
    </row>
    <row r="14" spans="1:25" ht="15" customHeight="1" x14ac:dyDescent="0.2">
      <c r="A14" s="219"/>
      <c r="B14" s="553"/>
      <c r="C14" s="554"/>
      <c r="D14" s="554"/>
      <c r="E14" s="554"/>
      <c r="F14" s="554"/>
      <c r="G14" s="554"/>
      <c r="H14" s="554"/>
      <c r="I14" s="554"/>
      <c r="J14" s="554"/>
      <c r="K14" s="554"/>
      <c r="L14" s="554"/>
      <c r="M14" s="554"/>
      <c r="N14" s="554"/>
      <c r="O14" s="554"/>
      <c r="P14" s="554"/>
      <c r="Q14" s="554"/>
      <c r="R14" s="554"/>
      <c r="S14" s="554"/>
      <c r="T14" s="554"/>
      <c r="U14" s="555"/>
    </row>
    <row r="15" spans="1:25" x14ac:dyDescent="0.2">
      <c r="A15" s="219"/>
      <c r="B15" s="245"/>
      <c r="C15" s="245"/>
      <c r="D15" s="245"/>
      <c r="E15" s="245"/>
      <c r="F15" s="245"/>
      <c r="G15" s="245"/>
      <c r="H15" s="245"/>
      <c r="I15" s="245"/>
      <c r="J15" s="245"/>
      <c r="K15" s="245"/>
      <c r="L15" s="245"/>
      <c r="M15" s="245"/>
      <c r="N15" s="245"/>
      <c r="O15" s="245"/>
      <c r="P15" s="245"/>
      <c r="Q15" s="245"/>
      <c r="R15" s="245"/>
      <c r="S15" s="245"/>
      <c r="T15" s="245"/>
      <c r="U15" s="245"/>
    </row>
    <row r="16" spans="1:25" ht="25.5" customHeight="1" x14ac:dyDescent="0.2">
      <c r="A16" s="243" t="s">
        <v>287</v>
      </c>
      <c r="B16" s="244"/>
      <c r="C16" s="244"/>
      <c r="D16" s="244"/>
      <c r="E16" s="244"/>
      <c r="F16" s="244"/>
      <c r="G16" s="244"/>
      <c r="H16" s="244"/>
      <c r="I16" s="244"/>
      <c r="J16" s="244"/>
      <c r="K16" s="244"/>
      <c r="L16" s="244"/>
      <c r="M16" s="244"/>
      <c r="N16" s="244"/>
      <c r="O16" s="244"/>
      <c r="P16" s="244"/>
      <c r="Q16" s="244"/>
      <c r="R16" s="244"/>
      <c r="S16" s="244"/>
      <c r="T16" s="244"/>
      <c r="U16" s="244"/>
      <c r="V16" s="5"/>
      <c r="W16" s="5"/>
      <c r="X16" s="5"/>
      <c r="Y16" s="5"/>
    </row>
    <row r="17" spans="1:25" ht="67.25" customHeight="1" x14ac:dyDescent="0.2">
      <c r="A17" s="243"/>
      <c r="B17" s="565" t="s">
        <v>504</v>
      </c>
      <c r="C17" s="566"/>
      <c r="D17" s="566"/>
      <c r="E17" s="566"/>
      <c r="F17" s="566"/>
      <c r="G17" s="566"/>
      <c r="H17" s="566"/>
      <c r="I17" s="566"/>
      <c r="J17" s="566"/>
      <c r="K17" s="566"/>
      <c r="L17" s="566"/>
      <c r="M17" s="566"/>
      <c r="N17" s="566"/>
      <c r="O17" s="566"/>
      <c r="P17" s="566"/>
      <c r="Q17" s="566"/>
      <c r="R17" s="566"/>
      <c r="S17" s="566"/>
      <c r="T17" s="566"/>
      <c r="U17" s="566"/>
      <c r="V17" s="5"/>
      <c r="W17" s="5"/>
      <c r="X17" s="5"/>
      <c r="Y17" s="5"/>
    </row>
    <row r="18" spans="1:25" ht="15" customHeight="1" x14ac:dyDescent="0.2">
      <c r="A18" s="219"/>
      <c r="B18" s="547"/>
      <c r="C18" s="548"/>
      <c r="D18" s="548"/>
      <c r="E18" s="548"/>
      <c r="F18" s="548"/>
      <c r="G18" s="548"/>
      <c r="H18" s="548"/>
      <c r="I18" s="548"/>
      <c r="J18" s="548"/>
      <c r="K18" s="548"/>
      <c r="L18" s="548"/>
      <c r="M18" s="548"/>
      <c r="N18" s="548"/>
      <c r="O18" s="548"/>
      <c r="P18" s="548"/>
      <c r="Q18" s="548"/>
      <c r="R18" s="548"/>
      <c r="S18" s="548"/>
      <c r="T18" s="548"/>
      <c r="U18" s="549"/>
    </row>
    <row r="19" spans="1:25" ht="15" customHeight="1" x14ac:dyDescent="0.2">
      <c r="A19" s="219"/>
      <c r="B19" s="550"/>
      <c r="C19" s="551"/>
      <c r="D19" s="551"/>
      <c r="E19" s="551"/>
      <c r="F19" s="551"/>
      <c r="G19" s="551"/>
      <c r="H19" s="551"/>
      <c r="I19" s="551"/>
      <c r="J19" s="551"/>
      <c r="K19" s="551"/>
      <c r="L19" s="551"/>
      <c r="M19" s="551"/>
      <c r="N19" s="551"/>
      <c r="O19" s="551"/>
      <c r="P19" s="551"/>
      <c r="Q19" s="551"/>
      <c r="R19" s="551"/>
      <c r="S19" s="551"/>
      <c r="T19" s="551"/>
      <c r="U19" s="552"/>
    </row>
    <row r="20" spans="1:25" ht="15" customHeight="1" x14ac:dyDescent="0.2">
      <c r="A20" s="219"/>
      <c r="B20" s="550"/>
      <c r="C20" s="551"/>
      <c r="D20" s="551"/>
      <c r="E20" s="551"/>
      <c r="F20" s="551"/>
      <c r="G20" s="551"/>
      <c r="H20" s="551"/>
      <c r="I20" s="551"/>
      <c r="J20" s="551"/>
      <c r="K20" s="551"/>
      <c r="L20" s="551"/>
      <c r="M20" s="551"/>
      <c r="N20" s="551"/>
      <c r="O20" s="551"/>
      <c r="P20" s="551"/>
      <c r="Q20" s="551"/>
      <c r="R20" s="551"/>
      <c r="S20" s="551"/>
      <c r="T20" s="551"/>
      <c r="U20" s="552"/>
    </row>
    <row r="21" spans="1:25" ht="15" customHeight="1" x14ac:dyDescent="0.2">
      <c r="A21" s="219"/>
      <c r="B21" s="550"/>
      <c r="C21" s="551"/>
      <c r="D21" s="551"/>
      <c r="E21" s="551"/>
      <c r="F21" s="551"/>
      <c r="G21" s="551"/>
      <c r="H21" s="551"/>
      <c r="I21" s="551"/>
      <c r="J21" s="551"/>
      <c r="K21" s="551"/>
      <c r="L21" s="551"/>
      <c r="M21" s="551"/>
      <c r="N21" s="551"/>
      <c r="O21" s="551"/>
      <c r="P21" s="551"/>
      <c r="Q21" s="551"/>
      <c r="R21" s="551"/>
      <c r="S21" s="551"/>
      <c r="T21" s="551"/>
      <c r="U21" s="552"/>
    </row>
    <row r="22" spans="1:25" ht="15" customHeight="1" x14ac:dyDescent="0.2">
      <c r="A22" s="219"/>
      <c r="B22" s="550"/>
      <c r="C22" s="551"/>
      <c r="D22" s="551"/>
      <c r="E22" s="551"/>
      <c r="F22" s="551"/>
      <c r="G22" s="551"/>
      <c r="H22" s="551"/>
      <c r="I22" s="551"/>
      <c r="J22" s="551"/>
      <c r="K22" s="551"/>
      <c r="L22" s="551"/>
      <c r="M22" s="551"/>
      <c r="N22" s="551"/>
      <c r="O22" s="551"/>
      <c r="P22" s="551"/>
      <c r="Q22" s="551"/>
      <c r="R22" s="551"/>
      <c r="S22" s="551"/>
      <c r="T22" s="551"/>
      <c r="U22" s="552"/>
    </row>
    <row r="23" spans="1:25" ht="15" customHeight="1" x14ac:dyDescent="0.2">
      <c r="A23" s="219"/>
      <c r="B23" s="550"/>
      <c r="C23" s="551"/>
      <c r="D23" s="551"/>
      <c r="E23" s="551"/>
      <c r="F23" s="551"/>
      <c r="G23" s="551"/>
      <c r="H23" s="551"/>
      <c r="I23" s="551"/>
      <c r="J23" s="551"/>
      <c r="K23" s="551"/>
      <c r="L23" s="551"/>
      <c r="M23" s="551"/>
      <c r="N23" s="551"/>
      <c r="O23" s="551"/>
      <c r="P23" s="551"/>
      <c r="Q23" s="551"/>
      <c r="R23" s="551"/>
      <c r="S23" s="551"/>
      <c r="T23" s="551"/>
      <c r="U23" s="552"/>
    </row>
    <row r="24" spans="1:25" ht="15" customHeight="1" x14ac:dyDescent="0.2">
      <c r="A24" s="219"/>
      <c r="B24" s="550"/>
      <c r="C24" s="551"/>
      <c r="D24" s="551"/>
      <c r="E24" s="551"/>
      <c r="F24" s="551"/>
      <c r="G24" s="551"/>
      <c r="H24" s="551"/>
      <c r="I24" s="551"/>
      <c r="J24" s="551"/>
      <c r="K24" s="551"/>
      <c r="L24" s="551"/>
      <c r="M24" s="551"/>
      <c r="N24" s="551"/>
      <c r="O24" s="551"/>
      <c r="P24" s="551"/>
      <c r="Q24" s="551"/>
      <c r="R24" s="551"/>
      <c r="S24" s="551"/>
      <c r="T24" s="551"/>
      <c r="U24" s="552"/>
    </row>
    <row r="25" spans="1:25" ht="15" customHeight="1" x14ac:dyDescent="0.2">
      <c r="A25" s="219"/>
      <c r="B25" s="550"/>
      <c r="C25" s="551"/>
      <c r="D25" s="551"/>
      <c r="E25" s="551"/>
      <c r="F25" s="551"/>
      <c r="G25" s="551"/>
      <c r="H25" s="551"/>
      <c r="I25" s="551"/>
      <c r="J25" s="551"/>
      <c r="K25" s="551"/>
      <c r="L25" s="551"/>
      <c r="M25" s="551"/>
      <c r="N25" s="551"/>
      <c r="O25" s="551"/>
      <c r="P25" s="551"/>
      <c r="Q25" s="551"/>
      <c r="R25" s="551"/>
      <c r="S25" s="551"/>
      <c r="T25" s="551"/>
      <c r="U25" s="552"/>
    </row>
    <row r="26" spans="1:25" ht="15" customHeight="1" x14ac:dyDescent="0.2">
      <c r="A26" s="219"/>
      <c r="B26" s="550"/>
      <c r="C26" s="551"/>
      <c r="D26" s="551"/>
      <c r="E26" s="551"/>
      <c r="F26" s="551"/>
      <c r="G26" s="551"/>
      <c r="H26" s="551"/>
      <c r="I26" s="551"/>
      <c r="J26" s="551"/>
      <c r="K26" s="551"/>
      <c r="L26" s="551"/>
      <c r="M26" s="551"/>
      <c r="N26" s="551"/>
      <c r="O26" s="551"/>
      <c r="P26" s="551"/>
      <c r="Q26" s="551"/>
      <c r="R26" s="551"/>
      <c r="S26" s="551"/>
      <c r="T26" s="551"/>
      <c r="U26" s="552"/>
    </row>
    <row r="27" spans="1:25" ht="15" customHeight="1" x14ac:dyDescent="0.2">
      <c r="A27" s="219"/>
      <c r="B27" s="550"/>
      <c r="C27" s="551"/>
      <c r="D27" s="551"/>
      <c r="E27" s="551"/>
      <c r="F27" s="551"/>
      <c r="G27" s="551"/>
      <c r="H27" s="551"/>
      <c r="I27" s="551"/>
      <c r="J27" s="551"/>
      <c r="K27" s="551"/>
      <c r="L27" s="551"/>
      <c r="M27" s="551"/>
      <c r="N27" s="551"/>
      <c r="O27" s="551"/>
      <c r="P27" s="551"/>
      <c r="Q27" s="551"/>
      <c r="R27" s="551"/>
      <c r="S27" s="551"/>
      <c r="T27" s="551"/>
      <c r="U27" s="552"/>
    </row>
    <row r="28" spans="1:25" ht="15" customHeight="1" x14ac:dyDescent="0.2">
      <c r="A28" s="219"/>
      <c r="B28" s="550"/>
      <c r="C28" s="551"/>
      <c r="D28" s="551"/>
      <c r="E28" s="551"/>
      <c r="F28" s="551"/>
      <c r="G28" s="551"/>
      <c r="H28" s="551"/>
      <c r="I28" s="551"/>
      <c r="J28" s="551"/>
      <c r="K28" s="551"/>
      <c r="L28" s="551"/>
      <c r="M28" s="551"/>
      <c r="N28" s="551"/>
      <c r="O28" s="551"/>
      <c r="P28" s="551"/>
      <c r="Q28" s="551"/>
      <c r="R28" s="551"/>
      <c r="S28" s="551"/>
      <c r="T28" s="551"/>
      <c r="U28" s="552"/>
    </row>
    <row r="29" spans="1:25" ht="15" customHeight="1" x14ac:dyDescent="0.2">
      <c r="A29" s="219"/>
      <c r="B29" s="550"/>
      <c r="C29" s="551"/>
      <c r="D29" s="551"/>
      <c r="E29" s="551"/>
      <c r="F29" s="551"/>
      <c r="G29" s="551"/>
      <c r="H29" s="551"/>
      <c r="I29" s="551"/>
      <c r="J29" s="551"/>
      <c r="K29" s="551"/>
      <c r="L29" s="551"/>
      <c r="M29" s="551"/>
      <c r="N29" s="551"/>
      <c r="O29" s="551"/>
      <c r="P29" s="551"/>
      <c r="Q29" s="551"/>
      <c r="R29" s="551"/>
      <c r="S29" s="551"/>
      <c r="T29" s="551"/>
      <c r="U29" s="552"/>
    </row>
    <row r="30" spans="1:25" ht="15" customHeight="1" x14ac:dyDescent="0.2">
      <c r="A30" s="219"/>
      <c r="B30" s="550"/>
      <c r="C30" s="551"/>
      <c r="D30" s="551"/>
      <c r="E30" s="551"/>
      <c r="F30" s="551"/>
      <c r="G30" s="551"/>
      <c r="H30" s="551"/>
      <c r="I30" s="551"/>
      <c r="J30" s="551"/>
      <c r="K30" s="551"/>
      <c r="L30" s="551"/>
      <c r="M30" s="551"/>
      <c r="N30" s="551"/>
      <c r="O30" s="551"/>
      <c r="P30" s="551"/>
      <c r="Q30" s="551"/>
      <c r="R30" s="551"/>
      <c r="S30" s="551"/>
      <c r="T30" s="551"/>
      <c r="U30" s="552"/>
    </row>
    <row r="31" spans="1:25" ht="15" customHeight="1" x14ac:dyDescent="0.2">
      <c r="A31" s="219"/>
      <c r="B31" s="550"/>
      <c r="C31" s="551"/>
      <c r="D31" s="551"/>
      <c r="E31" s="551"/>
      <c r="F31" s="551"/>
      <c r="G31" s="551"/>
      <c r="H31" s="551"/>
      <c r="I31" s="551"/>
      <c r="J31" s="551"/>
      <c r="K31" s="551"/>
      <c r="L31" s="551"/>
      <c r="M31" s="551"/>
      <c r="N31" s="551"/>
      <c r="O31" s="551"/>
      <c r="P31" s="551"/>
      <c r="Q31" s="551"/>
      <c r="R31" s="551"/>
      <c r="S31" s="551"/>
      <c r="T31" s="551"/>
      <c r="U31" s="552"/>
    </row>
    <row r="32" spans="1:25" ht="15" customHeight="1" x14ac:dyDescent="0.2">
      <c r="A32" s="219"/>
      <c r="B32" s="550"/>
      <c r="C32" s="551"/>
      <c r="D32" s="551"/>
      <c r="E32" s="551"/>
      <c r="F32" s="551"/>
      <c r="G32" s="551"/>
      <c r="H32" s="551"/>
      <c r="I32" s="551"/>
      <c r="J32" s="551"/>
      <c r="K32" s="551"/>
      <c r="L32" s="551"/>
      <c r="M32" s="551"/>
      <c r="N32" s="551"/>
      <c r="O32" s="551"/>
      <c r="P32" s="551"/>
      <c r="Q32" s="551"/>
      <c r="R32" s="551"/>
      <c r="S32" s="551"/>
      <c r="T32" s="551"/>
      <c r="U32" s="552"/>
    </row>
    <row r="33" spans="1:21" ht="15" customHeight="1" x14ac:dyDescent="0.2">
      <c r="A33" s="219"/>
      <c r="B33" s="550"/>
      <c r="C33" s="551"/>
      <c r="D33" s="551"/>
      <c r="E33" s="551"/>
      <c r="F33" s="551"/>
      <c r="G33" s="551"/>
      <c r="H33" s="551"/>
      <c r="I33" s="551"/>
      <c r="J33" s="551"/>
      <c r="K33" s="551"/>
      <c r="L33" s="551"/>
      <c r="M33" s="551"/>
      <c r="N33" s="551"/>
      <c r="O33" s="551"/>
      <c r="P33" s="551"/>
      <c r="Q33" s="551"/>
      <c r="R33" s="551"/>
      <c r="S33" s="551"/>
      <c r="T33" s="551"/>
      <c r="U33" s="552"/>
    </row>
    <row r="34" spans="1:21" ht="15" customHeight="1" x14ac:dyDescent="0.2">
      <c r="A34" s="219"/>
      <c r="B34" s="550"/>
      <c r="C34" s="551"/>
      <c r="D34" s="551"/>
      <c r="E34" s="551"/>
      <c r="F34" s="551"/>
      <c r="G34" s="551"/>
      <c r="H34" s="551"/>
      <c r="I34" s="551"/>
      <c r="J34" s="551"/>
      <c r="K34" s="551"/>
      <c r="L34" s="551"/>
      <c r="M34" s="551"/>
      <c r="N34" s="551"/>
      <c r="O34" s="551"/>
      <c r="P34" s="551"/>
      <c r="Q34" s="551"/>
      <c r="R34" s="551"/>
      <c r="S34" s="551"/>
      <c r="T34" s="551"/>
      <c r="U34" s="552"/>
    </row>
    <row r="35" spans="1:21" ht="15" customHeight="1" x14ac:dyDescent="0.2">
      <c r="A35" s="219"/>
      <c r="B35" s="550"/>
      <c r="C35" s="551"/>
      <c r="D35" s="551"/>
      <c r="E35" s="551"/>
      <c r="F35" s="551"/>
      <c r="G35" s="551"/>
      <c r="H35" s="551"/>
      <c r="I35" s="551"/>
      <c r="J35" s="551"/>
      <c r="K35" s="551"/>
      <c r="L35" s="551"/>
      <c r="M35" s="551"/>
      <c r="N35" s="551"/>
      <c r="O35" s="551"/>
      <c r="P35" s="551"/>
      <c r="Q35" s="551"/>
      <c r="R35" s="551"/>
      <c r="S35" s="551"/>
      <c r="T35" s="551"/>
      <c r="U35" s="552"/>
    </row>
    <row r="36" spans="1:21" ht="15" customHeight="1" x14ac:dyDescent="0.2">
      <c r="A36" s="219"/>
      <c r="B36" s="550"/>
      <c r="C36" s="551"/>
      <c r="D36" s="551"/>
      <c r="E36" s="551"/>
      <c r="F36" s="551"/>
      <c r="G36" s="551"/>
      <c r="H36" s="551"/>
      <c r="I36" s="551"/>
      <c r="J36" s="551"/>
      <c r="K36" s="551"/>
      <c r="L36" s="551"/>
      <c r="M36" s="551"/>
      <c r="N36" s="551"/>
      <c r="O36" s="551"/>
      <c r="P36" s="551"/>
      <c r="Q36" s="551"/>
      <c r="R36" s="551"/>
      <c r="S36" s="551"/>
      <c r="T36" s="551"/>
      <c r="U36" s="552"/>
    </row>
    <row r="37" spans="1:21" ht="15" customHeight="1" x14ac:dyDescent="0.2">
      <c r="A37" s="219"/>
      <c r="B37" s="550"/>
      <c r="C37" s="551"/>
      <c r="D37" s="551"/>
      <c r="E37" s="551"/>
      <c r="F37" s="551"/>
      <c r="G37" s="551"/>
      <c r="H37" s="551"/>
      <c r="I37" s="551"/>
      <c r="J37" s="551"/>
      <c r="K37" s="551"/>
      <c r="L37" s="551"/>
      <c r="M37" s="551"/>
      <c r="N37" s="551"/>
      <c r="O37" s="551"/>
      <c r="P37" s="551"/>
      <c r="Q37" s="551"/>
      <c r="R37" s="551"/>
      <c r="S37" s="551"/>
      <c r="T37" s="551"/>
      <c r="U37" s="552"/>
    </row>
    <row r="38" spans="1:21" ht="15" customHeight="1" x14ac:dyDescent="0.2">
      <c r="A38" s="219"/>
      <c r="B38" s="550"/>
      <c r="C38" s="551"/>
      <c r="D38" s="551"/>
      <c r="E38" s="551"/>
      <c r="F38" s="551"/>
      <c r="G38" s="551"/>
      <c r="H38" s="551"/>
      <c r="I38" s="551"/>
      <c r="J38" s="551"/>
      <c r="K38" s="551"/>
      <c r="L38" s="551"/>
      <c r="M38" s="551"/>
      <c r="N38" s="551"/>
      <c r="O38" s="551"/>
      <c r="P38" s="551"/>
      <c r="Q38" s="551"/>
      <c r="R38" s="551"/>
      <c r="S38" s="551"/>
      <c r="T38" s="551"/>
      <c r="U38" s="552"/>
    </row>
    <row r="39" spans="1:21" ht="15" customHeight="1" x14ac:dyDescent="0.2">
      <c r="A39" s="219"/>
      <c r="B39" s="550"/>
      <c r="C39" s="551"/>
      <c r="D39" s="551"/>
      <c r="E39" s="551"/>
      <c r="F39" s="551"/>
      <c r="G39" s="551"/>
      <c r="H39" s="551"/>
      <c r="I39" s="551"/>
      <c r="J39" s="551"/>
      <c r="K39" s="551"/>
      <c r="L39" s="551"/>
      <c r="M39" s="551"/>
      <c r="N39" s="551"/>
      <c r="O39" s="551"/>
      <c r="P39" s="551"/>
      <c r="Q39" s="551"/>
      <c r="R39" s="551"/>
      <c r="S39" s="551"/>
      <c r="T39" s="551"/>
      <c r="U39" s="552"/>
    </row>
    <row r="40" spans="1:21" ht="15" customHeight="1" x14ac:dyDescent="0.2">
      <c r="A40" s="219"/>
      <c r="B40" s="550"/>
      <c r="C40" s="551"/>
      <c r="D40" s="551"/>
      <c r="E40" s="551"/>
      <c r="F40" s="551"/>
      <c r="G40" s="551"/>
      <c r="H40" s="551"/>
      <c r="I40" s="551"/>
      <c r="J40" s="551"/>
      <c r="K40" s="551"/>
      <c r="L40" s="551"/>
      <c r="M40" s="551"/>
      <c r="N40" s="551"/>
      <c r="O40" s="551"/>
      <c r="P40" s="551"/>
      <c r="Q40" s="551"/>
      <c r="R40" s="551"/>
      <c r="S40" s="551"/>
      <c r="T40" s="551"/>
      <c r="U40" s="552"/>
    </row>
    <row r="41" spans="1:21" ht="15" customHeight="1" x14ac:dyDescent="0.2">
      <c r="A41" s="219"/>
      <c r="B41" s="550"/>
      <c r="C41" s="551"/>
      <c r="D41" s="551"/>
      <c r="E41" s="551"/>
      <c r="F41" s="551"/>
      <c r="G41" s="551"/>
      <c r="H41" s="551"/>
      <c r="I41" s="551"/>
      <c r="J41" s="551"/>
      <c r="K41" s="551"/>
      <c r="L41" s="551"/>
      <c r="M41" s="551"/>
      <c r="N41" s="551"/>
      <c r="O41" s="551"/>
      <c r="P41" s="551"/>
      <c r="Q41" s="551"/>
      <c r="R41" s="551"/>
      <c r="S41" s="551"/>
      <c r="T41" s="551"/>
      <c r="U41" s="552"/>
    </row>
    <row r="42" spans="1:21" ht="15" customHeight="1" x14ac:dyDescent="0.2">
      <c r="A42" s="219"/>
      <c r="B42" s="550"/>
      <c r="C42" s="551"/>
      <c r="D42" s="551"/>
      <c r="E42" s="551"/>
      <c r="F42" s="551"/>
      <c r="G42" s="551"/>
      <c r="H42" s="551"/>
      <c r="I42" s="551"/>
      <c r="J42" s="551"/>
      <c r="K42" s="551"/>
      <c r="L42" s="551"/>
      <c r="M42" s="551"/>
      <c r="N42" s="551"/>
      <c r="O42" s="551"/>
      <c r="P42" s="551"/>
      <c r="Q42" s="551"/>
      <c r="R42" s="551"/>
      <c r="S42" s="551"/>
      <c r="T42" s="551"/>
      <c r="U42" s="552"/>
    </row>
    <row r="43" spans="1:21" ht="15" customHeight="1" x14ac:dyDescent="0.2">
      <c r="A43" s="219"/>
      <c r="B43" s="550"/>
      <c r="C43" s="551"/>
      <c r="D43" s="551"/>
      <c r="E43" s="551"/>
      <c r="F43" s="551"/>
      <c r="G43" s="551"/>
      <c r="H43" s="551"/>
      <c r="I43" s="551"/>
      <c r="J43" s="551"/>
      <c r="K43" s="551"/>
      <c r="L43" s="551"/>
      <c r="M43" s="551"/>
      <c r="N43" s="551"/>
      <c r="O43" s="551"/>
      <c r="P43" s="551"/>
      <c r="Q43" s="551"/>
      <c r="R43" s="551"/>
      <c r="S43" s="551"/>
      <c r="T43" s="551"/>
      <c r="U43" s="552"/>
    </row>
    <row r="44" spans="1:21" ht="15" customHeight="1" x14ac:dyDescent="0.2">
      <c r="A44" s="219"/>
      <c r="B44" s="550"/>
      <c r="C44" s="551"/>
      <c r="D44" s="551"/>
      <c r="E44" s="551"/>
      <c r="F44" s="551"/>
      <c r="G44" s="551"/>
      <c r="H44" s="551"/>
      <c r="I44" s="551"/>
      <c r="J44" s="551"/>
      <c r="K44" s="551"/>
      <c r="L44" s="551"/>
      <c r="M44" s="551"/>
      <c r="N44" s="551"/>
      <c r="O44" s="551"/>
      <c r="P44" s="551"/>
      <c r="Q44" s="551"/>
      <c r="R44" s="551"/>
      <c r="S44" s="551"/>
      <c r="T44" s="551"/>
      <c r="U44" s="552"/>
    </row>
    <row r="45" spans="1:21" ht="15" customHeight="1" x14ac:dyDescent="0.2">
      <c r="A45" s="219"/>
      <c r="B45" s="550"/>
      <c r="C45" s="551"/>
      <c r="D45" s="551"/>
      <c r="E45" s="551"/>
      <c r="F45" s="551"/>
      <c r="G45" s="551"/>
      <c r="H45" s="551"/>
      <c r="I45" s="551"/>
      <c r="J45" s="551"/>
      <c r="K45" s="551"/>
      <c r="L45" s="551"/>
      <c r="M45" s="551"/>
      <c r="N45" s="551"/>
      <c r="O45" s="551"/>
      <c r="P45" s="551"/>
      <c r="Q45" s="551"/>
      <c r="R45" s="551"/>
      <c r="S45" s="551"/>
      <c r="T45" s="551"/>
      <c r="U45" s="552"/>
    </row>
    <row r="46" spans="1:21" ht="15" customHeight="1" x14ac:dyDescent="0.2">
      <c r="A46" s="219"/>
      <c r="B46" s="550"/>
      <c r="C46" s="551"/>
      <c r="D46" s="551"/>
      <c r="E46" s="551"/>
      <c r="F46" s="551"/>
      <c r="G46" s="551"/>
      <c r="H46" s="551"/>
      <c r="I46" s="551"/>
      <c r="J46" s="551"/>
      <c r="K46" s="551"/>
      <c r="L46" s="551"/>
      <c r="M46" s="551"/>
      <c r="N46" s="551"/>
      <c r="O46" s="551"/>
      <c r="P46" s="551"/>
      <c r="Q46" s="551"/>
      <c r="R46" s="551"/>
      <c r="S46" s="551"/>
      <c r="T46" s="551"/>
      <c r="U46" s="552"/>
    </row>
    <row r="47" spans="1:21" ht="15" customHeight="1" x14ac:dyDescent="0.2">
      <c r="A47" s="219"/>
      <c r="B47" s="550"/>
      <c r="C47" s="551"/>
      <c r="D47" s="551"/>
      <c r="E47" s="551"/>
      <c r="F47" s="551"/>
      <c r="G47" s="551"/>
      <c r="H47" s="551"/>
      <c r="I47" s="551"/>
      <c r="J47" s="551"/>
      <c r="K47" s="551"/>
      <c r="L47" s="551"/>
      <c r="M47" s="551"/>
      <c r="N47" s="551"/>
      <c r="O47" s="551"/>
      <c r="P47" s="551"/>
      <c r="Q47" s="551"/>
      <c r="R47" s="551"/>
      <c r="S47" s="551"/>
      <c r="T47" s="551"/>
      <c r="U47" s="552"/>
    </row>
    <row r="48" spans="1:21" ht="15" customHeight="1" x14ac:dyDescent="0.2">
      <c r="A48" s="219"/>
      <c r="B48" s="550"/>
      <c r="C48" s="551"/>
      <c r="D48" s="551"/>
      <c r="E48" s="551"/>
      <c r="F48" s="551"/>
      <c r="G48" s="551"/>
      <c r="H48" s="551"/>
      <c r="I48" s="551"/>
      <c r="J48" s="551"/>
      <c r="K48" s="551"/>
      <c r="L48" s="551"/>
      <c r="M48" s="551"/>
      <c r="N48" s="551"/>
      <c r="O48" s="551"/>
      <c r="P48" s="551"/>
      <c r="Q48" s="551"/>
      <c r="R48" s="551"/>
      <c r="S48" s="551"/>
      <c r="T48" s="551"/>
      <c r="U48" s="552"/>
    </row>
    <row r="49" spans="1:21" ht="15" customHeight="1" x14ac:dyDescent="0.2">
      <c r="A49" s="219"/>
      <c r="B49" s="553"/>
      <c r="C49" s="554"/>
      <c r="D49" s="554"/>
      <c r="E49" s="554"/>
      <c r="F49" s="554"/>
      <c r="G49" s="554"/>
      <c r="H49" s="554"/>
      <c r="I49" s="554"/>
      <c r="J49" s="554"/>
      <c r="K49" s="554"/>
      <c r="L49" s="554"/>
      <c r="M49" s="554"/>
      <c r="N49" s="554"/>
      <c r="O49" s="554"/>
      <c r="P49" s="554"/>
      <c r="Q49" s="554"/>
      <c r="R49" s="554"/>
      <c r="S49" s="554"/>
      <c r="T49" s="554"/>
      <c r="U49" s="555"/>
    </row>
    <row r="50" spans="1:21" ht="15.25" customHeight="1" x14ac:dyDescent="0.2">
      <c r="B50" s="144"/>
      <c r="C50" s="246"/>
      <c r="D50" s="246"/>
      <c r="E50" s="246"/>
      <c r="F50" s="246"/>
      <c r="G50" s="246"/>
      <c r="H50" s="246"/>
      <c r="I50" s="246"/>
      <c r="J50" s="246"/>
      <c r="K50" s="242"/>
      <c r="L50" s="242"/>
      <c r="M50" s="242"/>
      <c r="N50" s="242"/>
      <c r="O50" s="242"/>
      <c r="P50" s="242"/>
      <c r="Q50" s="242"/>
      <c r="R50" s="242"/>
      <c r="S50" s="242"/>
      <c r="T50" s="242"/>
      <c r="U50" s="242"/>
    </row>
    <row r="51" spans="1:21" ht="15.25" customHeight="1" x14ac:dyDescent="0.2">
      <c r="B51" s="144"/>
      <c r="C51" s="246"/>
      <c r="D51" s="246"/>
      <c r="E51" s="246"/>
      <c r="F51" s="246"/>
      <c r="G51" s="246"/>
      <c r="H51" s="246"/>
      <c r="I51" s="246"/>
      <c r="J51" s="246"/>
      <c r="K51" s="242"/>
      <c r="L51" s="242"/>
      <c r="M51" s="242"/>
      <c r="N51" s="242"/>
      <c r="O51" s="242"/>
      <c r="P51" s="242"/>
      <c r="Q51" s="242"/>
      <c r="R51" s="242"/>
      <c r="S51" s="242"/>
      <c r="T51" s="242"/>
      <c r="U51" s="242"/>
    </row>
    <row r="52" spans="1:21" ht="15.25" customHeight="1" x14ac:dyDescent="0.2">
      <c r="B52" s="144"/>
      <c r="C52" s="246"/>
      <c r="D52" s="246"/>
      <c r="E52" s="246"/>
      <c r="F52" s="246"/>
      <c r="G52" s="246"/>
      <c r="H52" s="246"/>
      <c r="I52" s="246"/>
      <c r="J52" s="246"/>
      <c r="K52" s="242"/>
      <c r="L52" s="242"/>
      <c r="M52" s="242"/>
      <c r="N52" s="242"/>
      <c r="O52" s="242"/>
      <c r="P52" s="242"/>
      <c r="Q52" s="242"/>
      <c r="R52" s="242"/>
      <c r="S52" s="242"/>
      <c r="T52" s="242"/>
      <c r="U52" s="242"/>
    </row>
    <row r="53" spans="1:21" x14ac:dyDescent="0.2">
      <c r="B53" s="145"/>
      <c r="C53" s="145"/>
      <c r="D53" s="145"/>
      <c r="E53" s="145"/>
      <c r="F53" s="145"/>
      <c r="G53" s="145"/>
      <c r="H53" s="145"/>
      <c r="I53" s="145"/>
      <c r="J53" s="145"/>
      <c r="K53" s="145"/>
      <c r="L53" s="145"/>
      <c r="M53" s="145"/>
      <c r="N53" s="145"/>
      <c r="O53" s="145"/>
      <c r="P53" s="145"/>
      <c r="Q53" s="145"/>
      <c r="R53" s="145"/>
      <c r="S53" s="145"/>
      <c r="T53" s="145"/>
      <c r="U53" s="145"/>
    </row>
  </sheetData>
  <sheetProtection algorithmName="SHA-512" hashValue="6Vah5fTxshXUYCUSdQ/CGq9I1RT6Tf9c+FBR6pIg0Sy2suM55+FfK60bO2sq7YY7R82YEQwhzWqMPZNoaHa9PA==" saltValue="Q8/GD/4NSY3q3j63FlJbfg==" spinCount="100000" sheet="1" formatCells="0" selectLockedCells="1"/>
  <mergeCells count="4">
    <mergeCell ref="B3:U3"/>
    <mergeCell ref="B17:U17"/>
    <mergeCell ref="B18:U49"/>
    <mergeCell ref="B4:U14"/>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Y44"/>
  <sheetViews>
    <sheetView view="pageBreakPreview" zoomScale="90" zoomScaleNormal="100" zoomScaleSheetLayoutView="90" zoomScalePageLayoutView="83" workbookViewId="0">
      <selection activeCell="B5" sqref="B5:U33"/>
    </sheetView>
  </sheetViews>
  <sheetFormatPr defaultColWidth="8.08984375" defaultRowHeight="13" x14ac:dyDescent="0.2"/>
  <cols>
    <col min="1" max="21" width="5" style="103" customWidth="1"/>
    <col min="22" max="22" width="7.1796875" style="103" customWidth="1"/>
    <col min="23" max="16384" width="8.08984375" style="103"/>
  </cols>
  <sheetData>
    <row r="1" spans="1:25" ht="21.75" customHeight="1" x14ac:dyDescent="0.2">
      <c r="A1" s="218" t="s">
        <v>285</v>
      </c>
      <c r="B1" s="218"/>
      <c r="C1" s="219"/>
      <c r="D1" s="219"/>
      <c r="E1" s="219"/>
      <c r="F1" s="219"/>
      <c r="G1" s="219"/>
      <c r="H1" s="219"/>
      <c r="I1" s="219"/>
      <c r="J1" s="219"/>
      <c r="K1" s="219"/>
      <c r="L1" s="219"/>
      <c r="M1" s="219"/>
      <c r="N1" s="219"/>
      <c r="O1" s="219"/>
      <c r="P1" s="219"/>
      <c r="Q1" s="219"/>
      <c r="R1" s="219"/>
      <c r="S1" s="219"/>
      <c r="T1" s="219"/>
      <c r="U1" s="219"/>
      <c r="W1" s="142"/>
    </row>
    <row r="2" spans="1:25" ht="25.5" customHeight="1" x14ac:dyDescent="0.2">
      <c r="A2" s="243" t="s">
        <v>288</v>
      </c>
      <c r="B2" s="244"/>
      <c r="C2" s="244"/>
      <c r="D2" s="244"/>
      <c r="E2" s="244"/>
      <c r="F2" s="244"/>
      <c r="G2" s="244"/>
      <c r="H2" s="244"/>
      <c r="I2" s="244"/>
      <c r="J2" s="244"/>
      <c r="K2" s="244"/>
      <c r="L2" s="244"/>
      <c r="M2" s="244"/>
      <c r="N2" s="244"/>
      <c r="O2" s="244"/>
      <c r="P2" s="244"/>
      <c r="Q2" s="244"/>
      <c r="R2" s="244"/>
      <c r="S2" s="244"/>
      <c r="T2" s="244"/>
      <c r="U2" s="244"/>
      <c r="V2" s="5"/>
      <c r="W2" s="5"/>
      <c r="X2" s="5"/>
      <c r="Y2" s="5"/>
    </row>
    <row r="3" spans="1:25" ht="21.65" customHeight="1" x14ac:dyDescent="0.2">
      <c r="A3" s="219"/>
      <c r="B3" s="559" t="s">
        <v>335</v>
      </c>
      <c r="C3" s="560"/>
      <c r="D3" s="560"/>
      <c r="E3" s="560"/>
      <c r="F3" s="560"/>
      <c r="G3" s="560"/>
      <c r="H3" s="560"/>
      <c r="I3" s="560"/>
      <c r="J3" s="560"/>
      <c r="K3" s="561"/>
      <c r="L3" s="562" t="s">
        <v>108</v>
      </c>
      <c r="M3" s="563"/>
      <c r="N3" s="563"/>
      <c r="O3" s="563"/>
      <c r="P3" s="563"/>
      <c r="Q3" s="563"/>
      <c r="R3" s="563"/>
      <c r="S3" s="563"/>
      <c r="T3" s="563"/>
      <c r="U3" s="564"/>
      <c r="W3" s="142"/>
    </row>
    <row r="4" spans="1:25" ht="44.4" customHeight="1" x14ac:dyDescent="0.2">
      <c r="A4" s="219"/>
      <c r="B4" s="556" t="s">
        <v>444</v>
      </c>
      <c r="C4" s="557"/>
      <c r="D4" s="557"/>
      <c r="E4" s="557"/>
      <c r="F4" s="557"/>
      <c r="G4" s="557"/>
      <c r="H4" s="557"/>
      <c r="I4" s="557"/>
      <c r="J4" s="557"/>
      <c r="K4" s="557"/>
      <c r="L4" s="557"/>
      <c r="M4" s="557"/>
      <c r="N4" s="557"/>
      <c r="O4" s="557"/>
      <c r="P4" s="557"/>
      <c r="Q4" s="557"/>
      <c r="R4" s="557"/>
      <c r="S4" s="557"/>
      <c r="T4" s="557"/>
      <c r="U4" s="557"/>
      <c r="W4" s="142"/>
    </row>
    <row r="5" spans="1:25" ht="15" customHeight="1" x14ac:dyDescent="0.2">
      <c r="A5" s="219"/>
      <c r="B5" s="537"/>
      <c r="C5" s="537"/>
      <c r="D5" s="537"/>
      <c r="E5" s="537"/>
      <c r="F5" s="537"/>
      <c r="G5" s="537"/>
      <c r="H5" s="537"/>
      <c r="I5" s="537"/>
      <c r="J5" s="537"/>
      <c r="K5" s="537"/>
      <c r="L5" s="537"/>
      <c r="M5" s="537"/>
      <c r="N5" s="537"/>
      <c r="O5" s="537"/>
      <c r="P5" s="537"/>
      <c r="Q5" s="537"/>
      <c r="R5" s="537"/>
      <c r="S5" s="537"/>
      <c r="T5" s="537"/>
      <c r="U5" s="537"/>
    </row>
    <row r="6" spans="1:25" ht="15" customHeight="1" x14ac:dyDescent="0.2">
      <c r="A6" s="219"/>
      <c r="B6" s="537"/>
      <c r="C6" s="537"/>
      <c r="D6" s="537"/>
      <c r="E6" s="537"/>
      <c r="F6" s="537"/>
      <c r="G6" s="537"/>
      <c r="H6" s="537"/>
      <c r="I6" s="537"/>
      <c r="J6" s="537"/>
      <c r="K6" s="537"/>
      <c r="L6" s="537"/>
      <c r="M6" s="537"/>
      <c r="N6" s="537"/>
      <c r="O6" s="537"/>
      <c r="P6" s="537"/>
      <c r="Q6" s="537"/>
      <c r="R6" s="537"/>
      <c r="S6" s="537"/>
      <c r="T6" s="537"/>
      <c r="U6" s="537"/>
    </row>
    <row r="7" spans="1:25" ht="15" customHeight="1" x14ac:dyDescent="0.2">
      <c r="A7" s="219"/>
      <c r="B7" s="537"/>
      <c r="C7" s="537"/>
      <c r="D7" s="537"/>
      <c r="E7" s="537"/>
      <c r="F7" s="537"/>
      <c r="G7" s="537"/>
      <c r="H7" s="537"/>
      <c r="I7" s="537"/>
      <c r="J7" s="537"/>
      <c r="K7" s="537"/>
      <c r="L7" s="537"/>
      <c r="M7" s="537"/>
      <c r="N7" s="537"/>
      <c r="O7" s="537"/>
      <c r="P7" s="537"/>
      <c r="Q7" s="537"/>
      <c r="R7" s="537"/>
      <c r="S7" s="537"/>
      <c r="T7" s="537"/>
      <c r="U7" s="537"/>
    </row>
    <row r="8" spans="1:25" ht="15" customHeight="1" x14ac:dyDescent="0.2">
      <c r="A8" s="219"/>
      <c r="B8" s="537"/>
      <c r="C8" s="537"/>
      <c r="D8" s="537"/>
      <c r="E8" s="537"/>
      <c r="F8" s="537"/>
      <c r="G8" s="537"/>
      <c r="H8" s="537"/>
      <c r="I8" s="537"/>
      <c r="J8" s="537"/>
      <c r="K8" s="537"/>
      <c r="L8" s="537"/>
      <c r="M8" s="537"/>
      <c r="N8" s="537"/>
      <c r="O8" s="537"/>
      <c r="P8" s="537"/>
      <c r="Q8" s="537"/>
      <c r="R8" s="537"/>
      <c r="S8" s="537"/>
      <c r="T8" s="537"/>
      <c r="U8" s="537"/>
    </row>
    <row r="9" spans="1:25" ht="15" customHeight="1" x14ac:dyDescent="0.2">
      <c r="A9" s="219"/>
      <c r="B9" s="537"/>
      <c r="C9" s="537"/>
      <c r="D9" s="537"/>
      <c r="E9" s="537"/>
      <c r="F9" s="537"/>
      <c r="G9" s="537"/>
      <c r="H9" s="537"/>
      <c r="I9" s="537"/>
      <c r="J9" s="537"/>
      <c r="K9" s="537"/>
      <c r="L9" s="537"/>
      <c r="M9" s="537"/>
      <c r="N9" s="537"/>
      <c r="O9" s="537"/>
      <c r="P9" s="537"/>
      <c r="Q9" s="537"/>
      <c r="R9" s="537"/>
      <c r="S9" s="537"/>
      <c r="T9" s="537"/>
      <c r="U9" s="537"/>
    </row>
    <row r="10" spans="1:25" ht="15" customHeight="1" x14ac:dyDescent="0.2">
      <c r="A10" s="219"/>
      <c r="B10" s="537"/>
      <c r="C10" s="537"/>
      <c r="D10" s="537"/>
      <c r="E10" s="537"/>
      <c r="F10" s="537"/>
      <c r="G10" s="537"/>
      <c r="H10" s="537"/>
      <c r="I10" s="537"/>
      <c r="J10" s="537"/>
      <c r="K10" s="537"/>
      <c r="L10" s="537"/>
      <c r="M10" s="537"/>
      <c r="N10" s="537"/>
      <c r="O10" s="537"/>
      <c r="P10" s="537"/>
      <c r="Q10" s="537"/>
      <c r="R10" s="537"/>
      <c r="S10" s="537"/>
      <c r="T10" s="537"/>
      <c r="U10" s="537"/>
    </row>
    <row r="11" spans="1:25" ht="15" customHeight="1" x14ac:dyDescent="0.2">
      <c r="A11" s="219"/>
      <c r="B11" s="537"/>
      <c r="C11" s="537"/>
      <c r="D11" s="537"/>
      <c r="E11" s="537"/>
      <c r="F11" s="537"/>
      <c r="G11" s="537"/>
      <c r="H11" s="537"/>
      <c r="I11" s="537"/>
      <c r="J11" s="537"/>
      <c r="K11" s="537"/>
      <c r="L11" s="537"/>
      <c r="M11" s="537"/>
      <c r="N11" s="537"/>
      <c r="O11" s="537"/>
      <c r="P11" s="537"/>
      <c r="Q11" s="537"/>
      <c r="R11" s="537"/>
      <c r="S11" s="537"/>
      <c r="T11" s="537"/>
      <c r="U11" s="537"/>
    </row>
    <row r="12" spans="1:25" ht="15" customHeight="1" x14ac:dyDescent="0.2">
      <c r="A12" s="219"/>
      <c r="B12" s="537"/>
      <c r="C12" s="537"/>
      <c r="D12" s="537"/>
      <c r="E12" s="537"/>
      <c r="F12" s="537"/>
      <c r="G12" s="537"/>
      <c r="H12" s="537"/>
      <c r="I12" s="537"/>
      <c r="J12" s="537"/>
      <c r="K12" s="537"/>
      <c r="L12" s="537"/>
      <c r="M12" s="537"/>
      <c r="N12" s="537"/>
      <c r="O12" s="537"/>
      <c r="P12" s="537"/>
      <c r="Q12" s="537"/>
      <c r="R12" s="537"/>
      <c r="S12" s="537"/>
      <c r="T12" s="537"/>
      <c r="U12" s="537"/>
    </row>
    <row r="13" spans="1:25" ht="15" customHeight="1" x14ac:dyDescent="0.2">
      <c r="A13" s="219"/>
      <c r="B13" s="537"/>
      <c r="C13" s="537"/>
      <c r="D13" s="537"/>
      <c r="E13" s="537"/>
      <c r="F13" s="537"/>
      <c r="G13" s="537"/>
      <c r="H13" s="537"/>
      <c r="I13" s="537"/>
      <c r="J13" s="537"/>
      <c r="K13" s="537"/>
      <c r="L13" s="537"/>
      <c r="M13" s="537"/>
      <c r="N13" s="537"/>
      <c r="O13" s="537"/>
      <c r="P13" s="537"/>
      <c r="Q13" s="537"/>
      <c r="R13" s="537"/>
      <c r="S13" s="537"/>
      <c r="T13" s="537"/>
      <c r="U13" s="537"/>
    </row>
    <row r="14" spans="1:25" ht="15" customHeight="1" x14ac:dyDescent="0.2">
      <c r="A14" s="219"/>
      <c r="B14" s="537"/>
      <c r="C14" s="537"/>
      <c r="D14" s="537"/>
      <c r="E14" s="537"/>
      <c r="F14" s="537"/>
      <c r="G14" s="537"/>
      <c r="H14" s="537"/>
      <c r="I14" s="537"/>
      <c r="J14" s="537"/>
      <c r="K14" s="537"/>
      <c r="L14" s="537"/>
      <c r="M14" s="537"/>
      <c r="N14" s="537"/>
      <c r="O14" s="537"/>
      <c r="P14" s="537"/>
      <c r="Q14" s="537"/>
      <c r="R14" s="537"/>
      <c r="S14" s="537"/>
      <c r="T14" s="537"/>
      <c r="U14" s="537"/>
    </row>
    <row r="15" spans="1:25" ht="15" customHeight="1" x14ac:dyDescent="0.2">
      <c r="A15" s="219"/>
      <c r="B15" s="537"/>
      <c r="C15" s="537"/>
      <c r="D15" s="537"/>
      <c r="E15" s="537"/>
      <c r="F15" s="537"/>
      <c r="G15" s="537"/>
      <c r="H15" s="537"/>
      <c r="I15" s="537"/>
      <c r="J15" s="537"/>
      <c r="K15" s="537"/>
      <c r="L15" s="537"/>
      <c r="M15" s="537"/>
      <c r="N15" s="537"/>
      <c r="O15" s="537"/>
      <c r="P15" s="537"/>
      <c r="Q15" s="537"/>
      <c r="R15" s="537"/>
      <c r="S15" s="537"/>
      <c r="T15" s="537"/>
      <c r="U15" s="537"/>
    </row>
    <row r="16" spans="1:25" ht="15" customHeight="1" x14ac:dyDescent="0.2">
      <c r="A16" s="219"/>
      <c r="B16" s="537"/>
      <c r="C16" s="537"/>
      <c r="D16" s="537"/>
      <c r="E16" s="537"/>
      <c r="F16" s="537"/>
      <c r="G16" s="537"/>
      <c r="H16" s="537"/>
      <c r="I16" s="537"/>
      <c r="J16" s="537"/>
      <c r="K16" s="537"/>
      <c r="L16" s="537"/>
      <c r="M16" s="537"/>
      <c r="N16" s="537"/>
      <c r="O16" s="537"/>
      <c r="P16" s="537"/>
      <c r="Q16" s="537"/>
      <c r="R16" s="537"/>
      <c r="S16" s="537"/>
      <c r="T16" s="537"/>
      <c r="U16" s="537"/>
    </row>
    <row r="17" spans="1:21" ht="15" customHeight="1" x14ac:dyDescent="0.2">
      <c r="A17" s="219"/>
      <c r="B17" s="537"/>
      <c r="C17" s="537"/>
      <c r="D17" s="537"/>
      <c r="E17" s="537"/>
      <c r="F17" s="537"/>
      <c r="G17" s="537"/>
      <c r="H17" s="537"/>
      <c r="I17" s="537"/>
      <c r="J17" s="537"/>
      <c r="K17" s="537"/>
      <c r="L17" s="537"/>
      <c r="M17" s="537"/>
      <c r="N17" s="537"/>
      <c r="O17" s="537"/>
      <c r="P17" s="537"/>
      <c r="Q17" s="537"/>
      <c r="R17" s="537"/>
      <c r="S17" s="537"/>
      <c r="T17" s="537"/>
      <c r="U17" s="537"/>
    </row>
    <row r="18" spans="1:21" ht="15" customHeight="1" x14ac:dyDescent="0.2">
      <c r="A18" s="219"/>
      <c r="B18" s="537"/>
      <c r="C18" s="537"/>
      <c r="D18" s="537"/>
      <c r="E18" s="537"/>
      <c r="F18" s="537"/>
      <c r="G18" s="537"/>
      <c r="H18" s="537"/>
      <c r="I18" s="537"/>
      <c r="J18" s="537"/>
      <c r="K18" s="537"/>
      <c r="L18" s="537"/>
      <c r="M18" s="537"/>
      <c r="N18" s="537"/>
      <c r="O18" s="537"/>
      <c r="P18" s="537"/>
      <c r="Q18" s="537"/>
      <c r="R18" s="537"/>
      <c r="S18" s="537"/>
      <c r="T18" s="537"/>
      <c r="U18" s="537"/>
    </row>
    <row r="19" spans="1:21" ht="15" customHeight="1" x14ac:dyDescent="0.2">
      <c r="A19" s="219"/>
      <c r="B19" s="537"/>
      <c r="C19" s="537"/>
      <c r="D19" s="537"/>
      <c r="E19" s="537"/>
      <c r="F19" s="537"/>
      <c r="G19" s="537"/>
      <c r="H19" s="537"/>
      <c r="I19" s="537"/>
      <c r="J19" s="537"/>
      <c r="K19" s="537"/>
      <c r="L19" s="537"/>
      <c r="M19" s="537"/>
      <c r="N19" s="537"/>
      <c r="O19" s="537"/>
      <c r="P19" s="537"/>
      <c r="Q19" s="537"/>
      <c r="R19" s="537"/>
      <c r="S19" s="537"/>
      <c r="T19" s="537"/>
      <c r="U19" s="537"/>
    </row>
    <row r="20" spans="1:21" ht="15" customHeight="1" x14ac:dyDescent="0.2">
      <c r="A20" s="219"/>
      <c r="B20" s="537"/>
      <c r="C20" s="537"/>
      <c r="D20" s="537"/>
      <c r="E20" s="537"/>
      <c r="F20" s="537"/>
      <c r="G20" s="537"/>
      <c r="H20" s="537"/>
      <c r="I20" s="537"/>
      <c r="J20" s="537"/>
      <c r="K20" s="537"/>
      <c r="L20" s="537"/>
      <c r="M20" s="537"/>
      <c r="N20" s="537"/>
      <c r="O20" s="537"/>
      <c r="P20" s="537"/>
      <c r="Q20" s="537"/>
      <c r="R20" s="537"/>
      <c r="S20" s="537"/>
      <c r="T20" s="537"/>
      <c r="U20" s="537"/>
    </row>
    <row r="21" spans="1:21" ht="15" customHeight="1" x14ac:dyDescent="0.2">
      <c r="A21" s="219"/>
      <c r="B21" s="537"/>
      <c r="C21" s="537"/>
      <c r="D21" s="537"/>
      <c r="E21" s="537"/>
      <c r="F21" s="537"/>
      <c r="G21" s="537"/>
      <c r="H21" s="537"/>
      <c r="I21" s="537"/>
      <c r="J21" s="537"/>
      <c r="K21" s="537"/>
      <c r="L21" s="537"/>
      <c r="M21" s="537"/>
      <c r="N21" s="537"/>
      <c r="O21" s="537"/>
      <c r="P21" s="537"/>
      <c r="Q21" s="537"/>
      <c r="R21" s="537"/>
      <c r="S21" s="537"/>
      <c r="T21" s="537"/>
      <c r="U21" s="537"/>
    </row>
    <row r="22" spans="1:21" ht="15" customHeight="1" x14ac:dyDescent="0.2">
      <c r="A22" s="219"/>
      <c r="B22" s="537"/>
      <c r="C22" s="537"/>
      <c r="D22" s="537"/>
      <c r="E22" s="537"/>
      <c r="F22" s="537"/>
      <c r="G22" s="537"/>
      <c r="H22" s="537"/>
      <c r="I22" s="537"/>
      <c r="J22" s="537"/>
      <c r="K22" s="537"/>
      <c r="L22" s="537"/>
      <c r="M22" s="537"/>
      <c r="N22" s="537"/>
      <c r="O22" s="537"/>
      <c r="P22" s="537"/>
      <c r="Q22" s="537"/>
      <c r="R22" s="537"/>
      <c r="S22" s="537"/>
      <c r="T22" s="537"/>
      <c r="U22" s="537"/>
    </row>
    <row r="23" spans="1:21" ht="15" customHeight="1" x14ac:dyDescent="0.2">
      <c r="A23" s="219"/>
      <c r="B23" s="537"/>
      <c r="C23" s="537"/>
      <c r="D23" s="537"/>
      <c r="E23" s="537"/>
      <c r="F23" s="537"/>
      <c r="G23" s="537"/>
      <c r="H23" s="537"/>
      <c r="I23" s="537"/>
      <c r="J23" s="537"/>
      <c r="K23" s="537"/>
      <c r="L23" s="537"/>
      <c r="M23" s="537"/>
      <c r="N23" s="537"/>
      <c r="O23" s="537"/>
      <c r="P23" s="537"/>
      <c r="Q23" s="537"/>
      <c r="R23" s="537"/>
      <c r="S23" s="537"/>
      <c r="T23" s="537"/>
      <c r="U23" s="537"/>
    </row>
    <row r="24" spans="1:21" ht="15" customHeight="1" x14ac:dyDescent="0.2">
      <c r="A24" s="219"/>
      <c r="B24" s="537"/>
      <c r="C24" s="537"/>
      <c r="D24" s="537"/>
      <c r="E24" s="537"/>
      <c r="F24" s="537"/>
      <c r="G24" s="537"/>
      <c r="H24" s="537"/>
      <c r="I24" s="537"/>
      <c r="J24" s="537"/>
      <c r="K24" s="537"/>
      <c r="L24" s="537"/>
      <c r="M24" s="537"/>
      <c r="N24" s="537"/>
      <c r="O24" s="537"/>
      <c r="P24" s="537"/>
      <c r="Q24" s="537"/>
      <c r="R24" s="537"/>
      <c r="S24" s="537"/>
      <c r="T24" s="537"/>
      <c r="U24" s="537"/>
    </row>
    <row r="25" spans="1:21" ht="15" customHeight="1" x14ac:dyDescent="0.2">
      <c r="A25" s="219"/>
      <c r="B25" s="537"/>
      <c r="C25" s="537"/>
      <c r="D25" s="537"/>
      <c r="E25" s="537"/>
      <c r="F25" s="537"/>
      <c r="G25" s="537"/>
      <c r="H25" s="537"/>
      <c r="I25" s="537"/>
      <c r="J25" s="537"/>
      <c r="K25" s="537"/>
      <c r="L25" s="537"/>
      <c r="M25" s="537"/>
      <c r="N25" s="537"/>
      <c r="O25" s="537"/>
      <c r="P25" s="537"/>
      <c r="Q25" s="537"/>
      <c r="R25" s="537"/>
      <c r="S25" s="537"/>
      <c r="T25" s="537"/>
      <c r="U25" s="537"/>
    </row>
    <row r="26" spans="1:21" ht="15" customHeight="1" x14ac:dyDescent="0.2">
      <c r="A26" s="219"/>
      <c r="B26" s="537"/>
      <c r="C26" s="537"/>
      <c r="D26" s="537"/>
      <c r="E26" s="537"/>
      <c r="F26" s="537"/>
      <c r="G26" s="537"/>
      <c r="H26" s="537"/>
      <c r="I26" s="537"/>
      <c r="J26" s="537"/>
      <c r="K26" s="537"/>
      <c r="L26" s="537"/>
      <c r="M26" s="537"/>
      <c r="N26" s="537"/>
      <c r="O26" s="537"/>
      <c r="P26" s="537"/>
      <c r="Q26" s="537"/>
      <c r="R26" s="537"/>
      <c r="S26" s="537"/>
      <c r="T26" s="537"/>
      <c r="U26" s="537"/>
    </row>
    <row r="27" spans="1:21" ht="15" customHeight="1" x14ac:dyDescent="0.2">
      <c r="A27" s="219"/>
      <c r="B27" s="537"/>
      <c r="C27" s="537"/>
      <c r="D27" s="537"/>
      <c r="E27" s="537"/>
      <c r="F27" s="537"/>
      <c r="G27" s="537"/>
      <c r="H27" s="537"/>
      <c r="I27" s="537"/>
      <c r="J27" s="537"/>
      <c r="K27" s="537"/>
      <c r="L27" s="537"/>
      <c r="M27" s="537"/>
      <c r="N27" s="537"/>
      <c r="O27" s="537"/>
      <c r="P27" s="537"/>
      <c r="Q27" s="537"/>
      <c r="R27" s="537"/>
      <c r="S27" s="537"/>
      <c r="T27" s="537"/>
      <c r="U27" s="537"/>
    </row>
    <row r="28" spans="1:21" ht="15" customHeight="1" x14ac:dyDescent="0.2">
      <c r="A28" s="219"/>
      <c r="B28" s="537"/>
      <c r="C28" s="537"/>
      <c r="D28" s="537"/>
      <c r="E28" s="537"/>
      <c r="F28" s="537"/>
      <c r="G28" s="537"/>
      <c r="H28" s="537"/>
      <c r="I28" s="537"/>
      <c r="J28" s="537"/>
      <c r="K28" s="537"/>
      <c r="L28" s="537"/>
      <c r="M28" s="537"/>
      <c r="N28" s="537"/>
      <c r="O28" s="537"/>
      <c r="P28" s="537"/>
      <c r="Q28" s="537"/>
      <c r="R28" s="537"/>
      <c r="S28" s="537"/>
      <c r="T28" s="537"/>
      <c r="U28" s="537"/>
    </row>
    <row r="29" spans="1:21" ht="15" customHeight="1" x14ac:dyDescent="0.2">
      <c r="A29" s="219"/>
      <c r="B29" s="537"/>
      <c r="C29" s="537"/>
      <c r="D29" s="537"/>
      <c r="E29" s="537"/>
      <c r="F29" s="537"/>
      <c r="G29" s="537"/>
      <c r="H29" s="537"/>
      <c r="I29" s="537"/>
      <c r="J29" s="537"/>
      <c r="K29" s="537"/>
      <c r="L29" s="537"/>
      <c r="M29" s="537"/>
      <c r="N29" s="537"/>
      <c r="O29" s="537"/>
      <c r="P29" s="537"/>
      <c r="Q29" s="537"/>
      <c r="R29" s="537"/>
      <c r="S29" s="537"/>
      <c r="T29" s="537"/>
      <c r="U29" s="537"/>
    </row>
    <row r="30" spans="1:21" ht="15" customHeight="1" x14ac:dyDescent="0.2">
      <c r="A30" s="219"/>
      <c r="B30" s="537"/>
      <c r="C30" s="537"/>
      <c r="D30" s="537"/>
      <c r="E30" s="537"/>
      <c r="F30" s="537"/>
      <c r="G30" s="537"/>
      <c r="H30" s="537"/>
      <c r="I30" s="537"/>
      <c r="J30" s="537"/>
      <c r="K30" s="537"/>
      <c r="L30" s="537"/>
      <c r="M30" s="537"/>
      <c r="N30" s="537"/>
      <c r="O30" s="537"/>
      <c r="P30" s="537"/>
      <c r="Q30" s="537"/>
      <c r="R30" s="537"/>
      <c r="S30" s="537"/>
      <c r="T30" s="537"/>
      <c r="U30" s="537"/>
    </row>
    <row r="31" spans="1:21" ht="15" customHeight="1" x14ac:dyDescent="0.2">
      <c r="A31" s="219"/>
      <c r="B31" s="537"/>
      <c r="C31" s="537"/>
      <c r="D31" s="537"/>
      <c r="E31" s="537"/>
      <c r="F31" s="537"/>
      <c r="G31" s="537"/>
      <c r="H31" s="537"/>
      <c r="I31" s="537"/>
      <c r="J31" s="537"/>
      <c r="K31" s="537"/>
      <c r="L31" s="537"/>
      <c r="M31" s="537"/>
      <c r="N31" s="537"/>
      <c r="O31" s="537"/>
      <c r="P31" s="537"/>
      <c r="Q31" s="537"/>
      <c r="R31" s="537"/>
      <c r="S31" s="537"/>
      <c r="T31" s="537"/>
      <c r="U31" s="537"/>
    </row>
    <row r="32" spans="1:21" ht="15" customHeight="1" x14ac:dyDescent="0.2">
      <c r="A32" s="219"/>
      <c r="B32" s="537"/>
      <c r="C32" s="537"/>
      <c r="D32" s="537"/>
      <c r="E32" s="537"/>
      <c r="F32" s="537"/>
      <c r="G32" s="537"/>
      <c r="H32" s="537"/>
      <c r="I32" s="537"/>
      <c r="J32" s="537"/>
      <c r="K32" s="537"/>
      <c r="L32" s="537"/>
      <c r="M32" s="537"/>
      <c r="N32" s="537"/>
      <c r="O32" s="537"/>
      <c r="P32" s="537"/>
      <c r="Q32" s="537"/>
      <c r="R32" s="537"/>
      <c r="S32" s="537"/>
      <c r="T32" s="537"/>
      <c r="U32" s="537"/>
    </row>
    <row r="33" spans="1:25" ht="15" customHeight="1" x14ac:dyDescent="0.2">
      <c r="A33" s="219"/>
      <c r="B33" s="537"/>
      <c r="C33" s="537"/>
      <c r="D33" s="537"/>
      <c r="E33" s="537"/>
      <c r="F33" s="537"/>
      <c r="G33" s="537"/>
      <c r="H33" s="537"/>
      <c r="I33" s="537"/>
      <c r="J33" s="537"/>
      <c r="K33" s="537"/>
      <c r="L33" s="537"/>
      <c r="M33" s="537"/>
      <c r="N33" s="537"/>
      <c r="O33" s="537"/>
      <c r="P33" s="537"/>
      <c r="Q33" s="537"/>
      <c r="R33" s="537"/>
      <c r="S33" s="537"/>
      <c r="T33" s="537"/>
      <c r="U33" s="537"/>
    </row>
    <row r="34" spans="1:25" x14ac:dyDescent="0.2">
      <c r="A34" s="219"/>
      <c r="B34" s="245"/>
      <c r="C34" s="245"/>
      <c r="D34" s="245"/>
      <c r="E34" s="245"/>
      <c r="F34" s="245"/>
      <c r="G34" s="245"/>
      <c r="H34" s="245"/>
      <c r="I34" s="245"/>
      <c r="J34" s="245"/>
      <c r="K34" s="245"/>
      <c r="L34" s="245"/>
      <c r="M34" s="245"/>
      <c r="N34" s="245"/>
      <c r="O34" s="245"/>
      <c r="P34" s="245"/>
      <c r="Q34" s="245"/>
      <c r="R34" s="245"/>
      <c r="S34" s="245"/>
      <c r="T34" s="245"/>
      <c r="U34" s="245"/>
    </row>
    <row r="35" spans="1:25" ht="25.5" customHeight="1" x14ac:dyDescent="0.2">
      <c r="A35" s="243" t="s">
        <v>289</v>
      </c>
      <c r="B35" s="244"/>
      <c r="C35" s="244"/>
      <c r="D35" s="244"/>
      <c r="E35" s="244"/>
      <c r="F35" s="244"/>
      <c r="G35" s="244"/>
      <c r="H35" s="244"/>
      <c r="I35" s="244"/>
      <c r="J35" s="244"/>
      <c r="K35" s="244"/>
      <c r="L35" s="244"/>
      <c r="M35" s="244"/>
      <c r="N35" s="244"/>
      <c r="O35" s="244"/>
      <c r="P35" s="244"/>
      <c r="Q35" s="244"/>
      <c r="R35" s="244"/>
      <c r="S35" s="244"/>
      <c r="T35" s="244"/>
      <c r="U35" s="244"/>
      <c r="V35" s="5"/>
      <c r="W35" s="5"/>
      <c r="X35" s="5"/>
      <c r="Y35" s="5"/>
    </row>
    <row r="36" spans="1:25" ht="113.4" customHeight="1" x14ac:dyDescent="0.2">
      <c r="A36" s="243"/>
      <c r="B36" s="587" t="s">
        <v>445</v>
      </c>
      <c r="C36" s="588"/>
      <c r="D36" s="588"/>
      <c r="E36" s="588"/>
      <c r="F36" s="588"/>
      <c r="G36" s="588"/>
      <c r="H36" s="588"/>
      <c r="I36" s="588"/>
      <c r="J36" s="588"/>
      <c r="K36" s="588"/>
      <c r="L36" s="588"/>
      <c r="M36" s="588"/>
      <c r="N36" s="588"/>
      <c r="O36" s="588"/>
      <c r="P36" s="588"/>
      <c r="Q36" s="588"/>
      <c r="R36" s="588"/>
      <c r="S36" s="588"/>
      <c r="T36" s="588"/>
      <c r="U36" s="588"/>
      <c r="V36" s="5"/>
      <c r="W36" s="5"/>
      <c r="X36" s="5"/>
      <c r="Y36" s="5"/>
    </row>
    <row r="37" spans="1:25" ht="21.65" customHeight="1" x14ac:dyDescent="0.2">
      <c r="A37" s="219"/>
      <c r="B37" s="583" t="s">
        <v>292</v>
      </c>
      <c r="C37" s="583"/>
      <c r="D37" s="583" t="s">
        <v>60</v>
      </c>
      <c r="E37" s="583"/>
      <c r="F37" s="583" t="s">
        <v>59</v>
      </c>
      <c r="G37" s="583"/>
      <c r="H37" s="583" t="s">
        <v>291</v>
      </c>
      <c r="I37" s="583"/>
      <c r="J37" s="583"/>
      <c r="K37" s="583"/>
      <c r="L37" s="583"/>
      <c r="M37" s="583"/>
      <c r="N37" s="583"/>
      <c r="O37" s="583"/>
      <c r="P37" s="583"/>
      <c r="Q37" s="583"/>
      <c r="R37" s="583"/>
      <c r="S37" s="583"/>
      <c r="T37" s="583"/>
      <c r="U37" s="583"/>
    </row>
    <row r="38" spans="1:25" ht="30" customHeight="1" x14ac:dyDescent="0.2">
      <c r="A38" s="219"/>
      <c r="B38" s="583"/>
      <c r="C38" s="583"/>
      <c r="D38" s="584"/>
      <c r="E38" s="584"/>
      <c r="F38" s="585"/>
      <c r="G38" s="585"/>
      <c r="H38" s="586"/>
      <c r="I38" s="586"/>
      <c r="J38" s="586"/>
      <c r="K38" s="586"/>
      <c r="L38" s="586"/>
      <c r="M38" s="586"/>
      <c r="N38" s="586"/>
      <c r="O38" s="586"/>
      <c r="P38" s="586"/>
      <c r="Q38" s="586"/>
      <c r="R38" s="586"/>
      <c r="S38" s="586"/>
      <c r="T38" s="586"/>
      <c r="U38" s="586"/>
    </row>
    <row r="39" spans="1:25" ht="21.65" customHeight="1" x14ac:dyDescent="0.2">
      <c r="A39" s="219"/>
      <c r="B39" s="589" t="s">
        <v>290</v>
      </c>
      <c r="C39" s="590"/>
      <c r="D39" s="590"/>
      <c r="E39" s="590"/>
      <c r="F39" s="590"/>
      <c r="G39" s="590"/>
      <c r="H39" s="590"/>
      <c r="I39" s="590"/>
      <c r="J39" s="590"/>
      <c r="K39" s="590"/>
      <c r="L39" s="590"/>
      <c r="M39" s="590"/>
      <c r="N39" s="590"/>
      <c r="O39" s="590"/>
      <c r="P39" s="590"/>
      <c r="Q39" s="590"/>
      <c r="R39" s="590"/>
      <c r="S39" s="590"/>
      <c r="T39" s="590"/>
      <c r="U39" s="591"/>
    </row>
    <row r="40" spans="1:25" ht="21.65" customHeight="1" x14ac:dyDescent="0.2">
      <c r="A40" s="219"/>
      <c r="B40" s="146"/>
      <c r="C40" s="147"/>
      <c r="D40" s="593" t="s">
        <v>60</v>
      </c>
      <c r="E40" s="593"/>
      <c r="F40" s="593" t="s">
        <v>59</v>
      </c>
      <c r="G40" s="593"/>
      <c r="H40" s="593" t="s">
        <v>87</v>
      </c>
      <c r="I40" s="593"/>
      <c r="J40" s="593"/>
      <c r="K40" s="593"/>
      <c r="L40" s="593"/>
      <c r="M40" s="593"/>
      <c r="N40" s="593"/>
      <c r="O40" s="593"/>
      <c r="P40" s="593"/>
      <c r="Q40" s="593"/>
      <c r="R40" s="593"/>
      <c r="S40" s="593"/>
      <c r="T40" s="593"/>
      <c r="U40" s="593"/>
    </row>
    <row r="41" spans="1:25" ht="30" customHeight="1" x14ac:dyDescent="0.2">
      <c r="A41" s="219"/>
      <c r="B41" s="148"/>
      <c r="C41" s="173" t="s">
        <v>84</v>
      </c>
      <c r="D41" s="592"/>
      <c r="E41" s="592"/>
      <c r="F41" s="592"/>
      <c r="G41" s="592"/>
      <c r="H41" s="586"/>
      <c r="I41" s="586"/>
      <c r="J41" s="586"/>
      <c r="K41" s="586"/>
      <c r="L41" s="586"/>
      <c r="M41" s="586"/>
      <c r="N41" s="586"/>
      <c r="O41" s="586"/>
      <c r="P41" s="586"/>
      <c r="Q41" s="586"/>
      <c r="R41" s="586"/>
      <c r="S41" s="586"/>
      <c r="T41" s="586"/>
      <c r="U41" s="586"/>
    </row>
    <row r="42" spans="1:25" ht="30" customHeight="1" x14ac:dyDescent="0.2">
      <c r="A42" s="219"/>
      <c r="B42" s="148"/>
      <c r="C42" s="149" t="s">
        <v>85</v>
      </c>
      <c r="D42" s="592"/>
      <c r="E42" s="592"/>
      <c r="F42" s="592"/>
      <c r="G42" s="592"/>
      <c r="H42" s="586"/>
      <c r="I42" s="586"/>
      <c r="J42" s="586"/>
      <c r="K42" s="586"/>
      <c r="L42" s="586"/>
      <c r="M42" s="586"/>
      <c r="N42" s="586"/>
      <c r="O42" s="586"/>
      <c r="P42" s="586"/>
      <c r="Q42" s="586"/>
      <c r="R42" s="586"/>
      <c r="S42" s="586"/>
      <c r="T42" s="586"/>
      <c r="U42" s="586"/>
    </row>
    <row r="43" spans="1:25" ht="30" customHeight="1" x14ac:dyDescent="0.2">
      <c r="A43" s="219"/>
      <c r="B43" s="150"/>
      <c r="C43" s="173" t="s">
        <v>86</v>
      </c>
      <c r="D43" s="592"/>
      <c r="E43" s="592"/>
      <c r="F43" s="592"/>
      <c r="G43" s="592"/>
      <c r="H43" s="586"/>
      <c r="I43" s="586"/>
      <c r="J43" s="586"/>
      <c r="K43" s="586"/>
      <c r="L43" s="586"/>
      <c r="M43" s="586"/>
      <c r="N43" s="586"/>
      <c r="O43" s="586"/>
      <c r="P43" s="586"/>
      <c r="Q43" s="586"/>
      <c r="R43" s="586"/>
      <c r="S43" s="586"/>
      <c r="T43" s="586"/>
      <c r="U43" s="586"/>
    </row>
    <row r="44" spans="1:25" x14ac:dyDescent="0.2">
      <c r="B44" s="151"/>
      <c r="C44" s="151"/>
      <c r="D44" s="151"/>
      <c r="E44" s="151"/>
      <c r="F44" s="151"/>
      <c r="G44" s="151"/>
      <c r="H44" s="151"/>
      <c r="I44" s="151"/>
      <c r="J44" s="151"/>
      <c r="K44" s="151"/>
      <c r="L44" s="151"/>
      <c r="M44" s="151"/>
      <c r="N44" s="151"/>
      <c r="O44" s="151"/>
      <c r="P44" s="151"/>
      <c r="Q44" s="151"/>
      <c r="R44" s="151"/>
      <c r="S44" s="151"/>
      <c r="T44" s="151"/>
      <c r="U44" s="151"/>
    </row>
  </sheetData>
  <sheetProtection algorithmName="SHA-512" hashValue="PC/L/fmZDxqWyMHkjmD5ViBQzpiGSFiLh9Mbouby5rp4+QvLhkIy72EQfNO4jg5ZZ0seI6iYPJInXhDtRsMh6A==" saltValue="PaZ0XpuyXessIXYYr2KLvg==" spinCount="100000" sheet="1" formatCells="0" selectLockedCells="1"/>
  <mergeCells count="25">
    <mergeCell ref="D40:E40"/>
    <mergeCell ref="F40:G40"/>
    <mergeCell ref="H40:U40"/>
    <mergeCell ref="D41:E41"/>
    <mergeCell ref="F41:G41"/>
    <mergeCell ref="H41:U41"/>
    <mergeCell ref="D43:E43"/>
    <mergeCell ref="F43:G43"/>
    <mergeCell ref="H43:U43"/>
    <mergeCell ref="D42:E42"/>
    <mergeCell ref="F42:G42"/>
    <mergeCell ref="H42:U42"/>
    <mergeCell ref="D38:E38"/>
    <mergeCell ref="F38:G38"/>
    <mergeCell ref="H38:U38"/>
    <mergeCell ref="B36:U36"/>
    <mergeCell ref="B39:U39"/>
    <mergeCell ref="B37:C38"/>
    <mergeCell ref="D37:E37"/>
    <mergeCell ref="B3:K3"/>
    <mergeCell ref="L3:U3"/>
    <mergeCell ref="B4:U4"/>
    <mergeCell ref="B5:U33"/>
    <mergeCell ref="F37:G37"/>
    <mergeCell ref="H37:U37"/>
  </mergeCells>
  <phoneticPr fontId="1"/>
  <dataValidations count="5">
    <dataValidation type="list" allowBlank="1" showInputMessage="1" showErrorMessage="1" error="プルダウンより選択してください" prompt="プルダウンより選択してください" sqref="L3:U3" xr:uid="{00000000-0002-0000-0900-000000000000}">
      <formula1>"選択してください,ハードウェア,ソフトウェア,ハードウェア＋ソフトウェア"</formula1>
    </dataValidation>
    <dataValidation type="whole" imeMode="disabled" operator="greaterThanOrEqual" allowBlank="1" showInputMessage="1" showErrorMessage="1" error="数字のみで入力してください" prompt="数字のみで入力してください" sqref="D41:E43" xr:uid="{00000000-0002-0000-0900-000001000000}">
      <formula1>0</formula1>
    </dataValidation>
    <dataValidation type="whole" imeMode="disabled" operator="greaterThanOrEqual" allowBlank="1" showInputMessage="1" showErrorMessage="1" error="数字のみで入力してください" prompt="数字のみで入力してください_x000a_※ソフトウェア開発の場合は、「数量＝1、単位＝式」" sqref="D38:E38" xr:uid="{00000000-0002-0000-0900-000002000000}">
      <formula1>0</formula1>
    </dataValidation>
    <dataValidation allowBlank="1" showInputMessage="1" showErrorMessage="1" prompt="最終試作の数量が「１」の場合は、当欄は入力不要" sqref="H38:U38" xr:uid="{00000000-0002-0000-0900-000003000000}"/>
    <dataValidation allowBlank="1" showInputMessage="1" showErrorMessage="1" prompt="※ソフトウェア開発の場合は、「数量＝1、単位＝式」" sqref="F38:G38" xr:uid="{00000000-0002-0000-0900-000004000000}"/>
  </dataValidations>
  <printOptions horizontalCentered="1"/>
  <pageMargins left="0.17" right="0.17" top="0.17" bottom="0.4" header="0.17" footer="0.17"/>
  <pageSetup paperSize="9" scale="94" fitToWidth="0" fitToHeight="0"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29</vt:i4>
      </vt:variant>
    </vt:vector>
  </HeadingPairs>
  <TitlesOfParts>
    <vt:vector size="55" baseType="lpstr">
      <vt:lpstr>1-1</vt:lpstr>
      <vt:lpstr>1-2</vt:lpstr>
      <vt:lpstr>1-3</vt:lpstr>
      <vt:lpstr>2-1</vt:lpstr>
      <vt:lpstr>2-2</vt:lpstr>
      <vt:lpstr>2-3</vt:lpstr>
      <vt:lpstr>2-4</vt:lpstr>
      <vt:lpstr>2-5</vt:lpstr>
      <vt:lpstr>2-6</vt:lpstr>
      <vt:lpstr>2-7</vt:lpstr>
      <vt:lpstr>2-8</vt:lpstr>
      <vt:lpstr>2-9</vt:lpstr>
      <vt:lpstr>2-10</vt:lpstr>
      <vt:lpstr>3-1</vt:lpstr>
      <vt:lpstr>3-2</vt:lpstr>
      <vt:lpstr>3-3</vt:lpstr>
      <vt:lpstr>3-4</vt:lpstr>
      <vt:lpstr>3-5</vt:lpstr>
      <vt:lpstr>3-6</vt:lpstr>
      <vt:lpstr>3-7</vt:lpstr>
      <vt:lpstr>3-8</vt:lpstr>
      <vt:lpstr>3-9</vt:lpstr>
      <vt:lpstr>3-10</vt:lpstr>
      <vt:lpstr>3-11</vt:lpstr>
      <vt:lpstr>誓約事項➀</vt:lpstr>
      <vt:lpstr>誓約事項②</vt:lpstr>
      <vt:lpstr>'1-1'!Print_Area</vt:lpstr>
      <vt:lpstr>'1-2'!Print_Area</vt:lpstr>
      <vt:lpstr>'1-3'!Print_Area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'3-2'!Print_Area</vt:lpstr>
      <vt:lpstr>'3-3'!Print_Area</vt:lpstr>
      <vt:lpstr>'3-4'!Print_Area</vt:lpstr>
      <vt:lpstr>'3-5'!Print_Area</vt:lpstr>
      <vt:lpstr>'3-6'!Print_Area</vt:lpstr>
      <vt:lpstr>'3-7'!Print_Area</vt:lpstr>
      <vt:lpstr>'3-8'!Print_Area</vt:lpstr>
      <vt:lpstr>'3-9'!Print_Area</vt:lpstr>
      <vt:lpstr>サービス業</vt:lpstr>
      <vt:lpstr>卸売業</vt:lpstr>
      <vt:lpstr>小売業</vt:lpstr>
      <vt:lpstr>製造業その他</vt:lpstr>
      <vt:lpstr>選択してください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2026-02-12T06:40:59Z</dcterms:modified>
</cp:coreProperties>
</file>