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0" yWindow="-110" windowWidth="19430" windowHeight="10310" tabRatio="899"/>
  </bookViews>
  <sheets>
    <sheet name="別紙_1-1" sheetId="122" r:id="rId1"/>
    <sheet name="別紙_1-2" sheetId="123" r:id="rId2"/>
    <sheet name="別紙_1-3" sheetId="124" r:id="rId3"/>
    <sheet name="別紙_2-1" sheetId="125" r:id="rId4"/>
    <sheet name="別紙_2-2" sheetId="126" r:id="rId5"/>
  </sheets>
  <externalReferences>
    <externalReference r:id="rId6"/>
    <externalReference r:id="rId7"/>
    <externalReference r:id="rId8"/>
  </externalReferences>
  <definedNames>
    <definedName name="__xlchart.v1.0" localSheetId="0" hidden="1">#REF!</definedName>
    <definedName name="__xlchart.v1.0" localSheetId="1" hidden="1">#REF!</definedName>
    <definedName name="__xlchart.v1.0" localSheetId="2" hidden="1">#REF!</definedName>
    <definedName name="__xlchart.v1.0" localSheetId="3" hidden="1">#REF!</definedName>
    <definedName name="__xlchart.v1.0" localSheetId="4" hidden="1">#REF!</definedName>
    <definedName name="__xlchart.v1.0" hidden="1">#REF!</definedName>
    <definedName name="__xlchart.v1.1" localSheetId="0" hidden="1">#REF!</definedName>
    <definedName name="__xlchart.v1.1" localSheetId="1" hidden="1">#REF!</definedName>
    <definedName name="__xlchart.v1.1" localSheetId="2" hidden="1">#REF!</definedName>
    <definedName name="__xlchart.v1.1" localSheetId="3" hidden="1">#REF!</definedName>
    <definedName name="__xlchart.v1.1" localSheetId="4" hidden="1">#REF!</definedName>
    <definedName name="__xlchart.v1.1" hidden="1">#REF!</definedName>
    <definedName name="__xlchart.v1.2" localSheetId="0" hidden="1">#REF!</definedName>
    <definedName name="__xlchart.v1.2" localSheetId="1" hidden="1">#REF!</definedName>
    <definedName name="__xlchart.v1.2" localSheetId="2" hidden="1">#REF!</definedName>
    <definedName name="__xlchart.v1.2" localSheetId="3" hidden="1">#REF!</definedName>
    <definedName name="__xlchart.v1.2" localSheetId="4" hidden="1">#REF!</definedName>
    <definedName name="__xlchart.v1.2" hidden="1">#REF!</definedName>
    <definedName name="__xlchart.v1.3" localSheetId="0" hidden="1">#REF!</definedName>
    <definedName name="__xlchart.v1.3" localSheetId="1" hidden="1">#REF!</definedName>
    <definedName name="__xlchart.v1.3" localSheetId="2" hidden="1">#REF!</definedName>
    <definedName name="__xlchart.v1.3" localSheetId="3" hidden="1">#REF!</definedName>
    <definedName name="__xlchart.v1.3" localSheetId="4" hidden="1">#REF!</definedName>
    <definedName name="__xlchart.v1.3" hidden="1">#REF!</definedName>
    <definedName name="__xlchart.v1.4" localSheetId="0" hidden="1">#REF!</definedName>
    <definedName name="__xlchart.v1.4" localSheetId="1" hidden="1">#REF!</definedName>
    <definedName name="__xlchart.v1.4" localSheetId="2" hidden="1">#REF!</definedName>
    <definedName name="__xlchart.v1.4" localSheetId="3" hidden="1">#REF!</definedName>
    <definedName name="__xlchart.v1.4" localSheetId="4" hidden="1">#REF!</definedName>
    <definedName name="__xlchart.v1.4" hidden="1">#REF!</definedName>
    <definedName name="__xlchart.v1.5" localSheetId="0" hidden="1">#REF!</definedName>
    <definedName name="__xlchart.v1.5" localSheetId="1" hidden="1">#REF!</definedName>
    <definedName name="__xlchart.v1.5" localSheetId="2" hidden="1">#REF!</definedName>
    <definedName name="__xlchart.v1.5" localSheetId="3" hidden="1">#REF!</definedName>
    <definedName name="__xlchart.v1.5" localSheetId="4" hidden="1">#REF!</definedName>
    <definedName name="__xlchart.v1.5" hidden="1">#REF!</definedName>
    <definedName name="__xlchart.v1.6" localSheetId="0" hidden="1">#REF!</definedName>
    <definedName name="__xlchart.v1.6" localSheetId="1" hidden="1">#REF!</definedName>
    <definedName name="__xlchart.v1.6" localSheetId="2" hidden="1">#REF!</definedName>
    <definedName name="__xlchart.v1.6" localSheetId="3" hidden="1">#REF!</definedName>
    <definedName name="__xlchart.v1.6" localSheetId="4" hidden="1">#REF!</definedName>
    <definedName name="__xlchart.v1.6" hidden="1">#REF!</definedName>
    <definedName name="__xlchart.v1.7" localSheetId="0" hidden="1">#REF!</definedName>
    <definedName name="__xlchart.v1.7" localSheetId="1" hidden="1">#REF!</definedName>
    <definedName name="__xlchart.v1.7" localSheetId="2" hidden="1">#REF!</definedName>
    <definedName name="__xlchart.v1.7" localSheetId="3" hidden="1">#REF!</definedName>
    <definedName name="__xlchart.v1.7" localSheetId="4" hidden="1">#REF!</definedName>
    <definedName name="__xlchart.v1.7" hidden="1">#REF!</definedName>
    <definedName name="_9．資金支出明細" localSheetId="4">#REF!</definedName>
    <definedName name="_9．資金支出明細">#REF!</definedName>
    <definedName name="ertew" localSheetId="4">#REF!</definedName>
    <definedName name="ertew">#REF!</definedName>
    <definedName name="ja" localSheetId="4">#REF!</definedName>
    <definedName name="ja">#REF!</definedName>
    <definedName name="kaidai" localSheetId="4">#REF!</definedName>
    <definedName name="kaidai">#REF!</definedName>
    <definedName name="koukoku" localSheetId="4">#REF!</definedName>
    <definedName name="koukoku">#REF!</definedName>
    <definedName name="minpay">[1]プルダウンリスト!$B$4:$E$50</definedName>
    <definedName name="_xlnm.Print_Area" localSheetId="0">'別紙_1-1'!$A$1:$O$47</definedName>
    <definedName name="_xlnm.Print_Area" localSheetId="1">'別紙_1-2'!$A$1:$C$16</definedName>
    <definedName name="_xlnm.Print_Area" localSheetId="2">'別紙_1-3'!$A$1:$AO$37</definedName>
    <definedName name="_xlnm.Print_Area" localSheetId="3">'別紙_2-1'!$A$1:$T$37</definedName>
    <definedName name="_xlnm.Print_Area" localSheetId="4">'別紙_2-2'!$A$1:$T$38</definedName>
    <definedName name="q" localSheetId="4">#REF!</definedName>
    <definedName name="q">#REF!</definedName>
    <definedName name="S_公務〈他に分類されるものを除く〉" localSheetId="4">'[2]１申請者概要２セミナー３申請状況'!#REF!</definedName>
    <definedName name="S_公務〈他に分類されるものを除く〉">'[2]１申請者概要２セミナー３申請状況'!#REF!</definedName>
    <definedName name="T_分類不能の産業" localSheetId="4">'[2]１申請者概要２セミナー３申請状況'!#REF!</definedName>
    <definedName name="T_分類不能の産業">'[2]１申請者概要２セミナー３申請状況'!#REF!</definedName>
    <definedName name="ｚ" localSheetId="4">#REF!</definedName>
    <definedName name="ｚ">#REF!</definedName>
    <definedName name="サービス業" localSheetId="4">#REF!</definedName>
    <definedName name="サービス業">#REF!</definedName>
    <definedName name="サンプル" localSheetId="4">#REF!</definedName>
    <definedName name="サンプル">#REF!</definedName>
    <definedName name="卸売業" localSheetId="4">#REF!</definedName>
    <definedName name="卸売業">#REF!</definedName>
    <definedName name="海外" localSheetId="4">#REF!</definedName>
    <definedName name="海外">#REF!</definedName>
    <definedName name="種別" localSheetId="4">#REF!</definedName>
    <definedName name="種別">#REF!</definedName>
    <definedName name="助成事業のフロー・スケジュール" localSheetId="0">#REF!</definedName>
    <definedName name="助成事業のフロー・スケジュール" localSheetId="1">#REF!</definedName>
    <definedName name="助成事業のフロー・スケジュール" localSheetId="2">#REF!</definedName>
    <definedName name="助成事業のフロー・スケジュール" localSheetId="3">#REF!</definedName>
    <definedName name="助成事業のフロー・スケジュール" localSheetId="4">#REF!</definedName>
    <definedName name="助成事業のフロー・スケジュール">#REF!</definedName>
    <definedName name="小売業" localSheetId="4">#REF!</definedName>
    <definedName name="小売業">#REF!</definedName>
    <definedName name="製造業その他" localSheetId="4">#REF!</definedName>
    <definedName name="製造業その他">#REF!</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23" l="1"/>
  <c r="L10" i="126" l="1"/>
  <c r="G25" i="125"/>
  <c r="B16" i="125" s="1"/>
  <c r="N16" i="125" s="1"/>
  <c r="AK11" i="124"/>
  <c r="P23" i="125" s="1"/>
  <c r="AF20" i="124"/>
  <c r="AK20" i="124"/>
  <c r="AI27" i="124"/>
  <c r="U29" i="124"/>
  <c r="AB29" i="124"/>
  <c r="AI29" i="124"/>
  <c r="U30" i="124"/>
  <c r="AB30" i="124" s="1"/>
  <c r="AI30" i="124"/>
  <c r="U31" i="124"/>
  <c r="AB31" i="124" s="1"/>
  <c r="AI31" i="124"/>
  <c r="U32" i="124"/>
  <c r="AB32" i="124"/>
  <c r="AI32" i="124"/>
  <c r="U33" i="124"/>
  <c r="AB33" i="124" s="1"/>
  <c r="AI33" i="124"/>
  <c r="U34" i="124"/>
  <c r="AB34" i="124"/>
  <c r="AI34" i="124"/>
  <c r="N36" i="124"/>
  <c r="E45" i="122"/>
  <c r="AI36" i="124" l="1"/>
  <c r="AB36" i="124"/>
  <c r="C43" i="122" s="1"/>
  <c r="U36" i="124"/>
  <c r="BG36" i="124"/>
  <c r="AV36" i="124"/>
  <c r="C46" i="122" l="1"/>
</calcChain>
</file>

<file path=xl/sharedStrings.xml><?xml version="1.0" encoding="utf-8"?>
<sst xmlns="http://schemas.openxmlformats.org/spreadsheetml/2006/main" count="266" uniqueCount="192">
  <si>
    <t>公益財団法人　東京都中小企業振興公社</t>
  </si>
  <si>
    <t>代表者</t>
    <rPh sb="0" eb="3">
      <t>ダイヒョウシャ</t>
    </rPh>
    <phoneticPr fontId="1"/>
  </si>
  <si>
    <t>（役職）</t>
    <rPh sb="1" eb="3">
      <t>ヤクショク</t>
    </rPh>
    <phoneticPr fontId="1"/>
  </si>
  <si>
    <t>（氏名）</t>
    <rPh sb="1" eb="3">
      <t>シメイ</t>
    </rPh>
    <phoneticPr fontId="1"/>
  </si>
  <si>
    <t>記</t>
    <rPh sb="0" eb="1">
      <t>キ</t>
    </rPh>
    <phoneticPr fontId="1"/>
  </si>
  <si>
    <t>円</t>
    <rPh sb="0" eb="1">
      <t>エン</t>
    </rPh>
    <phoneticPr fontId="1"/>
  </si>
  <si>
    <t>経　費　区　分</t>
  </si>
  <si>
    <t>助成金交付申請額 　</t>
    <rPh sb="0" eb="3">
      <t>ジョセイキン</t>
    </rPh>
    <rPh sb="3" eb="5">
      <t>コウフ</t>
    </rPh>
    <rPh sb="5" eb="7">
      <t>シンセイ</t>
    </rPh>
    <rPh sb="7" eb="8">
      <t>ガク</t>
    </rPh>
    <phoneticPr fontId="6"/>
  </si>
  <si>
    <t>内　　訳</t>
    <rPh sb="0" eb="1">
      <t>ウチ</t>
    </rPh>
    <rPh sb="3" eb="4">
      <t>ワケ</t>
    </rPh>
    <phoneticPr fontId="6"/>
  </si>
  <si>
    <t>　　理　　事　　長　　殿</t>
    <phoneticPr fontId="1"/>
  </si>
  <si>
    <t>（税抜）</t>
    <phoneticPr fontId="6"/>
  </si>
  <si>
    <t>(千円未満切捨) 　</t>
    <phoneticPr fontId="6"/>
  </si>
  <si>
    <t xml:space="preserve">(1)原材料・副資材費 </t>
    <phoneticPr fontId="6"/>
  </si>
  <si>
    <t>合　　　計</t>
    <phoneticPr fontId="6"/>
  </si>
  <si>
    <t>名　称</t>
    <rPh sb="0" eb="1">
      <t>ナ</t>
    </rPh>
    <rPh sb="2" eb="3">
      <t>ショウ</t>
    </rPh>
    <phoneticPr fontId="1"/>
  </si>
  <si>
    <t>選択してください</t>
  </si>
  <si>
    <t>(4)産業財産権出願・導入費</t>
    <rPh sb="3" eb="5">
      <t>サンギョウ</t>
    </rPh>
    <rPh sb="5" eb="8">
      <t>ザイサンケン</t>
    </rPh>
    <rPh sb="8" eb="10">
      <t>シュツガン</t>
    </rPh>
    <rPh sb="11" eb="13">
      <t>ドウニュウ</t>
    </rPh>
    <rPh sb="13" eb="14">
      <t>ヒ</t>
    </rPh>
    <phoneticPr fontId="6"/>
  </si>
  <si>
    <t>(5)専門家指導費</t>
    <rPh sb="3" eb="6">
      <t>センモンカ</t>
    </rPh>
    <rPh sb="6" eb="9">
      <t>シドウヒ</t>
    </rPh>
    <phoneticPr fontId="1"/>
  </si>
  <si>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</si>
  <si>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</si>
  <si>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</si>
  <si>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</si>
  <si>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</si>
  <si>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</si>
  <si>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</si>
  <si>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</si>
  <si>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</si>
  <si>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</si>
  <si>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</si>
  <si>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</si>
  <si>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</si>
  <si>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</si>
  <si>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</si>
  <si>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</si>
  <si>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</si>
  <si>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</si>
  <si>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</si>
  <si>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</si>
  <si>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</si>
  <si>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</si>
  <si>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</si>
  <si>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</si>
  <si>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</si>
  <si>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</si>
  <si>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</si>
  <si>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</si>
  <si>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</si>
  <si>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</si>
  <si>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</si>
  <si>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</si>
  <si>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</si>
  <si>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</si>
  <si>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</si>
  <si>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</si>
  <si>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</si>
  <si>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</si>
  <si>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</si>
  <si>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</si>
  <si>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</si>
  <si>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8"/>
  </si>
  <si>
    <t>サービス業</t>
    <rPh sb="4" eb="5">
      <t>ギョウ</t>
    </rPh>
    <phoneticPr fontId="18"/>
  </si>
  <si>
    <t>卸売業</t>
    <rPh sb="0" eb="3">
      <t>オロシウリギョウ</t>
    </rPh>
    <phoneticPr fontId="18"/>
  </si>
  <si>
    <t>製造業その他</t>
    <rPh sb="0" eb="3">
      <t>セイゾウギョウ</t>
    </rPh>
    <rPh sb="5" eb="6">
      <t>ホカ</t>
    </rPh>
    <phoneticPr fontId="18"/>
  </si>
  <si>
    <t>２．助成金交付申請額</t>
    <rPh sb="2" eb="5">
      <t>ジョセイキン</t>
    </rPh>
    <rPh sb="5" eb="7">
      <t>コウフ</t>
    </rPh>
    <rPh sb="7" eb="10">
      <t>シンセイガク</t>
    </rPh>
    <phoneticPr fontId="18"/>
  </si>
  <si>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</si>
  <si>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</si>
  <si>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</si>
  <si>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</si>
  <si>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</si>
  <si>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</si>
  <si>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</si>
  <si>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</si>
  <si>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</si>
  <si>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</si>
  <si>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</si>
  <si>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年　　月　　日</t>
    <rPh sb="0" eb="1">
      <t>ネン</t>
    </rPh>
    <rPh sb="3" eb="4">
      <t>ツキ</t>
    </rPh>
    <rPh sb="6" eb="7">
      <t>ヒ</t>
    </rPh>
    <phoneticPr fontId="1"/>
  </si>
  <si>
    <t>助成率における特例</t>
    <rPh sb="0" eb="3">
      <t>ジョセイリツ</t>
    </rPh>
    <rPh sb="7" eb="9">
      <t>トクレイ</t>
    </rPh>
    <phoneticPr fontId="1"/>
  </si>
  <si>
    <t>助成対象経費の1/2以内</t>
    <rPh sb="10" eb="12">
      <t>イナイ</t>
    </rPh>
    <phoneticPr fontId="1"/>
  </si>
  <si>
    <t>通常　：</t>
    <rPh sb="0" eb="2">
      <t>ツウジョウ</t>
    </rPh>
    <phoneticPr fontId="1"/>
  </si>
  <si>
    <t>※　継続を希望しない場合は、不適となった時点で不採択となります。</t>
    <phoneticPr fontId="1"/>
  </si>
  <si>
    <t>　　　・助成率における特例で不適の場合に、通常の助成率へ変更しての審査</t>
    <rPh sb="4" eb="7">
      <t>ジョセイリツ</t>
    </rPh>
    <rPh sb="11" eb="13">
      <t>トクレイ</t>
    </rPh>
    <rPh sb="14" eb="16">
      <t>フテキ</t>
    </rPh>
    <rPh sb="17" eb="19">
      <t>バアイ</t>
    </rPh>
    <rPh sb="21" eb="23">
      <t>ツウジョウ</t>
    </rPh>
    <rPh sb="24" eb="27">
      <t>ジョセイリツ</t>
    </rPh>
    <rPh sb="28" eb="30">
      <t>ヘンコウ</t>
    </rPh>
    <rPh sb="33" eb="35">
      <t>シンサ</t>
    </rPh>
    <phoneticPr fontId="1"/>
  </si>
  <si>
    <t>例）  ・小規模企業者（4/5以内）で不適の場合に、中小企業者（3/4以内）へ変更しての審査</t>
    <rPh sb="0" eb="1">
      <t>レイ</t>
    </rPh>
    <rPh sb="19" eb="21">
      <t>フテキ</t>
    </rPh>
    <rPh sb="22" eb="24">
      <t>バアイ</t>
    </rPh>
    <rPh sb="39" eb="41">
      <t>ヘンコウ</t>
    </rPh>
    <rPh sb="44" eb="46">
      <t>シンサ</t>
    </rPh>
    <phoneticPr fontId="1"/>
  </si>
  <si>
    <t>審査過程で上記助成率に不適となった場合に、低い助成率へ変更しての審査継続を希望するか</t>
    <rPh sb="0" eb="4">
      <t>シンサカテイ</t>
    </rPh>
    <rPh sb="5" eb="7">
      <t>ジョウキ</t>
    </rPh>
    <rPh sb="7" eb="9">
      <t>ジョセイ</t>
    </rPh>
    <rPh sb="9" eb="10">
      <t>リツ</t>
    </rPh>
    <rPh sb="11" eb="13">
      <t>フテキ</t>
    </rPh>
    <rPh sb="17" eb="19">
      <t>バアイ</t>
    </rPh>
    <rPh sb="21" eb="22">
      <t>ヒク</t>
    </rPh>
    <rPh sb="23" eb="26">
      <t>ジョセイリツ</t>
    </rPh>
    <rPh sb="27" eb="29">
      <t>ヘンコウ</t>
    </rPh>
    <rPh sb="32" eb="36">
      <t>シンサケイゾク</t>
    </rPh>
    <rPh sb="37" eb="39">
      <t>キボウ</t>
    </rPh>
    <phoneticPr fontId="1"/>
  </si>
  <si>
    <t>１．適用希望助成率</t>
    <rPh sb="2" eb="9">
      <t>テキヨウキボウジョセイリツ</t>
    </rPh>
    <phoneticPr fontId="18"/>
  </si>
  <si>
    <t>　　助成率における特例の適用を希望するため、別紙の書類を添えて申請します。</t>
    <rPh sb="2" eb="5">
      <t>ジョセイリツ</t>
    </rPh>
    <rPh sb="9" eb="11">
      <t>トクレイ</t>
    </rPh>
    <rPh sb="12" eb="14">
      <t>テキヨウ</t>
    </rPh>
    <rPh sb="15" eb="17">
      <t>キボウ</t>
    </rPh>
    <phoneticPr fontId="1"/>
  </si>
  <si>
    <t>様式第1-1号（別紙）</t>
    <rPh sb="8" eb="10">
      <t>ベッシ</t>
    </rPh>
    <phoneticPr fontId="1"/>
  </si>
  <si>
    <t>選択してください</t>
    <phoneticPr fontId="1"/>
  </si>
  <si>
    <t xml:space="preserve">
募集要項記載の「特例助成率が適用されない場合」に基づき、特例助成率が適用されない場合があることを理解した。
</t>
    <rPh sb="5" eb="7">
      <t>キサイ</t>
    </rPh>
    <rPh sb="9" eb="14">
      <t>トクレイジョセイリツ</t>
    </rPh>
    <rPh sb="15" eb="17">
      <t>テキヨウ</t>
    </rPh>
    <rPh sb="21" eb="23">
      <t>バアイ</t>
    </rPh>
    <rPh sb="29" eb="34">
      <t>トクレイジョセイリツ</t>
    </rPh>
    <rPh sb="35" eb="37">
      <t>テキヨウ</t>
    </rPh>
    <phoneticPr fontId="1"/>
  </si>
  <si>
    <t xml:space="preserve">
賃金引上げ計画期間が終了するとき（それより前に賃金引上げ計画が完了する場合はその完了時）まで、必要な要件を引き続き満たす。
</t>
    <rPh sb="1" eb="5">
      <t>チンギンヒキア</t>
    </rPh>
    <rPh sb="6" eb="8">
      <t>ケイカク</t>
    </rPh>
    <rPh sb="24" eb="28">
      <t>チンギンヒキア</t>
    </rPh>
    <rPh sb="29" eb="31">
      <t>ケイカク</t>
    </rPh>
    <phoneticPr fontId="1"/>
  </si>
  <si>
    <t xml:space="preserve">
以下の要件を全て満たす賃金引上げ計画を策定し、実行する。
1　賃金引上げ計画期間の常時使用する従業員の給与等総額を、
　　基準期間のものより2.0%以上増加させること
2　助成事業実施場所内最低賃金を地域別最低賃金＋30円以上の水準にすること
</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</si>
  <si>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</si>
  <si>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</si>
  <si>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</si>
  <si>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</si>
  <si>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</si>
  <si>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</si>
  <si>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</si>
  <si>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</si>
  <si>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(1)～(6)の合計</t>
    <phoneticPr fontId="1"/>
  </si>
  <si>
    <r>
      <t xml:space="preserve">(7)その他助成対象外経費　 </t>
    </r>
    <r>
      <rPr>
        <sz val="10"/>
        <rFont val="ＭＳ 明朝"/>
        <family val="1"/>
        <charset val="128"/>
      </rPr>
      <t/>
    </r>
    <phoneticPr fontId="6"/>
  </si>
  <si>
    <r>
      <t xml:space="preserve">(6)直接人件費　　　   </t>
    </r>
    <r>
      <rPr>
        <sz val="10"/>
        <rFont val="ＭＳ 明朝"/>
        <family val="1"/>
        <charset val="128"/>
      </rPr>
      <t/>
    </r>
    <phoneticPr fontId="6"/>
  </si>
  <si>
    <r>
      <t>(3)委託・外注費 　　　　　　　</t>
    </r>
    <r>
      <rPr>
        <sz val="10"/>
        <rFont val="ＭＳ 明朝"/>
        <family val="1"/>
        <charset val="128"/>
      </rPr>
      <t/>
    </r>
    <rPh sb="3" eb="5">
      <t>イタク</t>
    </rPh>
    <rPh sb="6" eb="9">
      <t>ガイチュウヒ</t>
    </rPh>
    <phoneticPr fontId="6"/>
  </si>
  <si>
    <r>
      <t>(2)機械装置・工具器具費　</t>
    </r>
    <r>
      <rPr>
        <sz val="10"/>
        <rFont val="ＭＳ 明朝"/>
        <family val="1"/>
        <charset val="128"/>
      </rPr>
      <t/>
    </r>
    <phoneticPr fontId="6"/>
  </si>
  <si>
    <t>助成金交付申請額</t>
    <phoneticPr fontId="1"/>
  </si>
  <si>
    <t>（税込）</t>
    <rPh sb="2" eb="3">
      <t>コミ</t>
    </rPh>
    <phoneticPr fontId="6"/>
  </si>
  <si>
    <t>特例助成率</t>
    <rPh sb="0" eb="5">
      <t>トクレイジョセイリツ</t>
    </rPh>
    <phoneticPr fontId="1"/>
  </si>
  <si>
    <t>通常の助成率</t>
    <rPh sb="0" eb="2">
      <t>ツウジョウ</t>
    </rPh>
    <phoneticPr fontId="1"/>
  </si>
  <si>
    <t>助成率：1/2以内</t>
    <rPh sb="0" eb="3">
      <t>ジョセイリツ</t>
    </rPh>
    <phoneticPr fontId="1"/>
  </si>
  <si>
    <t>助成対象経費</t>
    <rPh sb="0" eb="1">
      <t>スケ</t>
    </rPh>
    <rPh sb="1" eb="2">
      <t>セイ</t>
    </rPh>
    <rPh sb="2" eb="3">
      <t>ツイ</t>
    </rPh>
    <rPh sb="3" eb="4">
      <t>ゾウ</t>
    </rPh>
    <rPh sb="4" eb="5">
      <t>キョウ</t>
    </rPh>
    <rPh sb="5" eb="6">
      <t>ヒ</t>
    </rPh>
    <phoneticPr fontId="6"/>
  </si>
  <si>
    <t>助成事業に
要する経費</t>
    <rPh sb="6" eb="7">
      <t>ヨウ</t>
    </rPh>
    <rPh sb="9" eb="11">
      <t>ケイヒ</t>
    </rPh>
    <phoneticPr fontId="6"/>
  </si>
  <si>
    <t>＜修正額入力欄＞</t>
    <rPh sb="1" eb="3">
      <t>シュウセイ</t>
    </rPh>
    <rPh sb="3" eb="4">
      <t>ガク</t>
    </rPh>
    <rPh sb="4" eb="6">
      <t>ニュウリョク</t>
    </rPh>
    <rPh sb="6" eb="7">
      <t>ラン</t>
    </rPh>
    <phoneticPr fontId="1"/>
  </si>
  <si>
    <t xml:space="preserve">（単位：円） </t>
    <phoneticPr fontId="1"/>
  </si>
  <si>
    <t>提出済みの申請書「シート3-1：資金計画」をもとに、助成事業に要する経費を入力してください。</t>
    <rPh sb="0" eb="3">
      <t>テイシュツズ</t>
    </rPh>
    <rPh sb="5" eb="8">
      <t>シンセイショ</t>
    </rPh>
    <rPh sb="16" eb="20">
      <t>シキンケイカク</t>
    </rPh>
    <rPh sb="26" eb="30">
      <t>ジョセイジギョウ</t>
    </rPh>
    <rPh sb="31" eb="32">
      <t>ヨウ</t>
    </rPh>
    <rPh sb="34" eb="36">
      <t>ケイヒ</t>
    </rPh>
    <rPh sb="37" eb="39">
      <t>ニュウリョク</t>
    </rPh>
    <phoneticPr fontId="6"/>
  </si>
  <si>
    <t>助成率における特例を適用した場合の交付申請額を算出します。</t>
    <rPh sb="0" eb="3">
      <t>ジョセイリツ</t>
    </rPh>
    <rPh sb="7" eb="9">
      <t>トクレイ</t>
    </rPh>
    <rPh sb="10" eb="12">
      <t>テキヨウ</t>
    </rPh>
    <rPh sb="14" eb="16">
      <t>バアイ</t>
    </rPh>
    <rPh sb="17" eb="22">
      <t>コウフシンセイガク</t>
    </rPh>
    <rPh sb="23" eb="25">
      <t>サンシュツ</t>
    </rPh>
    <phoneticPr fontId="1"/>
  </si>
  <si>
    <t>２．交付申請額</t>
    <rPh sb="2" eb="7">
      <t>コウフシンセイガク</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</si>
  <si>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</si>
  <si>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</si>
  <si>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</si>
  <si>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</si>
  <si>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</si>
  <si>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</si>
  <si>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</si>
  <si>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</si>
  <si>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</si>
  <si>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</si>
  <si>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</si>
  <si>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</si>
  <si>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</si>
  <si>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</si>
  <si>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</si>
  <si>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</si>
  <si>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</si>
  <si>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</si>
  <si>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</si>
  <si>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</si>
  <si>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基準期間の給与等総額</t>
    <rPh sb="0" eb="4">
      <t>キジュンキカン</t>
    </rPh>
    <rPh sb="5" eb="8">
      <t>キュウヨトウ</t>
    </rPh>
    <rPh sb="8" eb="10">
      <t>ソウガク</t>
    </rPh>
    <phoneticPr fontId="1"/>
  </si>
  <si>
    <t>参考：当申請時点の常時使用する従業員数（シート1-3入力内容）　⇒</t>
    <rPh sb="0" eb="2">
      <t>サンコウ</t>
    </rPh>
    <rPh sb="3" eb="4">
      <t>トウ</t>
    </rPh>
    <rPh sb="4" eb="8">
      <t>シンセイジテン</t>
    </rPh>
    <rPh sb="9" eb="13">
      <t>ジョウジシヨウ</t>
    </rPh>
    <rPh sb="15" eb="19">
      <t>ジュウギョウインスウ</t>
    </rPh>
    <rPh sb="26" eb="30">
      <t>ニュウリョクナイヨウ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</si>
  <si>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</si>
  <si>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「給与等」とは、賃金台帳に記載の差引支給額です。「給与等総額」とは、対象者の給与等の合計となります。</t>
    <rPh sb="1" eb="4">
      <t>キュウヨトウ</t>
    </rPh>
    <rPh sb="8" eb="10">
      <t>チンギン</t>
    </rPh>
    <phoneticPr fontId="1"/>
  </si>
  <si>
    <t>　２．基準期間の給与等総額</t>
    <rPh sb="3" eb="7">
      <t>キジュンキカン</t>
    </rPh>
    <rPh sb="8" eb="13">
      <t>キュウヨトウソウガク</t>
    </rPh>
    <phoneticPr fontId="1"/>
  </si>
  <si>
    <t>給与等総額（目標値）</t>
    <rPh sb="0" eb="5">
      <t>キュウヨトウソウガク</t>
    </rPh>
    <rPh sb="6" eb="9">
      <t>モクヒョウチ</t>
    </rPh>
    <phoneticPr fontId="1"/>
  </si>
  <si>
    <t>増加率</t>
    <rPh sb="0" eb="3">
      <t>ゾウカリツ</t>
    </rPh>
    <phoneticPr fontId="1"/>
  </si>
  <si>
    <t>×</t>
    <phoneticPr fontId="1"/>
  </si>
  <si>
    <t>給与等総額</t>
    <rPh sb="0" eb="5">
      <t>キュウヨトウソウガク</t>
    </rPh>
    <phoneticPr fontId="1"/>
  </si>
  <si>
    <t>賃金引上げ計画期間</t>
    <phoneticPr fontId="1"/>
  </si>
  <si>
    <t>⇒</t>
    <phoneticPr fontId="1"/>
  </si>
  <si>
    <t>基準期間</t>
    <rPh sb="0" eb="4">
      <t>キジュンキカン</t>
    </rPh>
    <phoneticPr fontId="1"/>
  </si>
  <si>
    <t>賃金引上げ計画期間の常時使用する従業員の給与等総額を、下記の目標値以上とする必要があります。</t>
    <rPh sb="27" eb="29">
      <t>カキ</t>
    </rPh>
    <rPh sb="30" eb="33">
      <t>モクヒョウチ</t>
    </rPh>
    <rPh sb="33" eb="35">
      <t>イジョウ</t>
    </rPh>
    <rPh sb="38" eb="40">
      <t>ヒツヨウ</t>
    </rPh>
    <phoneticPr fontId="1"/>
  </si>
  <si>
    <t>「２．基準期間の給与等総額」に入力すると自動入力されます。</t>
    <rPh sb="15" eb="17">
      <t>ニュウリョク</t>
    </rPh>
    <rPh sb="20" eb="24">
      <t>ジドウニュウリョク</t>
    </rPh>
    <phoneticPr fontId="1"/>
  </si>
  <si>
    <t>　１．目標設定</t>
    <rPh sb="3" eb="5">
      <t>モクヒョウ</t>
    </rPh>
    <rPh sb="5" eb="7">
      <t>セッテイ</t>
    </rPh>
    <phoneticPr fontId="1"/>
  </si>
  <si>
    <t>※　賃金引上げ計画期間：助成事業完了日の属する月の翌月から起算した最大12か月間</t>
    <phoneticPr fontId="1"/>
  </si>
  <si>
    <t>　基準期間のものに1.02を乗じた額に達した場合は、当要件を満たした実行がされたものとみなす</t>
    <phoneticPr fontId="1"/>
  </si>
  <si>
    <t>　ただし、賃金引上げ計画期間中であっても、計画開始時点からの常時使用する従業員の給与等総額が、</t>
    <phoneticPr fontId="1"/>
  </si>
  <si>
    <t>　賃金引上げ計画期間の常時使用する従業員の給与等総額を、基準期間のものより2.0%以上増加させること</t>
    <phoneticPr fontId="1"/>
  </si>
  <si>
    <t>＜特例適用要件＞</t>
    <rPh sb="1" eb="5">
      <t>トクレイテキヨウ</t>
    </rPh>
    <rPh sb="5" eb="7">
      <t>ヨウケン</t>
    </rPh>
    <phoneticPr fontId="1"/>
  </si>
  <si>
    <t>Ⅰ．給与等総額</t>
    <rPh sb="2" eb="4">
      <t>キュウヨ</t>
    </rPh>
    <rPh sb="4" eb="5">
      <t>トウ</t>
    </rPh>
    <rPh sb="5" eb="7">
      <t>ソウガク</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</si>
  <si>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</si>
  <si>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</si>
  <si>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</si>
  <si>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</si>
  <si>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</si>
  <si>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</si>
  <si>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</si>
  <si>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</si>
  <si>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</si>
  <si>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助成事業実施場所内最低賃金額
（申請時点の直近月）</t>
    <rPh sb="0" eb="2">
      <t>ジョセイ</t>
    </rPh>
    <rPh sb="2" eb="4">
      <t>ジギョウ</t>
    </rPh>
    <rPh sb="4" eb="6">
      <t>ジッシ</t>
    </rPh>
    <rPh sb="6" eb="8">
      <t>バショ</t>
    </rPh>
    <rPh sb="8" eb="9">
      <t>ナイ</t>
    </rPh>
    <rPh sb="9" eb="11">
      <t>サイテイ</t>
    </rPh>
    <rPh sb="11" eb="13">
      <t>チンギン</t>
    </rPh>
    <rPh sb="13" eb="14">
      <t>ガク</t>
    </rPh>
    <rPh sb="16" eb="20">
      <t>シンセイジテン</t>
    </rPh>
    <rPh sb="21" eb="23">
      <t>チョッキン</t>
    </rPh>
    <rPh sb="23" eb="24">
      <t>ツキ</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</si>
  <si>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</si>
  <si>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</si>
  <si>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</si>
  <si>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</si>
  <si>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</si>
  <si>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</si>
  <si>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</si>
  <si>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</si>
  <si>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</si>
  <si>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</si>
  <si>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</si>
  <si>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</si>
  <si>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</si>
  <si>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</si>
  <si>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</si>
  <si>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</si>
  <si>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一次審査前に提出している申請書に記載の「助成事業の実施場所」と一致させてください。</t>
    <rPh sb="0" eb="5">
      <t>イチジシンサマエ</t>
    </rPh>
    <rPh sb="6" eb="8">
      <t>テイシュツ</t>
    </rPh>
    <rPh sb="12" eb="15">
      <t>シンセイショ</t>
    </rPh>
    <rPh sb="16" eb="18">
      <t>キサイ</t>
    </rPh>
    <rPh sb="20" eb="24">
      <t>ジョセイジギョウ</t>
    </rPh>
    <rPh sb="25" eb="29">
      <t>ジッシバショ</t>
    </rPh>
    <rPh sb="31" eb="33">
      <t>イッチ</t>
    </rPh>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</si>
  <si>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</si>
  <si>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</si>
  <si>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</si>
  <si>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令和７年度　新製品・新技術開発助成事業　賃金引上げ計画書</t>
    <rPh sb="0" eb="1">
      <t>レイ</t>
    </rPh>
    <rPh sb="1" eb="2">
      <t>ワ</t>
    </rPh>
    <rPh sb="3" eb="4">
      <t>ネン</t>
    </rPh>
    <rPh sb="4" eb="5">
      <t>ド</t>
    </rPh>
    <rPh sb="6" eb="7">
      <t>シン</t>
    </rPh>
    <rPh sb="7" eb="9">
      <t>セイヒン</t>
    </rPh>
    <rPh sb="10" eb="11">
      <t>シン</t>
    </rPh>
    <rPh sb="11" eb="13">
      <t>ギジュツ</t>
    </rPh>
    <rPh sb="13" eb="15">
      <t>カイハツ</t>
    </rPh>
    <rPh sb="15" eb="17">
      <t>ジョセイ</t>
    </rPh>
    <rPh sb="17" eb="19">
      <t>ジギョウ</t>
    </rPh>
    <rPh sb="20" eb="24">
      <t>チンギンヒキア</t>
    </rPh>
    <rPh sb="25" eb="28">
      <t>ケイカクショ</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</si>
  <si>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</si>
  <si>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　基準期間：基準日の属する月の前月から遡った12か月間（令和６年４月　～令和７年３月）</t>
    <rPh sb="29" eb="31">
      <t>レイワ</t>
    </rPh>
    <rPh sb="32" eb="33">
      <t>ネン</t>
    </rPh>
    <rPh sb="34" eb="35">
      <t>ツキ</t>
    </rPh>
    <rPh sb="37" eb="39">
      <t>レイワ</t>
    </rPh>
    <rPh sb="40" eb="41">
      <t>ネン</t>
    </rPh>
    <rPh sb="42" eb="43">
      <t>ツキ</t>
    </rPh>
    <phoneticPr fontId="1"/>
  </si>
  <si>
    <t>賃金台帳に記載の差引支給額
（令和６年４月　～令和７年３月分の合計）</t>
    <rPh sb="15" eb="17">
      <t>レイワ</t>
    </rPh>
    <rPh sb="23" eb="25">
      <t>レイワ</t>
    </rPh>
    <rPh sb="29" eb="30">
      <t>ブン</t>
    </rPh>
    <phoneticPr fontId="1"/>
  </si>
  <si>
    <t xml:space="preserve">
申請時点の直近月において、助成事業実施場所内最低賃金が法令上の地域別最低賃金以上である。
</t>
    <rPh sb="1" eb="3">
      <t>シンセイ</t>
    </rPh>
    <rPh sb="3" eb="5">
      <t>ジテン</t>
    </rPh>
    <rPh sb="6" eb="9">
      <t>チョッキンツキ</t>
    </rPh>
    <rPh sb="14" eb="23">
      <t>ジョセイジギョウジッシバショナイ</t>
    </rPh>
    <rPh sb="23" eb="25">
      <t>サイテイ</t>
    </rPh>
    <rPh sb="25" eb="27">
      <t>チンギン</t>
    </rPh>
    <rPh sb="28" eb="31">
      <t>ホウレイジョウ</t>
    </rPh>
    <rPh sb="32" eb="37">
      <t>チイキベツサイテイ</t>
    </rPh>
    <rPh sb="37" eb="39">
      <t>チンギン</t>
    </rPh>
    <rPh sb="39" eb="41">
      <t>イジョウ</t>
    </rPh>
    <phoneticPr fontId="1"/>
  </si>
  <si>
    <t xml:space="preserve">
基準日（令和7年4月1日）現在で、引き続く事業期間が１年に満たない者（未決算法人、未決算個人事業者含む）でない。
</t>
    <rPh sb="50" eb="5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</si>
</sst>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
    <numFmt numFmtId="178" formatCode="#,##0&quot; 円&quot;;\-#,##0&quot; 円&quot;"/>
    <numFmt numFmtId="179" formatCode="0.E+00"/>
    <numFmt numFmtId="180" formatCode="#,###.000"/>
    <numFmt numFmtId="181" formatCode="0;;;@"/>
    <numFmt numFmtId="182" formatCode="[$-F800]dddd\,\ mmmm\ dd\,\ yyyy"/>
    <numFmt numFmtId="183" formatCode="#,##0&quot;　円&quot;"/>
    <numFmt numFmtId="184" formatCode="#,##0&quot;　名分&quot;"/>
    <numFmt numFmtId="185" formatCode="#,##0&quot;　名&quot;"/>
  </numFmts>
  <fonts count="33"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b/>
      <sz val="11"/>
      <color theme="3"/>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style="thin">
        <color indexed="64"/>
      </left>
      <right style="thin">
        <color indexed="64"/>
      </right>
      <top style="thin">
        <color indexed="64"/>
      </top>
      <bottom style="double">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8" fillId="0" borderId="0" applyFont="0" applyFill="0" applyBorder="0" applyAlignment="0" applyProtection="0">
      <alignment vertical="center"/>
    </xf>
    <xf numFmtId="0" fontId="9" fillId="0" borderId="0"/>
    <xf numFmtId="182" fontId="5" fillId="0" borderId="0">
      <alignment vertical="center"/>
    </xf>
    <xf numFmtId="182" fontId="5" fillId="0" borderId="0">
      <alignment vertical="center"/>
    </xf>
    <xf numFmtId="0" fontId="4" fillId="0" borderId="0">
      <alignment vertical="center"/>
    </xf>
    <xf numFmtId="0" fontId="32" fillId="0" borderId="0" applyNumberFormat="0" applyFill="0" applyBorder="0" applyAlignment="0" applyProtection="0">
      <alignment vertical="center"/>
    </xf>
  </cellStyleXfs>
  <cellXfs count="276">
    <xf numFmtId="0" fontId="0" fillId="0" borderId="0" xfId="0">
      <alignment vertical="center"/>
    </xf>
    <xf numFmtId="0" fontId="10" fillId="0" borderId="0" xfId="3" applyFont="1" applyProtection="1">
      <alignment vertical="center"/>
    </xf>
    <xf numFmtId="0" fontId="0" fillId="0" borderId="0" xfId="0" applyFill="1" applyProtection="1">
      <alignment vertical="center"/>
    </xf>
    <xf numFmtId="0" fontId="10" fillId="0" borderId="0" xfId="0" applyFont="1" applyAlignment="1" applyProtection="1">
      <alignment vertical="center"/>
    </xf>
    <xf numFmtId="0" fontId="19" fillId="0" borderId="0" xfId="0" applyFont="1" applyAlignment="1" applyProtection="1">
      <alignment vertical="center"/>
    </xf>
    <xf numFmtId="0" fontId="14" fillId="0" borderId="7" xfId="0" applyFont="1" applyBorder="1" applyAlignment="1" applyProtection="1">
      <alignment vertical="center"/>
    </xf>
    <xf numFmtId="0" fontId="14" fillId="0" borderId="30" xfId="0" applyFont="1" applyBorder="1" applyAlignment="1" applyProtection="1">
      <alignment vertical="center"/>
    </xf>
    <xf numFmtId="0" fontId="20" fillId="0" borderId="0" xfId="0" applyFont="1" applyAlignment="1" applyProtection="1">
      <alignment vertical="center"/>
    </xf>
    <xf numFmtId="0" fontId="11" fillId="0" borderId="0" xfId="0" applyFont="1" applyAlignment="1" applyProtection="1">
      <alignment vertical="center"/>
    </xf>
    <xf numFmtId="0" fontId="11" fillId="0" borderId="0" xfId="8" quotePrefix="1"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6" fillId="0" borderId="0" xfId="0" applyFont="1" applyAlignment="1" applyProtection="1">
      <alignment vertical="center"/>
    </xf>
    <xf numFmtId="0" fontId="14" fillId="0" borderId="0" xfId="0" applyFont="1" applyAlignment="1" applyProtection="1">
      <alignment vertical="center"/>
    </xf>
    <xf numFmtId="178" fontId="14" fillId="0" borderId="0" xfId="0" applyNumberFormat="1" applyFont="1" applyFill="1" applyBorder="1" applyAlignment="1" applyProtection="1">
      <alignment vertical="center"/>
    </xf>
    <xf numFmtId="178" fontId="14" fillId="0" borderId="0" xfId="0" applyNumberFormat="1" applyFont="1" applyBorder="1" applyAlignment="1" applyProtection="1">
      <alignment vertical="center"/>
    </xf>
    <xf numFmtId="178" fontId="10" fillId="0" borderId="0" xfId="0" applyNumberFormat="1" applyFont="1" applyBorder="1" applyAlignment="1" applyProtection="1">
      <alignment vertical="center"/>
    </xf>
    <xf numFmtId="0" fontId="14" fillId="0" borderId="0" xfId="0" applyFont="1" applyFill="1" applyBorder="1" applyAlignment="1" applyProtection="1">
      <alignment horizontal="center" vertical="center"/>
    </xf>
    <xf numFmtId="178" fontId="14" fillId="0" borderId="0" xfId="0" applyNumberFormat="1" applyFont="1" applyFill="1" applyBorder="1" applyAlignment="1" applyProtection="1">
      <alignment horizontal="right" vertical="center"/>
    </xf>
    <xf numFmtId="178" fontId="10" fillId="0" borderId="0" xfId="0" applyNumberFormat="1" applyFont="1" applyFill="1" applyBorder="1" applyAlignment="1" applyProtection="1">
      <alignment vertical="center"/>
    </xf>
    <xf numFmtId="0" fontId="10" fillId="0" borderId="0" xfId="0" applyFont="1" applyBorder="1" applyAlignment="1" applyProtection="1">
      <alignment vertical="center"/>
    </xf>
    <xf numFmtId="0" fontId="21" fillId="0" borderId="0" xfId="0" applyFont="1" applyProtection="1">
      <alignment vertical="center"/>
    </xf>
    <xf numFmtId="0" fontId="22" fillId="6" borderId="0" xfId="5" applyFont="1" applyFill="1" applyBorder="1" applyAlignment="1" applyProtection="1">
      <alignment horizontal="center" vertical="center"/>
    </xf>
    <xf numFmtId="0" fontId="21" fillId="0" borderId="0" xfId="5" applyNumberFormat="1" applyFont="1" applyBorder="1" applyAlignment="1" applyProtection="1">
      <alignment horizontal="left" vertical="center"/>
    </xf>
    <xf numFmtId="0" fontId="21" fillId="0" borderId="0" xfId="5" applyNumberFormat="1" applyFont="1" applyFill="1" applyBorder="1" applyAlignment="1" applyProtection="1">
      <alignment horizontal="left" vertical="center"/>
    </xf>
    <xf numFmtId="49" fontId="21" fillId="0" borderId="0" xfId="5" applyNumberFormat="1" applyFont="1" applyBorder="1" applyAlignment="1" applyProtection="1">
      <alignment horizontal="left" vertical="center"/>
    </xf>
    <xf numFmtId="0" fontId="21" fillId="0" borderId="0" xfId="5" applyFont="1" applyBorder="1" applyProtection="1"/>
    <xf numFmtId="49" fontId="21" fillId="0" borderId="0" xfId="5" applyNumberFormat="1" applyFont="1" applyBorder="1" applyAlignment="1" applyProtection="1">
      <alignment horizontal="center" vertical="center"/>
    </xf>
    <xf numFmtId="0" fontId="21" fillId="0" borderId="0" xfId="5" applyFont="1" applyBorder="1" applyAlignment="1" applyProtection="1"/>
    <xf numFmtId="0" fontId="21" fillId="0" borderId="0" xfId="5" applyFont="1" applyBorder="1" applyAlignment="1" applyProtection="1">
      <alignment vertical="center"/>
    </xf>
    <xf numFmtId="0" fontId="12" fillId="0" borderId="0" xfId="0" applyFont="1" applyBorder="1" applyAlignment="1" applyProtection="1">
      <alignment vertical="center"/>
    </xf>
    <xf numFmtId="0" fontId="25" fillId="0" borderId="0" xfId="0" applyFont="1" applyProtection="1">
      <alignment vertical="center"/>
    </xf>
    <xf numFmtId="0" fontId="11" fillId="0" borderId="0" xfId="3" applyFont="1" applyFill="1" applyProtection="1">
      <alignment vertical="center"/>
    </xf>
    <xf numFmtId="0" fontId="26" fillId="0" borderId="0" xfId="3" applyFont="1" applyProtection="1">
      <alignment vertical="center"/>
    </xf>
    <xf numFmtId="0" fontId="26" fillId="0" borderId="0" xfId="3" applyFont="1" applyFill="1" applyProtection="1">
      <alignment vertical="center"/>
    </xf>
    <xf numFmtId="0" fontId="26" fillId="0" borderId="0" xfId="3" applyFont="1" applyFill="1" applyAlignment="1" applyProtection="1">
      <alignment vertical="center"/>
    </xf>
    <xf numFmtId="0" fontId="10" fillId="0" borderId="0" xfId="3" applyFont="1" applyFill="1" applyAlignment="1" applyProtection="1"/>
    <xf numFmtId="0" fontId="26" fillId="0" borderId="0" xfId="3" applyFont="1" applyFill="1" applyAlignment="1" applyProtection="1">
      <alignment vertical="center" wrapText="1"/>
    </xf>
    <xf numFmtId="0" fontId="27" fillId="0" borderId="0" xfId="3" applyFont="1" applyFill="1" applyAlignment="1" applyProtection="1">
      <alignment vertical="center"/>
    </xf>
    <xf numFmtId="0" fontId="27" fillId="0" borderId="0" xfId="3" applyFont="1" applyFill="1" applyAlignment="1" applyProtection="1">
      <alignment vertical="center" wrapText="1"/>
    </xf>
    <xf numFmtId="0" fontId="10" fillId="0" borderId="0" xfId="3" applyFont="1" applyFill="1" applyProtection="1">
      <alignment vertical="center"/>
    </xf>
    <xf numFmtId="0" fontId="27" fillId="0" borderId="0" xfId="3" applyFont="1" applyFill="1" applyProtection="1">
      <alignment vertical="center"/>
    </xf>
    <xf numFmtId="0" fontId="15" fillId="0" borderId="0" xfId="3" applyFont="1" applyFill="1" applyAlignment="1" applyProtection="1">
      <alignment horizontal="left" vertical="center"/>
    </xf>
    <xf numFmtId="0" fontId="10" fillId="0" borderId="0" xfId="3" applyFont="1" applyAlignment="1" applyProtection="1">
      <alignment vertical="top" wrapText="1"/>
    </xf>
    <xf numFmtId="0" fontId="10" fillId="0" borderId="0" xfId="3" applyFont="1" applyFill="1" applyAlignment="1" applyProtection="1">
      <alignment vertical="center"/>
    </xf>
    <xf numFmtId="0" fontId="28" fillId="0" borderId="0" xfId="3" applyFont="1" applyProtection="1">
      <alignment vertical="center"/>
    </xf>
    <xf numFmtId="0" fontId="10" fillId="0" borderId="0" xfId="3" applyFont="1" applyAlignment="1" applyProtection="1">
      <alignment horizontal="left" vertical="top" wrapText="1"/>
    </xf>
    <xf numFmtId="0" fontId="10" fillId="0" borderId="0" xfId="3" applyFont="1" applyFill="1" applyAlignment="1" applyProtection="1">
      <alignment horizontal="center" vertical="center"/>
    </xf>
    <xf numFmtId="180" fontId="10" fillId="0" borderId="2" xfId="3" applyNumberFormat="1" applyFont="1" applyFill="1" applyBorder="1" applyAlignment="1" applyProtection="1">
      <alignment vertical="center"/>
    </xf>
    <xf numFmtId="0" fontId="27" fillId="0" borderId="2" xfId="3" applyFont="1" applyFill="1" applyBorder="1" applyAlignment="1" applyProtection="1">
      <alignment vertical="center"/>
    </xf>
    <xf numFmtId="0" fontId="10" fillId="0" borderId="2" xfId="3" applyFont="1" applyFill="1" applyBorder="1" applyAlignment="1" applyProtection="1">
      <alignment vertical="center" wrapText="1"/>
    </xf>
    <xf numFmtId="179" fontId="27" fillId="0" borderId="0" xfId="3" applyNumberFormat="1" applyFont="1" applyFill="1" applyBorder="1" applyAlignment="1" applyProtection="1">
      <alignment vertical="center"/>
    </xf>
    <xf numFmtId="0" fontId="10" fillId="0" borderId="0" xfId="3" applyFont="1" applyFill="1" applyAlignment="1" applyProtection="1">
      <alignment vertical="center" wrapText="1"/>
    </xf>
    <xf numFmtId="0" fontId="27" fillId="0" borderId="0" xfId="3" applyFont="1" applyProtection="1">
      <alignment vertical="center"/>
    </xf>
    <xf numFmtId="0" fontId="10" fillId="0" borderId="0" xfId="0" applyFont="1" applyAlignment="1" applyProtection="1">
      <alignment horizontal="center" vertical="center"/>
    </xf>
    <xf numFmtId="0" fontId="10" fillId="0" borderId="0" xfId="0" applyFont="1" applyFill="1" applyBorder="1" applyAlignment="1" applyProtection="1">
      <alignment horizontal="center" vertical="center"/>
    </xf>
    <xf numFmtId="0" fontId="0" fillId="0" borderId="0" xfId="0">
      <alignment vertical="center"/>
    </xf>
    <xf numFmtId="178" fontId="14" fillId="0" borderId="2" xfId="0" applyNumberFormat="1" applyFont="1" applyFill="1" applyBorder="1" applyAlignment="1" applyProtection="1">
      <alignment vertical="center"/>
    </xf>
    <xf numFmtId="181" fontId="10" fillId="0" borderId="0" xfId="0" applyNumberFormat="1" applyFont="1" applyFill="1" applyBorder="1" applyAlignment="1" applyProtection="1">
      <alignment vertical="center"/>
    </xf>
    <xf numFmtId="181" fontId="14" fillId="0" borderId="0" xfId="0" applyNumberFormat="1" applyFont="1" applyFill="1" applyBorder="1" applyAlignment="1" applyProtection="1">
      <alignment vertical="center"/>
    </xf>
    <xf numFmtId="0" fontId="14" fillId="0" borderId="2" xfId="0" applyFont="1" applyFill="1" applyBorder="1" applyAlignment="1" applyProtection="1">
      <alignment vertical="center"/>
    </xf>
    <xf numFmtId="181" fontId="14" fillId="0" borderId="9" xfId="0" applyNumberFormat="1" applyFont="1" applyFill="1" applyBorder="1" applyAlignment="1" applyProtection="1">
      <alignment vertical="center"/>
    </xf>
    <xf numFmtId="181" fontId="14" fillId="0" borderId="2" xfId="0" applyNumberFormat="1" applyFont="1" applyFill="1" applyBorder="1" applyAlignment="1" applyProtection="1">
      <alignment vertical="center"/>
    </xf>
    <xf numFmtId="181" fontId="10" fillId="0" borderId="9" xfId="0" applyNumberFormat="1" applyFont="1" applyFill="1" applyBorder="1" applyAlignment="1" applyProtection="1">
      <alignment vertical="center"/>
    </xf>
    <xf numFmtId="181" fontId="14" fillId="0" borderId="0" xfId="0" applyNumberFormat="1" applyFont="1" applyFill="1" applyBorder="1" applyAlignment="1" applyProtection="1">
      <alignment vertical="center" wrapText="1"/>
    </xf>
    <xf numFmtId="0" fontId="10" fillId="0" borderId="19" xfId="0" applyFont="1" applyFill="1" applyBorder="1" applyAlignment="1" applyProtection="1">
      <alignment vertical="center"/>
    </xf>
    <xf numFmtId="0" fontId="10" fillId="0" borderId="0" xfId="0" applyFont="1" applyFill="1" applyBorder="1" applyAlignment="1" applyProtection="1">
      <alignment vertical="center" wrapText="1"/>
    </xf>
    <xf numFmtId="0" fontId="0" fillId="7" borderId="25" xfId="0" applyFill="1" applyBorder="1" applyAlignment="1">
      <alignment horizontal="center" vertical="center"/>
    </xf>
    <xf numFmtId="0" fontId="0" fillId="0" borderId="36" xfId="0" applyFill="1" applyBorder="1" applyAlignment="1">
      <alignment vertical="center" wrapText="1"/>
    </xf>
    <xf numFmtId="0" fontId="0" fillId="2" borderId="35" xfId="0" applyFill="1" applyBorder="1" applyAlignment="1">
      <alignment horizontal="center" vertical="center"/>
    </xf>
    <xf numFmtId="0" fontId="0" fillId="0" borderId="36" xfId="0" applyBorder="1" applyAlignment="1">
      <alignment vertical="center" wrapText="1"/>
    </xf>
    <xf numFmtId="0" fontId="10" fillId="0" borderId="39" xfId="3" applyFont="1" applyBorder="1" applyProtection="1">
      <alignment vertical="center"/>
    </xf>
    <xf numFmtId="0" fontId="10" fillId="0" borderId="40" xfId="3" applyFont="1" applyBorder="1" applyProtection="1">
      <alignment vertical="center"/>
    </xf>
    <xf numFmtId="0" fontId="10" fillId="0" borderId="40" xfId="3" applyFont="1" applyBorder="1" applyAlignment="1" applyProtection="1">
      <alignment horizontal="left" vertical="top" wrapText="1"/>
    </xf>
    <xf numFmtId="0" fontId="10" fillId="0" borderId="41" xfId="3" applyFont="1" applyBorder="1" applyAlignment="1" applyProtection="1">
      <alignment horizontal="left" vertical="top" wrapText="1"/>
    </xf>
    <xf numFmtId="0" fontId="10" fillId="0" borderId="42" xfId="3" applyFont="1" applyBorder="1" applyProtection="1">
      <alignment vertical="center"/>
    </xf>
    <xf numFmtId="0" fontId="10" fillId="0" borderId="0" xfId="3" applyFont="1" applyBorder="1" applyProtection="1">
      <alignment vertical="center"/>
    </xf>
    <xf numFmtId="0" fontId="10" fillId="0" borderId="0" xfId="3" applyFont="1" applyBorder="1" applyAlignment="1" applyProtection="1">
      <alignment horizontal="left" vertical="top" wrapText="1"/>
    </xf>
    <xf numFmtId="0" fontId="10" fillId="0" borderId="43" xfId="3" applyFont="1" applyBorder="1" applyAlignment="1" applyProtection="1">
      <alignment horizontal="left" vertical="top" wrapText="1"/>
    </xf>
    <xf numFmtId="0" fontId="10" fillId="0" borderId="0" xfId="3" applyFont="1" applyBorder="1" applyProtection="1">
      <alignment vertical="center"/>
      <protection locked="0"/>
    </xf>
    <xf numFmtId="0" fontId="15" fillId="0" borderId="0" xfId="3" applyFont="1" applyBorder="1" applyProtection="1">
      <alignment vertical="center"/>
      <protection locked="0"/>
    </xf>
    <xf numFmtId="0" fontId="10" fillId="0" borderId="0" xfId="3" applyFont="1" applyBorder="1" applyAlignment="1" applyProtection="1">
      <alignment vertical="top" wrapText="1"/>
    </xf>
    <xf numFmtId="0" fontId="10" fillId="0" borderId="43" xfId="3" applyFont="1" applyBorder="1" applyAlignment="1" applyProtection="1">
      <alignment vertical="top" wrapText="1"/>
    </xf>
    <xf numFmtId="0" fontId="10" fillId="0" borderId="0" xfId="0" applyFont="1" applyBorder="1" applyAlignment="1">
      <alignment horizontal="left" vertical="top" wrapText="1"/>
    </xf>
    <xf numFmtId="0" fontId="19" fillId="0" borderId="0" xfId="3" applyFont="1" applyBorder="1" applyAlignment="1" applyProtection="1">
      <alignment horizontal="left" vertical="top" wrapText="1"/>
    </xf>
    <xf numFmtId="0" fontId="10" fillId="0" borderId="43" xfId="3" applyFont="1" applyBorder="1" applyProtection="1">
      <alignment vertical="center"/>
    </xf>
    <xf numFmtId="0" fontId="10" fillId="0" borderId="0" xfId="3" applyFont="1" applyBorder="1" applyAlignment="1" applyProtection="1">
      <alignment vertical="center"/>
    </xf>
    <xf numFmtId="0" fontId="19" fillId="0" borderId="0" xfId="3" applyFont="1" applyBorder="1" applyProtection="1">
      <alignment vertical="center"/>
    </xf>
    <xf numFmtId="0" fontId="10" fillId="0" borderId="50" xfId="3" applyFont="1" applyBorder="1" applyProtection="1">
      <alignment vertical="center"/>
    </xf>
    <xf numFmtId="0" fontId="10" fillId="0" borderId="51" xfId="3" applyFont="1" applyBorder="1" applyProtection="1">
      <alignment vertical="center"/>
    </xf>
    <xf numFmtId="0" fontId="10" fillId="0" borderId="52" xfId="3" applyFont="1" applyBorder="1" applyProtection="1">
      <alignment vertical="center"/>
    </xf>
    <xf numFmtId="0" fontId="10" fillId="0" borderId="0" xfId="3" applyFont="1" applyAlignment="1" applyProtection="1">
      <alignment horizontal="right" vertical="center"/>
    </xf>
    <xf numFmtId="0" fontId="11" fillId="0" borderId="0" xfId="0" applyFont="1" applyBorder="1" applyAlignment="1" applyProtection="1">
      <alignment vertical="center"/>
    </xf>
    <xf numFmtId="0" fontId="10"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7" xfId="0" applyFont="1" applyFill="1" applyBorder="1" applyAlignment="1" applyProtection="1">
      <alignment vertical="center"/>
    </xf>
    <xf numFmtId="0" fontId="30" fillId="0" borderId="0" xfId="0" applyFont="1" applyFill="1" applyBorder="1" applyProtection="1">
      <alignment vertical="center"/>
    </xf>
    <xf numFmtId="0" fontId="0" fillId="2" borderId="7"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31"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3" fontId="0" fillId="0" borderId="0" xfId="0" applyNumberFormat="1" applyFont="1" applyFill="1" applyBorder="1" applyAlignment="1" applyProtection="1">
      <alignment horizontal="center" vertical="center"/>
    </xf>
    <xf numFmtId="0" fontId="32" fillId="0" borderId="0" xfId="9" applyFill="1" applyBorder="1" applyProtection="1">
      <alignment vertical="center"/>
    </xf>
    <xf numFmtId="38" fontId="0" fillId="0" borderId="0" xfId="1" applyFont="1" applyFill="1" applyBorder="1" applyProtection="1">
      <alignment vertical="center"/>
    </xf>
    <xf numFmtId="181" fontId="14" fillId="7" borderId="11" xfId="0" applyNumberFormat="1" applyFont="1" applyFill="1" applyBorder="1" applyAlignment="1" applyProtection="1">
      <alignment horizontal="center" vertical="center"/>
    </xf>
    <xf numFmtId="181" fontId="14" fillId="7" borderId="12" xfId="0" applyNumberFormat="1" applyFont="1" applyFill="1" applyBorder="1" applyAlignment="1" applyProtection="1">
      <alignment horizontal="center" vertical="center"/>
    </xf>
    <xf numFmtId="181" fontId="14" fillId="7" borderId="13" xfId="0" applyNumberFormat="1" applyFont="1" applyFill="1" applyBorder="1" applyAlignment="1" applyProtection="1">
      <alignment horizontal="center" vertical="center"/>
    </xf>
    <xf numFmtId="0" fontId="10" fillId="0" borderId="0" xfId="0" applyFont="1" applyAlignment="1" applyProtection="1">
      <alignment horizontal="center" vertical="center"/>
    </xf>
    <xf numFmtId="178" fontId="14" fillId="5" borderId="11" xfId="0" applyNumberFormat="1" applyFont="1" applyFill="1" applyBorder="1" applyAlignment="1" applyProtection="1">
      <alignment horizontal="center" vertical="center"/>
    </xf>
    <xf numFmtId="178" fontId="14" fillId="5" borderId="12" xfId="0" applyNumberFormat="1" applyFont="1" applyFill="1" applyBorder="1" applyAlignment="1" applyProtection="1">
      <alignment horizontal="center" vertical="center"/>
    </xf>
    <xf numFmtId="178" fontId="14" fillId="5" borderId="13"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11" fillId="0" borderId="0" xfId="0" applyFont="1" applyAlignment="1" applyProtection="1">
      <alignment horizontal="center" vertical="center"/>
    </xf>
    <xf numFmtId="0" fontId="10" fillId="4" borderId="34"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29"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181" fontId="14" fillId="7" borderId="38" xfId="0" applyNumberFormat="1" applyFont="1" applyFill="1" applyBorder="1" applyAlignment="1" applyProtection="1">
      <alignment horizontal="left" vertical="center" wrapText="1"/>
    </xf>
    <xf numFmtId="181" fontId="14" fillId="7" borderId="37" xfId="0" applyNumberFormat="1" applyFont="1" applyFill="1" applyBorder="1" applyAlignment="1" applyProtection="1">
      <alignment horizontal="left" vertical="center" wrapText="1"/>
    </xf>
    <xf numFmtId="181" fontId="14" fillId="7" borderId="7" xfId="0" applyNumberFormat="1" applyFont="1" applyFill="1" applyBorder="1" applyAlignment="1" applyProtection="1">
      <alignment horizontal="left" vertical="center" wrapText="1"/>
    </xf>
    <xf numFmtId="181" fontId="14" fillId="7" borderId="23" xfId="0" applyNumberFormat="1" applyFont="1" applyFill="1" applyBorder="1" applyAlignment="1" applyProtection="1">
      <alignment horizontal="left" vertical="center" wrapText="1"/>
    </xf>
    <xf numFmtId="0" fontId="10" fillId="4" borderId="24"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181" fontId="14" fillId="7" borderId="11" xfId="0" applyNumberFormat="1" applyFont="1" applyFill="1" applyBorder="1" applyAlignment="1" applyProtection="1">
      <alignment horizontal="left" vertical="center"/>
    </xf>
    <xf numFmtId="181" fontId="14" fillId="7" borderId="12" xfId="0" applyNumberFormat="1" applyFont="1" applyFill="1" applyBorder="1" applyAlignment="1" applyProtection="1">
      <alignment horizontal="left" vertical="center"/>
    </xf>
    <xf numFmtId="181" fontId="14" fillId="7" borderId="22" xfId="0" applyNumberFormat="1" applyFont="1" applyFill="1" applyBorder="1" applyAlignment="1" applyProtection="1">
      <alignment horizontal="left" vertical="center"/>
    </xf>
    <xf numFmtId="181" fontId="14" fillId="7" borderId="31" xfId="0" applyNumberFormat="1" applyFont="1" applyFill="1" applyBorder="1" applyAlignment="1" applyProtection="1">
      <alignment horizontal="left" vertical="center"/>
    </xf>
    <xf numFmtId="181" fontId="14" fillId="7" borderId="32" xfId="0" applyNumberFormat="1" applyFont="1" applyFill="1" applyBorder="1" applyAlignment="1" applyProtection="1">
      <alignment horizontal="left" vertical="center"/>
    </xf>
    <xf numFmtId="181" fontId="14" fillId="7" borderId="33" xfId="0" applyNumberFormat="1" applyFont="1" applyFill="1" applyBorder="1" applyAlignment="1" applyProtection="1">
      <alignment horizontal="left" vertical="center"/>
    </xf>
    <xf numFmtId="181" fontId="14" fillId="7" borderId="1" xfId="0" applyNumberFormat="1" applyFont="1" applyFill="1" applyBorder="1" applyAlignment="1" applyProtection="1">
      <alignment horizontal="center" vertical="center"/>
    </xf>
    <xf numFmtId="181" fontId="14" fillId="7" borderId="2" xfId="0" applyNumberFormat="1" applyFont="1" applyFill="1" applyBorder="1" applyAlignment="1" applyProtection="1">
      <alignment horizontal="center" vertical="center"/>
    </xf>
    <xf numFmtId="181" fontId="14" fillId="7" borderId="3" xfId="0" applyNumberFormat="1" applyFont="1" applyFill="1" applyBorder="1" applyAlignment="1" applyProtection="1">
      <alignment horizontal="center" vertical="center"/>
    </xf>
    <xf numFmtId="0" fontId="3" fillId="0" borderId="0" xfId="0" applyFont="1" applyAlignment="1">
      <alignment horizontal="center" vertical="center"/>
    </xf>
    <xf numFmtId="0" fontId="0" fillId="0" borderId="0" xfId="0">
      <alignment vertical="center"/>
    </xf>
    <xf numFmtId="0" fontId="15" fillId="2" borderId="7"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38" fontId="14" fillId="0" borderId="7" xfId="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38" fontId="14" fillId="0" borderId="13" xfId="1"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xf>
    <xf numFmtId="0" fontId="13" fillId="0" borderId="0" xfId="0" applyFont="1" applyAlignment="1" applyProtection="1">
      <alignment horizontal="center" vertical="center"/>
    </xf>
    <xf numFmtId="0" fontId="10" fillId="4" borderId="7" xfId="3" applyFont="1" applyFill="1" applyBorder="1" applyAlignment="1" applyProtection="1">
      <alignment horizontal="left" vertical="center" indent="1"/>
    </xf>
    <xf numFmtId="0" fontId="10" fillId="0" borderId="7" xfId="3" applyFont="1" applyBorder="1" applyAlignment="1" applyProtection="1">
      <alignment horizontal="left" vertical="center"/>
    </xf>
    <xf numFmtId="0" fontId="10" fillId="0" borderId="7" xfId="3" applyFont="1" applyBorder="1" applyAlignment="1" applyProtection="1">
      <alignment horizontal="center" vertical="center"/>
    </xf>
    <xf numFmtId="0" fontId="10" fillId="0" borderId="8" xfId="3" applyFont="1" applyBorder="1" applyAlignment="1" applyProtection="1">
      <alignment horizontal="left" vertical="center" indent="1"/>
    </xf>
    <xf numFmtId="0" fontId="15" fillId="4" borderId="53" xfId="3" applyFont="1" applyFill="1" applyBorder="1" applyAlignment="1" applyProtection="1">
      <alignment horizontal="left" vertical="center" wrapText="1" indent="1"/>
    </xf>
    <xf numFmtId="0" fontId="15" fillId="4" borderId="53" xfId="3" applyFont="1" applyFill="1" applyBorder="1" applyAlignment="1" applyProtection="1">
      <alignment horizontal="left" vertical="center" indent="1"/>
    </xf>
    <xf numFmtId="0" fontId="10" fillId="0" borderId="53" xfId="3" applyFont="1" applyBorder="1" applyProtection="1">
      <alignment vertical="center"/>
    </xf>
    <xf numFmtId="0" fontId="10" fillId="0" borderId="53" xfId="3" applyFont="1" applyBorder="1" applyAlignment="1" applyProtection="1">
      <alignment vertical="center"/>
    </xf>
    <xf numFmtId="0" fontId="10" fillId="0" borderId="7" xfId="3" applyFont="1" applyBorder="1" applyProtection="1">
      <alignment vertical="center"/>
    </xf>
    <xf numFmtId="0" fontId="10" fillId="0" borderId="7" xfId="3" applyFont="1" applyBorder="1" applyAlignment="1" applyProtection="1">
      <alignment vertical="center"/>
    </xf>
    <xf numFmtId="0" fontId="29" fillId="4" borderId="7" xfId="3" applyFont="1" applyFill="1" applyBorder="1" applyAlignment="1" applyProtection="1">
      <alignment horizontal="center" vertical="center" wrapText="1"/>
    </xf>
    <xf numFmtId="0" fontId="29" fillId="4" borderId="7" xfId="3" applyFont="1" applyFill="1" applyBorder="1" applyAlignment="1" applyProtection="1">
      <alignment horizontal="center" vertical="center"/>
    </xf>
    <xf numFmtId="0" fontId="10" fillId="4" borderId="7" xfId="3" applyFont="1" applyFill="1" applyBorder="1" applyAlignment="1" applyProtection="1">
      <alignment horizontal="center" vertical="center" wrapText="1"/>
    </xf>
    <xf numFmtId="0" fontId="10" fillId="4" borderId="7" xfId="3" applyFont="1" applyFill="1" applyBorder="1" applyAlignment="1" applyProtection="1">
      <alignment horizontal="center" vertical="center"/>
    </xf>
    <xf numFmtId="0" fontId="10" fillId="2" borderId="7" xfId="0" applyFont="1" applyFill="1" applyBorder="1" applyAlignment="1" applyProtection="1">
      <alignment horizontal="center" vertical="center" textRotation="255"/>
    </xf>
    <xf numFmtId="0" fontId="24" fillId="0" borderId="14" xfId="3" applyFont="1" applyBorder="1" applyAlignment="1" applyProtection="1">
      <alignment horizontal="left" vertical="center"/>
    </xf>
    <xf numFmtId="0" fontId="10" fillId="0" borderId="7" xfId="3" applyFont="1" applyBorder="1" applyAlignment="1" applyProtection="1">
      <alignment horizontal="left" vertical="center" indent="1"/>
    </xf>
    <xf numFmtId="0" fontId="10" fillId="4" borderId="8" xfId="3" applyFont="1" applyFill="1" applyBorder="1" applyAlignment="1" applyProtection="1">
      <alignment horizontal="right" vertical="center"/>
    </xf>
    <xf numFmtId="0" fontId="10" fillId="2" borderId="7" xfId="0" applyFont="1" applyFill="1" applyBorder="1" applyAlignment="1" applyProtection="1">
      <alignment horizontal="center" vertical="center" textRotation="255" wrapText="1"/>
    </xf>
    <xf numFmtId="0" fontId="10" fillId="4" borderId="53" xfId="3" applyFont="1" applyFill="1" applyBorder="1" applyAlignment="1" applyProtection="1">
      <alignment horizontal="left" vertical="center" indent="1"/>
    </xf>
    <xf numFmtId="0" fontId="10" fillId="4" borderId="8" xfId="3" applyFont="1" applyFill="1" applyBorder="1" applyAlignment="1" applyProtection="1">
      <alignment horizontal="right" vertical="center" wrapText="1"/>
    </xf>
    <xf numFmtId="0" fontId="10" fillId="0" borderId="8" xfId="3" applyFont="1" applyBorder="1" applyProtection="1">
      <alignment vertical="center"/>
    </xf>
    <xf numFmtId="0" fontId="10" fillId="0" borderId="8" xfId="3" applyFont="1" applyBorder="1" applyAlignment="1" applyProtection="1">
      <alignment vertical="center"/>
    </xf>
    <xf numFmtId="177" fontId="10" fillId="0" borderId="15" xfId="3" applyNumberFormat="1" applyFont="1" applyBorder="1" applyAlignment="1" applyProtection="1">
      <alignment horizontal="center" vertical="center"/>
      <protection locked="0"/>
    </xf>
    <xf numFmtId="177" fontId="10" fillId="0" borderId="16" xfId="3" applyNumberFormat="1" applyFont="1" applyBorder="1" applyAlignment="1" applyProtection="1">
      <alignment horizontal="center" vertical="center"/>
      <protection locked="0"/>
    </xf>
    <xf numFmtId="177" fontId="10" fillId="0" borderId="17" xfId="3" applyNumberFormat="1" applyFont="1" applyBorder="1" applyAlignment="1" applyProtection="1">
      <alignment horizontal="center" vertical="center"/>
      <protection locked="0"/>
    </xf>
    <xf numFmtId="0" fontId="10" fillId="2" borderId="11" xfId="3" applyFont="1" applyFill="1" applyBorder="1" applyAlignment="1" applyProtection="1">
      <alignment horizontal="left" vertical="center"/>
    </xf>
    <xf numFmtId="0" fontId="10" fillId="2" borderId="12" xfId="3" applyFont="1" applyFill="1" applyBorder="1" applyAlignment="1" applyProtection="1">
      <alignment horizontal="left" vertical="center"/>
    </xf>
    <xf numFmtId="0" fontId="10" fillId="2" borderId="13" xfId="3" applyFont="1" applyFill="1" applyBorder="1" applyAlignment="1" applyProtection="1">
      <alignment horizontal="left" vertical="center"/>
    </xf>
    <xf numFmtId="0" fontId="10" fillId="2" borderId="49" xfId="3" applyFont="1" applyFill="1" applyBorder="1" applyAlignment="1" applyProtection="1">
      <alignment horizontal="left" vertical="center"/>
    </xf>
    <xf numFmtId="0" fontId="10" fillId="2" borderId="48" xfId="3" applyFont="1" applyFill="1" applyBorder="1" applyAlignment="1" applyProtection="1">
      <alignment horizontal="left" vertical="center"/>
    </xf>
    <xf numFmtId="0" fontId="10" fillId="2" borderId="47" xfId="3" applyFont="1" applyFill="1" applyBorder="1" applyAlignment="1" applyProtection="1">
      <alignment horizontal="left" vertical="center"/>
    </xf>
    <xf numFmtId="0" fontId="19" fillId="0" borderId="0" xfId="3" applyFont="1" applyAlignment="1" applyProtection="1">
      <alignment horizontal="center" vertical="center"/>
    </xf>
    <xf numFmtId="38" fontId="19" fillId="0" borderId="26" xfId="1" applyNumberFormat="1" applyFont="1" applyBorder="1" applyAlignment="1" applyProtection="1">
      <alignment horizontal="right" vertical="center" wrapText="1"/>
      <protection locked="0"/>
    </xf>
    <xf numFmtId="38" fontId="10" fillId="0" borderId="27" xfId="1" applyNumberFormat="1" applyFont="1" applyBorder="1" applyAlignment="1" applyProtection="1">
      <alignment horizontal="right" vertical="center" wrapText="1"/>
      <protection locked="0"/>
    </xf>
    <xf numFmtId="38" fontId="10" fillId="0" borderId="28" xfId="1" applyNumberFormat="1" applyFont="1" applyBorder="1" applyAlignment="1" applyProtection="1">
      <alignment horizontal="right" vertical="center" wrapText="1"/>
      <protection locked="0"/>
    </xf>
    <xf numFmtId="0" fontId="10" fillId="0" borderId="7" xfId="3" applyFont="1" applyBorder="1" applyAlignment="1" applyProtection="1">
      <alignment horizontal="center" vertical="center" wrapText="1"/>
    </xf>
    <xf numFmtId="177" fontId="14" fillId="3" borderId="4" xfId="3" applyNumberFormat="1" applyFont="1" applyFill="1" applyBorder="1" applyAlignment="1" applyProtection="1">
      <alignment horizontal="right" vertical="center" wrapText="1"/>
    </xf>
    <xf numFmtId="177" fontId="14" fillId="3" borderId="5" xfId="3" applyNumberFormat="1" applyFont="1" applyFill="1" applyBorder="1" applyAlignment="1" applyProtection="1">
      <alignment horizontal="right" vertical="center" wrapText="1"/>
    </xf>
    <xf numFmtId="177" fontId="14" fillId="3" borderId="6" xfId="3" applyNumberFormat="1" applyFont="1" applyFill="1" applyBorder="1" applyAlignment="1" applyProtection="1">
      <alignment horizontal="right" vertical="center" wrapText="1"/>
    </xf>
    <xf numFmtId="177" fontId="14" fillId="3" borderId="11" xfId="3" applyNumberFormat="1" applyFont="1" applyFill="1" applyBorder="1" applyAlignment="1" applyProtection="1">
      <alignment horizontal="right" vertical="center"/>
    </xf>
    <xf numFmtId="177" fontId="14" fillId="3" borderId="12" xfId="3" applyNumberFormat="1" applyFont="1" applyFill="1" applyBorder="1" applyAlignment="1" applyProtection="1">
      <alignment horizontal="right" vertical="center"/>
    </xf>
    <xf numFmtId="177" fontId="14" fillId="3" borderId="13" xfId="3" applyNumberFormat="1" applyFont="1" applyFill="1" applyBorder="1" applyAlignment="1" applyProtection="1">
      <alignment horizontal="right" vertical="center"/>
    </xf>
    <xf numFmtId="0" fontId="10" fillId="2" borderId="7"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0" fontId="24" fillId="2" borderId="4" xfId="3" applyFont="1" applyFill="1" applyBorder="1" applyAlignment="1" applyProtection="1">
      <alignment horizontal="center" vertical="center"/>
    </xf>
    <xf numFmtId="0" fontId="24" fillId="2" borderId="5" xfId="3" applyFont="1" applyFill="1" applyBorder="1" applyAlignment="1" applyProtection="1">
      <alignment horizontal="center" vertical="center"/>
    </xf>
    <xf numFmtId="0" fontId="24" fillId="2" borderId="6" xfId="3" applyFont="1" applyFill="1" applyBorder="1" applyAlignment="1" applyProtection="1">
      <alignment horizontal="center" vertical="center"/>
    </xf>
    <xf numFmtId="0" fontId="24" fillId="2" borderId="4" xfId="3" applyFont="1" applyFill="1" applyBorder="1" applyAlignment="1" applyProtection="1">
      <alignment horizontal="center" vertical="center" wrapText="1"/>
    </xf>
    <xf numFmtId="0" fontId="24" fillId="2" borderId="5" xfId="3" applyFont="1" applyFill="1" applyBorder="1" applyAlignment="1" applyProtection="1">
      <alignment horizontal="center" vertical="center" wrapText="1"/>
    </xf>
    <xf numFmtId="0" fontId="24" fillId="2" borderId="6" xfId="3" applyFont="1" applyFill="1" applyBorder="1" applyAlignment="1" applyProtection="1">
      <alignment horizontal="center" vertical="center" wrapText="1"/>
    </xf>
    <xf numFmtId="0" fontId="24" fillId="2" borderId="1" xfId="3" applyFont="1" applyFill="1" applyBorder="1" applyAlignment="1" applyProtection="1">
      <alignment horizontal="center" vertical="center" wrapText="1"/>
    </xf>
    <xf numFmtId="0" fontId="24" fillId="2" borderId="2" xfId="3" applyFont="1" applyFill="1" applyBorder="1" applyAlignment="1" applyProtection="1">
      <alignment horizontal="center" vertical="center"/>
    </xf>
    <xf numFmtId="0" fontId="24" fillId="2" borderId="3" xfId="3" applyFont="1" applyFill="1" applyBorder="1" applyAlignment="1" applyProtection="1">
      <alignment horizontal="center" vertical="center"/>
    </xf>
    <xf numFmtId="0" fontId="24" fillId="2" borderId="9" xfId="3" applyFont="1"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4" fillId="2" borderId="10" xfId="3" applyFont="1" applyFill="1" applyBorder="1" applyAlignment="1" applyProtection="1">
      <alignment horizontal="center" vertical="center"/>
    </xf>
    <xf numFmtId="0" fontId="24" fillId="2" borderId="2" xfId="3" applyFont="1" applyFill="1" applyBorder="1" applyAlignment="1" applyProtection="1">
      <alignment horizontal="center" vertical="center" wrapText="1"/>
    </xf>
    <xf numFmtId="0" fontId="24" fillId="2" borderId="3" xfId="3" applyFont="1" applyFill="1" applyBorder="1" applyAlignment="1" applyProtection="1">
      <alignment horizontal="center" vertical="center" wrapText="1"/>
    </xf>
    <xf numFmtId="0" fontId="24" fillId="2" borderId="9"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177" fontId="14" fillId="7" borderId="11" xfId="3" applyNumberFormat="1" applyFont="1" applyFill="1" applyBorder="1" applyAlignment="1" applyProtection="1">
      <alignment horizontal="right" vertical="center"/>
    </xf>
    <xf numFmtId="177" fontId="14" fillId="7" borderId="12" xfId="3" applyNumberFormat="1" applyFont="1" applyFill="1" applyBorder="1" applyAlignment="1" applyProtection="1">
      <alignment horizontal="right" vertical="center"/>
    </xf>
    <xf numFmtId="177" fontId="14" fillId="7" borderId="13" xfId="3" applyNumberFormat="1" applyFont="1" applyFill="1" applyBorder="1" applyAlignment="1" applyProtection="1">
      <alignment horizontal="right" vertical="center"/>
    </xf>
    <xf numFmtId="0" fontId="29" fillId="2" borderId="9"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textRotation="255"/>
    </xf>
    <xf numFmtId="0" fontId="10" fillId="2" borderId="3" xfId="3" applyFont="1" applyFill="1" applyBorder="1" applyAlignment="1" applyProtection="1">
      <alignment horizontal="center" vertical="center" textRotation="255"/>
    </xf>
    <xf numFmtId="0" fontId="10" fillId="2" borderId="9" xfId="3" applyFont="1" applyFill="1" applyBorder="1" applyAlignment="1" applyProtection="1">
      <alignment horizontal="center" vertical="center" textRotation="255"/>
    </xf>
    <xf numFmtId="0" fontId="10" fillId="2" borderId="10" xfId="3" applyFont="1" applyFill="1" applyBorder="1" applyAlignment="1" applyProtection="1">
      <alignment horizontal="center" vertical="center" textRotation="255"/>
    </xf>
    <xf numFmtId="0" fontId="10" fillId="2" borderId="4" xfId="3" applyFont="1" applyFill="1" applyBorder="1" applyAlignment="1" applyProtection="1">
      <alignment horizontal="center" vertical="center" textRotation="255"/>
    </xf>
    <xf numFmtId="0" fontId="10" fillId="2" borderId="6" xfId="3" applyFont="1" applyFill="1" applyBorder="1" applyAlignment="1" applyProtection="1">
      <alignment horizontal="center" vertical="center" textRotation="255"/>
    </xf>
    <xf numFmtId="0" fontId="10" fillId="2" borderId="11" xfId="3" applyFont="1" applyFill="1" applyBorder="1" applyAlignment="1" applyProtection="1">
      <alignment horizontal="left" vertical="center" wrapText="1"/>
    </xf>
    <xf numFmtId="0" fontId="10" fillId="2" borderId="12" xfId="3" applyFont="1" applyFill="1" applyBorder="1" applyAlignment="1" applyProtection="1">
      <alignment horizontal="left" vertical="center" wrapText="1"/>
    </xf>
    <xf numFmtId="0" fontId="10" fillId="2" borderId="13" xfId="3" applyFont="1" applyFill="1" applyBorder="1" applyAlignment="1" applyProtection="1">
      <alignment horizontal="left" vertical="center" wrapText="1"/>
    </xf>
    <xf numFmtId="0" fontId="10" fillId="2" borderId="7" xfId="3" applyFont="1" applyFill="1" applyBorder="1" applyAlignment="1" applyProtection="1">
      <alignment horizontal="left" vertical="center"/>
    </xf>
    <xf numFmtId="177" fontId="14" fillId="3" borderId="7" xfId="3" applyNumberFormat="1" applyFont="1" applyFill="1" applyBorder="1" applyAlignment="1" applyProtection="1">
      <alignment horizontal="right" vertical="center"/>
    </xf>
    <xf numFmtId="0" fontId="10" fillId="2" borderId="8" xfId="3" applyFont="1" applyFill="1" applyBorder="1" applyAlignment="1" applyProtection="1">
      <alignment horizontal="center" vertical="center"/>
    </xf>
    <xf numFmtId="177" fontId="14" fillId="3" borderId="4" xfId="1" applyNumberFormat="1" applyFont="1" applyFill="1" applyBorder="1" applyAlignment="1" applyProtection="1">
      <alignment horizontal="right" vertical="center" wrapText="1"/>
    </xf>
    <xf numFmtId="177" fontId="14" fillId="3" borderId="5" xfId="1" applyNumberFormat="1" applyFont="1" applyFill="1" applyBorder="1" applyAlignment="1" applyProtection="1">
      <alignment horizontal="right" vertical="center" wrapText="1"/>
    </xf>
    <xf numFmtId="177" fontId="14" fillId="3" borderId="6" xfId="1" applyNumberFormat="1" applyFont="1" applyFill="1" applyBorder="1" applyAlignment="1" applyProtection="1">
      <alignment horizontal="right" vertical="center" wrapText="1"/>
    </xf>
    <xf numFmtId="177" fontId="14" fillId="2" borderId="46" xfId="3" applyNumberFormat="1" applyFont="1" applyFill="1" applyBorder="1" applyAlignment="1" applyProtection="1">
      <alignment horizontal="center" vertical="center"/>
    </xf>
    <xf numFmtId="177" fontId="14" fillId="2" borderId="45" xfId="3" applyNumberFormat="1" applyFont="1" applyFill="1" applyBorder="1" applyAlignment="1" applyProtection="1">
      <alignment horizontal="center" vertical="center"/>
    </xf>
    <xf numFmtId="177" fontId="14" fillId="2" borderId="44" xfId="3" applyNumberFormat="1" applyFont="1" applyFill="1" applyBorder="1" applyAlignment="1" applyProtection="1">
      <alignment horizontal="center" vertical="center"/>
    </xf>
    <xf numFmtId="177" fontId="14" fillId="7" borderId="49" xfId="3" applyNumberFormat="1" applyFont="1" applyFill="1" applyBorder="1" applyAlignment="1" applyProtection="1">
      <alignment horizontal="right" vertical="center"/>
    </xf>
    <xf numFmtId="177" fontId="14" fillId="7" borderId="48" xfId="3" applyNumberFormat="1" applyFont="1" applyFill="1" applyBorder="1" applyAlignment="1" applyProtection="1">
      <alignment horizontal="right" vertical="center"/>
    </xf>
    <xf numFmtId="177" fontId="14" fillId="7" borderId="47" xfId="3" applyNumberFormat="1" applyFont="1" applyFill="1" applyBorder="1" applyAlignment="1" applyProtection="1">
      <alignment horizontal="right" vertical="center"/>
    </xf>
    <xf numFmtId="177" fontId="14" fillId="2" borderId="46" xfId="3" applyNumberFormat="1" applyFont="1" applyFill="1" applyBorder="1" applyAlignment="1" applyProtection="1">
      <alignment horizontal="right" vertical="center"/>
    </xf>
    <xf numFmtId="177" fontId="14" fillId="2" borderId="45" xfId="3" applyNumberFormat="1" applyFont="1" applyFill="1" applyBorder="1" applyAlignment="1" applyProtection="1">
      <alignment horizontal="right" vertical="center"/>
    </xf>
    <xf numFmtId="177" fontId="14" fillId="2" borderId="44" xfId="3" applyNumberFormat="1" applyFont="1" applyFill="1" applyBorder="1" applyAlignment="1" applyProtection="1">
      <alignment horizontal="right" vertical="center"/>
    </xf>
    <xf numFmtId="0" fontId="0" fillId="0" borderId="7" xfId="0" applyFont="1" applyFill="1" applyBorder="1" applyAlignment="1" applyProtection="1">
      <alignment horizontal="left" vertical="center" indent="2"/>
    </xf>
    <xf numFmtId="183" fontId="0" fillId="0" borderId="7" xfId="0" applyNumberFormat="1" applyFont="1" applyFill="1" applyBorder="1" applyAlignment="1" applyProtection="1">
      <alignment horizontal="right" vertical="center" indent="2"/>
    </xf>
    <xf numFmtId="185"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2" borderId="7" xfId="0" applyFont="1" applyFill="1" applyBorder="1" applyAlignment="1" applyProtection="1">
      <alignment horizontal="center" vertical="center"/>
    </xf>
    <xf numFmtId="184" fontId="0" fillId="0" borderId="7" xfId="0" applyNumberFormat="1" applyFont="1" applyFill="1" applyBorder="1" applyAlignment="1" applyProtection="1">
      <alignment horizontal="center" vertical="center"/>
    </xf>
    <xf numFmtId="0" fontId="0" fillId="2" borderId="7" xfId="0" applyFont="1" applyFill="1" applyBorder="1" applyAlignment="1" applyProtection="1">
      <alignment horizontal="center" vertical="center" wrapText="1"/>
    </xf>
    <xf numFmtId="183" fontId="0" fillId="0" borderId="11" xfId="0" applyNumberFormat="1" applyFont="1" applyFill="1" applyBorder="1" applyAlignment="1" applyProtection="1">
      <alignment horizontal="center" vertical="center"/>
    </xf>
    <xf numFmtId="183" fontId="0" fillId="0" borderId="12" xfId="0" applyNumberFormat="1" applyFont="1" applyFill="1" applyBorder="1" applyAlignment="1" applyProtection="1">
      <alignment horizontal="center" vertical="center"/>
    </xf>
    <xf numFmtId="183" fontId="0" fillId="0" borderId="13" xfId="0" applyNumberFormat="1" applyFont="1" applyFill="1" applyBorder="1" applyAlignment="1" applyProtection="1">
      <alignment horizontal="center" vertical="center"/>
    </xf>
    <xf numFmtId="0" fontId="0"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0" fillId="4" borderId="7"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176" fontId="0" fillId="0" borderId="11" xfId="2" applyNumberFormat="1" applyFont="1" applyFill="1" applyBorder="1" applyAlignment="1" applyProtection="1">
      <alignment horizontal="center" vertical="center"/>
    </xf>
    <xf numFmtId="176" fontId="0" fillId="0" borderId="12" xfId="2" applyNumberFormat="1"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183" fontId="0" fillId="0" borderId="7"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7" xfId="0" applyFont="1" applyFill="1" applyBorder="1" applyAlignment="1" applyProtection="1">
      <alignment horizontal="left" vertical="center" indent="1"/>
    </xf>
    <xf numFmtId="182" fontId="0" fillId="0" borderId="7" xfId="0" applyNumberFormat="1" applyFont="1" applyFill="1" applyBorder="1" applyAlignment="1" applyProtection="1">
      <alignment horizontal="left" vertical="center" indent="1"/>
    </xf>
    <xf numFmtId="0" fontId="32" fillId="0" borderId="0" xfId="9" applyFill="1" applyBorder="1" applyProtection="1">
      <alignment vertical="center"/>
    </xf>
    <xf numFmtId="0" fontId="0" fillId="0"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xf>
  </cellXfs>
  <cellStyles count="10">
    <cellStyle name="パーセント" xfId="2" builtinId="5"/>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6">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5"/>
      <tableStyleElement type="firstColumn" dxfId="14"/>
    </tableStyle>
    <tableStyle name="テーブル スタイル 4" pivot="0" count="3">
      <tableStyleElement type="headerRow" dxfId="13"/>
      <tableStyleElement type="totalRow" dxfId="12"/>
      <tableStyleElement type="firstColumn" dxfId="11"/>
    </tableStyle>
    <tableStyle name="テーブル スタイル 5" pivot="0" count="3">
      <tableStyleElement type="headerRow" dxfId="10"/>
      <tableStyleElement type="totalRow" dxfId="9"/>
      <tableStyleElement type="firstColumn" dxfId="8"/>
    </tableStyle>
    <tableStyle name="テーブル スタイル 6" pivot="0" count="3">
      <tableStyleElement type="headerRow" dxfId="7"/>
      <tableStyleElement type="totalRow" dxfId="6"/>
      <tableStyleElement type="firstColumn" dxfId="5"/>
    </tableStyle>
    <tableStyle name="テーブル スタイル 8" pivot="0" count="4">
      <tableStyleElement type="wholeTable" dxfId="4"/>
      <tableStyleElement type="headerRow" dxfId="3"/>
      <tableStyleElement type="totalRow" dxfId="2"/>
      <tableStyleElement type="firstColumn" dxfId="1"/>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3;&#35531;&#26360;&#35352;&#20837;&#20363;/&#65288;&#35352;&#20837;&#20363;&#65289;&#36035;&#37329;&#24341;&#19978;&#12370;&#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_1-1"/>
      <sheetName val="別紙_1-2"/>
      <sheetName val="別紙_1-3"/>
      <sheetName val="別紙_2-1"/>
      <sheetName val="別紙_2-2"/>
    </sheetNames>
    <sheetDataSet>
      <sheetData sheetId="0">
        <row r="28">
          <cell r="C28" t="str">
            <v>小規模企業者　：　助成対象経費の4/5以内</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U49"/>
  <sheetViews>
    <sheetView tabSelected="1" zoomScaleNormal="100" workbookViewId="0">
      <selection activeCell="C35" sqref="C35:E35"/>
    </sheetView>
  </sheetViews>
  <sheetFormatPr defaultColWidth="9" defaultRowHeight="15" customHeight="1" x14ac:dyDescent="0.2"/>
  <cols>
    <col min="1" max="2" width="3.08984375" style="3" customWidth="1"/>
    <col min="3" max="5" width="9" style="3"/>
    <col min="6" max="6" width="9.6328125" style="3" customWidth="1"/>
    <col min="7" max="7" width="4.08984375" style="3" customWidth="1"/>
    <col min="8" max="10" width="3.90625" style="3" customWidth="1"/>
    <col min="11" max="11" width="4.08984375" style="3" customWidth="1"/>
    <col min="12" max="12" width="11.08984375" style="3" customWidth="1"/>
    <col min="13" max="13" width="9.453125" style="3" customWidth="1"/>
    <col min="14" max="14" width="6.08984375" style="3" customWidth="1"/>
    <col min="15" max="15" width="2.6328125" style="3" customWidth="1"/>
    <col min="16" max="16" width="9" style="3" customWidth="1"/>
    <col min="17" max="16384" width="9" style="3"/>
  </cols>
  <sheetData>
    <row r="1" spans="3:21" ht="19.5" customHeight="1" x14ac:dyDescent="0.2">
      <c r="C1" s="3" t="s">
        <v>85</v>
      </c>
      <c r="L1" s="12"/>
      <c r="M1" s="12"/>
      <c r="N1" s="12"/>
      <c r="O1" s="56"/>
    </row>
    <row r="2" spans="3:21" ht="19.5" customHeight="1" x14ac:dyDescent="0.2">
      <c r="L2" s="116" t="s">
        <v>75</v>
      </c>
      <c r="M2" s="116"/>
      <c r="N2" s="116"/>
      <c r="O2" s="56"/>
    </row>
    <row r="3" spans="3:21" ht="19.5" customHeight="1" x14ac:dyDescent="0.2">
      <c r="C3" s="3" t="s">
        <v>0</v>
      </c>
      <c r="L3" s="57"/>
      <c r="M3" s="12"/>
      <c r="N3" s="12"/>
      <c r="O3" s="56"/>
    </row>
    <row r="4" spans="3:21" ht="19.5" customHeight="1" x14ac:dyDescent="0.2">
      <c r="D4" s="3" t="s">
        <v>9</v>
      </c>
      <c r="L4" s="57"/>
      <c r="M4" s="12"/>
      <c r="N4" s="12"/>
      <c r="O4" s="56"/>
    </row>
    <row r="6" spans="3:21" ht="15" customHeight="1" x14ac:dyDescent="0.2">
      <c r="N6" s="13"/>
    </row>
    <row r="7" spans="3:21" ht="19.5" customHeight="1" x14ac:dyDescent="0.2">
      <c r="G7" s="68"/>
      <c r="H7" s="12"/>
      <c r="I7" s="12"/>
      <c r="J7" s="66"/>
      <c r="K7" s="66"/>
      <c r="L7" s="66"/>
      <c r="M7" s="66"/>
      <c r="N7" s="12"/>
      <c r="O7" s="4"/>
    </row>
    <row r="8" spans="3:21" ht="19.5" customHeight="1" thickBot="1" x14ac:dyDescent="0.25">
      <c r="G8" s="67"/>
      <c r="H8" s="67"/>
      <c r="I8" s="67"/>
      <c r="J8" s="66"/>
      <c r="K8" s="66"/>
      <c r="L8" s="66"/>
      <c r="M8" s="66"/>
    </row>
    <row r="9" spans="3:21" ht="19.5" customHeight="1" x14ac:dyDescent="0.2">
      <c r="G9" s="118" t="s">
        <v>14</v>
      </c>
      <c r="H9" s="119"/>
      <c r="I9" s="119"/>
      <c r="J9" s="122"/>
      <c r="K9" s="122"/>
      <c r="L9" s="122"/>
      <c r="M9" s="122"/>
      <c r="N9" s="123"/>
      <c r="O9" s="4"/>
    </row>
    <row r="10" spans="3:21" ht="19.5" customHeight="1" x14ac:dyDescent="0.2">
      <c r="G10" s="120"/>
      <c r="H10" s="121"/>
      <c r="I10" s="121"/>
      <c r="J10" s="124"/>
      <c r="K10" s="124"/>
      <c r="L10" s="124"/>
      <c r="M10" s="124"/>
      <c r="N10" s="125"/>
    </row>
    <row r="11" spans="3:21" ht="19.5" customHeight="1" x14ac:dyDescent="0.2">
      <c r="G11" s="126" t="s">
        <v>1</v>
      </c>
      <c r="H11" s="127"/>
      <c r="I11" s="128"/>
      <c r="J11" s="5" t="s">
        <v>2</v>
      </c>
      <c r="K11" s="5"/>
      <c r="L11" s="132"/>
      <c r="M11" s="133"/>
      <c r="N11" s="134"/>
      <c r="O11" s="4"/>
    </row>
    <row r="12" spans="3:21" ht="19.5" customHeight="1" thickBot="1" x14ac:dyDescent="0.25">
      <c r="G12" s="129"/>
      <c r="H12" s="130"/>
      <c r="I12" s="131"/>
      <c r="J12" s="6" t="s">
        <v>3</v>
      </c>
      <c r="K12" s="6"/>
      <c r="L12" s="135"/>
      <c r="M12" s="136"/>
      <c r="N12" s="137"/>
      <c r="O12" s="4"/>
    </row>
    <row r="13" spans="3:21" ht="15" customHeight="1" x14ac:dyDescent="0.2">
      <c r="O13" s="7"/>
      <c r="U13" s="56"/>
    </row>
    <row r="14" spans="3:21" ht="15" customHeight="1" x14ac:dyDescent="0.2">
      <c r="O14" s="7"/>
    </row>
    <row r="15" spans="3:21" ht="15" customHeight="1" x14ac:dyDescent="0.2">
      <c r="O15" s="7"/>
    </row>
    <row r="17" spans="1:15" ht="15" customHeight="1" x14ac:dyDescent="0.2">
      <c r="A17" s="117" t="s">
        <v>186</v>
      </c>
      <c r="B17" s="117"/>
      <c r="C17" s="117"/>
      <c r="D17" s="117"/>
      <c r="E17" s="117"/>
      <c r="F17" s="117"/>
      <c r="G17" s="117"/>
      <c r="H17" s="117"/>
      <c r="I17" s="117"/>
      <c r="J17" s="117"/>
      <c r="K17" s="117"/>
      <c r="L17" s="117"/>
      <c r="M17" s="117"/>
      <c r="N17" s="117"/>
      <c r="O17" s="117"/>
    </row>
    <row r="18" spans="1:15" ht="15" customHeight="1" x14ac:dyDescent="0.2">
      <c r="E18" s="8"/>
      <c r="F18" s="8"/>
      <c r="G18" s="8"/>
      <c r="H18" s="8"/>
      <c r="I18" s="8"/>
      <c r="J18" s="8"/>
      <c r="K18" s="8"/>
    </row>
    <row r="19" spans="1:15" ht="15" customHeight="1" x14ac:dyDescent="0.2">
      <c r="E19" s="8"/>
      <c r="F19" s="8"/>
      <c r="G19" s="8"/>
      <c r="H19" s="8"/>
      <c r="I19" s="8"/>
      <c r="J19" s="8"/>
      <c r="K19" s="8"/>
    </row>
    <row r="21" spans="1:15" ht="15" customHeight="1" x14ac:dyDescent="0.2">
      <c r="A21" s="112" t="s">
        <v>84</v>
      </c>
      <c r="B21" s="112"/>
      <c r="C21" s="112"/>
      <c r="D21" s="112"/>
      <c r="E21" s="112"/>
      <c r="F21" s="112"/>
      <c r="G21" s="112"/>
      <c r="H21" s="112"/>
      <c r="I21" s="112"/>
      <c r="J21" s="112"/>
      <c r="K21" s="112"/>
      <c r="L21" s="112"/>
      <c r="M21" s="112"/>
      <c r="N21" s="112"/>
      <c r="O21" s="112"/>
    </row>
    <row r="24" spans="1:15" ht="15" customHeight="1" x14ac:dyDescent="0.2">
      <c r="A24" s="112" t="s">
        <v>4</v>
      </c>
      <c r="B24" s="112"/>
      <c r="C24" s="112"/>
      <c r="D24" s="112"/>
      <c r="E24" s="112"/>
      <c r="F24" s="112"/>
      <c r="G24" s="112"/>
      <c r="H24" s="112"/>
      <c r="I24" s="112"/>
      <c r="J24" s="112"/>
      <c r="K24" s="112"/>
      <c r="L24" s="112"/>
      <c r="M24" s="112"/>
      <c r="N24" s="112"/>
      <c r="O24" s="112"/>
    </row>
    <row r="25" spans="1:15" ht="15" customHeight="1" x14ac:dyDescent="0.2">
      <c r="A25" s="56"/>
      <c r="B25" s="56"/>
      <c r="C25" s="56"/>
      <c r="D25" s="56"/>
      <c r="E25" s="56"/>
      <c r="F25" s="56"/>
      <c r="G25" s="56"/>
      <c r="H25" s="56"/>
      <c r="I25" s="56"/>
      <c r="J25" s="56"/>
      <c r="K25" s="56"/>
      <c r="L25" s="56"/>
      <c r="M25" s="56"/>
      <c r="N25" s="56"/>
      <c r="O25" s="56"/>
    </row>
    <row r="26" spans="1:15" ht="15" customHeight="1" x14ac:dyDescent="0.2">
      <c r="B26" s="9" t="s">
        <v>83</v>
      </c>
      <c r="C26" s="8"/>
      <c r="D26" s="8"/>
      <c r="E26" s="56"/>
    </row>
    <row r="27" spans="1:15" ht="7.5" customHeight="1" x14ac:dyDescent="0.2"/>
    <row r="28" spans="1:15" ht="30" customHeight="1" x14ac:dyDescent="0.2">
      <c r="C28" s="138" t="s">
        <v>15</v>
      </c>
      <c r="D28" s="139"/>
      <c r="E28" s="139"/>
      <c r="F28" s="139"/>
      <c r="G28" s="139"/>
      <c r="H28" s="139"/>
      <c r="I28" s="139"/>
      <c r="J28" s="139"/>
      <c r="K28" s="140"/>
      <c r="L28" s="65"/>
      <c r="M28" s="60"/>
      <c r="N28" s="60"/>
      <c r="O28" s="4"/>
    </row>
    <row r="29" spans="1:15" ht="7.5" customHeight="1" x14ac:dyDescent="0.2">
      <c r="C29" s="64"/>
      <c r="D29" s="64"/>
      <c r="E29" s="64"/>
      <c r="F29" s="64"/>
      <c r="G29" s="64"/>
      <c r="H29" s="64"/>
      <c r="I29" s="64"/>
      <c r="J29" s="64"/>
      <c r="K29" s="64"/>
      <c r="L29" s="60"/>
      <c r="M29" s="60"/>
      <c r="N29" s="60"/>
    </row>
    <row r="30" spans="1:15" ht="15" customHeight="1" x14ac:dyDescent="0.2">
      <c r="C30" s="10"/>
      <c r="D30" s="10"/>
      <c r="E30" s="10"/>
      <c r="F30" s="11"/>
      <c r="G30" s="11"/>
      <c r="H30" s="11"/>
      <c r="I30" s="11"/>
      <c r="J30" s="11"/>
      <c r="K30" s="11"/>
      <c r="L30" s="12"/>
      <c r="M30" s="12"/>
    </row>
    <row r="31" spans="1:15" ht="15" customHeight="1" x14ac:dyDescent="0.2">
      <c r="C31" s="32" t="s">
        <v>82</v>
      </c>
      <c r="D31" s="11"/>
      <c r="E31" s="11"/>
      <c r="F31" s="11"/>
      <c r="G31" s="11"/>
      <c r="H31" s="11"/>
      <c r="I31" s="11"/>
      <c r="J31" s="11"/>
      <c r="K31" s="11"/>
      <c r="L31" s="12"/>
      <c r="M31" s="12"/>
    </row>
    <row r="32" spans="1:15" ht="15" customHeight="1" x14ac:dyDescent="0.2">
      <c r="C32" s="11" t="s">
        <v>81</v>
      </c>
      <c r="D32" s="11"/>
      <c r="E32" s="11"/>
      <c r="F32" s="11"/>
      <c r="G32" s="11"/>
      <c r="H32" s="11"/>
      <c r="I32" s="11"/>
      <c r="J32" s="11"/>
      <c r="K32" s="11"/>
      <c r="L32" s="12"/>
      <c r="M32" s="12"/>
    </row>
    <row r="33" spans="2:15" ht="15" customHeight="1" x14ac:dyDescent="0.2">
      <c r="C33" s="11" t="s">
        <v>80</v>
      </c>
      <c r="D33" s="11"/>
      <c r="E33" s="11"/>
      <c r="F33" s="11"/>
      <c r="G33" s="11"/>
      <c r="H33" s="11"/>
      <c r="I33" s="11"/>
      <c r="J33" s="11"/>
      <c r="K33" s="11"/>
      <c r="L33" s="12"/>
      <c r="M33" s="12"/>
    </row>
    <row r="34" spans="2:15" ht="7.5" customHeight="1" x14ac:dyDescent="0.2"/>
    <row r="35" spans="2:15" ht="30" customHeight="1" x14ac:dyDescent="0.2">
      <c r="C35" s="109" t="s">
        <v>15</v>
      </c>
      <c r="D35" s="110"/>
      <c r="E35" s="111"/>
      <c r="F35" s="63"/>
      <c r="G35" s="61"/>
      <c r="H35" s="61"/>
      <c r="I35" s="61"/>
      <c r="J35" s="61"/>
      <c r="K35" s="61"/>
      <c r="L35" s="60"/>
      <c r="M35" s="60"/>
      <c r="N35" s="60"/>
      <c r="O35" s="4"/>
    </row>
    <row r="36" spans="2:15" ht="7.5" customHeight="1" x14ac:dyDescent="0.2">
      <c r="C36" s="62"/>
      <c r="D36" s="62"/>
      <c r="E36" s="62"/>
      <c r="F36" s="11"/>
      <c r="G36" s="11"/>
      <c r="H36" s="11"/>
      <c r="I36" s="11"/>
      <c r="J36" s="11"/>
      <c r="K36" s="11"/>
      <c r="L36" s="60"/>
      <c r="M36" s="60"/>
      <c r="N36" s="60"/>
    </row>
    <row r="37" spans="2:15" ht="15" customHeight="1" x14ac:dyDescent="0.2">
      <c r="C37" s="11" t="s">
        <v>79</v>
      </c>
      <c r="D37" s="61"/>
      <c r="E37" s="61"/>
      <c r="F37" s="61"/>
      <c r="G37" s="61"/>
      <c r="H37" s="61"/>
      <c r="I37" s="61"/>
      <c r="J37" s="61"/>
      <c r="K37" s="61"/>
      <c r="L37" s="60"/>
      <c r="M37" s="60"/>
      <c r="N37" s="60"/>
    </row>
    <row r="38" spans="2:15" ht="7.5" customHeight="1" x14ac:dyDescent="0.2">
      <c r="C38" s="10"/>
      <c r="D38" s="10"/>
      <c r="E38" s="10"/>
      <c r="F38" s="11"/>
      <c r="G38" s="11"/>
      <c r="H38" s="11"/>
      <c r="I38" s="11"/>
      <c r="J38" s="11"/>
      <c r="K38" s="11"/>
      <c r="L38" s="12"/>
      <c r="M38" s="12"/>
    </row>
    <row r="39" spans="2:15" ht="15" customHeight="1" x14ac:dyDescent="0.2">
      <c r="C39" s="11"/>
      <c r="D39" s="11"/>
      <c r="E39" s="11"/>
      <c r="F39" s="11"/>
      <c r="G39" s="11"/>
      <c r="H39" s="11"/>
      <c r="I39" s="11"/>
      <c r="J39" s="11"/>
      <c r="K39" s="11"/>
      <c r="L39" s="12"/>
      <c r="M39" s="12"/>
    </row>
    <row r="40" spans="2:15" ht="15" customHeight="1" x14ac:dyDescent="0.2">
      <c r="B40" s="9" t="s">
        <v>63</v>
      </c>
      <c r="C40" s="14"/>
      <c r="D40" s="15"/>
      <c r="E40" s="15"/>
      <c r="F40" s="15"/>
      <c r="G40" s="15"/>
      <c r="H40" s="15"/>
      <c r="I40" s="15"/>
      <c r="J40" s="15"/>
      <c r="K40" s="15"/>
      <c r="O40" s="4"/>
    </row>
    <row r="41" spans="2:15" ht="7.5" customHeight="1" x14ac:dyDescent="0.2">
      <c r="C41" s="15"/>
      <c r="D41" s="15"/>
      <c r="E41" s="15"/>
      <c r="F41" s="15"/>
      <c r="G41" s="15"/>
      <c r="H41" s="15"/>
      <c r="I41" s="15"/>
      <c r="J41" s="15"/>
      <c r="K41" s="15"/>
    </row>
    <row r="42" spans="2:15" ht="15" customHeight="1" x14ac:dyDescent="0.2">
      <c r="C42" s="11" t="s">
        <v>78</v>
      </c>
      <c r="D42" s="11" t="s">
        <v>77</v>
      </c>
      <c r="E42" s="11"/>
      <c r="F42" s="11"/>
      <c r="G42" s="11"/>
      <c r="H42" s="11"/>
      <c r="I42" s="11"/>
      <c r="J42" s="11"/>
      <c r="K42" s="11"/>
      <c r="L42" s="12"/>
      <c r="M42" s="12"/>
    </row>
    <row r="43" spans="2:15" ht="30" customHeight="1" x14ac:dyDescent="0.2">
      <c r="C43" s="113">
        <f>'別紙_1-3'!AB36</f>
        <v>0</v>
      </c>
      <c r="D43" s="114"/>
      <c r="E43" s="115"/>
      <c r="F43" s="16"/>
      <c r="G43" s="16"/>
      <c r="H43" s="16"/>
      <c r="I43" s="17"/>
      <c r="J43" s="17"/>
      <c r="K43" s="17"/>
      <c r="L43" s="18"/>
      <c r="M43" s="18"/>
    </row>
    <row r="44" spans="2:15" ht="15" customHeight="1" x14ac:dyDescent="0.2">
      <c r="C44" s="59"/>
      <c r="D44" s="59"/>
      <c r="E44" s="59"/>
      <c r="F44" s="16"/>
      <c r="G44" s="16"/>
      <c r="H44" s="16"/>
      <c r="I44" s="17"/>
      <c r="J44" s="17"/>
      <c r="K44" s="17"/>
      <c r="L44" s="18"/>
      <c r="M44" s="18"/>
    </row>
    <row r="45" spans="2:15" ht="15" customHeight="1" x14ac:dyDescent="0.2">
      <c r="C45" s="11" t="s">
        <v>76</v>
      </c>
      <c r="D45" s="11"/>
      <c r="E45" s="11" t="str">
        <f>IF(C28="中小企業者　：　助成対象経費の3/4以内","　：　助成対象経費の3/4以内",
IF(C28="小規模企業者　：　助成対象経費の4/5以内","　：　助成対象経費の4/5以内",
""))</f>
        <v/>
      </c>
      <c r="F45" s="11"/>
      <c r="G45" s="11"/>
      <c r="H45" s="11"/>
      <c r="I45" s="11"/>
      <c r="J45" s="11"/>
      <c r="K45" s="11"/>
      <c r="L45" s="12"/>
      <c r="M45" s="12"/>
    </row>
    <row r="46" spans="2:15" ht="30" customHeight="1" x14ac:dyDescent="0.2">
      <c r="C46" s="113">
        <f>'別紙_1-3'!AI36</f>
        <v>0</v>
      </c>
      <c r="D46" s="114"/>
      <c r="E46" s="115"/>
      <c r="F46" s="16"/>
      <c r="G46" s="16"/>
      <c r="H46" s="16"/>
      <c r="I46" s="17"/>
      <c r="J46" s="17"/>
      <c r="K46" s="17"/>
      <c r="L46" s="18"/>
      <c r="M46" s="18"/>
    </row>
    <row r="47" spans="2:15" s="13" customFormat="1" ht="15" customHeight="1" x14ac:dyDescent="0.2">
      <c r="C47" s="19"/>
      <c r="D47" s="19"/>
      <c r="E47" s="19"/>
      <c r="F47" s="20"/>
      <c r="G47" s="20"/>
      <c r="H47" s="20"/>
      <c r="I47" s="16"/>
      <c r="J47" s="16"/>
      <c r="K47" s="16"/>
      <c r="L47" s="21"/>
      <c r="M47" s="21"/>
    </row>
    <row r="48" spans="2:15" ht="15" customHeight="1" x14ac:dyDescent="0.2">
      <c r="C48" s="10"/>
      <c r="D48" s="10"/>
      <c r="E48" s="10"/>
      <c r="F48" s="11"/>
      <c r="G48" s="11"/>
      <c r="H48" s="11"/>
      <c r="I48" s="11"/>
      <c r="J48" s="11"/>
      <c r="K48" s="11"/>
      <c r="L48" s="22"/>
      <c r="M48" s="22"/>
    </row>
    <row r="49" spans="2:3" ht="15" customHeight="1" x14ac:dyDescent="0.2">
      <c r="B49" s="8"/>
      <c r="C49" s="8"/>
    </row>
  </sheetData>
  <sheetProtection selectLockedCells="1"/>
  <mergeCells count="13">
    <mergeCell ref="C35:E35"/>
    <mergeCell ref="A24:O24"/>
    <mergeCell ref="C43:E43"/>
    <mergeCell ref="L2:N2"/>
    <mergeCell ref="C46:E46"/>
    <mergeCell ref="A17:O17"/>
    <mergeCell ref="G9:I10"/>
    <mergeCell ref="J9:N10"/>
    <mergeCell ref="G11:I12"/>
    <mergeCell ref="L11:N11"/>
    <mergeCell ref="L12:N12"/>
    <mergeCell ref="A21:O21"/>
    <mergeCell ref="C28:K28"/>
  </mergeCells>
  <phoneticPr fontId="1"/>
  <conditionalFormatting sqref="J7:M8">
    <cfRule type="expression" dxfId="0" priority="1">
      <formula>$J$7&lt;&gt;""</formula>
    </cfRule>
  </conditionalFormatting>
  <dataValidations count="2">
    <dataValidation type="list" allowBlank="1" showInputMessage="1" showErrorMessage="1" sqref="C35:E35">
      <formula1>"選択してください,審査継続を希望する,審査継続を希望しない"</formula1>
    </dataValidation>
    <dataValidation type="list" allowBlank="1" showInputMessage="1" showErrorMessage="1" sqref="C28">
      <formula1>"選択してください,中小企業者　：　助成対象経費の3/4以内,小規模企業者　：　助成対象経費の4/5以内"</formula1>
    </dataValidation>
  </dataValidations>
  <pageMargins left="0.17" right="0.19685039370078741" top="0.39370078740157483" bottom="0.39370078740157483" header="0.19685039370078741" footer="0.19685039370078741"/>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6"/>
  <sheetViews>
    <sheetView view="pageBreakPreview" zoomScaleNormal="100" zoomScaleSheetLayoutView="100" workbookViewId="0">
      <selection activeCell="B16" sqref="B16"/>
    </sheetView>
  </sheetViews>
  <sheetFormatPr defaultColWidth="8.90625" defaultRowHeight="13" x14ac:dyDescent="0.2"/>
  <cols>
    <col min="1" max="1" width="8.90625" style="58"/>
    <col min="2" max="2" width="76.08984375" style="58" customWidth="1"/>
    <col min="3" max="3" width="16" style="58" bestFit="1" customWidth="1"/>
    <col min="4" max="16384" width="8.90625" style="58"/>
  </cols>
  <sheetData>
    <row r="1" spans="1:3" ht="40" customHeight="1" x14ac:dyDescent="0.2">
      <c r="A1" s="141" t="s">
        <v>97</v>
      </c>
      <c r="B1" s="141"/>
    </row>
    <row r="2" spans="1:3" ht="40" customHeight="1" x14ac:dyDescent="0.2">
      <c r="A2" s="142" t="s">
        <v>96</v>
      </c>
      <c r="B2" s="142"/>
    </row>
    <row r="3" spans="1:3" ht="39" x14ac:dyDescent="0.2">
      <c r="A3" s="71">
        <v>1</v>
      </c>
      <c r="B3" s="70" t="s">
        <v>95</v>
      </c>
      <c r="C3" s="69" t="s">
        <v>86</v>
      </c>
    </row>
    <row r="4" spans="1:3" ht="134.25" customHeight="1" x14ac:dyDescent="0.2">
      <c r="A4" s="71">
        <v>2</v>
      </c>
      <c r="B4" s="70" t="str">
        <f>IF('[3]別紙_1-1'!C28="小規模企業者　：　助成対象経費の4/5以内",
"
次の1、2のいずれかに該当する小規模企業者である。
1　製造業、その他業種
　　　常時使用する従業員の数が20人以下の会社及び個人
2　卸売業・サービス業・小売業
　　　常時使用する従業員の数が5人以下の会社及び個人
",
"次の1～4のいずれかに該当する中小企業者である。
1　製造業、その他業種
　　　資本金の額又は出資の総額が3億円以下の会社又は
　　　常時使用する従業員の数が300人以下の会社及び個人
　　　※　ゴム製品製造業(自動車又は航空機用タイヤ製造業及びチューブ製造業
　　　　　並びに工業用ベルト製造業を除く)は資本金３億円以下又は従業員900人以下
"&amp;"2　卸売業
　　　資本金の額又は出資の総額が1億円以下の会社又は
　　　常時使用する従業員の数が100人以下の会社及び個人
"&amp;"3　サービス業
　　　資本金の額又は出資の総額が5千万円以下の会社又は
　　　常時使用する従業員の数が100人以下の会社及び個人
　　　※　旅館業は資本金５千万円以下又は従業員200人以下
"&amp;"4　小売業
　　　資本金の額又は出資の総額が5千万円以下の会社又は
　　　常時使用する従業員の数が50人以下の会社及び個人
")</f>
        <v xml:space="preserve">
次の1、2のいずれかに該当する小規模企業者である。
1　製造業、その他業種
　　　常時使用する従業員の数が20人以下の会社及び個人
2　卸売業・サービス業・小売業
　　　常時使用する従業員の数が5人以下の会社及び個人
</v>
      </c>
      <c r="C4" s="69" t="s">
        <v>15</v>
      </c>
    </row>
    <row r="5" spans="1:3" ht="39" x14ac:dyDescent="0.2">
      <c r="A5" s="71">
        <v>3</v>
      </c>
      <c r="B5" s="70" t="s">
        <v>94</v>
      </c>
      <c r="C5" s="69" t="s">
        <v>86</v>
      </c>
    </row>
    <row r="6" spans="1:3" ht="39" x14ac:dyDescent="0.2">
      <c r="A6" s="71">
        <v>4</v>
      </c>
      <c r="B6" s="72" t="s">
        <v>93</v>
      </c>
      <c r="C6" s="69" t="s">
        <v>86</v>
      </c>
    </row>
    <row r="7" spans="1:3" ht="52" x14ac:dyDescent="0.2">
      <c r="A7" s="71">
        <v>5</v>
      </c>
      <c r="B7" s="72" t="s">
        <v>191</v>
      </c>
      <c r="C7" s="69" t="s">
        <v>86</v>
      </c>
    </row>
    <row r="8" spans="1:3" ht="52" x14ac:dyDescent="0.2">
      <c r="A8" s="71">
        <v>6</v>
      </c>
      <c r="B8" s="72" t="s">
        <v>92</v>
      </c>
      <c r="C8" s="69" t="s">
        <v>86</v>
      </c>
    </row>
    <row r="9" spans="1:3" ht="39" x14ac:dyDescent="0.2">
      <c r="A9" s="71">
        <v>7</v>
      </c>
      <c r="B9" s="70" t="s">
        <v>73</v>
      </c>
      <c r="C9" s="69" t="s">
        <v>86</v>
      </c>
    </row>
    <row r="10" spans="1:3" ht="39" x14ac:dyDescent="0.2">
      <c r="A10" s="71">
        <v>8</v>
      </c>
      <c r="B10" s="72" t="s">
        <v>91</v>
      </c>
      <c r="C10" s="69" t="s">
        <v>86</v>
      </c>
    </row>
    <row r="11" spans="1:3" ht="39" x14ac:dyDescent="0.2">
      <c r="A11" s="71">
        <v>9</v>
      </c>
      <c r="B11" s="72" t="s">
        <v>90</v>
      </c>
      <c r="C11" s="69" t="s">
        <v>15</v>
      </c>
    </row>
    <row r="12" spans="1:3" ht="91" x14ac:dyDescent="0.2">
      <c r="A12" s="71">
        <v>10</v>
      </c>
      <c r="B12" s="72" t="s">
        <v>89</v>
      </c>
      <c r="C12" s="69" t="s">
        <v>86</v>
      </c>
    </row>
    <row r="13" spans="1:3" ht="52" x14ac:dyDescent="0.2">
      <c r="A13" s="71">
        <v>11</v>
      </c>
      <c r="B13" s="72" t="s">
        <v>190</v>
      </c>
      <c r="C13" s="69" t="s">
        <v>86</v>
      </c>
    </row>
    <row r="14" spans="1:3" ht="52" x14ac:dyDescent="0.2">
      <c r="A14" s="71">
        <v>12</v>
      </c>
      <c r="B14" s="70" t="s">
        <v>88</v>
      </c>
      <c r="C14" s="69" t="s">
        <v>86</v>
      </c>
    </row>
    <row r="15" spans="1:3" ht="52" x14ac:dyDescent="0.2">
      <c r="A15" s="71">
        <v>13</v>
      </c>
      <c r="B15" s="70" t="s">
        <v>87</v>
      </c>
      <c r="C15" s="69" t="s">
        <v>86</v>
      </c>
    </row>
    <row r="16" spans="1:3" ht="52" x14ac:dyDescent="0.2">
      <c r="A16" s="71">
        <v>14</v>
      </c>
      <c r="B16" s="70" t="s">
        <v>74</v>
      </c>
      <c r="C16" s="69" t="s">
        <v>15</v>
      </c>
    </row>
  </sheetData>
  <mergeCells count="2">
    <mergeCell ref="A1:B1"/>
    <mergeCell ref="A2:B2"/>
  </mergeCells>
  <phoneticPr fontId="1"/>
  <dataValidations count="1">
    <dataValidation type="list" allowBlank="1" showInputMessage="1" showErrorMessage="1" sqref="C3:C16">
      <formula1>"選択してください,はい"</formula1>
    </dataValidation>
  </dataValidation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42"/>
  <sheetViews>
    <sheetView view="pageBreakPreview" zoomScaleNormal="100" zoomScaleSheetLayoutView="100" workbookViewId="0">
      <selection activeCell="BV39" sqref="BV39"/>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52" width="2.08984375" style="1"/>
    <col min="53" max="53" width="2.08984375" style="1" customWidth="1"/>
    <col min="54" max="72" width="2.08984375" style="1"/>
    <col min="73" max="73" width="36.6328125" style="23" customWidth="1"/>
    <col min="74" max="74" width="37" style="23" customWidth="1"/>
    <col min="75" max="75" width="38.453125" style="23" customWidth="1"/>
    <col min="76" max="76" width="38.08984375" style="23" customWidth="1"/>
    <col min="77" max="16384" width="2.08984375" style="1"/>
  </cols>
  <sheetData>
    <row r="1" spans="1:76" s="23" customFormat="1" ht="30" customHeight="1" x14ac:dyDescent="0.2">
      <c r="A1" s="152" t="s">
        <v>131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BU1" s="24" t="s">
        <v>62</v>
      </c>
      <c r="BV1" s="24" t="s">
        <v>61</v>
      </c>
      <c r="BW1" s="24" t="s">
        <v>60</v>
      </c>
      <c r="BX1" s="24" t="s">
        <v>59</v>
      </c>
    </row>
    <row r="2" spans="1:76" s="23" customFormat="1" ht="21.65" customHeight="1" x14ac:dyDescent="0.2">
      <c r="A2" s="94" t="s">
        <v>69</v>
      </c>
      <c r="B2" s="22"/>
      <c r="C2" s="22"/>
      <c r="D2" s="22"/>
      <c r="E2" s="22"/>
      <c r="F2" s="22"/>
      <c r="G2" s="22"/>
      <c r="H2" s="22"/>
      <c r="I2" s="22"/>
      <c r="J2" s="22"/>
      <c r="K2" s="22"/>
      <c r="L2" s="22"/>
      <c r="M2" s="22"/>
      <c r="N2" s="22"/>
      <c r="O2" s="22"/>
      <c r="P2" s="22"/>
      <c r="Q2" s="22"/>
      <c r="R2" s="22"/>
      <c r="S2" s="22"/>
      <c r="T2" s="22"/>
      <c r="U2" s="22"/>
      <c r="V2" s="22"/>
      <c r="W2" s="22"/>
      <c r="X2" s="22"/>
      <c r="Y2" s="95"/>
      <c r="AB2" s="27"/>
      <c r="AC2" s="25"/>
      <c r="AD2" s="26"/>
      <c r="AE2" s="26"/>
      <c r="BU2" s="27" t="s">
        <v>58</v>
      </c>
      <c r="BV2" s="25" t="s">
        <v>57</v>
      </c>
      <c r="BW2" s="26" t="s">
        <v>64</v>
      </c>
      <c r="BX2" s="26" t="s">
        <v>56</v>
      </c>
    </row>
    <row r="3" spans="1:76" s="23" customFormat="1" ht="33.75" customHeight="1" x14ac:dyDescent="0.25">
      <c r="A3" s="143" t="s">
        <v>70</v>
      </c>
      <c r="B3" s="143"/>
      <c r="C3" s="143"/>
      <c r="D3" s="148"/>
      <c r="E3" s="148"/>
      <c r="F3" s="148"/>
      <c r="G3" s="148"/>
      <c r="H3" s="148"/>
      <c r="I3" s="148"/>
      <c r="J3" s="148"/>
      <c r="K3" s="149"/>
      <c r="L3" s="150" t="s">
        <v>5</v>
      </c>
      <c r="M3" s="146"/>
      <c r="N3" s="151" t="s">
        <v>52</v>
      </c>
      <c r="O3" s="151"/>
      <c r="P3" s="151"/>
      <c r="Q3" s="144" t="s">
        <v>51</v>
      </c>
      <c r="R3" s="144"/>
      <c r="S3" s="144"/>
      <c r="T3" s="146"/>
      <c r="U3" s="146"/>
      <c r="V3" s="146"/>
      <c r="W3" s="146"/>
      <c r="X3" s="146"/>
      <c r="Y3" s="146"/>
      <c r="Z3" s="146"/>
      <c r="AA3" s="146"/>
      <c r="AB3" s="146"/>
      <c r="AC3" s="145" t="s">
        <v>48</v>
      </c>
      <c r="AD3" s="145"/>
      <c r="AE3" s="145"/>
      <c r="AF3" s="147"/>
      <c r="AG3" s="147"/>
      <c r="AH3" s="147"/>
      <c r="AI3" s="147"/>
      <c r="AJ3" s="147"/>
      <c r="AK3" s="147"/>
      <c r="AL3" s="147"/>
      <c r="AM3" s="147"/>
      <c r="AN3" s="147"/>
      <c r="AO3" s="147"/>
      <c r="BU3" s="27" t="s">
        <v>55</v>
      </c>
      <c r="BV3" s="25"/>
      <c r="BW3" s="26" t="s">
        <v>54</v>
      </c>
      <c r="BX3" s="28"/>
    </row>
    <row r="4" spans="1:76" ht="15" customHeight="1" x14ac:dyDescent="0.2">
      <c r="A4" s="33"/>
      <c r="BU4" s="23" t="s">
        <v>65</v>
      </c>
      <c r="BV4" s="25"/>
      <c r="BW4" s="26" t="s">
        <v>49</v>
      </c>
    </row>
    <row r="5" spans="1:76" ht="30" customHeight="1" x14ac:dyDescent="0.25">
      <c r="A5" s="171" t="s">
        <v>130</v>
      </c>
      <c r="B5" s="167"/>
      <c r="C5" s="153" t="s">
        <v>129</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61"/>
      <c r="AL5" s="161"/>
      <c r="AM5" s="161"/>
      <c r="AN5" s="162" t="s">
        <v>115</v>
      </c>
      <c r="AO5" s="162"/>
      <c r="BU5" s="27" t="s">
        <v>53</v>
      </c>
      <c r="BV5" s="25"/>
      <c r="BW5" s="26" t="s">
        <v>46</v>
      </c>
      <c r="BX5" s="28"/>
    </row>
    <row r="6" spans="1:76" ht="30" customHeight="1" x14ac:dyDescent="0.25">
      <c r="A6" s="167"/>
      <c r="B6" s="167"/>
      <c r="C6" s="153" t="s">
        <v>128</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61"/>
      <c r="AL6" s="161"/>
      <c r="AM6" s="161"/>
      <c r="AN6" s="162" t="s">
        <v>115</v>
      </c>
      <c r="AO6" s="162"/>
      <c r="BU6" s="27" t="s">
        <v>50</v>
      </c>
      <c r="BV6" s="29"/>
      <c r="BW6" s="26" t="s">
        <v>44</v>
      </c>
      <c r="BX6" s="28"/>
    </row>
    <row r="7" spans="1:76" ht="30" customHeight="1" x14ac:dyDescent="0.25">
      <c r="A7" s="167"/>
      <c r="B7" s="167"/>
      <c r="C7" s="153" t="s">
        <v>127</v>
      </c>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61"/>
      <c r="AL7" s="161"/>
      <c r="AM7" s="161"/>
      <c r="AN7" s="162" t="s">
        <v>115</v>
      </c>
      <c r="AO7" s="162"/>
      <c r="BU7" s="27" t="s">
        <v>43</v>
      </c>
      <c r="BV7" s="29"/>
      <c r="BW7" s="26" t="s">
        <v>39</v>
      </c>
      <c r="BX7" s="28"/>
    </row>
    <row r="8" spans="1:76" ht="30" customHeight="1" x14ac:dyDescent="0.25">
      <c r="A8" s="167"/>
      <c r="B8" s="167"/>
      <c r="C8" s="153" t="s">
        <v>126</v>
      </c>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61"/>
      <c r="AL8" s="161"/>
      <c r="AM8" s="161"/>
      <c r="AN8" s="162" t="s">
        <v>115</v>
      </c>
      <c r="AO8" s="162"/>
      <c r="BU8" s="27" t="s">
        <v>41</v>
      </c>
      <c r="BV8" s="29"/>
      <c r="BW8" s="26" t="s">
        <v>37</v>
      </c>
      <c r="BX8" s="28"/>
    </row>
    <row r="9" spans="1:76" ht="30" customHeight="1" x14ac:dyDescent="0.25">
      <c r="A9" s="167"/>
      <c r="B9" s="167"/>
      <c r="C9" s="153" t="s">
        <v>125</v>
      </c>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61"/>
      <c r="AL9" s="161"/>
      <c r="AM9" s="161"/>
      <c r="AN9" s="162" t="s">
        <v>115</v>
      </c>
      <c r="AO9" s="162"/>
      <c r="BU9" s="27" t="s">
        <v>47</v>
      </c>
      <c r="BV9" s="29"/>
      <c r="BW9" s="26" t="s">
        <v>42</v>
      </c>
      <c r="BX9" s="28"/>
    </row>
    <row r="10" spans="1:76" ht="30" customHeight="1" thickBot="1" x14ac:dyDescent="0.25">
      <c r="A10" s="167"/>
      <c r="B10" s="167"/>
      <c r="C10" s="172" t="s">
        <v>124</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59"/>
      <c r="AL10" s="159"/>
      <c r="AM10" s="159"/>
      <c r="AN10" s="160" t="s">
        <v>115</v>
      </c>
      <c r="AO10" s="160"/>
      <c r="BU10" s="27" t="s">
        <v>45</v>
      </c>
      <c r="BW10" s="26" t="s">
        <v>40</v>
      </c>
    </row>
    <row r="11" spans="1:76" ht="30" customHeight="1" thickTop="1" x14ac:dyDescent="0.2">
      <c r="A11" s="167"/>
      <c r="B11" s="167"/>
      <c r="C11" s="173" t="s">
        <v>123</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4">
        <f>SUM(AK5:AM10)</f>
        <v>0</v>
      </c>
      <c r="AL11" s="174"/>
      <c r="AM11" s="174"/>
      <c r="AN11" s="175" t="s">
        <v>115</v>
      </c>
      <c r="AO11" s="175"/>
      <c r="BU11" s="27" t="s">
        <v>38</v>
      </c>
      <c r="BW11" s="26" t="s">
        <v>36</v>
      </c>
    </row>
    <row r="12" spans="1:76" ht="15" customHeight="1" x14ac:dyDescent="0.25">
      <c r="A12" s="33"/>
      <c r="BU12" s="27" t="s">
        <v>35</v>
      </c>
      <c r="BV12" s="29"/>
      <c r="BW12" s="28"/>
      <c r="BX12" s="28"/>
    </row>
    <row r="13" spans="1:76" ht="28" customHeight="1" x14ac:dyDescent="0.25">
      <c r="A13" s="167" t="s">
        <v>122</v>
      </c>
      <c r="B13" s="167"/>
      <c r="C13" s="166" t="s">
        <v>72</v>
      </c>
      <c r="D13" s="166"/>
      <c r="E13" s="166"/>
      <c r="F13" s="166"/>
      <c r="G13" s="166"/>
      <c r="H13" s="166"/>
      <c r="I13" s="166"/>
      <c r="J13" s="166"/>
      <c r="K13" s="166"/>
      <c r="L13" s="166"/>
      <c r="M13" s="166"/>
      <c r="N13" s="166"/>
      <c r="O13" s="166" t="s">
        <v>121</v>
      </c>
      <c r="P13" s="166"/>
      <c r="Q13" s="166"/>
      <c r="R13" s="166"/>
      <c r="S13" s="166"/>
      <c r="T13" s="166"/>
      <c r="U13" s="166"/>
      <c r="V13" s="166"/>
      <c r="W13" s="166"/>
      <c r="X13" s="166"/>
      <c r="Y13" s="166"/>
      <c r="Z13" s="166"/>
      <c r="AA13" s="166"/>
      <c r="AB13" s="166"/>
      <c r="AC13" s="166"/>
      <c r="AD13" s="166"/>
      <c r="AE13" s="166"/>
      <c r="AF13" s="165" t="s">
        <v>120</v>
      </c>
      <c r="AG13" s="166"/>
      <c r="AH13" s="166"/>
      <c r="AI13" s="166"/>
      <c r="AJ13" s="166"/>
      <c r="AK13" s="163" t="s">
        <v>119</v>
      </c>
      <c r="AL13" s="164"/>
      <c r="AM13" s="164"/>
      <c r="AN13" s="164"/>
      <c r="AO13" s="164"/>
      <c r="BU13" s="27" t="s">
        <v>34</v>
      </c>
      <c r="BV13" s="29"/>
      <c r="BW13" s="28"/>
      <c r="BX13" s="28"/>
    </row>
    <row r="14" spans="1:76" ht="12" customHeight="1" x14ac:dyDescent="0.25">
      <c r="A14" s="167"/>
      <c r="B14" s="167"/>
      <c r="C14" s="168" t="s">
        <v>118</v>
      </c>
      <c r="D14" s="168"/>
      <c r="E14" s="168"/>
      <c r="F14" s="168"/>
      <c r="G14" s="168"/>
      <c r="H14" s="168"/>
      <c r="I14" s="168"/>
      <c r="J14" s="168"/>
      <c r="K14" s="168"/>
      <c r="L14" s="168"/>
      <c r="M14" s="168"/>
      <c r="N14" s="168"/>
      <c r="O14" s="155"/>
      <c r="P14" s="155"/>
      <c r="Q14" s="155"/>
      <c r="R14" s="155"/>
      <c r="S14" s="155"/>
      <c r="T14" s="155"/>
      <c r="U14" s="155"/>
      <c r="V14" s="155"/>
      <c r="W14" s="155"/>
      <c r="X14" s="155"/>
      <c r="Y14" s="155"/>
      <c r="Z14" s="155"/>
      <c r="AA14" s="155"/>
      <c r="AB14" s="155"/>
      <c r="AC14" s="155"/>
      <c r="AD14" s="155"/>
      <c r="AE14" s="155"/>
      <c r="AF14" s="189"/>
      <c r="AG14" s="189"/>
      <c r="AH14" s="189"/>
      <c r="AI14" s="154" t="s">
        <v>115</v>
      </c>
      <c r="AJ14" s="154"/>
      <c r="AK14" s="155"/>
      <c r="AL14" s="155"/>
      <c r="AM14" s="155"/>
      <c r="AN14" s="154" t="s">
        <v>115</v>
      </c>
      <c r="AO14" s="154"/>
      <c r="BU14" s="27" t="s">
        <v>33</v>
      </c>
      <c r="BV14" s="29"/>
      <c r="BW14" s="28"/>
      <c r="BX14" s="28"/>
    </row>
    <row r="15" spans="1:76" ht="20.149999999999999" customHeight="1" x14ac:dyDescent="0.25">
      <c r="A15" s="167"/>
      <c r="B15" s="167"/>
      <c r="C15" s="156"/>
      <c r="D15" s="156"/>
      <c r="E15" s="156"/>
      <c r="F15" s="156"/>
      <c r="G15" s="156"/>
      <c r="H15" s="156"/>
      <c r="I15" s="156"/>
      <c r="J15" s="156"/>
      <c r="K15" s="156"/>
      <c r="L15" s="156"/>
      <c r="M15" s="156"/>
      <c r="N15" s="156"/>
      <c r="O15" s="155"/>
      <c r="P15" s="155"/>
      <c r="Q15" s="155"/>
      <c r="R15" s="155"/>
      <c r="S15" s="155"/>
      <c r="T15" s="155"/>
      <c r="U15" s="155"/>
      <c r="V15" s="155"/>
      <c r="W15" s="155"/>
      <c r="X15" s="155"/>
      <c r="Y15" s="155"/>
      <c r="Z15" s="155"/>
      <c r="AA15" s="155"/>
      <c r="AB15" s="155"/>
      <c r="AC15" s="155"/>
      <c r="AD15" s="155"/>
      <c r="AE15" s="155"/>
      <c r="AF15" s="189"/>
      <c r="AG15" s="189"/>
      <c r="AH15" s="189"/>
      <c r="AI15" s="154"/>
      <c r="AJ15" s="154"/>
      <c r="AK15" s="155"/>
      <c r="AL15" s="155"/>
      <c r="AM15" s="155"/>
      <c r="AN15" s="154"/>
      <c r="AO15" s="154"/>
      <c r="BU15" s="27" t="s">
        <v>66</v>
      </c>
      <c r="BV15" s="29"/>
      <c r="BW15" s="28"/>
      <c r="BX15" s="28"/>
    </row>
    <row r="16" spans="1:76" ht="30" customHeight="1" x14ac:dyDescent="0.25">
      <c r="A16" s="167"/>
      <c r="B16" s="167"/>
      <c r="C16" s="169"/>
      <c r="D16" s="169"/>
      <c r="E16" s="169"/>
      <c r="F16" s="169"/>
      <c r="G16" s="169"/>
      <c r="H16" s="169"/>
      <c r="I16" s="169"/>
      <c r="J16" s="169"/>
      <c r="K16" s="169"/>
      <c r="L16" s="169"/>
      <c r="M16" s="169"/>
      <c r="N16" s="169"/>
      <c r="O16" s="161"/>
      <c r="P16" s="161"/>
      <c r="Q16" s="161"/>
      <c r="R16" s="161"/>
      <c r="S16" s="161"/>
      <c r="T16" s="161"/>
      <c r="U16" s="161"/>
      <c r="V16" s="161"/>
      <c r="W16" s="161"/>
      <c r="X16" s="161"/>
      <c r="Y16" s="161"/>
      <c r="Z16" s="161"/>
      <c r="AA16" s="161"/>
      <c r="AB16" s="161"/>
      <c r="AC16" s="161"/>
      <c r="AD16" s="161"/>
      <c r="AE16" s="161"/>
      <c r="AF16" s="162"/>
      <c r="AG16" s="162"/>
      <c r="AH16" s="162"/>
      <c r="AI16" s="162" t="s">
        <v>115</v>
      </c>
      <c r="AJ16" s="162"/>
      <c r="AK16" s="161"/>
      <c r="AL16" s="161"/>
      <c r="AM16" s="161"/>
      <c r="AN16" s="162" t="s">
        <v>115</v>
      </c>
      <c r="AO16" s="162"/>
      <c r="BU16" s="27" t="s">
        <v>32</v>
      </c>
      <c r="BV16" s="29"/>
      <c r="BW16" s="28"/>
      <c r="BX16" s="28"/>
    </row>
    <row r="17" spans="1:76" ht="30" customHeight="1" x14ac:dyDescent="0.25">
      <c r="A17" s="167"/>
      <c r="B17" s="167"/>
      <c r="C17" s="169"/>
      <c r="D17" s="169"/>
      <c r="E17" s="169"/>
      <c r="F17" s="169"/>
      <c r="G17" s="169"/>
      <c r="H17" s="169"/>
      <c r="I17" s="169"/>
      <c r="J17" s="169"/>
      <c r="K17" s="169"/>
      <c r="L17" s="169"/>
      <c r="M17" s="169"/>
      <c r="N17" s="169"/>
      <c r="O17" s="161"/>
      <c r="P17" s="161"/>
      <c r="Q17" s="161"/>
      <c r="R17" s="161"/>
      <c r="S17" s="161"/>
      <c r="T17" s="161"/>
      <c r="U17" s="161"/>
      <c r="V17" s="161"/>
      <c r="W17" s="161"/>
      <c r="X17" s="161"/>
      <c r="Y17" s="161"/>
      <c r="Z17" s="161"/>
      <c r="AA17" s="161"/>
      <c r="AB17" s="161"/>
      <c r="AC17" s="161"/>
      <c r="AD17" s="161"/>
      <c r="AE17" s="161"/>
      <c r="AF17" s="162"/>
      <c r="AG17" s="162"/>
      <c r="AH17" s="162"/>
      <c r="AI17" s="162" t="s">
        <v>115</v>
      </c>
      <c r="AJ17" s="162"/>
      <c r="AK17" s="161"/>
      <c r="AL17" s="161"/>
      <c r="AM17" s="161"/>
      <c r="AN17" s="162" t="s">
        <v>115</v>
      </c>
      <c r="AO17" s="162"/>
      <c r="BU17" s="27" t="s">
        <v>67</v>
      </c>
      <c r="BV17" s="29"/>
      <c r="BW17" s="28"/>
      <c r="BX17" s="28"/>
    </row>
    <row r="18" spans="1:76" ht="30" customHeight="1" x14ac:dyDescent="0.25">
      <c r="A18" s="167"/>
      <c r="B18" s="167"/>
      <c r="C18" s="169"/>
      <c r="D18" s="169"/>
      <c r="E18" s="169"/>
      <c r="F18" s="169"/>
      <c r="G18" s="169"/>
      <c r="H18" s="169"/>
      <c r="I18" s="169"/>
      <c r="J18" s="169"/>
      <c r="K18" s="169"/>
      <c r="L18" s="169"/>
      <c r="M18" s="169"/>
      <c r="N18" s="169"/>
      <c r="O18" s="161"/>
      <c r="P18" s="161"/>
      <c r="Q18" s="161"/>
      <c r="R18" s="161"/>
      <c r="S18" s="161"/>
      <c r="T18" s="161"/>
      <c r="U18" s="161"/>
      <c r="V18" s="161"/>
      <c r="W18" s="161"/>
      <c r="X18" s="161"/>
      <c r="Y18" s="161"/>
      <c r="Z18" s="161"/>
      <c r="AA18" s="161"/>
      <c r="AB18" s="161"/>
      <c r="AC18" s="161"/>
      <c r="AD18" s="161"/>
      <c r="AE18" s="161"/>
      <c r="AF18" s="162"/>
      <c r="AG18" s="162"/>
      <c r="AH18" s="162"/>
      <c r="AI18" s="162" t="s">
        <v>115</v>
      </c>
      <c r="AJ18" s="162"/>
      <c r="AK18" s="161"/>
      <c r="AL18" s="161"/>
      <c r="AM18" s="161"/>
      <c r="AN18" s="162" t="s">
        <v>115</v>
      </c>
      <c r="AO18" s="162"/>
      <c r="BU18" s="27" t="s">
        <v>31</v>
      </c>
      <c r="BV18" s="29"/>
      <c r="BW18" s="28"/>
      <c r="BX18" s="28"/>
    </row>
    <row r="19" spans="1:76" ht="30" customHeight="1" thickBot="1" x14ac:dyDescent="0.3">
      <c r="A19" s="167"/>
      <c r="B19" s="167"/>
      <c r="C19" s="157" t="s">
        <v>117</v>
      </c>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c r="AG19" s="159"/>
      <c r="AH19" s="159"/>
      <c r="AI19" s="160" t="s">
        <v>115</v>
      </c>
      <c r="AJ19" s="160"/>
      <c r="AK19" s="159"/>
      <c r="AL19" s="159"/>
      <c r="AM19" s="159"/>
      <c r="AN19" s="160" t="s">
        <v>115</v>
      </c>
      <c r="AO19" s="160"/>
      <c r="BU19" s="27" t="s">
        <v>30</v>
      </c>
      <c r="BV19" s="29"/>
      <c r="BW19" s="28"/>
      <c r="BX19" s="28"/>
    </row>
    <row r="20" spans="1:76" ht="30" customHeight="1" thickTop="1" x14ac:dyDescent="0.25">
      <c r="A20" s="167"/>
      <c r="B20" s="167"/>
      <c r="C20" s="170" t="s">
        <v>116</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4">
        <f>SUM(AF14:AH19)</f>
        <v>0</v>
      </c>
      <c r="AG20" s="174"/>
      <c r="AH20" s="174"/>
      <c r="AI20" s="175" t="s">
        <v>115</v>
      </c>
      <c r="AJ20" s="175"/>
      <c r="AK20" s="174">
        <f>SUM(AK14:AM19)</f>
        <v>0</v>
      </c>
      <c r="AL20" s="174"/>
      <c r="AM20" s="174"/>
      <c r="AN20" s="175" t="s">
        <v>115</v>
      </c>
      <c r="AO20" s="175"/>
      <c r="BU20" s="27" t="s">
        <v>29</v>
      </c>
      <c r="BV20" s="29"/>
      <c r="BW20" s="28"/>
      <c r="BX20" s="28"/>
    </row>
    <row r="21" spans="1:76" s="35" customFormat="1" ht="15" customHeight="1" x14ac:dyDescent="0.25">
      <c r="A21" s="34"/>
      <c r="B21" s="34"/>
      <c r="J21" s="36"/>
      <c r="K21" s="36"/>
      <c r="L21" s="36"/>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BU21" s="27" t="s">
        <v>28</v>
      </c>
      <c r="BV21" s="29"/>
      <c r="BW21" s="28"/>
      <c r="BX21" s="28"/>
    </row>
    <row r="22" spans="1:76" s="35" customFormat="1" ht="15" customHeight="1" x14ac:dyDescent="0.25">
      <c r="A22" s="94" t="s">
        <v>114</v>
      </c>
      <c r="B22" s="38"/>
      <c r="C22" s="37"/>
      <c r="D22" s="37"/>
      <c r="E22" s="37"/>
      <c r="F22" s="39"/>
      <c r="J22" s="36"/>
      <c r="K22" s="36"/>
      <c r="L22" s="36"/>
      <c r="M22" s="36"/>
      <c r="N22" s="36"/>
      <c r="O22" s="36"/>
      <c r="P22" s="36"/>
      <c r="Q22" s="36"/>
      <c r="R22" s="36"/>
      <c r="S22" s="36"/>
      <c r="T22" s="36"/>
      <c r="U22" s="36"/>
      <c r="V22" s="36"/>
      <c r="W22" s="36"/>
      <c r="X22" s="36"/>
      <c r="Y22" s="36"/>
      <c r="Z22" s="36"/>
      <c r="AA22" s="36"/>
      <c r="AB22" s="36"/>
      <c r="AC22" s="36"/>
      <c r="AD22" s="36"/>
      <c r="AE22" s="36"/>
      <c r="AF22" s="36"/>
      <c r="AI22" s="36"/>
      <c r="AJ22" s="36"/>
      <c r="AK22" s="36"/>
      <c r="AL22" s="36"/>
      <c r="AM22" s="36"/>
      <c r="BU22" s="27" t="s">
        <v>27</v>
      </c>
      <c r="BV22" s="29"/>
      <c r="BW22" s="28"/>
      <c r="BX22" s="28"/>
    </row>
    <row r="23" spans="1:76" s="35" customFormat="1" ht="15" customHeight="1" x14ac:dyDescent="0.25">
      <c r="A23" s="94"/>
      <c r="B23" s="38" t="s">
        <v>113</v>
      </c>
      <c r="C23" s="37"/>
      <c r="D23" s="37"/>
      <c r="E23" s="37"/>
      <c r="F23" s="39"/>
      <c r="J23" s="36"/>
      <c r="K23" s="36"/>
      <c r="L23" s="36"/>
      <c r="M23" s="36"/>
      <c r="N23" s="36"/>
      <c r="O23" s="36"/>
      <c r="P23" s="36"/>
      <c r="Q23" s="36"/>
      <c r="R23" s="36"/>
      <c r="S23" s="36"/>
      <c r="T23" s="36"/>
      <c r="U23" s="36"/>
      <c r="V23" s="36"/>
      <c r="W23" s="36"/>
      <c r="X23" s="36"/>
      <c r="Y23" s="36"/>
      <c r="Z23" s="36"/>
      <c r="AA23" s="36"/>
      <c r="AB23" s="36"/>
      <c r="AC23" s="36"/>
      <c r="AD23" s="36"/>
      <c r="AE23" s="36"/>
      <c r="AF23" s="36"/>
      <c r="AI23" s="36"/>
      <c r="AJ23" s="36"/>
      <c r="AK23" s="36"/>
      <c r="AL23" s="36"/>
      <c r="AM23" s="36"/>
      <c r="BU23" s="27" t="s">
        <v>26</v>
      </c>
      <c r="BV23" s="29"/>
      <c r="BW23" s="28"/>
      <c r="BX23" s="30"/>
    </row>
    <row r="24" spans="1:76" ht="15" customHeight="1" x14ac:dyDescent="0.25">
      <c r="A24" s="40"/>
      <c r="B24" s="38" t="s">
        <v>112</v>
      </c>
      <c r="C24" s="40"/>
      <c r="D24" s="40"/>
      <c r="E24" s="40"/>
      <c r="F24" s="41"/>
      <c r="J24" s="42"/>
      <c r="K24" s="42"/>
      <c r="L24" s="42"/>
      <c r="M24" s="42"/>
      <c r="N24" s="42"/>
      <c r="O24" s="42"/>
      <c r="P24" s="42"/>
      <c r="Q24" s="42"/>
      <c r="R24" s="42"/>
      <c r="S24" s="42"/>
      <c r="T24" s="42"/>
      <c r="U24" s="42"/>
      <c r="V24" s="42"/>
      <c r="W24" s="42"/>
      <c r="X24" s="42"/>
      <c r="Y24" s="42"/>
      <c r="Z24" s="42"/>
      <c r="AA24" s="42"/>
      <c r="AB24" s="42"/>
      <c r="AC24" s="42"/>
      <c r="AD24" s="42"/>
      <c r="AE24" s="42"/>
      <c r="AF24" s="42"/>
      <c r="AI24" s="42"/>
      <c r="AJ24" s="42"/>
      <c r="AK24" s="42"/>
      <c r="AL24" s="42"/>
      <c r="AM24" s="42"/>
      <c r="BU24" s="27" t="s">
        <v>25</v>
      </c>
      <c r="BV24" s="29"/>
      <c r="BW24" s="28"/>
      <c r="BX24" s="31"/>
    </row>
    <row r="25" spans="1:76" ht="15" customHeight="1" thickBot="1" x14ac:dyDescent="0.3">
      <c r="B25" s="43"/>
      <c r="C25" s="43"/>
      <c r="K25" s="42"/>
      <c r="L25" s="42"/>
      <c r="M25" s="42"/>
      <c r="N25" s="42"/>
      <c r="O25" s="42"/>
      <c r="P25" s="42"/>
      <c r="Q25" s="42"/>
      <c r="R25" s="42"/>
      <c r="S25" s="42"/>
      <c r="T25" s="42"/>
      <c r="U25" s="42"/>
      <c r="V25" s="42"/>
      <c r="W25" s="42"/>
      <c r="X25" s="42"/>
      <c r="Y25" s="42"/>
      <c r="Z25" s="42"/>
      <c r="AA25" s="42"/>
      <c r="AB25" s="42"/>
      <c r="AC25" s="44"/>
      <c r="AD25" s="42"/>
      <c r="AE25" s="42"/>
      <c r="AF25" s="42"/>
      <c r="AG25" s="42"/>
      <c r="AI25" s="42"/>
      <c r="AJ25" s="44"/>
      <c r="AK25" s="42"/>
      <c r="AL25" s="42"/>
      <c r="AM25" s="42"/>
      <c r="AN25" s="42"/>
      <c r="AO25" s="93" t="s">
        <v>111</v>
      </c>
      <c r="AU25" s="185" t="s">
        <v>110</v>
      </c>
      <c r="AV25" s="185"/>
      <c r="AW25" s="185"/>
      <c r="AX25" s="185"/>
      <c r="AY25" s="185"/>
      <c r="AZ25" s="185"/>
      <c r="BA25" s="185"/>
      <c r="BB25" s="185"/>
      <c r="BC25" s="185"/>
      <c r="BU25" s="27" t="s">
        <v>24</v>
      </c>
      <c r="BV25" s="29"/>
      <c r="BW25" s="28"/>
      <c r="BX25" s="28"/>
    </row>
    <row r="26" spans="1:76" ht="16.5" customHeight="1" x14ac:dyDescent="0.25">
      <c r="A26" s="196" t="s">
        <v>6</v>
      </c>
      <c r="B26" s="196"/>
      <c r="C26" s="196"/>
      <c r="D26" s="196"/>
      <c r="E26" s="196"/>
      <c r="F26" s="196"/>
      <c r="G26" s="196"/>
      <c r="H26" s="196"/>
      <c r="I26" s="196"/>
      <c r="J26" s="196"/>
      <c r="K26" s="196"/>
      <c r="L26" s="196"/>
      <c r="M26" s="196"/>
      <c r="N26" s="204" t="s">
        <v>109</v>
      </c>
      <c r="O26" s="205"/>
      <c r="P26" s="205"/>
      <c r="Q26" s="205"/>
      <c r="R26" s="205"/>
      <c r="S26" s="205"/>
      <c r="T26" s="206"/>
      <c r="U26" s="204" t="s">
        <v>108</v>
      </c>
      <c r="V26" s="210"/>
      <c r="W26" s="210"/>
      <c r="X26" s="210"/>
      <c r="Y26" s="210"/>
      <c r="Z26" s="210"/>
      <c r="AA26" s="211"/>
      <c r="AB26" s="197" t="s">
        <v>7</v>
      </c>
      <c r="AC26" s="197"/>
      <c r="AD26" s="197"/>
      <c r="AE26" s="197"/>
      <c r="AF26" s="197"/>
      <c r="AG26" s="197"/>
      <c r="AH26" s="197"/>
      <c r="AI26" s="197" t="s">
        <v>7</v>
      </c>
      <c r="AJ26" s="197"/>
      <c r="AK26" s="197"/>
      <c r="AL26" s="197"/>
      <c r="AM26" s="197"/>
      <c r="AN26" s="197"/>
      <c r="AO26" s="197"/>
      <c r="AT26" s="92"/>
      <c r="AU26" s="185"/>
      <c r="AV26" s="185"/>
      <c r="AW26" s="185"/>
      <c r="AX26" s="185"/>
      <c r="AY26" s="185"/>
      <c r="AZ26" s="185"/>
      <c r="BA26" s="185"/>
      <c r="BB26" s="185"/>
      <c r="BC26" s="185"/>
      <c r="BD26" s="91"/>
      <c r="BE26" s="91"/>
      <c r="BF26" s="91"/>
      <c r="BG26" s="91"/>
      <c r="BH26" s="91"/>
      <c r="BI26" s="91"/>
      <c r="BJ26" s="91"/>
      <c r="BK26" s="91"/>
      <c r="BL26" s="91"/>
      <c r="BM26" s="91"/>
      <c r="BN26" s="91"/>
      <c r="BO26" s="91"/>
      <c r="BP26" s="90"/>
      <c r="BU26" s="27" t="s">
        <v>23</v>
      </c>
      <c r="BV26" s="29"/>
      <c r="BW26" s="28"/>
      <c r="BX26" s="28"/>
    </row>
    <row r="27" spans="1:76" ht="16.5" customHeight="1" x14ac:dyDescent="0.25">
      <c r="A27" s="196"/>
      <c r="B27" s="196"/>
      <c r="C27" s="196"/>
      <c r="D27" s="196"/>
      <c r="E27" s="196"/>
      <c r="F27" s="196"/>
      <c r="G27" s="196"/>
      <c r="H27" s="196"/>
      <c r="I27" s="196"/>
      <c r="J27" s="196"/>
      <c r="K27" s="196"/>
      <c r="L27" s="196"/>
      <c r="M27" s="196"/>
      <c r="N27" s="207"/>
      <c r="O27" s="208"/>
      <c r="P27" s="208"/>
      <c r="Q27" s="208"/>
      <c r="R27" s="208"/>
      <c r="S27" s="208"/>
      <c r="T27" s="209"/>
      <c r="U27" s="212"/>
      <c r="V27" s="213"/>
      <c r="W27" s="213"/>
      <c r="X27" s="213"/>
      <c r="Y27" s="213"/>
      <c r="Z27" s="213"/>
      <c r="AA27" s="214"/>
      <c r="AB27" s="212" t="s">
        <v>107</v>
      </c>
      <c r="AC27" s="213"/>
      <c r="AD27" s="213"/>
      <c r="AE27" s="213"/>
      <c r="AF27" s="213"/>
      <c r="AG27" s="213"/>
      <c r="AH27" s="214"/>
      <c r="AI27" s="218" t="str">
        <f>IF('別紙_1-1'!C28="中小企業者　：　助成対象経費の3/4以内","特例助成率：3/4以内",
IF('別紙_1-1'!C28="小規模企業者　：　助成対象経費の4/5以内","特例助成率：4/5以内",
""))</f>
        <v/>
      </c>
      <c r="AJ27" s="219"/>
      <c r="AK27" s="219"/>
      <c r="AL27" s="219"/>
      <c r="AM27" s="219"/>
      <c r="AN27" s="219"/>
      <c r="AO27" s="220"/>
      <c r="AT27" s="87"/>
      <c r="AU27" s="78"/>
      <c r="AV27" s="89" t="s">
        <v>106</v>
      </c>
      <c r="AW27" s="78"/>
      <c r="AX27" s="78"/>
      <c r="AY27" s="78"/>
      <c r="AZ27" s="78"/>
      <c r="BA27" s="78"/>
      <c r="BB27" s="78"/>
      <c r="BC27" s="78"/>
      <c r="BD27" s="78"/>
      <c r="BE27" s="78"/>
      <c r="BF27" s="78"/>
      <c r="BG27" s="89" t="s">
        <v>105</v>
      </c>
      <c r="BH27" s="78"/>
      <c r="BI27" s="78"/>
      <c r="BJ27" s="78"/>
      <c r="BK27" s="78"/>
      <c r="BL27" s="78"/>
      <c r="BM27" s="78"/>
      <c r="BN27" s="78"/>
      <c r="BO27" s="78"/>
      <c r="BP27" s="77"/>
      <c r="BU27" s="27" t="s">
        <v>22</v>
      </c>
      <c r="BV27" s="29"/>
      <c r="BW27" s="28"/>
      <c r="BX27" s="28"/>
    </row>
    <row r="28" spans="1:76" ht="16.5" customHeight="1" thickBot="1" x14ac:dyDescent="0.3">
      <c r="A28" s="196"/>
      <c r="B28" s="196"/>
      <c r="C28" s="196"/>
      <c r="D28" s="196"/>
      <c r="E28" s="196"/>
      <c r="F28" s="196"/>
      <c r="G28" s="196"/>
      <c r="H28" s="196"/>
      <c r="I28" s="196"/>
      <c r="J28" s="196"/>
      <c r="K28" s="196"/>
      <c r="L28" s="196"/>
      <c r="M28" s="196"/>
      <c r="N28" s="198" t="s">
        <v>104</v>
      </c>
      <c r="O28" s="199"/>
      <c r="P28" s="199"/>
      <c r="Q28" s="199"/>
      <c r="R28" s="199"/>
      <c r="S28" s="199"/>
      <c r="T28" s="200"/>
      <c r="U28" s="201" t="s">
        <v>10</v>
      </c>
      <c r="V28" s="202"/>
      <c r="W28" s="202"/>
      <c r="X28" s="202"/>
      <c r="Y28" s="202"/>
      <c r="Z28" s="202"/>
      <c r="AA28" s="203"/>
      <c r="AB28" s="201" t="s">
        <v>11</v>
      </c>
      <c r="AC28" s="202"/>
      <c r="AD28" s="202"/>
      <c r="AE28" s="202"/>
      <c r="AF28" s="202"/>
      <c r="AG28" s="202"/>
      <c r="AH28" s="203"/>
      <c r="AI28" s="201" t="s">
        <v>11</v>
      </c>
      <c r="AJ28" s="202"/>
      <c r="AK28" s="202"/>
      <c r="AL28" s="202"/>
      <c r="AM28" s="202"/>
      <c r="AN28" s="202"/>
      <c r="AO28" s="203"/>
      <c r="AT28" s="87"/>
      <c r="AU28" s="78"/>
      <c r="AV28" s="89" t="s">
        <v>103</v>
      </c>
      <c r="AW28" s="78"/>
      <c r="AX28" s="78"/>
      <c r="AY28" s="78"/>
      <c r="AZ28" s="78"/>
      <c r="BA28" s="78"/>
      <c r="BB28" s="78"/>
      <c r="BC28" s="88"/>
      <c r="BD28" s="88"/>
      <c r="BE28" s="88"/>
      <c r="BF28" s="88"/>
      <c r="BG28" s="89" t="s">
        <v>103</v>
      </c>
      <c r="BH28" s="88"/>
      <c r="BI28" s="88"/>
      <c r="BJ28" s="88"/>
      <c r="BK28" s="78"/>
      <c r="BL28" s="78"/>
      <c r="BM28" s="78"/>
      <c r="BN28" s="78"/>
      <c r="BO28" s="78"/>
      <c r="BP28" s="77"/>
      <c r="BU28" s="27" t="s">
        <v>21</v>
      </c>
      <c r="BV28" s="29"/>
      <c r="BW28" s="28"/>
      <c r="BX28" s="28"/>
    </row>
    <row r="29" spans="1:76" ht="21" customHeight="1" thickTop="1" thickBot="1" x14ac:dyDescent="0.3">
      <c r="A29" s="221" t="s">
        <v>8</v>
      </c>
      <c r="B29" s="222"/>
      <c r="C29" s="179" t="s">
        <v>12</v>
      </c>
      <c r="D29" s="180"/>
      <c r="E29" s="180"/>
      <c r="F29" s="180"/>
      <c r="G29" s="180"/>
      <c r="H29" s="180"/>
      <c r="I29" s="180"/>
      <c r="J29" s="180"/>
      <c r="K29" s="180"/>
      <c r="L29" s="180"/>
      <c r="M29" s="181"/>
      <c r="N29" s="215"/>
      <c r="O29" s="216"/>
      <c r="P29" s="216"/>
      <c r="Q29" s="216"/>
      <c r="R29" s="216"/>
      <c r="S29" s="216"/>
      <c r="T29" s="217"/>
      <c r="U29" s="193">
        <f>ROUNDUP($N29/1.1,0)</f>
        <v>0</v>
      </c>
      <c r="V29" s="194"/>
      <c r="W29" s="194"/>
      <c r="X29" s="194"/>
      <c r="Y29" s="194"/>
      <c r="Z29" s="194"/>
      <c r="AA29" s="195"/>
      <c r="AB29" s="193">
        <f>IF(AV29="",ROUNDDOWN($U29/2,-3),MIN(ROUNDDOWN(AV29,-3),ROUNDDOWN($U29/2,-3)))</f>
        <v>0</v>
      </c>
      <c r="AC29" s="194"/>
      <c r="AD29" s="194"/>
      <c r="AE29" s="194"/>
      <c r="AF29" s="194"/>
      <c r="AG29" s="194"/>
      <c r="AH29" s="195"/>
      <c r="AI29" s="193" t="str">
        <f>IF('別紙_1-1'!C28="中小企業者　：　助成対象経費の3/4以内",
 IF(BG29="",
  ROUNDDOWN($U29*3/4,-3),
  MIN(ROUNDDOWN($U29*3/4,-3),ROUNDDOWN(BG29,-3))),
 IF('別紙_1-1'!C28="小規模企業者　：　助成対象経費の4/5以内",
  IF(BG29="",
  ROUNDDOWN($U29*4/5,-3),
  MIN(ROUNDDOWN($U29*4/5,-3),ROUNDDOWN(BG29,-3))),
 "助成率未選択"))</f>
        <v>助成率未選択</v>
      </c>
      <c r="AJ29" s="194"/>
      <c r="AK29" s="194"/>
      <c r="AL29" s="194"/>
      <c r="AM29" s="194"/>
      <c r="AN29" s="194"/>
      <c r="AO29" s="195"/>
      <c r="AT29" s="87"/>
      <c r="AU29" s="78"/>
      <c r="AV29" s="186"/>
      <c r="AW29" s="187"/>
      <c r="AX29" s="187"/>
      <c r="AY29" s="187"/>
      <c r="AZ29" s="187"/>
      <c r="BA29" s="187"/>
      <c r="BB29" s="188"/>
      <c r="BC29" s="86"/>
      <c r="BD29" s="86"/>
      <c r="BE29" s="86"/>
      <c r="BF29" s="86"/>
      <c r="BG29" s="186"/>
      <c r="BH29" s="187"/>
      <c r="BI29" s="187"/>
      <c r="BJ29" s="187"/>
      <c r="BK29" s="187"/>
      <c r="BL29" s="187"/>
      <c r="BM29" s="188"/>
      <c r="BN29" s="78"/>
      <c r="BO29" s="78"/>
      <c r="BP29" s="77"/>
      <c r="BU29" s="27" t="s">
        <v>68</v>
      </c>
      <c r="BV29" s="29"/>
      <c r="BW29" s="28"/>
      <c r="BX29" s="28"/>
    </row>
    <row r="30" spans="1:76" ht="21" customHeight="1" thickTop="1" thickBot="1" x14ac:dyDescent="0.3">
      <c r="A30" s="223"/>
      <c r="B30" s="224"/>
      <c r="C30" s="179" t="s">
        <v>102</v>
      </c>
      <c r="D30" s="180"/>
      <c r="E30" s="180"/>
      <c r="F30" s="180"/>
      <c r="G30" s="180"/>
      <c r="H30" s="180"/>
      <c r="I30" s="180"/>
      <c r="J30" s="180"/>
      <c r="K30" s="180"/>
      <c r="L30" s="180"/>
      <c r="M30" s="181"/>
      <c r="N30" s="215"/>
      <c r="O30" s="216"/>
      <c r="P30" s="216"/>
      <c r="Q30" s="216"/>
      <c r="R30" s="216"/>
      <c r="S30" s="216"/>
      <c r="T30" s="217"/>
      <c r="U30" s="193">
        <f>ROUNDUP($N30/1.1,0)</f>
        <v>0</v>
      </c>
      <c r="V30" s="194"/>
      <c r="W30" s="194"/>
      <c r="X30" s="194"/>
      <c r="Y30" s="194"/>
      <c r="Z30" s="194"/>
      <c r="AA30" s="195"/>
      <c r="AB30" s="193">
        <f>IF(AV30="",ROUNDDOWN($U30/2,-3),MIN(ROUNDDOWN(AV30,-3),ROUNDDOWN($U30/2,-3)))</f>
        <v>0</v>
      </c>
      <c r="AC30" s="194"/>
      <c r="AD30" s="194"/>
      <c r="AE30" s="194"/>
      <c r="AF30" s="194"/>
      <c r="AG30" s="194"/>
      <c r="AH30" s="195"/>
      <c r="AI30" s="193" t="str">
        <f>IF('別紙_1-1'!C28="中小企業者　：　助成対象経費の3/4以内",
 IF(BG30="",
  ROUNDDOWN($U30*3/4,-3),
  MIN(ROUNDDOWN($U30*3/4,-3),ROUNDDOWN(BG30,-3))),
 IF('別紙_1-1'!C28="小規模企業者　：　助成対象経費の4/5以内",
  IF(BG30="",
  ROUNDDOWN($U30*4/5,-3),
  MIN(ROUNDDOWN($U30*4/5,-3),ROUNDDOWN(BG30,-3))),
 "助成率未選択"))</f>
        <v>助成率未選択</v>
      </c>
      <c r="AJ30" s="194"/>
      <c r="AK30" s="194"/>
      <c r="AL30" s="194"/>
      <c r="AM30" s="194"/>
      <c r="AN30" s="194"/>
      <c r="AO30" s="195"/>
      <c r="AT30" s="87"/>
      <c r="AU30" s="78"/>
      <c r="AV30" s="186"/>
      <c r="AW30" s="187"/>
      <c r="AX30" s="187"/>
      <c r="AY30" s="187"/>
      <c r="AZ30" s="187"/>
      <c r="BA30" s="187"/>
      <c r="BB30" s="188"/>
      <c r="BC30" s="86"/>
      <c r="BD30" s="86"/>
      <c r="BE30" s="86"/>
      <c r="BF30" s="86"/>
      <c r="BG30" s="186"/>
      <c r="BH30" s="187"/>
      <c r="BI30" s="187"/>
      <c r="BJ30" s="187"/>
      <c r="BK30" s="187"/>
      <c r="BL30" s="187"/>
      <c r="BM30" s="188"/>
      <c r="BN30" s="78"/>
      <c r="BO30" s="78"/>
      <c r="BP30" s="77"/>
      <c r="BU30" s="27" t="s">
        <v>20</v>
      </c>
      <c r="BV30" s="29"/>
      <c r="BW30" s="28"/>
      <c r="BX30" s="28"/>
    </row>
    <row r="31" spans="1:76" ht="21" customHeight="1" thickTop="1" thickBot="1" x14ac:dyDescent="0.3">
      <c r="A31" s="223"/>
      <c r="B31" s="224"/>
      <c r="C31" s="227" t="s">
        <v>101</v>
      </c>
      <c r="D31" s="228"/>
      <c r="E31" s="228"/>
      <c r="F31" s="228"/>
      <c r="G31" s="228"/>
      <c r="H31" s="228"/>
      <c r="I31" s="228"/>
      <c r="J31" s="228"/>
      <c r="K31" s="228"/>
      <c r="L31" s="228"/>
      <c r="M31" s="229"/>
      <c r="N31" s="215"/>
      <c r="O31" s="216"/>
      <c r="P31" s="216"/>
      <c r="Q31" s="216"/>
      <c r="R31" s="216"/>
      <c r="S31" s="216"/>
      <c r="T31" s="217"/>
      <c r="U31" s="193">
        <f>ROUNDUP($N31/1.1,0)</f>
        <v>0</v>
      </c>
      <c r="V31" s="194"/>
      <c r="W31" s="194"/>
      <c r="X31" s="194"/>
      <c r="Y31" s="194"/>
      <c r="Z31" s="194"/>
      <c r="AA31" s="195"/>
      <c r="AB31" s="193">
        <f>IF(AV31="",ROUNDDOWN($U31/2,-3),MIN(ROUNDDOWN(AV31,-3),ROUNDDOWN($U31/2,-3)))</f>
        <v>0</v>
      </c>
      <c r="AC31" s="194"/>
      <c r="AD31" s="194"/>
      <c r="AE31" s="194"/>
      <c r="AF31" s="194"/>
      <c r="AG31" s="194"/>
      <c r="AH31" s="195"/>
      <c r="AI31" s="193" t="str">
        <f>IF('別紙_1-1'!C28="中小企業者　：　助成対象経費の3/4以内",
 IF(BG31="",
  ROUNDDOWN($U31*3/4,-3),
  MIN(ROUNDDOWN($U31*3/4,-3),ROUNDDOWN(BG31,-3))),
 IF('別紙_1-1'!C28="小規模企業者　：　助成対象経費の4/5以内",
  IF(BG31="",
  ROUNDDOWN($U31*4/5,-3),
  MIN(ROUNDDOWN($U31*4/5,-3),ROUNDDOWN(BG31,-3))),
 "助成率未選択"))</f>
        <v>助成率未選択</v>
      </c>
      <c r="AJ31" s="194"/>
      <c r="AK31" s="194"/>
      <c r="AL31" s="194"/>
      <c r="AM31" s="194"/>
      <c r="AN31" s="194"/>
      <c r="AO31" s="195"/>
      <c r="AT31" s="87"/>
      <c r="AU31" s="78"/>
      <c r="AV31" s="186"/>
      <c r="AW31" s="187"/>
      <c r="AX31" s="187"/>
      <c r="AY31" s="187"/>
      <c r="AZ31" s="187"/>
      <c r="BA31" s="187"/>
      <c r="BB31" s="188"/>
      <c r="BC31" s="86"/>
      <c r="BD31" s="86"/>
      <c r="BE31" s="86"/>
      <c r="BF31" s="86"/>
      <c r="BG31" s="186"/>
      <c r="BH31" s="187"/>
      <c r="BI31" s="187"/>
      <c r="BJ31" s="187"/>
      <c r="BK31" s="187"/>
      <c r="BL31" s="187"/>
      <c r="BM31" s="188"/>
      <c r="BN31" s="78"/>
      <c r="BO31" s="78"/>
      <c r="BP31" s="77"/>
      <c r="BU31" s="27" t="s">
        <v>19</v>
      </c>
      <c r="BV31" s="29"/>
      <c r="BW31" s="28"/>
      <c r="BX31" s="28"/>
    </row>
    <row r="32" spans="1:76" ht="21" customHeight="1" thickTop="1" thickBot="1" x14ac:dyDescent="0.3">
      <c r="A32" s="223"/>
      <c r="B32" s="224"/>
      <c r="C32" s="230" t="s">
        <v>16</v>
      </c>
      <c r="D32" s="230"/>
      <c r="E32" s="230"/>
      <c r="F32" s="230"/>
      <c r="G32" s="230"/>
      <c r="H32" s="230"/>
      <c r="I32" s="230"/>
      <c r="J32" s="230"/>
      <c r="K32" s="230"/>
      <c r="L32" s="230"/>
      <c r="M32" s="230"/>
      <c r="N32" s="215"/>
      <c r="O32" s="216"/>
      <c r="P32" s="216"/>
      <c r="Q32" s="216"/>
      <c r="R32" s="216"/>
      <c r="S32" s="216"/>
      <c r="T32" s="217"/>
      <c r="U32" s="193">
        <f>ROUNDUP($N32/1.1,0)</f>
        <v>0</v>
      </c>
      <c r="V32" s="194"/>
      <c r="W32" s="194"/>
      <c r="X32" s="194"/>
      <c r="Y32" s="194"/>
      <c r="Z32" s="194"/>
      <c r="AA32" s="195"/>
      <c r="AB32" s="193">
        <f>IF(AV32="",ROUNDDOWN($U32/2,-3),MIN(ROUNDDOWN(AV32,-3),ROUNDDOWN($U32/2,-3)))</f>
        <v>0</v>
      </c>
      <c r="AC32" s="194"/>
      <c r="AD32" s="194"/>
      <c r="AE32" s="194"/>
      <c r="AF32" s="194"/>
      <c r="AG32" s="194"/>
      <c r="AH32" s="195"/>
      <c r="AI32" s="193" t="str">
        <f>IF('別紙_1-1'!C28="中小企業者　：　助成対象経費の3/4以内",
 IF(BG32="",
  ROUNDDOWN($U32*3/4,-3),
  MIN(ROUNDDOWN($U32*3/4,-3),ROUNDDOWN(BG32,-3))),
 IF('別紙_1-1'!C28="小規模企業者　：　助成対象経費の4/5以内",
  IF(BG32="",
  ROUNDDOWN($U32*4/5,-3),
  MIN(ROUNDDOWN($U32*4/5,-3),ROUNDDOWN(BG32,-3))),
 "助成率未選択"))</f>
        <v>助成率未選択</v>
      </c>
      <c r="AJ32" s="194"/>
      <c r="AK32" s="194"/>
      <c r="AL32" s="194"/>
      <c r="AM32" s="194"/>
      <c r="AN32" s="194"/>
      <c r="AO32" s="195"/>
      <c r="AR32" s="45"/>
      <c r="AS32" s="45"/>
      <c r="AT32" s="84"/>
      <c r="AU32" s="83"/>
      <c r="AV32" s="186"/>
      <c r="AW32" s="187"/>
      <c r="AX32" s="187"/>
      <c r="AY32" s="187"/>
      <c r="AZ32" s="187"/>
      <c r="BA32" s="187"/>
      <c r="BB32" s="188"/>
      <c r="BC32" s="85"/>
      <c r="BD32" s="85"/>
      <c r="BE32" s="85"/>
      <c r="BF32" s="85"/>
      <c r="BG32" s="186"/>
      <c r="BH32" s="187"/>
      <c r="BI32" s="187"/>
      <c r="BJ32" s="187"/>
      <c r="BK32" s="187"/>
      <c r="BL32" s="187"/>
      <c r="BM32" s="188"/>
      <c r="BN32" s="78"/>
      <c r="BO32" s="78"/>
      <c r="BP32" s="77"/>
      <c r="BU32" s="27" t="s">
        <v>18</v>
      </c>
      <c r="BV32" s="29"/>
      <c r="BW32" s="28"/>
      <c r="BX32" s="28"/>
    </row>
    <row r="33" spans="1:76" ht="21" customHeight="1" thickTop="1" thickBot="1" x14ac:dyDescent="0.3">
      <c r="A33" s="223"/>
      <c r="B33" s="224"/>
      <c r="C33" s="230" t="s">
        <v>17</v>
      </c>
      <c r="D33" s="230"/>
      <c r="E33" s="230"/>
      <c r="F33" s="230"/>
      <c r="G33" s="230"/>
      <c r="H33" s="230"/>
      <c r="I33" s="230"/>
      <c r="J33" s="230"/>
      <c r="K33" s="230"/>
      <c r="L33" s="230"/>
      <c r="M33" s="230"/>
      <c r="N33" s="215"/>
      <c r="O33" s="216"/>
      <c r="P33" s="216"/>
      <c r="Q33" s="216"/>
      <c r="R33" s="216"/>
      <c r="S33" s="216"/>
      <c r="T33" s="217"/>
      <c r="U33" s="193">
        <f>ROUNDUP($N33/1.1,0)</f>
        <v>0</v>
      </c>
      <c r="V33" s="194"/>
      <c r="W33" s="194"/>
      <c r="X33" s="194"/>
      <c r="Y33" s="194"/>
      <c r="Z33" s="194"/>
      <c r="AA33" s="195"/>
      <c r="AB33" s="193">
        <f>IF(AV33="",ROUNDDOWN($U33/2,-3),MIN(ROUNDDOWN(AV33,-3),ROUNDDOWN($U33/2,-3)))</f>
        <v>0</v>
      </c>
      <c r="AC33" s="194"/>
      <c r="AD33" s="194"/>
      <c r="AE33" s="194"/>
      <c r="AF33" s="194"/>
      <c r="AG33" s="194"/>
      <c r="AH33" s="195"/>
      <c r="AI33" s="193" t="str">
        <f>IF('別紙_1-1'!C28="中小企業者　：　助成対象経費の3/4以内",
 IF(BG33="",
  ROUNDDOWN($U33*3/4,-3),
  MIN(ROUNDDOWN($U33*3/4,-3),ROUNDDOWN(BG33,-3))),
 IF('別紙_1-1'!C28="小規模企業者　：　助成対象経費の4/5以内",
  IF(BG33="",
  ROUNDDOWN($U33*4/5,-3),
  MIN(ROUNDDOWN($U33*4/5,-3),ROUNDDOWN(BG33,-3))),
 "助成率未選択"))</f>
        <v>助成率未選択</v>
      </c>
      <c r="AJ33" s="194"/>
      <c r="AK33" s="194"/>
      <c r="AL33" s="194"/>
      <c r="AM33" s="194"/>
      <c r="AN33" s="194"/>
      <c r="AO33" s="195"/>
      <c r="AR33" s="45"/>
      <c r="AS33" s="45"/>
      <c r="AT33" s="84"/>
      <c r="AU33" s="83"/>
      <c r="AV33" s="186"/>
      <c r="AW33" s="187"/>
      <c r="AX33" s="187"/>
      <c r="AY33" s="187"/>
      <c r="AZ33" s="187"/>
      <c r="BA33" s="187"/>
      <c r="BB33" s="188"/>
      <c r="BC33" s="85"/>
      <c r="BD33" s="85"/>
      <c r="BE33" s="85"/>
      <c r="BF33" s="85"/>
      <c r="BG33" s="186"/>
      <c r="BH33" s="187"/>
      <c r="BI33" s="187"/>
      <c r="BJ33" s="187"/>
      <c r="BK33" s="187"/>
      <c r="BL33" s="187"/>
      <c r="BM33" s="188"/>
      <c r="BN33" s="78"/>
      <c r="BO33" s="78"/>
      <c r="BP33" s="77"/>
      <c r="BV33" s="29"/>
      <c r="BW33" s="28"/>
      <c r="BX33" s="28"/>
    </row>
    <row r="34" spans="1:76" ht="21" customHeight="1" thickTop="1" thickBot="1" x14ac:dyDescent="0.25">
      <c r="A34" s="223"/>
      <c r="B34" s="224"/>
      <c r="C34" s="179" t="s">
        <v>100</v>
      </c>
      <c r="D34" s="180"/>
      <c r="E34" s="180"/>
      <c r="F34" s="180"/>
      <c r="G34" s="180"/>
      <c r="H34" s="180"/>
      <c r="I34" s="180"/>
      <c r="J34" s="180"/>
      <c r="K34" s="180"/>
      <c r="L34" s="180"/>
      <c r="M34" s="181"/>
      <c r="N34" s="215"/>
      <c r="O34" s="216"/>
      <c r="P34" s="216"/>
      <c r="Q34" s="216"/>
      <c r="R34" s="216"/>
      <c r="S34" s="216"/>
      <c r="T34" s="217"/>
      <c r="U34" s="193">
        <f>ROUNDUP($N34/1,0)</f>
        <v>0</v>
      </c>
      <c r="V34" s="194"/>
      <c r="W34" s="194"/>
      <c r="X34" s="194"/>
      <c r="Y34" s="194"/>
      <c r="Z34" s="194"/>
      <c r="AA34" s="195"/>
      <c r="AB34" s="231">
        <f>IF(AV34="",MIN(ROUNDDOWN($U34/2,-3),10000000),MIN(ROUNDDOWN(AV34,-3),ROUNDDOWN($U34/2,-3),10000000))</f>
        <v>0</v>
      </c>
      <c r="AC34" s="231"/>
      <c r="AD34" s="231"/>
      <c r="AE34" s="231"/>
      <c r="AF34" s="231"/>
      <c r="AG34" s="231"/>
      <c r="AH34" s="231"/>
      <c r="AI34" s="231" t="str">
        <f>IF('別紙_1-1'!C28="中小企業者　：　助成対象経費の3/4以内",
IF(BG34="",
 MIN(ROUNDDOWN($U34*3/4,-3),10000000),
 MIN(ROUNDDOWN($U34*3/4,-3),ROUNDDOWN(BG34,-3),10000000)),
IF('別紙_1-1'!C28="小規模企業者　：　助成対象経費の4/5以内",
IF(BG34="",
 MIN(ROUNDDOWN($U34*4/5,-3),10000000),
 MIN(ROUNDDOWN($U34*4/5,-3),ROUNDDOWN(BG34,-3),10000000)),
"助成率未選択"))</f>
        <v>助成率未選択</v>
      </c>
      <c r="AJ34" s="231"/>
      <c r="AK34" s="231"/>
      <c r="AL34" s="231"/>
      <c r="AM34" s="231"/>
      <c r="AN34" s="231"/>
      <c r="AO34" s="231"/>
      <c r="AQ34" s="46"/>
      <c r="AR34" s="45"/>
      <c r="AS34" s="45"/>
      <c r="AT34" s="84"/>
      <c r="AU34" s="83"/>
      <c r="AV34" s="186"/>
      <c r="AW34" s="187"/>
      <c r="AX34" s="187"/>
      <c r="AY34" s="187"/>
      <c r="AZ34" s="187"/>
      <c r="BA34" s="187"/>
      <c r="BB34" s="188"/>
      <c r="BC34" s="85"/>
      <c r="BD34" s="85"/>
      <c r="BE34" s="85"/>
      <c r="BF34" s="85"/>
      <c r="BG34" s="186"/>
      <c r="BH34" s="187"/>
      <c r="BI34" s="187"/>
      <c r="BJ34" s="187"/>
      <c r="BK34" s="187"/>
      <c r="BL34" s="187"/>
      <c r="BM34" s="188"/>
      <c r="BN34" s="78"/>
      <c r="BO34" s="78"/>
      <c r="BP34" s="77"/>
    </row>
    <row r="35" spans="1:76" ht="21" customHeight="1" thickTop="1" thickBot="1" x14ac:dyDescent="0.25">
      <c r="A35" s="223"/>
      <c r="B35" s="224"/>
      <c r="C35" s="182" t="s">
        <v>99</v>
      </c>
      <c r="D35" s="183"/>
      <c r="E35" s="183"/>
      <c r="F35" s="183"/>
      <c r="G35" s="183"/>
      <c r="H35" s="183"/>
      <c r="I35" s="183"/>
      <c r="J35" s="183"/>
      <c r="K35" s="183"/>
      <c r="L35" s="183"/>
      <c r="M35" s="184"/>
      <c r="N35" s="239"/>
      <c r="O35" s="240"/>
      <c r="P35" s="240"/>
      <c r="Q35" s="240"/>
      <c r="R35" s="240"/>
      <c r="S35" s="240"/>
      <c r="T35" s="241"/>
      <c r="U35" s="242"/>
      <c r="V35" s="243"/>
      <c r="W35" s="243"/>
      <c r="X35" s="243"/>
      <c r="Y35" s="243"/>
      <c r="Z35" s="243"/>
      <c r="AA35" s="244"/>
      <c r="AB35" s="236"/>
      <c r="AC35" s="237"/>
      <c r="AD35" s="237"/>
      <c r="AE35" s="237"/>
      <c r="AF35" s="237"/>
      <c r="AG35" s="237"/>
      <c r="AH35" s="238"/>
      <c r="AI35" s="236"/>
      <c r="AJ35" s="237"/>
      <c r="AK35" s="237"/>
      <c r="AL35" s="237"/>
      <c r="AM35" s="237"/>
      <c r="AN35" s="237"/>
      <c r="AO35" s="238"/>
      <c r="AQ35" s="46"/>
      <c r="AR35" s="45"/>
      <c r="AS35" s="45"/>
      <c r="AT35" s="84"/>
      <c r="AU35" s="83"/>
      <c r="AV35" s="82" t="s">
        <v>98</v>
      </c>
      <c r="AW35" s="81"/>
      <c r="AX35" s="81"/>
      <c r="AY35" s="81"/>
      <c r="AZ35" s="81"/>
      <c r="BA35" s="81"/>
      <c r="BB35" s="81"/>
      <c r="BC35" s="78"/>
      <c r="BD35" s="78"/>
      <c r="BE35" s="78"/>
      <c r="BF35" s="78"/>
      <c r="BG35" s="82" t="s">
        <v>98</v>
      </c>
      <c r="BH35" s="81"/>
      <c r="BI35" s="81"/>
      <c r="BJ35" s="81"/>
      <c r="BK35" s="81"/>
      <c r="BL35" s="81"/>
      <c r="BM35" s="81"/>
      <c r="BN35" s="78"/>
      <c r="BO35" s="78"/>
      <c r="BP35" s="77"/>
    </row>
    <row r="36" spans="1:76" ht="22.5" customHeight="1" thickTop="1" thickBot="1" x14ac:dyDescent="0.25">
      <c r="A36" s="225"/>
      <c r="B36" s="226"/>
      <c r="C36" s="232" t="s">
        <v>13</v>
      </c>
      <c r="D36" s="232"/>
      <c r="E36" s="232"/>
      <c r="F36" s="232"/>
      <c r="G36" s="232"/>
      <c r="H36" s="232"/>
      <c r="I36" s="232"/>
      <c r="J36" s="232"/>
      <c r="K36" s="232"/>
      <c r="L36" s="232"/>
      <c r="M36" s="232"/>
      <c r="N36" s="233">
        <f>ROUND(SUM(N29:N35),0)</f>
        <v>0</v>
      </c>
      <c r="O36" s="234"/>
      <c r="P36" s="234"/>
      <c r="Q36" s="234"/>
      <c r="R36" s="234"/>
      <c r="S36" s="234"/>
      <c r="T36" s="235"/>
      <c r="U36" s="190">
        <f>SUM(U29:U34)</f>
        <v>0</v>
      </c>
      <c r="V36" s="191"/>
      <c r="W36" s="191"/>
      <c r="X36" s="191"/>
      <c r="Y36" s="191"/>
      <c r="Z36" s="191"/>
      <c r="AA36" s="192"/>
      <c r="AB36" s="190">
        <f>MIN(SUM(AB29:AB34),25000000)</f>
        <v>0</v>
      </c>
      <c r="AC36" s="191"/>
      <c r="AD36" s="191"/>
      <c r="AE36" s="191"/>
      <c r="AF36" s="191"/>
      <c r="AG36" s="191"/>
      <c r="AH36" s="192"/>
      <c r="AI36" s="190">
        <f>MIN(SUM(AI29:AI34),25000000)</f>
        <v>0</v>
      </c>
      <c r="AJ36" s="191"/>
      <c r="AK36" s="191"/>
      <c r="AL36" s="191"/>
      <c r="AM36" s="191"/>
      <c r="AN36" s="191"/>
      <c r="AO36" s="192"/>
      <c r="AP36" s="47"/>
      <c r="AR36" s="48"/>
      <c r="AS36" s="48"/>
      <c r="AT36" s="80"/>
      <c r="AU36" s="79"/>
      <c r="AV36" s="176">
        <f>SUM(AB29:AB34)</f>
        <v>0</v>
      </c>
      <c r="AW36" s="177"/>
      <c r="AX36" s="177"/>
      <c r="AY36" s="177"/>
      <c r="AZ36" s="177"/>
      <c r="BA36" s="177"/>
      <c r="BB36" s="178"/>
      <c r="BC36" s="78" t="s">
        <v>5</v>
      </c>
      <c r="BD36" s="78"/>
      <c r="BE36" s="78"/>
      <c r="BF36" s="78"/>
      <c r="BG36" s="176">
        <f>SUM(AI29:AI34)</f>
        <v>0</v>
      </c>
      <c r="BH36" s="177"/>
      <c r="BI36" s="177"/>
      <c r="BJ36" s="177"/>
      <c r="BK36" s="177"/>
      <c r="BL36" s="177"/>
      <c r="BM36" s="178"/>
      <c r="BN36" s="78" t="s">
        <v>5</v>
      </c>
      <c r="BO36" s="78"/>
      <c r="BP36" s="77"/>
    </row>
    <row r="37" spans="1:76" ht="15" customHeight="1" thickBot="1" x14ac:dyDescent="0.25">
      <c r="D37" s="49"/>
      <c r="K37" s="42"/>
      <c r="L37" s="42"/>
      <c r="M37" s="42"/>
      <c r="N37" s="50"/>
      <c r="O37" s="50"/>
      <c r="P37" s="50"/>
      <c r="Q37" s="50"/>
      <c r="R37" s="50"/>
      <c r="S37" s="51"/>
      <c r="T37" s="51"/>
      <c r="U37" s="42"/>
      <c r="V37" s="42"/>
      <c r="W37" s="42"/>
      <c r="X37" s="42"/>
      <c r="Y37" s="42"/>
      <c r="Z37" s="42"/>
      <c r="AA37" s="42"/>
      <c r="AB37" s="52"/>
      <c r="AC37" s="52"/>
      <c r="AD37" s="52"/>
      <c r="AE37" s="52"/>
      <c r="AF37" s="42"/>
      <c r="AG37" s="42"/>
      <c r="AI37" s="52"/>
      <c r="AJ37" s="52"/>
      <c r="AK37" s="52"/>
      <c r="AL37" s="52"/>
      <c r="AM37" s="42"/>
      <c r="AN37" s="42"/>
      <c r="AR37" s="48"/>
      <c r="AS37" s="48"/>
      <c r="AT37" s="76"/>
      <c r="AU37" s="75"/>
      <c r="AV37" s="74"/>
      <c r="AW37" s="74"/>
      <c r="AX37" s="74"/>
      <c r="AY37" s="74"/>
      <c r="AZ37" s="74"/>
      <c r="BA37" s="74"/>
      <c r="BB37" s="74"/>
      <c r="BC37" s="74"/>
      <c r="BD37" s="74"/>
      <c r="BE37" s="74"/>
      <c r="BF37" s="74"/>
      <c r="BG37" s="74"/>
      <c r="BH37" s="74"/>
      <c r="BI37" s="74"/>
      <c r="BJ37" s="74"/>
      <c r="BK37" s="74"/>
      <c r="BL37" s="74"/>
      <c r="BM37" s="74"/>
      <c r="BN37" s="74"/>
      <c r="BO37" s="74"/>
      <c r="BP37" s="73"/>
    </row>
    <row r="38" spans="1:76" ht="15" customHeight="1" x14ac:dyDescent="0.2">
      <c r="D38" s="49"/>
      <c r="K38" s="42"/>
      <c r="L38" s="42"/>
      <c r="M38" s="42"/>
      <c r="N38" s="42"/>
      <c r="O38" s="42"/>
      <c r="P38" s="42"/>
      <c r="Q38" s="42"/>
      <c r="R38" s="42"/>
      <c r="S38" s="53"/>
      <c r="T38" s="53"/>
      <c r="U38" s="53"/>
      <c r="V38" s="53"/>
      <c r="W38" s="53"/>
      <c r="X38" s="53"/>
      <c r="Y38" s="42"/>
      <c r="Z38" s="42"/>
      <c r="AA38" s="42"/>
      <c r="AB38" s="54"/>
      <c r="AC38" s="54"/>
      <c r="AD38" s="54"/>
      <c r="AE38" s="54"/>
      <c r="AF38" s="42"/>
      <c r="AG38" s="42"/>
      <c r="AI38" s="54"/>
      <c r="AJ38" s="54"/>
      <c r="AK38" s="54"/>
      <c r="AL38" s="54"/>
      <c r="AM38" s="42"/>
      <c r="AN38" s="42"/>
    </row>
    <row r="39" spans="1:76"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row>
    <row r="40" spans="1:76"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row>
    <row r="41" spans="1:76"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row>
    <row r="42" spans="1:76"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row>
  </sheetData>
  <sheetProtection formatCells="0" formatRows="0" selectLockedCells="1"/>
  <mergeCells count="138">
    <mergeCell ref="U35:AA35"/>
    <mergeCell ref="AB35:AH35"/>
    <mergeCell ref="N32:T32"/>
    <mergeCell ref="U32:AA32"/>
    <mergeCell ref="AB32:AH32"/>
    <mergeCell ref="AV32:BB32"/>
    <mergeCell ref="N33:T33"/>
    <mergeCell ref="U33:AA33"/>
    <mergeCell ref="AB33:AH33"/>
    <mergeCell ref="AV33:BB33"/>
    <mergeCell ref="AV34:BB34"/>
    <mergeCell ref="U31:AA31"/>
    <mergeCell ref="AB31:AH31"/>
    <mergeCell ref="AV29:BB29"/>
    <mergeCell ref="A29:B36"/>
    <mergeCell ref="C29:M29"/>
    <mergeCell ref="N29:T29"/>
    <mergeCell ref="U29:AA29"/>
    <mergeCell ref="AB29:AH29"/>
    <mergeCell ref="C31:M31"/>
    <mergeCell ref="C32:M32"/>
    <mergeCell ref="C33:M33"/>
    <mergeCell ref="C30:M30"/>
    <mergeCell ref="N34:T34"/>
    <mergeCell ref="U34:AA34"/>
    <mergeCell ref="AB34:AH34"/>
    <mergeCell ref="C36:M36"/>
    <mergeCell ref="N36:T36"/>
    <mergeCell ref="U36:AA36"/>
    <mergeCell ref="AB36:AH36"/>
    <mergeCell ref="AI33:AO33"/>
    <mergeCell ref="AI34:AO34"/>
    <mergeCell ref="AI35:AO35"/>
    <mergeCell ref="AV36:BB36"/>
    <mergeCell ref="N35:T35"/>
    <mergeCell ref="A26:M28"/>
    <mergeCell ref="AB26:AH26"/>
    <mergeCell ref="N28:T28"/>
    <mergeCell ref="U28:AA28"/>
    <mergeCell ref="AB28:AH28"/>
    <mergeCell ref="AI26:AO26"/>
    <mergeCell ref="AI28:AO28"/>
    <mergeCell ref="BG31:BM31"/>
    <mergeCell ref="BG32:BM32"/>
    <mergeCell ref="N26:T27"/>
    <mergeCell ref="U26:AA27"/>
    <mergeCell ref="N30:T30"/>
    <mergeCell ref="U30:AA30"/>
    <mergeCell ref="AI29:AO29"/>
    <mergeCell ref="AI30:AO30"/>
    <mergeCell ref="AV31:BB31"/>
    <mergeCell ref="AI32:AO32"/>
    <mergeCell ref="AB27:AH27"/>
    <mergeCell ref="AI27:AO27"/>
    <mergeCell ref="BG29:BM29"/>
    <mergeCell ref="BG30:BM30"/>
    <mergeCell ref="AB30:AH30"/>
    <mergeCell ref="AV30:BB30"/>
    <mergeCell ref="N31:T31"/>
    <mergeCell ref="AK6:AM6"/>
    <mergeCell ref="AN5:AO5"/>
    <mergeCell ref="C5:AJ5"/>
    <mergeCell ref="AF20:AH20"/>
    <mergeCell ref="AI20:AJ20"/>
    <mergeCell ref="AK20:AM20"/>
    <mergeCell ref="BG36:BM36"/>
    <mergeCell ref="C34:M34"/>
    <mergeCell ref="C35:M35"/>
    <mergeCell ref="AU25:BC26"/>
    <mergeCell ref="BG34:BM34"/>
    <mergeCell ref="AI16:AJ16"/>
    <mergeCell ref="AI17:AJ17"/>
    <mergeCell ref="O14:AE15"/>
    <mergeCell ref="AF14:AH15"/>
    <mergeCell ref="AN20:AO20"/>
    <mergeCell ref="AN8:AO8"/>
    <mergeCell ref="AN9:AO9"/>
    <mergeCell ref="AN10:AO10"/>
    <mergeCell ref="AN11:AO11"/>
    <mergeCell ref="AN6:AO6"/>
    <mergeCell ref="BG33:BM33"/>
    <mergeCell ref="AI36:AO36"/>
    <mergeCell ref="AI31:AO31"/>
    <mergeCell ref="C6:AJ6"/>
    <mergeCell ref="A13:B20"/>
    <mergeCell ref="AK5:AM5"/>
    <mergeCell ref="C14:N14"/>
    <mergeCell ref="C16:N16"/>
    <mergeCell ref="C17:N17"/>
    <mergeCell ref="O16:AE16"/>
    <mergeCell ref="O17:AE17"/>
    <mergeCell ref="AF16:AH16"/>
    <mergeCell ref="AF17:AH17"/>
    <mergeCell ref="C18:N18"/>
    <mergeCell ref="O18:AE18"/>
    <mergeCell ref="AF18:AH18"/>
    <mergeCell ref="AI18:AJ18"/>
    <mergeCell ref="AK9:AM9"/>
    <mergeCell ref="C20:AE20"/>
    <mergeCell ref="C7:AJ7"/>
    <mergeCell ref="C8:AJ8"/>
    <mergeCell ref="AK8:AM8"/>
    <mergeCell ref="A5:B11"/>
    <mergeCell ref="C10:AJ10"/>
    <mergeCell ref="AK10:AM10"/>
    <mergeCell ref="C11:AJ11"/>
    <mergeCell ref="AK11:AM11"/>
    <mergeCell ref="C9:AJ9"/>
    <mergeCell ref="AI14:AJ15"/>
    <mergeCell ref="AK14:AM15"/>
    <mergeCell ref="AN14:AO15"/>
    <mergeCell ref="C15:N15"/>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N18:AO18"/>
    <mergeCell ref="AK16:AM16"/>
    <mergeCell ref="AK17:AM17"/>
    <mergeCell ref="A3:C3"/>
    <mergeCell ref="Q3:S3"/>
    <mergeCell ref="AC3:AE3"/>
    <mergeCell ref="T3:AB3"/>
    <mergeCell ref="AF3:AO3"/>
    <mergeCell ref="D3:K3"/>
    <mergeCell ref="L3:M3"/>
    <mergeCell ref="N3:P3"/>
    <mergeCell ref="A1:AO1"/>
  </mergeCells>
  <phoneticPr fontId="1"/>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zoomScaleNormal="100" zoomScaleSheetLayoutView="80" workbookViewId="0">
      <selection activeCell="K27" sqref="K27:S27"/>
    </sheetView>
  </sheetViews>
  <sheetFormatPr defaultColWidth="8.90625" defaultRowHeight="13" x14ac:dyDescent="0.2"/>
  <cols>
    <col min="1" max="20" width="5" style="96" customWidth="1"/>
    <col min="21" max="21" width="4.453125" style="96" bestFit="1" customWidth="1"/>
    <col min="22" max="16384" width="8.90625" style="96"/>
  </cols>
  <sheetData>
    <row r="1" spans="1:22" s="2" customFormat="1" ht="40" customHeight="1" x14ac:dyDescent="0.2">
      <c r="A1" s="249" t="s">
        <v>156</v>
      </c>
      <c r="B1" s="249"/>
      <c r="C1" s="249"/>
      <c r="D1" s="249"/>
      <c r="E1" s="249"/>
      <c r="F1" s="249"/>
      <c r="G1" s="249"/>
      <c r="H1" s="249"/>
      <c r="I1" s="249"/>
      <c r="J1" s="249"/>
      <c r="K1" s="249"/>
      <c r="L1" s="249"/>
      <c r="M1" s="249"/>
      <c r="N1" s="249"/>
      <c r="O1" s="249"/>
      <c r="P1" s="249"/>
      <c r="Q1" s="249"/>
      <c r="R1" s="249"/>
      <c r="S1" s="249"/>
      <c r="T1" s="249"/>
    </row>
    <row r="2" spans="1:22" s="2" customFormat="1" ht="25" customHeight="1" x14ac:dyDescent="0.2">
      <c r="A2" s="103" t="s">
        <v>155</v>
      </c>
    </row>
    <row r="3" spans="1:22" s="2" customFormat="1" ht="22" customHeight="1" x14ac:dyDescent="0.2">
      <c r="A3" s="103"/>
      <c r="B3" s="2" t="s">
        <v>154</v>
      </c>
    </row>
    <row r="4" spans="1:22" s="2" customFormat="1" ht="22" customHeight="1" x14ac:dyDescent="0.2">
      <c r="A4" s="103"/>
      <c r="B4" s="2" t="s">
        <v>153</v>
      </c>
    </row>
    <row r="5" spans="1:22" s="2" customFormat="1" ht="22" customHeight="1" x14ac:dyDescent="0.2">
      <c r="A5" s="103"/>
      <c r="B5" s="2" t="s">
        <v>152</v>
      </c>
    </row>
    <row r="6" spans="1:22" s="2" customFormat="1" ht="22" customHeight="1" x14ac:dyDescent="0.2">
      <c r="A6" s="103"/>
      <c r="B6" s="2" t="s">
        <v>151</v>
      </c>
    </row>
    <row r="7" spans="1:22" s="2" customFormat="1" ht="22" customHeight="1" x14ac:dyDescent="0.2">
      <c r="A7" s="103"/>
      <c r="B7" s="2" t="s">
        <v>150</v>
      </c>
    </row>
    <row r="8" spans="1:22" s="2" customFormat="1" ht="22" customHeight="1" x14ac:dyDescent="0.2">
      <c r="A8" s="103"/>
      <c r="B8" s="2" t="s">
        <v>188</v>
      </c>
    </row>
    <row r="9" spans="1:22" s="2" customFormat="1" ht="22" customHeight="1" x14ac:dyDescent="0.2">
      <c r="A9" s="103"/>
    </row>
    <row r="10" spans="1:22" ht="22" customHeight="1" x14ac:dyDescent="0.2">
      <c r="A10" s="102" t="s">
        <v>149</v>
      </c>
      <c r="V10" s="101"/>
    </row>
    <row r="11" spans="1:22" ht="22" customHeight="1" x14ac:dyDescent="0.2">
      <c r="A11" s="102"/>
      <c r="B11" s="96" t="s">
        <v>148</v>
      </c>
      <c r="V11" s="101"/>
    </row>
    <row r="12" spans="1:22" ht="22" customHeight="1" x14ac:dyDescent="0.2">
      <c r="A12" s="102"/>
      <c r="B12" s="96" t="s">
        <v>147</v>
      </c>
      <c r="V12" s="101"/>
    </row>
    <row r="13" spans="1:22" ht="13" customHeight="1" x14ac:dyDescent="0.2"/>
    <row r="14" spans="1:22" ht="22" customHeight="1" x14ac:dyDescent="0.2">
      <c r="B14" s="266" t="s">
        <v>146</v>
      </c>
      <c r="C14" s="267"/>
      <c r="D14" s="267"/>
      <c r="E14" s="267"/>
      <c r="F14" s="267"/>
      <c r="G14" s="267"/>
      <c r="H14" s="267"/>
      <c r="I14" s="267"/>
      <c r="J14" s="267"/>
      <c r="K14" s="267"/>
      <c r="L14" s="267"/>
      <c r="M14" s="265" t="s">
        <v>145</v>
      </c>
      <c r="N14" s="266" t="s">
        <v>144</v>
      </c>
      <c r="O14" s="267"/>
      <c r="P14" s="267"/>
      <c r="Q14" s="267"/>
      <c r="R14" s="267"/>
      <c r="S14" s="268"/>
    </row>
    <row r="15" spans="1:22" ht="22" customHeight="1" x14ac:dyDescent="0.2">
      <c r="B15" s="259" t="s">
        <v>143</v>
      </c>
      <c r="C15" s="259"/>
      <c r="D15" s="259"/>
      <c r="E15" s="259"/>
      <c r="F15" s="259"/>
      <c r="G15" s="259"/>
      <c r="H15" s="264" t="s">
        <v>142</v>
      </c>
      <c r="I15" s="260" t="s">
        <v>141</v>
      </c>
      <c r="J15" s="261"/>
      <c r="K15" s="261"/>
      <c r="L15" s="261"/>
      <c r="M15" s="265"/>
      <c r="N15" s="259" t="s">
        <v>140</v>
      </c>
      <c r="O15" s="259"/>
      <c r="P15" s="259"/>
      <c r="Q15" s="259"/>
      <c r="R15" s="259"/>
      <c r="S15" s="259"/>
    </row>
    <row r="16" spans="1:22" ht="40" customHeight="1" x14ac:dyDescent="0.2">
      <c r="B16" s="269">
        <f>G25</f>
        <v>0</v>
      </c>
      <c r="C16" s="270"/>
      <c r="D16" s="270"/>
      <c r="E16" s="270"/>
      <c r="F16" s="270"/>
      <c r="G16" s="270"/>
      <c r="H16" s="265"/>
      <c r="I16" s="262">
        <v>0.02</v>
      </c>
      <c r="J16" s="263"/>
      <c r="K16" s="263"/>
      <c r="L16" s="263"/>
      <c r="M16" s="265"/>
      <c r="N16" s="269">
        <f>B16*I16+B16</f>
        <v>0</v>
      </c>
      <c r="O16" s="269"/>
      <c r="P16" s="269"/>
      <c r="Q16" s="269"/>
      <c r="R16" s="269"/>
      <c r="S16" s="269"/>
    </row>
    <row r="17" spans="1:22" ht="22" customHeight="1" x14ac:dyDescent="0.2"/>
    <row r="18" spans="1:22" ht="22" customHeight="1" x14ac:dyDescent="0.2">
      <c r="A18" s="102" t="s">
        <v>139</v>
      </c>
      <c r="V18" s="101"/>
    </row>
    <row r="19" spans="1:22" ht="22" customHeight="1" x14ac:dyDescent="0.2">
      <c r="A19" s="102"/>
      <c r="B19" s="96" t="s">
        <v>138</v>
      </c>
      <c r="V19" s="101"/>
    </row>
    <row r="20" spans="1:22" ht="22" customHeight="1" x14ac:dyDescent="0.2">
      <c r="A20" s="102"/>
      <c r="B20" s="96" t="s">
        <v>137</v>
      </c>
      <c r="V20" s="101"/>
    </row>
    <row r="21" spans="1:22" ht="22" customHeight="1" x14ac:dyDescent="0.2">
      <c r="A21" s="102"/>
      <c r="B21" s="96" t="s">
        <v>187</v>
      </c>
      <c r="V21" s="101"/>
    </row>
    <row r="22" spans="1:22" ht="13" customHeight="1" x14ac:dyDescent="0.2">
      <c r="A22" s="102"/>
      <c r="V22" s="101"/>
    </row>
    <row r="23" spans="1:22" ht="22" customHeight="1" x14ac:dyDescent="0.2">
      <c r="A23" s="102"/>
      <c r="B23" s="248" t="s">
        <v>136</v>
      </c>
      <c r="C23" s="248"/>
      <c r="D23" s="248"/>
      <c r="E23" s="248"/>
      <c r="F23" s="248"/>
      <c r="G23" s="248"/>
      <c r="H23" s="248"/>
      <c r="I23" s="248"/>
      <c r="J23" s="248"/>
      <c r="K23" s="248"/>
      <c r="L23" s="248"/>
      <c r="M23" s="248"/>
      <c r="N23" s="248"/>
      <c r="O23" s="248"/>
      <c r="P23" s="247">
        <f>'別紙_1-3'!AK11</f>
        <v>0</v>
      </c>
      <c r="Q23" s="247"/>
      <c r="R23" s="247"/>
      <c r="S23" s="247"/>
      <c r="V23" s="101"/>
    </row>
    <row r="24" spans="1:22" ht="13" customHeight="1" x14ac:dyDescent="0.2">
      <c r="A24" s="102"/>
      <c r="V24" s="101"/>
    </row>
    <row r="25" spans="1:22" ht="55" customHeight="1" x14ac:dyDescent="0.2">
      <c r="B25" s="250" t="s">
        <v>135</v>
      </c>
      <c r="C25" s="250"/>
      <c r="D25" s="250"/>
      <c r="E25" s="250"/>
      <c r="F25" s="250"/>
      <c r="G25" s="253">
        <f>SUM(K28:S327)</f>
        <v>0</v>
      </c>
      <c r="H25" s="254"/>
      <c r="I25" s="254"/>
      <c r="J25" s="255"/>
      <c r="K25" s="256" t="s">
        <v>134</v>
      </c>
      <c r="L25" s="257"/>
      <c r="M25" s="257"/>
      <c r="N25" s="257"/>
      <c r="O25" s="258"/>
      <c r="P25" s="251"/>
      <c r="Q25" s="251"/>
      <c r="R25" s="251"/>
      <c r="S25" s="251"/>
    </row>
    <row r="26" spans="1:22" ht="22" customHeight="1" x14ac:dyDescent="0.2">
      <c r="B26" s="100"/>
      <c r="C26" s="100"/>
      <c r="D26" s="100"/>
      <c r="E26" s="100"/>
      <c r="F26" s="100"/>
      <c r="G26" s="100"/>
      <c r="H26" s="100"/>
      <c r="I26" s="100"/>
      <c r="J26" s="100"/>
      <c r="K26" s="100"/>
      <c r="L26" s="100"/>
      <c r="M26" s="100"/>
      <c r="N26" s="100"/>
      <c r="O26" s="100"/>
      <c r="P26" s="100"/>
      <c r="Q26" s="100"/>
      <c r="R26" s="100"/>
      <c r="S26" s="100"/>
    </row>
    <row r="27" spans="1:22" ht="40" customHeight="1" x14ac:dyDescent="0.2">
      <c r="B27" s="99" t="s">
        <v>71</v>
      </c>
      <c r="C27" s="250" t="s">
        <v>133</v>
      </c>
      <c r="D27" s="250"/>
      <c r="E27" s="250"/>
      <c r="F27" s="250"/>
      <c r="G27" s="250"/>
      <c r="H27" s="250"/>
      <c r="I27" s="250"/>
      <c r="J27" s="250"/>
      <c r="K27" s="252" t="s">
        <v>189</v>
      </c>
      <c r="L27" s="252"/>
      <c r="M27" s="252"/>
      <c r="N27" s="252"/>
      <c r="O27" s="252"/>
      <c r="P27" s="252"/>
      <c r="Q27" s="252"/>
      <c r="R27" s="252"/>
      <c r="S27" s="252"/>
    </row>
    <row r="28" spans="1:22" ht="22" customHeight="1" x14ac:dyDescent="0.2">
      <c r="B28" s="97">
        <v>1</v>
      </c>
      <c r="C28" s="245"/>
      <c r="D28" s="245"/>
      <c r="E28" s="245"/>
      <c r="F28" s="245"/>
      <c r="G28" s="245"/>
      <c r="H28" s="245"/>
      <c r="I28" s="245"/>
      <c r="J28" s="245"/>
      <c r="K28" s="246"/>
      <c r="L28" s="246"/>
      <c r="M28" s="246"/>
      <c r="N28" s="246"/>
      <c r="O28" s="246"/>
      <c r="P28" s="246"/>
      <c r="Q28" s="246"/>
      <c r="R28" s="246"/>
      <c r="S28" s="246"/>
    </row>
    <row r="29" spans="1:22" ht="22" customHeight="1" x14ac:dyDescent="0.2">
      <c r="B29" s="97">
        <v>2</v>
      </c>
      <c r="C29" s="245"/>
      <c r="D29" s="245"/>
      <c r="E29" s="245"/>
      <c r="F29" s="245"/>
      <c r="G29" s="245"/>
      <c r="H29" s="245"/>
      <c r="I29" s="245"/>
      <c r="J29" s="245"/>
      <c r="K29" s="246"/>
      <c r="L29" s="246"/>
      <c r="M29" s="246"/>
      <c r="N29" s="246"/>
      <c r="O29" s="246"/>
      <c r="P29" s="246"/>
      <c r="Q29" s="246"/>
      <c r="R29" s="246"/>
      <c r="S29" s="246"/>
    </row>
    <row r="30" spans="1:22" ht="22" customHeight="1" x14ac:dyDescent="0.2">
      <c r="B30" s="97">
        <v>3</v>
      </c>
      <c r="C30" s="245"/>
      <c r="D30" s="245"/>
      <c r="E30" s="245"/>
      <c r="F30" s="245"/>
      <c r="G30" s="245"/>
      <c r="H30" s="245"/>
      <c r="I30" s="245"/>
      <c r="J30" s="245"/>
      <c r="K30" s="246"/>
      <c r="L30" s="246"/>
      <c r="M30" s="246"/>
      <c r="N30" s="246"/>
      <c r="O30" s="246"/>
      <c r="P30" s="246"/>
      <c r="Q30" s="246"/>
      <c r="R30" s="246"/>
      <c r="S30" s="246"/>
    </row>
    <row r="31" spans="1:22" ht="22" customHeight="1" x14ac:dyDescent="0.2">
      <c r="B31" s="97">
        <v>4</v>
      </c>
      <c r="C31" s="245"/>
      <c r="D31" s="245"/>
      <c r="E31" s="245"/>
      <c r="F31" s="245"/>
      <c r="G31" s="245"/>
      <c r="H31" s="245"/>
      <c r="I31" s="245"/>
      <c r="J31" s="245"/>
      <c r="K31" s="246"/>
      <c r="L31" s="246"/>
      <c r="M31" s="246"/>
      <c r="N31" s="246"/>
      <c r="O31" s="246"/>
      <c r="P31" s="246"/>
      <c r="Q31" s="246"/>
      <c r="R31" s="246"/>
      <c r="S31" s="246"/>
    </row>
    <row r="32" spans="1:22" ht="22" customHeight="1" x14ac:dyDescent="0.2">
      <c r="B32" s="97">
        <v>5</v>
      </c>
      <c r="C32" s="245"/>
      <c r="D32" s="245"/>
      <c r="E32" s="245"/>
      <c r="F32" s="245"/>
      <c r="G32" s="245"/>
      <c r="H32" s="245"/>
      <c r="I32" s="245"/>
      <c r="J32" s="245"/>
      <c r="K32" s="246"/>
      <c r="L32" s="246"/>
      <c r="M32" s="246"/>
      <c r="N32" s="246"/>
      <c r="O32" s="246"/>
      <c r="P32" s="246"/>
      <c r="Q32" s="246"/>
      <c r="R32" s="246"/>
      <c r="S32" s="246"/>
    </row>
    <row r="33" spans="2:21" ht="22" customHeight="1" x14ac:dyDescent="0.2">
      <c r="B33" s="97">
        <v>6</v>
      </c>
      <c r="C33" s="245"/>
      <c r="D33" s="245"/>
      <c r="E33" s="245"/>
      <c r="F33" s="245"/>
      <c r="G33" s="245"/>
      <c r="H33" s="245"/>
      <c r="I33" s="245"/>
      <c r="J33" s="245"/>
      <c r="K33" s="246"/>
      <c r="L33" s="246"/>
      <c r="M33" s="246"/>
      <c r="N33" s="246"/>
      <c r="O33" s="246"/>
      <c r="P33" s="246"/>
      <c r="Q33" s="246"/>
      <c r="R33" s="246"/>
      <c r="S33" s="246"/>
    </row>
    <row r="34" spans="2:21" ht="22" customHeight="1" x14ac:dyDescent="0.2">
      <c r="B34" s="97">
        <v>7</v>
      </c>
      <c r="C34" s="245"/>
      <c r="D34" s="245"/>
      <c r="E34" s="245"/>
      <c r="F34" s="245"/>
      <c r="G34" s="245"/>
      <c r="H34" s="245"/>
      <c r="I34" s="245"/>
      <c r="J34" s="245"/>
      <c r="K34" s="246"/>
      <c r="L34" s="246"/>
      <c r="M34" s="246"/>
      <c r="N34" s="246"/>
      <c r="O34" s="246"/>
      <c r="P34" s="246"/>
      <c r="Q34" s="246"/>
      <c r="R34" s="246"/>
      <c r="S34" s="246"/>
    </row>
    <row r="35" spans="2:21" ht="22" customHeight="1" x14ac:dyDescent="0.2">
      <c r="B35" s="97">
        <v>8</v>
      </c>
      <c r="C35" s="245"/>
      <c r="D35" s="245"/>
      <c r="E35" s="245"/>
      <c r="F35" s="245"/>
      <c r="G35" s="245"/>
      <c r="H35" s="245"/>
      <c r="I35" s="245"/>
      <c r="J35" s="245"/>
      <c r="K35" s="246"/>
      <c r="L35" s="246"/>
      <c r="M35" s="246"/>
      <c r="N35" s="246"/>
      <c r="O35" s="246"/>
      <c r="P35" s="246"/>
      <c r="Q35" s="246"/>
      <c r="R35" s="246"/>
      <c r="S35" s="246"/>
    </row>
    <row r="36" spans="2:21" ht="22" customHeight="1" x14ac:dyDescent="0.2">
      <c r="B36" s="97">
        <v>9</v>
      </c>
      <c r="C36" s="245"/>
      <c r="D36" s="245"/>
      <c r="E36" s="245"/>
      <c r="F36" s="245"/>
      <c r="G36" s="245"/>
      <c r="H36" s="245"/>
      <c r="I36" s="245"/>
      <c r="J36" s="245"/>
      <c r="K36" s="246"/>
      <c r="L36" s="246"/>
      <c r="M36" s="246"/>
      <c r="N36" s="246"/>
      <c r="O36" s="246"/>
      <c r="P36" s="246"/>
      <c r="Q36" s="246"/>
      <c r="R36" s="246"/>
      <c r="S36" s="246"/>
    </row>
    <row r="37" spans="2:21" ht="22" customHeight="1" x14ac:dyDescent="0.2">
      <c r="B37" s="97">
        <v>10</v>
      </c>
      <c r="C37" s="245"/>
      <c r="D37" s="245"/>
      <c r="E37" s="245"/>
      <c r="F37" s="245"/>
      <c r="G37" s="245"/>
      <c r="H37" s="245"/>
      <c r="I37" s="245"/>
      <c r="J37" s="245"/>
      <c r="K37" s="246"/>
      <c r="L37" s="246"/>
      <c r="M37" s="246"/>
      <c r="N37" s="246"/>
      <c r="O37" s="246"/>
      <c r="P37" s="246"/>
      <c r="Q37" s="246"/>
      <c r="R37" s="246"/>
      <c r="S37" s="246"/>
      <c r="U37" s="98" t="s">
        <v>132</v>
      </c>
    </row>
    <row r="38" spans="2:21" ht="22" customHeight="1" x14ac:dyDescent="0.2">
      <c r="B38" s="97">
        <v>11</v>
      </c>
      <c r="C38" s="245"/>
      <c r="D38" s="245"/>
      <c r="E38" s="245"/>
      <c r="F38" s="245"/>
      <c r="G38" s="245"/>
      <c r="H38" s="245"/>
      <c r="I38" s="245"/>
      <c r="J38" s="245"/>
      <c r="K38" s="246"/>
      <c r="L38" s="246"/>
      <c r="M38" s="246"/>
      <c r="N38" s="246"/>
      <c r="O38" s="246"/>
      <c r="P38" s="246"/>
      <c r="Q38" s="246"/>
      <c r="R38" s="246"/>
      <c r="S38" s="246"/>
    </row>
    <row r="39" spans="2:21" ht="22" customHeight="1" x14ac:dyDescent="0.2">
      <c r="B39" s="97">
        <v>12</v>
      </c>
      <c r="C39" s="245"/>
      <c r="D39" s="245"/>
      <c r="E39" s="245"/>
      <c r="F39" s="245"/>
      <c r="G39" s="245"/>
      <c r="H39" s="245"/>
      <c r="I39" s="245"/>
      <c r="J39" s="245"/>
      <c r="K39" s="246"/>
      <c r="L39" s="246"/>
      <c r="M39" s="246"/>
      <c r="N39" s="246"/>
      <c r="O39" s="246"/>
      <c r="P39" s="246"/>
      <c r="Q39" s="246"/>
      <c r="R39" s="246"/>
      <c r="S39" s="246"/>
    </row>
    <row r="40" spans="2:21" ht="22" customHeight="1" x14ac:dyDescent="0.2">
      <c r="B40" s="97">
        <v>13</v>
      </c>
      <c r="C40" s="245"/>
      <c r="D40" s="245"/>
      <c r="E40" s="245"/>
      <c r="F40" s="245"/>
      <c r="G40" s="245"/>
      <c r="H40" s="245"/>
      <c r="I40" s="245"/>
      <c r="J40" s="245"/>
      <c r="K40" s="246"/>
      <c r="L40" s="246"/>
      <c r="M40" s="246"/>
      <c r="N40" s="246"/>
      <c r="O40" s="246"/>
      <c r="P40" s="246"/>
      <c r="Q40" s="246"/>
      <c r="R40" s="246"/>
      <c r="S40" s="246"/>
    </row>
    <row r="41" spans="2:21" ht="22" customHeight="1" x14ac:dyDescent="0.2">
      <c r="B41" s="97">
        <v>14</v>
      </c>
      <c r="C41" s="245"/>
      <c r="D41" s="245"/>
      <c r="E41" s="245"/>
      <c r="F41" s="245"/>
      <c r="G41" s="245"/>
      <c r="H41" s="245"/>
      <c r="I41" s="245"/>
      <c r="J41" s="245"/>
      <c r="K41" s="246"/>
      <c r="L41" s="246"/>
      <c r="M41" s="246"/>
      <c r="N41" s="246"/>
      <c r="O41" s="246"/>
      <c r="P41" s="246"/>
      <c r="Q41" s="246"/>
      <c r="R41" s="246"/>
      <c r="S41" s="246"/>
    </row>
    <row r="42" spans="2:21" ht="22" customHeight="1" x14ac:dyDescent="0.2">
      <c r="B42" s="97">
        <v>15</v>
      </c>
      <c r="C42" s="245"/>
      <c r="D42" s="245"/>
      <c r="E42" s="245"/>
      <c r="F42" s="245"/>
      <c r="G42" s="245"/>
      <c r="H42" s="245"/>
      <c r="I42" s="245"/>
      <c r="J42" s="245"/>
      <c r="K42" s="246"/>
      <c r="L42" s="246"/>
      <c r="M42" s="246"/>
      <c r="N42" s="246"/>
      <c r="O42" s="246"/>
      <c r="P42" s="246"/>
      <c r="Q42" s="246"/>
      <c r="R42" s="246"/>
      <c r="S42" s="246"/>
    </row>
    <row r="43" spans="2:21" ht="22" customHeight="1" x14ac:dyDescent="0.2">
      <c r="B43" s="97">
        <v>16</v>
      </c>
      <c r="C43" s="245"/>
      <c r="D43" s="245"/>
      <c r="E43" s="245"/>
      <c r="F43" s="245"/>
      <c r="G43" s="245"/>
      <c r="H43" s="245"/>
      <c r="I43" s="245"/>
      <c r="J43" s="245"/>
      <c r="K43" s="246"/>
      <c r="L43" s="246"/>
      <c r="M43" s="246"/>
      <c r="N43" s="246"/>
      <c r="O43" s="246"/>
      <c r="P43" s="246"/>
      <c r="Q43" s="246"/>
      <c r="R43" s="246"/>
      <c r="S43" s="246"/>
    </row>
    <row r="44" spans="2:21" ht="22" customHeight="1" x14ac:dyDescent="0.2">
      <c r="B44" s="97">
        <v>17</v>
      </c>
      <c r="C44" s="245"/>
      <c r="D44" s="245"/>
      <c r="E44" s="245"/>
      <c r="F44" s="245"/>
      <c r="G44" s="245"/>
      <c r="H44" s="245"/>
      <c r="I44" s="245"/>
      <c r="J44" s="245"/>
      <c r="K44" s="246"/>
      <c r="L44" s="246"/>
      <c r="M44" s="246"/>
      <c r="N44" s="246"/>
      <c r="O44" s="246"/>
      <c r="P44" s="246"/>
      <c r="Q44" s="246"/>
      <c r="R44" s="246"/>
      <c r="S44" s="246"/>
    </row>
    <row r="45" spans="2:21" ht="22" customHeight="1" x14ac:dyDescent="0.2">
      <c r="B45" s="97">
        <v>18</v>
      </c>
      <c r="C45" s="245"/>
      <c r="D45" s="245"/>
      <c r="E45" s="245"/>
      <c r="F45" s="245"/>
      <c r="G45" s="245"/>
      <c r="H45" s="245"/>
      <c r="I45" s="245"/>
      <c r="J45" s="245"/>
      <c r="K45" s="246"/>
      <c r="L45" s="246"/>
      <c r="M45" s="246"/>
      <c r="N45" s="246"/>
      <c r="O45" s="246"/>
      <c r="P45" s="246"/>
      <c r="Q45" s="246"/>
      <c r="R45" s="246"/>
      <c r="S45" s="246"/>
    </row>
    <row r="46" spans="2:21" ht="22" customHeight="1" x14ac:dyDescent="0.2">
      <c r="B46" s="97">
        <v>19</v>
      </c>
      <c r="C46" s="245"/>
      <c r="D46" s="245"/>
      <c r="E46" s="245"/>
      <c r="F46" s="245"/>
      <c r="G46" s="245"/>
      <c r="H46" s="245"/>
      <c r="I46" s="245"/>
      <c r="J46" s="245"/>
      <c r="K46" s="246"/>
      <c r="L46" s="246"/>
      <c r="M46" s="246"/>
      <c r="N46" s="246"/>
      <c r="O46" s="246"/>
      <c r="P46" s="246"/>
      <c r="Q46" s="246"/>
      <c r="R46" s="246"/>
      <c r="S46" s="246"/>
    </row>
    <row r="47" spans="2:21" ht="22" customHeight="1" x14ac:dyDescent="0.2">
      <c r="B47" s="97">
        <v>20</v>
      </c>
      <c r="C47" s="245"/>
      <c r="D47" s="245"/>
      <c r="E47" s="245"/>
      <c r="F47" s="245"/>
      <c r="G47" s="245"/>
      <c r="H47" s="245"/>
      <c r="I47" s="245"/>
      <c r="J47" s="245"/>
      <c r="K47" s="246"/>
      <c r="L47" s="246"/>
      <c r="M47" s="246"/>
      <c r="N47" s="246"/>
      <c r="O47" s="246"/>
      <c r="P47" s="246"/>
      <c r="Q47" s="246"/>
      <c r="R47" s="246"/>
      <c r="S47" s="246"/>
    </row>
    <row r="48" spans="2:21" ht="22" customHeight="1" x14ac:dyDescent="0.2">
      <c r="B48" s="97">
        <v>21</v>
      </c>
      <c r="C48" s="245"/>
      <c r="D48" s="245"/>
      <c r="E48" s="245"/>
      <c r="F48" s="245"/>
      <c r="G48" s="245"/>
      <c r="H48" s="245"/>
      <c r="I48" s="245"/>
      <c r="J48" s="245"/>
      <c r="K48" s="246"/>
      <c r="L48" s="246"/>
      <c r="M48" s="246"/>
      <c r="N48" s="246"/>
      <c r="O48" s="246"/>
      <c r="P48" s="246"/>
      <c r="Q48" s="246"/>
      <c r="R48" s="246"/>
      <c r="S48" s="246"/>
    </row>
    <row r="49" spans="2:19" ht="22" customHeight="1" x14ac:dyDescent="0.2">
      <c r="B49" s="97">
        <v>22</v>
      </c>
      <c r="C49" s="245"/>
      <c r="D49" s="245"/>
      <c r="E49" s="245"/>
      <c r="F49" s="245"/>
      <c r="G49" s="245"/>
      <c r="H49" s="245"/>
      <c r="I49" s="245"/>
      <c r="J49" s="245"/>
      <c r="K49" s="246"/>
      <c r="L49" s="246"/>
      <c r="M49" s="246"/>
      <c r="N49" s="246"/>
      <c r="O49" s="246"/>
      <c r="P49" s="246"/>
      <c r="Q49" s="246"/>
      <c r="R49" s="246"/>
      <c r="S49" s="246"/>
    </row>
    <row r="50" spans="2:19" ht="22" customHeight="1" x14ac:dyDescent="0.2">
      <c r="B50" s="97">
        <v>23</v>
      </c>
      <c r="C50" s="245"/>
      <c r="D50" s="245"/>
      <c r="E50" s="245"/>
      <c r="F50" s="245"/>
      <c r="G50" s="245"/>
      <c r="H50" s="245"/>
      <c r="I50" s="245"/>
      <c r="J50" s="245"/>
      <c r="K50" s="246"/>
      <c r="L50" s="246"/>
      <c r="M50" s="246"/>
      <c r="N50" s="246"/>
      <c r="O50" s="246"/>
      <c r="P50" s="246"/>
      <c r="Q50" s="246"/>
      <c r="R50" s="246"/>
      <c r="S50" s="246"/>
    </row>
    <row r="51" spans="2:19" ht="22" customHeight="1" x14ac:dyDescent="0.2">
      <c r="B51" s="97">
        <v>24</v>
      </c>
      <c r="C51" s="245"/>
      <c r="D51" s="245"/>
      <c r="E51" s="245"/>
      <c r="F51" s="245"/>
      <c r="G51" s="245"/>
      <c r="H51" s="245"/>
      <c r="I51" s="245"/>
      <c r="J51" s="245"/>
      <c r="K51" s="246"/>
      <c r="L51" s="246"/>
      <c r="M51" s="246"/>
      <c r="N51" s="246"/>
      <c r="O51" s="246"/>
      <c r="P51" s="246"/>
      <c r="Q51" s="246"/>
      <c r="R51" s="246"/>
      <c r="S51" s="246"/>
    </row>
    <row r="52" spans="2:19" ht="22" customHeight="1" x14ac:dyDescent="0.2">
      <c r="B52" s="97">
        <v>25</v>
      </c>
      <c r="C52" s="245"/>
      <c r="D52" s="245"/>
      <c r="E52" s="245"/>
      <c r="F52" s="245"/>
      <c r="G52" s="245"/>
      <c r="H52" s="245"/>
      <c r="I52" s="245"/>
      <c r="J52" s="245"/>
      <c r="K52" s="246"/>
      <c r="L52" s="246"/>
      <c r="M52" s="246"/>
      <c r="N52" s="246"/>
      <c r="O52" s="246"/>
      <c r="P52" s="246"/>
      <c r="Q52" s="246"/>
      <c r="R52" s="246"/>
      <c r="S52" s="246"/>
    </row>
    <row r="53" spans="2:19" ht="22" customHeight="1" x14ac:dyDescent="0.2">
      <c r="B53" s="97">
        <v>26</v>
      </c>
      <c r="C53" s="245"/>
      <c r="D53" s="245"/>
      <c r="E53" s="245"/>
      <c r="F53" s="245"/>
      <c r="G53" s="245"/>
      <c r="H53" s="245"/>
      <c r="I53" s="245"/>
      <c r="J53" s="245"/>
      <c r="K53" s="246"/>
      <c r="L53" s="246"/>
      <c r="M53" s="246"/>
      <c r="N53" s="246"/>
      <c r="O53" s="246"/>
      <c r="P53" s="246"/>
      <c r="Q53" s="246"/>
      <c r="R53" s="246"/>
      <c r="S53" s="246"/>
    </row>
    <row r="54" spans="2:19" ht="22" customHeight="1" x14ac:dyDescent="0.2">
      <c r="B54" s="97">
        <v>27</v>
      </c>
      <c r="C54" s="245"/>
      <c r="D54" s="245"/>
      <c r="E54" s="245"/>
      <c r="F54" s="245"/>
      <c r="G54" s="245"/>
      <c r="H54" s="245"/>
      <c r="I54" s="245"/>
      <c r="J54" s="245"/>
      <c r="K54" s="246"/>
      <c r="L54" s="246"/>
      <c r="M54" s="246"/>
      <c r="N54" s="246"/>
      <c r="O54" s="246"/>
      <c r="P54" s="246"/>
      <c r="Q54" s="246"/>
      <c r="R54" s="246"/>
      <c r="S54" s="246"/>
    </row>
    <row r="55" spans="2:19" ht="22" customHeight="1" x14ac:dyDescent="0.2">
      <c r="B55" s="97">
        <v>28</v>
      </c>
      <c r="C55" s="245"/>
      <c r="D55" s="245"/>
      <c r="E55" s="245"/>
      <c r="F55" s="245"/>
      <c r="G55" s="245"/>
      <c r="H55" s="245"/>
      <c r="I55" s="245"/>
      <c r="J55" s="245"/>
      <c r="K55" s="246"/>
      <c r="L55" s="246"/>
      <c r="M55" s="246"/>
      <c r="N55" s="246"/>
      <c r="O55" s="246"/>
      <c r="P55" s="246"/>
      <c r="Q55" s="246"/>
      <c r="R55" s="246"/>
      <c r="S55" s="246"/>
    </row>
    <row r="56" spans="2:19" ht="22" customHeight="1" x14ac:dyDescent="0.2">
      <c r="B56" s="97">
        <v>29</v>
      </c>
      <c r="C56" s="245"/>
      <c r="D56" s="245"/>
      <c r="E56" s="245"/>
      <c r="F56" s="245"/>
      <c r="G56" s="245"/>
      <c r="H56" s="245"/>
      <c r="I56" s="245"/>
      <c r="J56" s="245"/>
      <c r="K56" s="246"/>
      <c r="L56" s="246"/>
      <c r="M56" s="246"/>
      <c r="N56" s="246"/>
      <c r="O56" s="246"/>
      <c r="P56" s="246"/>
      <c r="Q56" s="246"/>
      <c r="R56" s="246"/>
      <c r="S56" s="246"/>
    </row>
    <row r="57" spans="2:19" ht="22" customHeight="1" x14ac:dyDescent="0.2">
      <c r="B57" s="97">
        <v>30</v>
      </c>
      <c r="C57" s="245"/>
      <c r="D57" s="245"/>
      <c r="E57" s="245"/>
      <c r="F57" s="245"/>
      <c r="G57" s="245"/>
      <c r="H57" s="245"/>
      <c r="I57" s="245"/>
      <c r="J57" s="245"/>
      <c r="K57" s="246"/>
      <c r="L57" s="246"/>
      <c r="M57" s="246"/>
      <c r="N57" s="246"/>
      <c r="O57" s="246"/>
      <c r="P57" s="246"/>
      <c r="Q57" s="246"/>
      <c r="R57" s="246"/>
      <c r="S57" s="246"/>
    </row>
    <row r="58" spans="2:19" ht="22" customHeight="1" x14ac:dyDescent="0.2">
      <c r="B58" s="97">
        <v>31</v>
      </c>
      <c r="C58" s="245"/>
      <c r="D58" s="245"/>
      <c r="E58" s="245"/>
      <c r="F58" s="245"/>
      <c r="G58" s="245"/>
      <c r="H58" s="245"/>
      <c r="I58" s="245"/>
      <c r="J58" s="245"/>
      <c r="K58" s="246"/>
      <c r="L58" s="246"/>
      <c r="M58" s="246"/>
      <c r="N58" s="246"/>
      <c r="O58" s="246"/>
      <c r="P58" s="246"/>
      <c r="Q58" s="246"/>
      <c r="R58" s="246"/>
      <c r="S58" s="246"/>
    </row>
    <row r="59" spans="2:19" ht="22" customHeight="1" x14ac:dyDescent="0.2">
      <c r="B59" s="97">
        <v>32</v>
      </c>
      <c r="C59" s="245"/>
      <c r="D59" s="245"/>
      <c r="E59" s="245"/>
      <c r="F59" s="245"/>
      <c r="G59" s="245"/>
      <c r="H59" s="245"/>
      <c r="I59" s="245"/>
      <c r="J59" s="245"/>
      <c r="K59" s="246"/>
      <c r="L59" s="246"/>
      <c r="M59" s="246"/>
      <c r="N59" s="246"/>
      <c r="O59" s="246"/>
      <c r="P59" s="246"/>
      <c r="Q59" s="246"/>
      <c r="R59" s="246"/>
      <c r="S59" s="246"/>
    </row>
    <row r="60" spans="2:19" ht="22" customHeight="1" x14ac:dyDescent="0.2">
      <c r="B60" s="97">
        <v>33</v>
      </c>
      <c r="C60" s="245"/>
      <c r="D60" s="245"/>
      <c r="E60" s="245"/>
      <c r="F60" s="245"/>
      <c r="G60" s="245"/>
      <c r="H60" s="245"/>
      <c r="I60" s="245"/>
      <c r="J60" s="245"/>
      <c r="K60" s="246"/>
      <c r="L60" s="246"/>
      <c r="M60" s="246"/>
      <c r="N60" s="246"/>
      <c r="O60" s="246"/>
      <c r="P60" s="246"/>
      <c r="Q60" s="246"/>
      <c r="R60" s="246"/>
      <c r="S60" s="246"/>
    </row>
    <row r="61" spans="2:19" ht="22" customHeight="1" x14ac:dyDescent="0.2">
      <c r="B61" s="97">
        <v>34</v>
      </c>
      <c r="C61" s="245"/>
      <c r="D61" s="245"/>
      <c r="E61" s="245"/>
      <c r="F61" s="245"/>
      <c r="G61" s="245"/>
      <c r="H61" s="245"/>
      <c r="I61" s="245"/>
      <c r="J61" s="245"/>
      <c r="K61" s="246"/>
      <c r="L61" s="246"/>
      <c r="M61" s="246"/>
      <c r="N61" s="246"/>
      <c r="O61" s="246"/>
      <c r="P61" s="246"/>
      <c r="Q61" s="246"/>
      <c r="R61" s="246"/>
      <c r="S61" s="246"/>
    </row>
    <row r="62" spans="2:19" ht="22" customHeight="1" x14ac:dyDescent="0.2">
      <c r="B62" s="97">
        <v>35</v>
      </c>
      <c r="C62" s="245"/>
      <c r="D62" s="245"/>
      <c r="E62" s="245"/>
      <c r="F62" s="245"/>
      <c r="G62" s="245"/>
      <c r="H62" s="245"/>
      <c r="I62" s="245"/>
      <c r="J62" s="245"/>
      <c r="K62" s="246"/>
      <c r="L62" s="246"/>
      <c r="M62" s="246"/>
      <c r="N62" s="246"/>
      <c r="O62" s="246"/>
      <c r="P62" s="246"/>
      <c r="Q62" s="246"/>
      <c r="R62" s="246"/>
      <c r="S62" s="246"/>
    </row>
    <row r="63" spans="2:19" ht="22" customHeight="1" x14ac:dyDescent="0.2">
      <c r="B63" s="97">
        <v>36</v>
      </c>
      <c r="C63" s="245"/>
      <c r="D63" s="245"/>
      <c r="E63" s="245"/>
      <c r="F63" s="245"/>
      <c r="G63" s="245"/>
      <c r="H63" s="245"/>
      <c r="I63" s="245"/>
      <c r="J63" s="245"/>
      <c r="K63" s="246"/>
      <c r="L63" s="246"/>
      <c r="M63" s="246"/>
      <c r="N63" s="246"/>
      <c r="O63" s="246"/>
      <c r="P63" s="246"/>
      <c r="Q63" s="246"/>
      <c r="R63" s="246"/>
      <c r="S63" s="246"/>
    </row>
    <row r="64" spans="2:19" ht="22" customHeight="1" x14ac:dyDescent="0.2">
      <c r="B64" s="97">
        <v>37</v>
      </c>
      <c r="C64" s="245"/>
      <c r="D64" s="245"/>
      <c r="E64" s="245"/>
      <c r="F64" s="245"/>
      <c r="G64" s="245"/>
      <c r="H64" s="245"/>
      <c r="I64" s="245"/>
      <c r="J64" s="245"/>
      <c r="K64" s="246"/>
      <c r="L64" s="246"/>
      <c r="M64" s="246"/>
      <c r="N64" s="246"/>
      <c r="O64" s="246"/>
      <c r="P64" s="246"/>
      <c r="Q64" s="246"/>
      <c r="R64" s="246"/>
      <c r="S64" s="246"/>
    </row>
    <row r="65" spans="2:19" ht="22" customHeight="1" x14ac:dyDescent="0.2">
      <c r="B65" s="97">
        <v>38</v>
      </c>
      <c r="C65" s="245"/>
      <c r="D65" s="245"/>
      <c r="E65" s="245"/>
      <c r="F65" s="245"/>
      <c r="G65" s="245"/>
      <c r="H65" s="245"/>
      <c r="I65" s="245"/>
      <c r="J65" s="245"/>
      <c r="K65" s="246"/>
      <c r="L65" s="246"/>
      <c r="M65" s="246"/>
      <c r="N65" s="246"/>
      <c r="O65" s="246"/>
      <c r="P65" s="246"/>
      <c r="Q65" s="246"/>
      <c r="R65" s="246"/>
      <c r="S65" s="246"/>
    </row>
    <row r="66" spans="2:19" ht="22" customHeight="1" x14ac:dyDescent="0.2">
      <c r="B66" s="97">
        <v>39</v>
      </c>
      <c r="C66" s="245"/>
      <c r="D66" s="245"/>
      <c r="E66" s="245"/>
      <c r="F66" s="245"/>
      <c r="G66" s="245"/>
      <c r="H66" s="245"/>
      <c r="I66" s="245"/>
      <c r="J66" s="245"/>
      <c r="K66" s="246"/>
      <c r="L66" s="246"/>
      <c r="M66" s="246"/>
      <c r="N66" s="246"/>
      <c r="O66" s="246"/>
      <c r="P66" s="246"/>
      <c r="Q66" s="246"/>
      <c r="R66" s="246"/>
      <c r="S66" s="246"/>
    </row>
    <row r="67" spans="2:19" ht="22" customHeight="1" x14ac:dyDescent="0.2">
      <c r="B67" s="97">
        <v>40</v>
      </c>
      <c r="C67" s="245"/>
      <c r="D67" s="245"/>
      <c r="E67" s="245"/>
      <c r="F67" s="245"/>
      <c r="G67" s="245"/>
      <c r="H67" s="245"/>
      <c r="I67" s="245"/>
      <c r="J67" s="245"/>
      <c r="K67" s="246"/>
      <c r="L67" s="246"/>
      <c r="M67" s="246"/>
      <c r="N67" s="246"/>
      <c r="O67" s="246"/>
      <c r="P67" s="246"/>
      <c r="Q67" s="246"/>
      <c r="R67" s="246"/>
      <c r="S67" s="246"/>
    </row>
    <row r="68" spans="2:19" ht="22" customHeight="1" x14ac:dyDescent="0.2">
      <c r="B68" s="97">
        <v>41</v>
      </c>
      <c r="C68" s="245"/>
      <c r="D68" s="245"/>
      <c r="E68" s="245"/>
      <c r="F68" s="245"/>
      <c r="G68" s="245"/>
      <c r="H68" s="245"/>
      <c r="I68" s="245"/>
      <c r="J68" s="245"/>
      <c r="K68" s="246"/>
      <c r="L68" s="246"/>
      <c r="M68" s="246"/>
      <c r="N68" s="246"/>
      <c r="O68" s="246"/>
      <c r="P68" s="246"/>
      <c r="Q68" s="246"/>
      <c r="R68" s="246"/>
      <c r="S68" s="246"/>
    </row>
    <row r="69" spans="2:19" ht="22" customHeight="1" x14ac:dyDescent="0.2">
      <c r="B69" s="97">
        <v>42</v>
      </c>
      <c r="C69" s="245"/>
      <c r="D69" s="245"/>
      <c r="E69" s="245"/>
      <c r="F69" s="245"/>
      <c r="G69" s="245"/>
      <c r="H69" s="245"/>
      <c r="I69" s="245"/>
      <c r="J69" s="245"/>
      <c r="K69" s="246"/>
      <c r="L69" s="246"/>
      <c r="M69" s="246"/>
      <c r="N69" s="246"/>
      <c r="O69" s="246"/>
      <c r="P69" s="246"/>
      <c r="Q69" s="246"/>
      <c r="R69" s="246"/>
      <c r="S69" s="246"/>
    </row>
    <row r="70" spans="2:19" ht="22" customHeight="1" x14ac:dyDescent="0.2">
      <c r="B70" s="97">
        <v>43</v>
      </c>
      <c r="C70" s="245"/>
      <c r="D70" s="245"/>
      <c r="E70" s="245"/>
      <c r="F70" s="245"/>
      <c r="G70" s="245"/>
      <c r="H70" s="245"/>
      <c r="I70" s="245"/>
      <c r="J70" s="245"/>
      <c r="K70" s="246"/>
      <c r="L70" s="246"/>
      <c r="M70" s="246"/>
      <c r="N70" s="246"/>
      <c r="O70" s="246"/>
      <c r="P70" s="246"/>
      <c r="Q70" s="246"/>
      <c r="R70" s="246"/>
      <c r="S70" s="246"/>
    </row>
    <row r="71" spans="2:19" ht="22" customHeight="1" x14ac:dyDescent="0.2">
      <c r="B71" s="97">
        <v>44</v>
      </c>
      <c r="C71" s="245"/>
      <c r="D71" s="245"/>
      <c r="E71" s="245"/>
      <c r="F71" s="245"/>
      <c r="G71" s="245"/>
      <c r="H71" s="245"/>
      <c r="I71" s="245"/>
      <c r="J71" s="245"/>
      <c r="K71" s="246"/>
      <c r="L71" s="246"/>
      <c r="M71" s="246"/>
      <c r="N71" s="246"/>
      <c r="O71" s="246"/>
      <c r="P71" s="246"/>
      <c r="Q71" s="246"/>
      <c r="R71" s="246"/>
      <c r="S71" s="246"/>
    </row>
    <row r="72" spans="2:19" ht="22" customHeight="1" x14ac:dyDescent="0.2">
      <c r="B72" s="97">
        <v>45</v>
      </c>
      <c r="C72" s="245"/>
      <c r="D72" s="245"/>
      <c r="E72" s="245"/>
      <c r="F72" s="245"/>
      <c r="G72" s="245"/>
      <c r="H72" s="245"/>
      <c r="I72" s="245"/>
      <c r="J72" s="245"/>
      <c r="K72" s="246"/>
      <c r="L72" s="246"/>
      <c r="M72" s="246"/>
      <c r="N72" s="246"/>
      <c r="O72" s="246"/>
      <c r="P72" s="246"/>
      <c r="Q72" s="246"/>
      <c r="R72" s="246"/>
      <c r="S72" s="246"/>
    </row>
    <row r="73" spans="2:19" ht="22" customHeight="1" x14ac:dyDescent="0.2">
      <c r="B73" s="97">
        <v>46</v>
      </c>
      <c r="C73" s="245"/>
      <c r="D73" s="245"/>
      <c r="E73" s="245"/>
      <c r="F73" s="245"/>
      <c r="G73" s="245"/>
      <c r="H73" s="245"/>
      <c r="I73" s="245"/>
      <c r="J73" s="245"/>
      <c r="K73" s="246"/>
      <c r="L73" s="246"/>
      <c r="M73" s="246"/>
      <c r="N73" s="246"/>
      <c r="O73" s="246"/>
      <c r="P73" s="246"/>
      <c r="Q73" s="246"/>
      <c r="R73" s="246"/>
      <c r="S73" s="246"/>
    </row>
    <row r="74" spans="2:19" ht="22" customHeight="1" x14ac:dyDescent="0.2">
      <c r="B74" s="97">
        <v>47</v>
      </c>
      <c r="C74" s="245"/>
      <c r="D74" s="245"/>
      <c r="E74" s="245"/>
      <c r="F74" s="245"/>
      <c r="G74" s="245"/>
      <c r="H74" s="245"/>
      <c r="I74" s="245"/>
      <c r="J74" s="245"/>
      <c r="K74" s="246"/>
      <c r="L74" s="246"/>
      <c r="M74" s="246"/>
      <c r="N74" s="246"/>
      <c r="O74" s="246"/>
      <c r="P74" s="246"/>
      <c r="Q74" s="246"/>
      <c r="R74" s="246"/>
      <c r="S74" s="246"/>
    </row>
    <row r="75" spans="2:19" ht="22" customHeight="1" x14ac:dyDescent="0.2">
      <c r="B75" s="97">
        <v>48</v>
      </c>
      <c r="C75" s="245"/>
      <c r="D75" s="245"/>
      <c r="E75" s="245"/>
      <c r="F75" s="245"/>
      <c r="G75" s="245"/>
      <c r="H75" s="245"/>
      <c r="I75" s="245"/>
      <c r="J75" s="245"/>
      <c r="K75" s="246"/>
      <c r="L75" s="246"/>
      <c r="M75" s="246"/>
      <c r="N75" s="246"/>
      <c r="O75" s="246"/>
      <c r="P75" s="246"/>
      <c r="Q75" s="246"/>
      <c r="R75" s="246"/>
      <c r="S75" s="246"/>
    </row>
    <row r="76" spans="2:19" ht="22" customHeight="1" x14ac:dyDescent="0.2">
      <c r="B76" s="97">
        <v>49</v>
      </c>
      <c r="C76" s="245"/>
      <c r="D76" s="245"/>
      <c r="E76" s="245"/>
      <c r="F76" s="245"/>
      <c r="G76" s="245"/>
      <c r="H76" s="245"/>
      <c r="I76" s="245"/>
      <c r="J76" s="245"/>
      <c r="K76" s="246"/>
      <c r="L76" s="246"/>
      <c r="M76" s="246"/>
      <c r="N76" s="246"/>
      <c r="O76" s="246"/>
      <c r="P76" s="246"/>
      <c r="Q76" s="246"/>
      <c r="R76" s="246"/>
      <c r="S76" s="246"/>
    </row>
    <row r="77" spans="2:19" ht="22" customHeight="1" x14ac:dyDescent="0.2">
      <c r="B77" s="97">
        <v>50</v>
      </c>
      <c r="C77" s="245"/>
      <c r="D77" s="245"/>
      <c r="E77" s="245"/>
      <c r="F77" s="245"/>
      <c r="G77" s="245"/>
      <c r="H77" s="245"/>
      <c r="I77" s="245"/>
      <c r="J77" s="245"/>
      <c r="K77" s="246"/>
      <c r="L77" s="246"/>
      <c r="M77" s="246"/>
      <c r="N77" s="246"/>
      <c r="O77" s="246"/>
      <c r="P77" s="246"/>
      <c r="Q77" s="246"/>
      <c r="R77" s="246"/>
      <c r="S77" s="246"/>
    </row>
    <row r="78" spans="2:19" ht="22" customHeight="1" x14ac:dyDescent="0.2">
      <c r="B78" s="97">
        <v>51</v>
      </c>
      <c r="C78" s="245"/>
      <c r="D78" s="245"/>
      <c r="E78" s="245"/>
      <c r="F78" s="245"/>
      <c r="G78" s="245"/>
      <c r="H78" s="245"/>
      <c r="I78" s="245"/>
      <c r="J78" s="245"/>
      <c r="K78" s="246"/>
      <c r="L78" s="246"/>
      <c r="M78" s="246"/>
      <c r="N78" s="246"/>
      <c r="O78" s="246"/>
      <c r="P78" s="246"/>
      <c r="Q78" s="246"/>
      <c r="R78" s="246"/>
      <c r="S78" s="246"/>
    </row>
    <row r="79" spans="2:19" ht="22" customHeight="1" x14ac:dyDescent="0.2">
      <c r="B79" s="97">
        <v>52</v>
      </c>
      <c r="C79" s="245"/>
      <c r="D79" s="245"/>
      <c r="E79" s="245"/>
      <c r="F79" s="245"/>
      <c r="G79" s="245"/>
      <c r="H79" s="245"/>
      <c r="I79" s="245"/>
      <c r="J79" s="245"/>
      <c r="K79" s="246"/>
      <c r="L79" s="246"/>
      <c r="M79" s="246"/>
      <c r="N79" s="246"/>
      <c r="O79" s="246"/>
      <c r="P79" s="246"/>
      <c r="Q79" s="246"/>
      <c r="R79" s="246"/>
      <c r="S79" s="246"/>
    </row>
    <row r="80" spans="2:19" ht="22" customHeight="1" x14ac:dyDescent="0.2">
      <c r="B80" s="97">
        <v>53</v>
      </c>
      <c r="C80" s="245"/>
      <c r="D80" s="245"/>
      <c r="E80" s="245"/>
      <c r="F80" s="245"/>
      <c r="G80" s="245"/>
      <c r="H80" s="245"/>
      <c r="I80" s="245"/>
      <c r="J80" s="245"/>
      <c r="K80" s="246"/>
      <c r="L80" s="246"/>
      <c r="M80" s="246"/>
      <c r="N80" s="246"/>
      <c r="O80" s="246"/>
      <c r="P80" s="246"/>
      <c r="Q80" s="246"/>
      <c r="R80" s="246"/>
      <c r="S80" s="246"/>
    </row>
    <row r="81" spans="2:19" ht="22" customHeight="1" x14ac:dyDescent="0.2">
      <c r="B81" s="97">
        <v>54</v>
      </c>
      <c r="C81" s="245"/>
      <c r="D81" s="245"/>
      <c r="E81" s="245"/>
      <c r="F81" s="245"/>
      <c r="G81" s="245"/>
      <c r="H81" s="245"/>
      <c r="I81" s="245"/>
      <c r="J81" s="245"/>
      <c r="K81" s="246"/>
      <c r="L81" s="246"/>
      <c r="M81" s="246"/>
      <c r="N81" s="246"/>
      <c r="O81" s="246"/>
      <c r="P81" s="246"/>
      <c r="Q81" s="246"/>
      <c r="R81" s="246"/>
      <c r="S81" s="246"/>
    </row>
    <row r="82" spans="2:19" ht="22" customHeight="1" x14ac:dyDescent="0.2">
      <c r="B82" s="97">
        <v>55</v>
      </c>
      <c r="C82" s="245"/>
      <c r="D82" s="245"/>
      <c r="E82" s="245"/>
      <c r="F82" s="245"/>
      <c r="G82" s="245"/>
      <c r="H82" s="245"/>
      <c r="I82" s="245"/>
      <c r="J82" s="245"/>
      <c r="K82" s="246"/>
      <c r="L82" s="246"/>
      <c r="M82" s="246"/>
      <c r="N82" s="246"/>
      <c r="O82" s="246"/>
      <c r="P82" s="246"/>
      <c r="Q82" s="246"/>
      <c r="R82" s="246"/>
      <c r="S82" s="246"/>
    </row>
    <row r="83" spans="2:19" ht="22" customHeight="1" x14ac:dyDescent="0.2">
      <c r="B83" s="97">
        <v>56</v>
      </c>
      <c r="C83" s="245"/>
      <c r="D83" s="245"/>
      <c r="E83" s="245"/>
      <c r="F83" s="245"/>
      <c r="G83" s="245"/>
      <c r="H83" s="245"/>
      <c r="I83" s="245"/>
      <c r="J83" s="245"/>
      <c r="K83" s="246"/>
      <c r="L83" s="246"/>
      <c r="M83" s="246"/>
      <c r="N83" s="246"/>
      <c r="O83" s="246"/>
      <c r="P83" s="246"/>
      <c r="Q83" s="246"/>
      <c r="R83" s="246"/>
      <c r="S83" s="246"/>
    </row>
    <row r="84" spans="2:19" ht="22" customHeight="1" x14ac:dyDescent="0.2">
      <c r="B84" s="97">
        <v>57</v>
      </c>
      <c r="C84" s="245"/>
      <c r="D84" s="245"/>
      <c r="E84" s="245"/>
      <c r="F84" s="245"/>
      <c r="G84" s="245"/>
      <c r="H84" s="245"/>
      <c r="I84" s="245"/>
      <c r="J84" s="245"/>
      <c r="K84" s="246"/>
      <c r="L84" s="246"/>
      <c r="M84" s="246"/>
      <c r="N84" s="246"/>
      <c r="O84" s="246"/>
      <c r="P84" s="246"/>
      <c r="Q84" s="246"/>
      <c r="R84" s="246"/>
      <c r="S84" s="246"/>
    </row>
    <row r="85" spans="2:19" ht="22" customHeight="1" x14ac:dyDescent="0.2">
      <c r="B85" s="97">
        <v>58</v>
      </c>
      <c r="C85" s="245"/>
      <c r="D85" s="245"/>
      <c r="E85" s="245"/>
      <c r="F85" s="245"/>
      <c r="G85" s="245"/>
      <c r="H85" s="245"/>
      <c r="I85" s="245"/>
      <c r="J85" s="245"/>
      <c r="K85" s="246"/>
      <c r="L85" s="246"/>
      <c r="M85" s="246"/>
      <c r="N85" s="246"/>
      <c r="O85" s="246"/>
      <c r="P85" s="246"/>
      <c r="Q85" s="246"/>
      <c r="R85" s="246"/>
      <c r="S85" s="246"/>
    </row>
    <row r="86" spans="2:19" ht="22" customHeight="1" x14ac:dyDescent="0.2">
      <c r="B86" s="97">
        <v>59</v>
      </c>
      <c r="C86" s="245"/>
      <c r="D86" s="245"/>
      <c r="E86" s="245"/>
      <c r="F86" s="245"/>
      <c r="G86" s="245"/>
      <c r="H86" s="245"/>
      <c r="I86" s="245"/>
      <c r="J86" s="245"/>
      <c r="K86" s="246"/>
      <c r="L86" s="246"/>
      <c r="M86" s="246"/>
      <c r="N86" s="246"/>
      <c r="O86" s="246"/>
      <c r="P86" s="246"/>
      <c r="Q86" s="246"/>
      <c r="R86" s="246"/>
      <c r="S86" s="246"/>
    </row>
    <row r="87" spans="2:19" ht="22" customHeight="1" x14ac:dyDescent="0.2">
      <c r="B87" s="97">
        <v>60</v>
      </c>
      <c r="C87" s="245"/>
      <c r="D87" s="245"/>
      <c r="E87" s="245"/>
      <c r="F87" s="245"/>
      <c r="G87" s="245"/>
      <c r="H87" s="245"/>
      <c r="I87" s="245"/>
      <c r="J87" s="245"/>
      <c r="K87" s="246"/>
      <c r="L87" s="246"/>
      <c r="M87" s="246"/>
      <c r="N87" s="246"/>
      <c r="O87" s="246"/>
      <c r="P87" s="246"/>
      <c r="Q87" s="246"/>
      <c r="R87" s="246"/>
      <c r="S87" s="246"/>
    </row>
    <row r="88" spans="2:19" ht="22" customHeight="1" x14ac:dyDescent="0.2">
      <c r="B88" s="97">
        <v>61</v>
      </c>
      <c r="C88" s="245"/>
      <c r="D88" s="245"/>
      <c r="E88" s="245"/>
      <c r="F88" s="245"/>
      <c r="G88" s="245"/>
      <c r="H88" s="245"/>
      <c r="I88" s="245"/>
      <c r="J88" s="245"/>
      <c r="K88" s="246"/>
      <c r="L88" s="246"/>
      <c r="M88" s="246"/>
      <c r="N88" s="246"/>
      <c r="O88" s="246"/>
      <c r="P88" s="246"/>
      <c r="Q88" s="246"/>
      <c r="R88" s="246"/>
      <c r="S88" s="246"/>
    </row>
    <row r="89" spans="2:19" ht="22" customHeight="1" x14ac:dyDescent="0.2">
      <c r="B89" s="97">
        <v>62</v>
      </c>
      <c r="C89" s="245"/>
      <c r="D89" s="245"/>
      <c r="E89" s="245"/>
      <c r="F89" s="245"/>
      <c r="G89" s="245"/>
      <c r="H89" s="245"/>
      <c r="I89" s="245"/>
      <c r="J89" s="245"/>
      <c r="K89" s="246"/>
      <c r="L89" s="246"/>
      <c r="M89" s="246"/>
      <c r="N89" s="246"/>
      <c r="O89" s="246"/>
      <c r="P89" s="246"/>
      <c r="Q89" s="246"/>
      <c r="R89" s="246"/>
      <c r="S89" s="246"/>
    </row>
    <row r="90" spans="2:19" ht="22" customHeight="1" x14ac:dyDescent="0.2">
      <c r="B90" s="97">
        <v>63</v>
      </c>
      <c r="C90" s="245"/>
      <c r="D90" s="245"/>
      <c r="E90" s="245"/>
      <c r="F90" s="245"/>
      <c r="G90" s="245"/>
      <c r="H90" s="245"/>
      <c r="I90" s="245"/>
      <c r="J90" s="245"/>
      <c r="K90" s="246"/>
      <c r="L90" s="246"/>
      <c r="M90" s="246"/>
      <c r="N90" s="246"/>
      <c r="O90" s="246"/>
      <c r="P90" s="246"/>
      <c r="Q90" s="246"/>
      <c r="R90" s="246"/>
      <c r="S90" s="246"/>
    </row>
    <row r="91" spans="2:19" ht="22" customHeight="1" x14ac:dyDescent="0.2">
      <c r="B91" s="97">
        <v>64</v>
      </c>
      <c r="C91" s="245"/>
      <c r="D91" s="245"/>
      <c r="E91" s="245"/>
      <c r="F91" s="245"/>
      <c r="G91" s="245"/>
      <c r="H91" s="245"/>
      <c r="I91" s="245"/>
      <c r="J91" s="245"/>
      <c r="K91" s="246"/>
      <c r="L91" s="246"/>
      <c r="M91" s="246"/>
      <c r="N91" s="246"/>
      <c r="O91" s="246"/>
      <c r="P91" s="246"/>
      <c r="Q91" s="246"/>
      <c r="R91" s="246"/>
      <c r="S91" s="246"/>
    </row>
    <row r="92" spans="2:19" ht="22" customHeight="1" x14ac:dyDescent="0.2">
      <c r="B92" s="97">
        <v>65</v>
      </c>
      <c r="C92" s="245"/>
      <c r="D92" s="245"/>
      <c r="E92" s="245"/>
      <c r="F92" s="245"/>
      <c r="G92" s="245"/>
      <c r="H92" s="245"/>
      <c r="I92" s="245"/>
      <c r="J92" s="245"/>
      <c r="K92" s="246"/>
      <c r="L92" s="246"/>
      <c r="M92" s="246"/>
      <c r="N92" s="246"/>
      <c r="O92" s="246"/>
      <c r="P92" s="246"/>
      <c r="Q92" s="246"/>
      <c r="R92" s="246"/>
      <c r="S92" s="246"/>
    </row>
    <row r="93" spans="2:19" ht="22" customHeight="1" x14ac:dyDescent="0.2">
      <c r="B93" s="97">
        <v>66</v>
      </c>
      <c r="C93" s="245"/>
      <c r="D93" s="245"/>
      <c r="E93" s="245"/>
      <c r="F93" s="245"/>
      <c r="G93" s="245"/>
      <c r="H93" s="245"/>
      <c r="I93" s="245"/>
      <c r="J93" s="245"/>
      <c r="K93" s="246"/>
      <c r="L93" s="246"/>
      <c r="M93" s="246"/>
      <c r="N93" s="246"/>
      <c r="O93" s="246"/>
      <c r="P93" s="246"/>
      <c r="Q93" s="246"/>
      <c r="R93" s="246"/>
      <c r="S93" s="246"/>
    </row>
    <row r="94" spans="2:19" ht="22" customHeight="1" x14ac:dyDescent="0.2">
      <c r="B94" s="97">
        <v>67</v>
      </c>
      <c r="C94" s="245"/>
      <c r="D94" s="245"/>
      <c r="E94" s="245"/>
      <c r="F94" s="245"/>
      <c r="G94" s="245"/>
      <c r="H94" s="245"/>
      <c r="I94" s="245"/>
      <c r="J94" s="245"/>
      <c r="K94" s="246"/>
      <c r="L94" s="246"/>
      <c r="M94" s="246"/>
      <c r="N94" s="246"/>
      <c r="O94" s="246"/>
      <c r="P94" s="246"/>
      <c r="Q94" s="246"/>
      <c r="R94" s="246"/>
      <c r="S94" s="246"/>
    </row>
    <row r="95" spans="2:19" ht="22" customHeight="1" x14ac:dyDescent="0.2">
      <c r="B95" s="97">
        <v>68</v>
      </c>
      <c r="C95" s="245"/>
      <c r="D95" s="245"/>
      <c r="E95" s="245"/>
      <c r="F95" s="245"/>
      <c r="G95" s="245"/>
      <c r="H95" s="245"/>
      <c r="I95" s="245"/>
      <c r="J95" s="245"/>
      <c r="K95" s="246"/>
      <c r="L95" s="246"/>
      <c r="M95" s="246"/>
      <c r="N95" s="246"/>
      <c r="O95" s="246"/>
      <c r="P95" s="246"/>
      <c r="Q95" s="246"/>
      <c r="R95" s="246"/>
      <c r="S95" s="246"/>
    </row>
    <row r="96" spans="2:19" ht="22" customHeight="1" x14ac:dyDescent="0.2">
      <c r="B96" s="97">
        <v>69</v>
      </c>
      <c r="C96" s="245"/>
      <c r="D96" s="245"/>
      <c r="E96" s="245"/>
      <c r="F96" s="245"/>
      <c r="G96" s="245"/>
      <c r="H96" s="245"/>
      <c r="I96" s="245"/>
      <c r="J96" s="245"/>
      <c r="K96" s="246"/>
      <c r="L96" s="246"/>
      <c r="M96" s="246"/>
      <c r="N96" s="246"/>
      <c r="O96" s="246"/>
      <c r="P96" s="246"/>
      <c r="Q96" s="246"/>
      <c r="R96" s="246"/>
      <c r="S96" s="246"/>
    </row>
    <row r="97" spans="2:19" ht="22" customHeight="1" x14ac:dyDescent="0.2">
      <c r="B97" s="97">
        <v>70</v>
      </c>
      <c r="C97" s="245"/>
      <c r="D97" s="245"/>
      <c r="E97" s="245"/>
      <c r="F97" s="245"/>
      <c r="G97" s="245"/>
      <c r="H97" s="245"/>
      <c r="I97" s="245"/>
      <c r="J97" s="245"/>
      <c r="K97" s="246"/>
      <c r="L97" s="246"/>
      <c r="M97" s="246"/>
      <c r="N97" s="246"/>
      <c r="O97" s="246"/>
      <c r="P97" s="246"/>
      <c r="Q97" s="246"/>
      <c r="R97" s="246"/>
      <c r="S97" s="246"/>
    </row>
    <row r="98" spans="2:19" ht="22" customHeight="1" x14ac:dyDescent="0.2">
      <c r="B98" s="97">
        <v>71</v>
      </c>
      <c r="C98" s="245"/>
      <c r="D98" s="245"/>
      <c r="E98" s="245"/>
      <c r="F98" s="245"/>
      <c r="G98" s="245"/>
      <c r="H98" s="245"/>
      <c r="I98" s="245"/>
      <c r="J98" s="245"/>
      <c r="K98" s="246"/>
      <c r="L98" s="246"/>
      <c r="M98" s="246"/>
      <c r="N98" s="246"/>
      <c r="O98" s="246"/>
      <c r="P98" s="246"/>
      <c r="Q98" s="246"/>
      <c r="R98" s="246"/>
      <c r="S98" s="246"/>
    </row>
    <row r="99" spans="2:19" ht="22" customHeight="1" x14ac:dyDescent="0.2">
      <c r="B99" s="97">
        <v>72</v>
      </c>
      <c r="C99" s="245"/>
      <c r="D99" s="245"/>
      <c r="E99" s="245"/>
      <c r="F99" s="245"/>
      <c r="G99" s="245"/>
      <c r="H99" s="245"/>
      <c r="I99" s="245"/>
      <c r="J99" s="245"/>
      <c r="K99" s="246"/>
      <c r="L99" s="246"/>
      <c r="M99" s="246"/>
      <c r="N99" s="246"/>
      <c r="O99" s="246"/>
      <c r="P99" s="246"/>
      <c r="Q99" s="246"/>
      <c r="R99" s="246"/>
      <c r="S99" s="246"/>
    </row>
    <row r="100" spans="2:19" ht="22" customHeight="1" x14ac:dyDescent="0.2">
      <c r="B100" s="97">
        <v>73</v>
      </c>
      <c r="C100" s="245"/>
      <c r="D100" s="245"/>
      <c r="E100" s="245"/>
      <c r="F100" s="245"/>
      <c r="G100" s="245"/>
      <c r="H100" s="245"/>
      <c r="I100" s="245"/>
      <c r="J100" s="245"/>
      <c r="K100" s="246"/>
      <c r="L100" s="246"/>
      <c r="M100" s="246"/>
      <c r="N100" s="246"/>
      <c r="O100" s="246"/>
      <c r="P100" s="246"/>
      <c r="Q100" s="246"/>
      <c r="R100" s="246"/>
      <c r="S100" s="246"/>
    </row>
    <row r="101" spans="2:19" ht="22" customHeight="1" x14ac:dyDescent="0.2">
      <c r="B101" s="97">
        <v>74</v>
      </c>
      <c r="C101" s="245"/>
      <c r="D101" s="245"/>
      <c r="E101" s="245"/>
      <c r="F101" s="245"/>
      <c r="G101" s="245"/>
      <c r="H101" s="245"/>
      <c r="I101" s="245"/>
      <c r="J101" s="245"/>
      <c r="K101" s="246"/>
      <c r="L101" s="246"/>
      <c r="M101" s="246"/>
      <c r="N101" s="246"/>
      <c r="O101" s="246"/>
      <c r="P101" s="246"/>
      <c r="Q101" s="246"/>
      <c r="R101" s="246"/>
      <c r="S101" s="246"/>
    </row>
    <row r="102" spans="2:19" ht="22" customHeight="1" x14ac:dyDescent="0.2">
      <c r="B102" s="97">
        <v>75</v>
      </c>
      <c r="C102" s="245"/>
      <c r="D102" s="245"/>
      <c r="E102" s="245"/>
      <c r="F102" s="245"/>
      <c r="G102" s="245"/>
      <c r="H102" s="245"/>
      <c r="I102" s="245"/>
      <c r="J102" s="245"/>
      <c r="K102" s="246"/>
      <c r="L102" s="246"/>
      <c r="M102" s="246"/>
      <c r="N102" s="246"/>
      <c r="O102" s="246"/>
      <c r="P102" s="246"/>
      <c r="Q102" s="246"/>
      <c r="R102" s="246"/>
      <c r="S102" s="246"/>
    </row>
    <row r="103" spans="2:19" ht="22" customHeight="1" x14ac:dyDescent="0.2">
      <c r="B103" s="97">
        <v>76</v>
      </c>
      <c r="C103" s="245"/>
      <c r="D103" s="245"/>
      <c r="E103" s="245"/>
      <c r="F103" s="245"/>
      <c r="G103" s="245"/>
      <c r="H103" s="245"/>
      <c r="I103" s="245"/>
      <c r="J103" s="245"/>
      <c r="K103" s="246"/>
      <c r="L103" s="246"/>
      <c r="M103" s="246"/>
      <c r="N103" s="246"/>
      <c r="O103" s="246"/>
      <c r="P103" s="246"/>
      <c r="Q103" s="246"/>
      <c r="R103" s="246"/>
      <c r="S103" s="246"/>
    </row>
    <row r="104" spans="2:19" ht="22" customHeight="1" x14ac:dyDescent="0.2">
      <c r="B104" s="97">
        <v>77</v>
      </c>
      <c r="C104" s="245"/>
      <c r="D104" s="245"/>
      <c r="E104" s="245"/>
      <c r="F104" s="245"/>
      <c r="G104" s="245"/>
      <c r="H104" s="245"/>
      <c r="I104" s="245"/>
      <c r="J104" s="245"/>
      <c r="K104" s="246"/>
      <c r="L104" s="246"/>
      <c r="M104" s="246"/>
      <c r="N104" s="246"/>
      <c r="O104" s="246"/>
      <c r="P104" s="246"/>
      <c r="Q104" s="246"/>
      <c r="R104" s="246"/>
      <c r="S104" s="246"/>
    </row>
    <row r="105" spans="2:19" ht="22" customHeight="1" x14ac:dyDescent="0.2">
      <c r="B105" s="97">
        <v>78</v>
      </c>
      <c r="C105" s="245"/>
      <c r="D105" s="245"/>
      <c r="E105" s="245"/>
      <c r="F105" s="245"/>
      <c r="G105" s="245"/>
      <c r="H105" s="245"/>
      <c r="I105" s="245"/>
      <c r="J105" s="245"/>
      <c r="K105" s="246"/>
      <c r="L105" s="246"/>
      <c r="M105" s="246"/>
      <c r="N105" s="246"/>
      <c r="O105" s="246"/>
      <c r="P105" s="246"/>
      <c r="Q105" s="246"/>
      <c r="R105" s="246"/>
      <c r="S105" s="246"/>
    </row>
    <row r="106" spans="2:19" ht="22" customHeight="1" x14ac:dyDescent="0.2">
      <c r="B106" s="97">
        <v>79</v>
      </c>
      <c r="C106" s="245"/>
      <c r="D106" s="245"/>
      <c r="E106" s="245"/>
      <c r="F106" s="245"/>
      <c r="G106" s="245"/>
      <c r="H106" s="245"/>
      <c r="I106" s="245"/>
      <c r="J106" s="245"/>
      <c r="K106" s="246"/>
      <c r="L106" s="246"/>
      <c r="M106" s="246"/>
      <c r="N106" s="246"/>
      <c r="O106" s="246"/>
      <c r="P106" s="246"/>
      <c r="Q106" s="246"/>
      <c r="R106" s="246"/>
      <c r="S106" s="246"/>
    </row>
    <row r="107" spans="2:19" ht="22" customHeight="1" x14ac:dyDescent="0.2">
      <c r="B107" s="97">
        <v>80</v>
      </c>
      <c r="C107" s="245"/>
      <c r="D107" s="245"/>
      <c r="E107" s="245"/>
      <c r="F107" s="245"/>
      <c r="G107" s="245"/>
      <c r="H107" s="245"/>
      <c r="I107" s="245"/>
      <c r="J107" s="245"/>
      <c r="K107" s="246"/>
      <c r="L107" s="246"/>
      <c r="M107" s="246"/>
      <c r="N107" s="246"/>
      <c r="O107" s="246"/>
      <c r="P107" s="246"/>
      <c r="Q107" s="246"/>
      <c r="R107" s="246"/>
      <c r="S107" s="246"/>
    </row>
    <row r="108" spans="2:19" ht="22" customHeight="1" x14ac:dyDescent="0.2">
      <c r="B108" s="97">
        <v>81</v>
      </c>
      <c r="C108" s="245"/>
      <c r="D108" s="245"/>
      <c r="E108" s="245"/>
      <c r="F108" s="245"/>
      <c r="G108" s="245"/>
      <c r="H108" s="245"/>
      <c r="I108" s="245"/>
      <c r="J108" s="245"/>
      <c r="K108" s="246"/>
      <c r="L108" s="246"/>
      <c r="M108" s="246"/>
      <c r="N108" s="246"/>
      <c r="O108" s="246"/>
      <c r="P108" s="246"/>
      <c r="Q108" s="246"/>
      <c r="R108" s="246"/>
      <c r="S108" s="246"/>
    </row>
    <row r="109" spans="2:19" ht="22" customHeight="1" x14ac:dyDescent="0.2">
      <c r="B109" s="97">
        <v>82</v>
      </c>
      <c r="C109" s="245"/>
      <c r="D109" s="245"/>
      <c r="E109" s="245"/>
      <c r="F109" s="245"/>
      <c r="G109" s="245"/>
      <c r="H109" s="245"/>
      <c r="I109" s="245"/>
      <c r="J109" s="245"/>
      <c r="K109" s="246"/>
      <c r="L109" s="246"/>
      <c r="M109" s="246"/>
      <c r="N109" s="246"/>
      <c r="O109" s="246"/>
      <c r="P109" s="246"/>
      <c r="Q109" s="246"/>
      <c r="R109" s="246"/>
      <c r="S109" s="246"/>
    </row>
    <row r="110" spans="2:19" ht="22" customHeight="1" x14ac:dyDescent="0.2">
      <c r="B110" s="97">
        <v>83</v>
      </c>
      <c r="C110" s="245"/>
      <c r="D110" s="245"/>
      <c r="E110" s="245"/>
      <c r="F110" s="245"/>
      <c r="G110" s="245"/>
      <c r="H110" s="245"/>
      <c r="I110" s="245"/>
      <c r="J110" s="245"/>
      <c r="K110" s="246"/>
      <c r="L110" s="246"/>
      <c r="M110" s="246"/>
      <c r="N110" s="246"/>
      <c r="O110" s="246"/>
      <c r="P110" s="246"/>
      <c r="Q110" s="246"/>
      <c r="R110" s="246"/>
      <c r="S110" s="246"/>
    </row>
    <row r="111" spans="2:19" ht="22" customHeight="1" x14ac:dyDescent="0.2">
      <c r="B111" s="97">
        <v>84</v>
      </c>
      <c r="C111" s="245"/>
      <c r="D111" s="245"/>
      <c r="E111" s="245"/>
      <c r="F111" s="245"/>
      <c r="G111" s="245"/>
      <c r="H111" s="245"/>
      <c r="I111" s="245"/>
      <c r="J111" s="245"/>
      <c r="K111" s="246"/>
      <c r="L111" s="246"/>
      <c r="M111" s="246"/>
      <c r="N111" s="246"/>
      <c r="O111" s="246"/>
      <c r="P111" s="246"/>
      <c r="Q111" s="246"/>
      <c r="R111" s="246"/>
      <c r="S111" s="246"/>
    </row>
    <row r="112" spans="2:19" ht="22" customHeight="1" x14ac:dyDescent="0.2">
      <c r="B112" s="97">
        <v>85</v>
      </c>
      <c r="C112" s="245"/>
      <c r="D112" s="245"/>
      <c r="E112" s="245"/>
      <c r="F112" s="245"/>
      <c r="G112" s="245"/>
      <c r="H112" s="245"/>
      <c r="I112" s="245"/>
      <c r="J112" s="245"/>
      <c r="K112" s="246"/>
      <c r="L112" s="246"/>
      <c r="M112" s="246"/>
      <c r="N112" s="246"/>
      <c r="O112" s="246"/>
      <c r="P112" s="246"/>
      <c r="Q112" s="246"/>
      <c r="R112" s="246"/>
      <c r="S112" s="246"/>
    </row>
    <row r="113" spans="2:19" ht="22" customHeight="1" x14ac:dyDescent="0.2">
      <c r="B113" s="97">
        <v>86</v>
      </c>
      <c r="C113" s="245"/>
      <c r="D113" s="245"/>
      <c r="E113" s="245"/>
      <c r="F113" s="245"/>
      <c r="G113" s="245"/>
      <c r="H113" s="245"/>
      <c r="I113" s="245"/>
      <c r="J113" s="245"/>
      <c r="K113" s="246"/>
      <c r="L113" s="246"/>
      <c r="M113" s="246"/>
      <c r="N113" s="246"/>
      <c r="O113" s="246"/>
      <c r="P113" s="246"/>
      <c r="Q113" s="246"/>
      <c r="R113" s="246"/>
      <c r="S113" s="246"/>
    </row>
    <row r="114" spans="2:19" ht="22" customHeight="1" x14ac:dyDescent="0.2">
      <c r="B114" s="97">
        <v>87</v>
      </c>
      <c r="C114" s="245"/>
      <c r="D114" s="245"/>
      <c r="E114" s="245"/>
      <c r="F114" s="245"/>
      <c r="G114" s="245"/>
      <c r="H114" s="245"/>
      <c r="I114" s="245"/>
      <c r="J114" s="245"/>
      <c r="K114" s="246"/>
      <c r="L114" s="246"/>
      <c r="M114" s="246"/>
      <c r="N114" s="246"/>
      <c r="O114" s="246"/>
      <c r="P114" s="246"/>
      <c r="Q114" s="246"/>
      <c r="R114" s="246"/>
      <c r="S114" s="246"/>
    </row>
    <row r="115" spans="2:19" ht="22" customHeight="1" x14ac:dyDescent="0.2">
      <c r="B115" s="97">
        <v>88</v>
      </c>
      <c r="C115" s="245"/>
      <c r="D115" s="245"/>
      <c r="E115" s="245"/>
      <c r="F115" s="245"/>
      <c r="G115" s="245"/>
      <c r="H115" s="245"/>
      <c r="I115" s="245"/>
      <c r="J115" s="245"/>
      <c r="K115" s="246"/>
      <c r="L115" s="246"/>
      <c r="M115" s="246"/>
      <c r="N115" s="246"/>
      <c r="O115" s="246"/>
      <c r="P115" s="246"/>
      <c r="Q115" s="246"/>
      <c r="R115" s="246"/>
      <c r="S115" s="246"/>
    </row>
    <row r="116" spans="2:19" ht="22" customHeight="1" x14ac:dyDescent="0.2">
      <c r="B116" s="97">
        <v>89</v>
      </c>
      <c r="C116" s="245"/>
      <c r="D116" s="245"/>
      <c r="E116" s="245"/>
      <c r="F116" s="245"/>
      <c r="G116" s="245"/>
      <c r="H116" s="245"/>
      <c r="I116" s="245"/>
      <c r="J116" s="245"/>
      <c r="K116" s="246"/>
      <c r="L116" s="246"/>
      <c r="M116" s="246"/>
      <c r="N116" s="246"/>
      <c r="O116" s="246"/>
      <c r="P116" s="246"/>
      <c r="Q116" s="246"/>
      <c r="R116" s="246"/>
      <c r="S116" s="246"/>
    </row>
    <row r="117" spans="2:19" ht="22" customHeight="1" x14ac:dyDescent="0.2">
      <c r="B117" s="97">
        <v>90</v>
      </c>
      <c r="C117" s="245"/>
      <c r="D117" s="245"/>
      <c r="E117" s="245"/>
      <c r="F117" s="245"/>
      <c r="G117" s="245"/>
      <c r="H117" s="245"/>
      <c r="I117" s="245"/>
      <c r="J117" s="245"/>
      <c r="K117" s="246"/>
      <c r="L117" s="246"/>
      <c r="M117" s="246"/>
      <c r="N117" s="246"/>
      <c r="O117" s="246"/>
      <c r="P117" s="246"/>
      <c r="Q117" s="246"/>
      <c r="R117" s="246"/>
      <c r="S117" s="246"/>
    </row>
    <row r="118" spans="2:19" ht="22" customHeight="1" x14ac:dyDescent="0.2">
      <c r="B118" s="97">
        <v>91</v>
      </c>
      <c r="C118" s="245"/>
      <c r="D118" s="245"/>
      <c r="E118" s="245"/>
      <c r="F118" s="245"/>
      <c r="G118" s="245"/>
      <c r="H118" s="245"/>
      <c r="I118" s="245"/>
      <c r="J118" s="245"/>
      <c r="K118" s="246"/>
      <c r="L118" s="246"/>
      <c r="M118" s="246"/>
      <c r="N118" s="246"/>
      <c r="O118" s="246"/>
      <c r="P118" s="246"/>
      <c r="Q118" s="246"/>
      <c r="R118" s="246"/>
      <c r="S118" s="246"/>
    </row>
    <row r="119" spans="2:19" ht="22" customHeight="1" x14ac:dyDescent="0.2">
      <c r="B119" s="97">
        <v>92</v>
      </c>
      <c r="C119" s="245"/>
      <c r="D119" s="245"/>
      <c r="E119" s="245"/>
      <c r="F119" s="245"/>
      <c r="G119" s="245"/>
      <c r="H119" s="245"/>
      <c r="I119" s="245"/>
      <c r="J119" s="245"/>
      <c r="K119" s="246"/>
      <c r="L119" s="246"/>
      <c r="M119" s="246"/>
      <c r="N119" s="246"/>
      <c r="O119" s="246"/>
      <c r="P119" s="246"/>
      <c r="Q119" s="246"/>
      <c r="R119" s="246"/>
      <c r="S119" s="246"/>
    </row>
    <row r="120" spans="2:19" ht="22" customHeight="1" x14ac:dyDescent="0.2">
      <c r="B120" s="97">
        <v>93</v>
      </c>
      <c r="C120" s="245"/>
      <c r="D120" s="245"/>
      <c r="E120" s="245"/>
      <c r="F120" s="245"/>
      <c r="G120" s="245"/>
      <c r="H120" s="245"/>
      <c r="I120" s="245"/>
      <c r="J120" s="245"/>
      <c r="K120" s="246"/>
      <c r="L120" s="246"/>
      <c r="M120" s="246"/>
      <c r="N120" s="246"/>
      <c r="O120" s="246"/>
      <c r="P120" s="246"/>
      <c r="Q120" s="246"/>
      <c r="R120" s="246"/>
      <c r="S120" s="246"/>
    </row>
    <row r="121" spans="2:19" ht="22" customHeight="1" x14ac:dyDescent="0.2">
      <c r="B121" s="97">
        <v>94</v>
      </c>
      <c r="C121" s="245"/>
      <c r="D121" s="245"/>
      <c r="E121" s="245"/>
      <c r="F121" s="245"/>
      <c r="G121" s="245"/>
      <c r="H121" s="245"/>
      <c r="I121" s="245"/>
      <c r="J121" s="245"/>
      <c r="K121" s="246"/>
      <c r="L121" s="246"/>
      <c r="M121" s="246"/>
      <c r="N121" s="246"/>
      <c r="O121" s="246"/>
      <c r="P121" s="246"/>
      <c r="Q121" s="246"/>
      <c r="R121" s="246"/>
      <c r="S121" s="246"/>
    </row>
    <row r="122" spans="2:19" ht="22" customHeight="1" x14ac:dyDescent="0.2">
      <c r="B122" s="97">
        <v>95</v>
      </c>
      <c r="C122" s="245"/>
      <c r="D122" s="245"/>
      <c r="E122" s="245"/>
      <c r="F122" s="245"/>
      <c r="G122" s="245"/>
      <c r="H122" s="245"/>
      <c r="I122" s="245"/>
      <c r="J122" s="245"/>
      <c r="K122" s="246"/>
      <c r="L122" s="246"/>
      <c r="M122" s="246"/>
      <c r="N122" s="246"/>
      <c r="O122" s="246"/>
      <c r="P122" s="246"/>
      <c r="Q122" s="246"/>
      <c r="R122" s="246"/>
      <c r="S122" s="246"/>
    </row>
    <row r="123" spans="2:19" ht="22" customHeight="1" x14ac:dyDescent="0.2">
      <c r="B123" s="97">
        <v>96</v>
      </c>
      <c r="C123" s="245"/>
      <c r="D123" s="245"/>
      <c r="E123" s="245"/>
      <c r="F123" s="245"/>
      <c r="G123" s="245"/>
      <c r="H123" s="245"/>
      <c r="I123" s="245"/>
      <c r="J123" s="245"/>
      <c r="K123" s="246"/>
      <c r="L123" s="246"/>
      <c r="M123" s="246"/>
      <c r="N123" s="246"/>
      <c r="O123" s="246"/>
      <c r="P123" s="246"/>
      <c r="Q123" s="246"/>
      <c r="R123" s="246"/>
      <c r="S123" s="246"/>
    </row>
    <row r="124" spans="2:19" ht="22" customHeight="1" x14ac:dyDescent="0.2">
      <c r="B124" s="97">
        <v>97</v>
      </c>
      <c r="C124" s="245"/>
      <c r="D124" s="245"/>
      <c r="E124" s="245"/>
      <c r="F124" s="245"/>
      <c r="G124" s="245"/>
      <c r="H124" s="245"/>
      <c r="I124" s="245"/>
      <c r="J124" s="245"/>
      <c r="K124" s="246"/>
      <c r="L124" s="246"/>
      <c r="M124" s="246"/>
      <c r="N124" s="246"/>
      <c r="O124" s="246"/>
      <c r="P124" s="246"/>
      <c r="Q124" s="246"/>
      <c r="R124" s="246"/>
      <c r="S124" s="246"/>
    </row>
    <row r="125" spans="2:19" ht="22" customHeight="1" x14ac:dyDescent="0.2">
      <c r="B125" s="97">
        <v>98</v>
      </c>
      <c r="C125" s="245"/>
      <c r="D125" s="245"/>
      <c r="E125" s="245"/>
      <c r="F125" s="245"/>
      <c r="G125" s="245"/>
      <c r="H125" s="245"/>
      <c r="I125" s="245"/>
      <c r="J125" s="245"/>
      <c r="K125" s="246"/>
      <c r="L125" s="246"/>
      <c r="M125" s="246"/>
      <c r="N125" s="246"/>
      <c r="O125" s="246"/>
      <c r="P125" s="246"/>
      <c r="Q125" s="246"/>
      <c r="R125" s="246"/>
      <c r="S125" s="246"/>
    </row>
    <row r="126" spans="2:19" ht="22" customHeight="1" x14ac:dyDescent="0.2">
      <c r="B126" s="97">
        <v>99</v>
      </c>
      <c r="C126" s="245"/>
      <c r="D126" s="245"/>
      <c r="E126" s="245"/>
      <c r="F126" s="245"/>
      <c r="G126" s="245"/>
      <c r="H126" s="245"/>
      <c r="I126" s="245"/>
      <c r="J126" s="245"/>
      <c r="K126" s="246"/>
      <c r="L126" s="246"/>
      <c r="M126" s="246"/>
      <c r="N126" s="246"/>
      <c r="O126" s="246"/>
      <c r="P126" s="246"/>
      <c r="Q126" s="246"/>
      <c r="R126" s="246"/>
      <c r="S126" s="246"/>
    </row>
    <row r="127" spans="2:19" ht="22" customHeight="1" x14ac:dyDescent="0.2">
      <c r="B127" s="97">
        <v>100</v>
      </c>
      <c r="C127" s="245"/>
      <c r="D127" s="245"/>
      <c r="E127" s="245"/>
      <c r="F127" s="245"/>
      <c r="G127" s="245"/>
      <c r="H127" s="245"/>
      <c r="I127" s="245"/>
      <c r="J127" s="245"/>
      <c r="K127" s="246"/>
      <c r="L127" s="246"/>
      <c r="M127" s="246"/>
      <c r="N127" s="246"/>
      <c r="O127" s="246"/>
      <c r="P127" s="246"/>
      <c r="Q127" s="246"/>
      <c r="R127" s="246"/>
      <c r="S127" s="246"/>
    </row>
    <row r="128" spans="2:19" ht="22" customHeight="1" x14ac:dyDescent="0.2">
      <c r="B128" s="97">
        <v>101</v>
      </c>
      <c r="C128" s="245"/>
      <c r="D128" s="245"/>
      <c r="E128" s="245"/>
      <c r="F128" s="245"/>
      <c r="G128" s="245"/>
      <c r="H128" s="245"/>
      <c r="I128" s="245"/>
      <c r="J128" s="245"/>
      <c r="K128" s="246"/>
      <c r="L128" s="246"/>
      <c r="M128" s="246"/>
      <c r="N128" s="246"/>
      <c r="O128" s="246"/>
      <c r="P128" s="246"/>
      <c r="Q128" s="246"/>
      <c r="R128" s="246"/>
      <c r="S128" s="246"/>
    </row>
    <row r="129" spans="2:19" ht="22" customHeight="1" x14ac:dyDescent="0.2">
      <c r="B129" s="97">
        <v>102</v>
      </c>
      <c r="C129" s="245"/>
      <c r="D129" s="245"/>
      <c r="E129" s="245"/>
      <c r="F129" s="245"/>
      <c r="G129" s="245"/>
      <c r="H129" s="245"/>
      <c r="I129" s="245"/>
      <c r="J129" s="245"/>
      <c r="K129" s="246"/>
      <c r="L129" s="246"/>
      <c r="M129" s="246"/>
      <c r="N129" s="246"/>
      <c r="O129" s="246"/>
      <c r="P129" s="246"/>
      <c r="Q129" s="246"/>
      <c r="R129" s="246"/>
      <c r="S129" s="246"/>
    </row>
    <row r="130" spans="2:19" ht="22" customHeight="1" x14ac:dyDescent="0.2">
      <c r="B130" s="97">
        <v>103</v>
      </c>
      <c r="C130" s="245"/>
      <c r="D130" s="245"/>
      <c r="E130" s="245"/>
      <c r="F130" s="245"/>
      <c r="G130" s="245"/>
      <c r="H130" s="245"/>
      <c r="I130" s="245"/>
      <c r="J130" s="245"/>
      <c r="K130" s="246"/>
      <c r="L130" s="246"/>
      <c r="M130" s="246"/>
      <c r="N130" s="246"/>
      <c r="O130" s="246"/>
      <c r="P130" s="246"/>
      <c r="Q130" s="246"/>
      <c r="R130" s="246"/>
      <c r="S130" s="246"/>
    </row>
    <row r="131" spans="2:19" ht="22" customHeight="1" x14ac:dyDescent="0.2">
      <c r="B131" s="97">
        <v>104</v>
      </c>
      <c r="C131" s="245"/>
      <c r="D131" s="245"/>
      <c r="E131" s="245"/>
      <c r="F131" s="245"/>
      <c r="G131" s="245"/>
      <c r="H131" s="245"/>
      <c r="I131" s="245"/>
      <c r="J131" s="245"/>
      <c r="K131" s="246"/>
      <c r="L131" s="246"/>
      <c r="M131" s="246"/>
      <c r="N131" s="246"/>
      <c r="O131" s="246"/>
      <c r="P131" s="246"/>
      <c r="Q131" s="246"/>
      <c r="R131" s="246"/>
      <c r="S131" s="246"/>
    </row>
    <row r="132" spans="2:19" ht="22" customHeight="1" x14ac:dyDescent="0.2">
      <c r="B132" s="97">
        <v>105</v>
      </c>
      <c r="C132" s="245"/>
      <c r="D132" s="245"/>
      <c r="E132" s="245"/>
      <c r="F132" s="245"/>
      <c r="G132" s="245"/>
      <c r="H132" s="245"/>
      <c r="I132" s="245"/>
      <c r="J132" s="245"/>
      <c r="K132" s="246"/>
      <c r="L132" s="246"/>
      <c r="M132" s="246"/>
      <c r="N132" s="246"/>
      <c r="O132" s="246"/>
      <c r="P132" s="246"/>
      <c r="Q132" s="246"/>
      <c r="R132" s="246"/>
      <c r="S132" s="246"/>
    </row>
    <row r="133" spans="2:19" ht="22" customHeight="1" x14ac:dyDescent="0.2">
      <c r="B133" s="97">
        <v>106</v>
      </c>
      <c r="C133" s="245"/>
      <c r="D133" s="245"/>
      <c r="E133" s="245"/>
      <c r="F133" s="245"/>
      <c r="G133" s="245"/>
      <c r="H133" s="245"/>
      <c r="I133" s="245"/>
      <c r="J133" s="245"/>
      <c r="K133" s="246"/>
      <c r="L133" s="246"/>
      <c r="M133" s="246"/>
      <c r="N133" s="246"/>
      <c r="O133" s="246"/>
      <c r="P133" s="246"/>
      <c r="Q133" s="246"/>
      <c r="R133" s="246"/>
      <c r="S133" s="246"/>
    </row>
    <row r="134" spans="2:19" ht="22" customHeight="1" x14ac:dyDescent="0.2">
      <c r="B134" s="97">
        <v>107</v>
      </c>
      <c r="C134" s="245"/>
      <c r="D134" s="245"/>
      <c r="E134" s="245"/>
      <c r="F134" s="245"/>
      <c r="G134" s="245"/>
      <c r="H134" s="245"/>
      <c r="I134" s="245"/>
      <c r="J134" s="245"/>
      <c r="K134" s="246"/>
      <c r="L134" s="246"/>
      <c r="M134" s="246"/>
      <c r="N134" s="246"/>
      <c r="O134" s="246"/>
      <c r="P134" s="246"/>
      <c r="Q134" s="246"/>
      <c r="R134" s="246"/>
      <c r="S134" s="246"/>
    </row>
    <row r="135" spans="2:19" ht="22" customHeight="1" x14ac:dyDescent="0.2">
      <c r="B135" s="97">
        <v>108</v>
      </c>
      <c r="C135" s="245"/>
      <c r="D135" s="245"/>
      <c r="E135" s="245"/>
      <c r="F135" s="245"/>
      <c r="G135" s="245"/>
      <c r="H135" s="245"/>
      <c r="I135" s="245"/>
      <c r="J135" s="245"/>
      <c r="K135" s="246"/>
      <c r="L135" s="246"/>
      <c r="M135" s="246"/>
      <c r="N135" s="246"/>
      <c r="O135" s="246"/>
      <c r="P135" s="246"/>
      <c r="Q135" s="246"/>
      <c r="R135" s="246"/>
      <c r="S135" s="246"/>
    </row>
    <row r="136" spans="2:19" ht="22" customHeight="1" x14ac:dyDescent="0.2">
      <c r="B136" s="97">
        <v>109</v>
      </c>
      <c r="C136" s="245"/>
      <c r="D136" s="245"/>
      <c r="E136" s="245"/>
      <c r="F136" s="245"/>
      <c r="G136" s="245"/>
      <c r="H136" s="245"/>
      <c r="I136" s="245"/>
      <c r="J136" s="245"/>
      <c r="K136" s="246"/>
      <c r="L136" s="246"/>
      <c r="M136" s="246"/>
      <c r="N136" s="246"/>
      <c r="O136" s="246"/>
      <c r="P136" s="246"/>
      <c r="Q136" s="246"/>
      <c r="R136" s="246"/>
      <c r="S136" s="246"/>
    </row>
    <row r="137" spans="2:19" ht="22" customHeight="1" x14ac:dyDescent="0.2">
      <c r="B137" s="97">
        <v>110</v>
      </c>
      <c r="C137" s="245"/>
      <c r="D137" s="245"/>
      <c r="E137" s="245"/>
      <c r="F137" s="245"/>
      <c r="G137" s="245"/>
      <c r="H137" s="245"/>
      <c r="I137" s="245"/>
      <c r="J137" s="245"/>
      <c r="K137" s="246"/>
      <c r="L137" s="246"/>
      <c r="M137" s="246"/>
      <c r="N137" s="246"/>
      <c r="O137" s="246"/>
      <c r="P137" s="246"/>
      <c r="Q137" s="246"/>
      <c r="R137" s="246"/>
      <c r="S137" s="246"/>
    </row>
    <row r="138" spans="2:19" ht="22" customHeight="1" x14ac:dyDescent="0.2">
      <c r="B138" s="97">
        <v>111</v>
      </c>
      <c r="C138" s="245"/>
      <c r="D138" s="245"/>
      <c r="E138" s="245"/>
      <c r="F138" s="245"/>
      <c r="G138" s="245"/>
      <c r="H138" s="245"/>
      <c r="I138" s="245"/>
      <c r="J138" s="245"/>
      <c r="K138" s="246"/>
      <c r="L138" s="246"/>
      <c r="M138" s="246"/>
      <c r="N138" s="246"/>
      <c r="O138" s="246"/>
      <c r="P138" s="246"/>
      <c r="Q138" s="246"/>
      <c r="R138" s="246"/>
      <c r="S138" s="246"/>
    </row>
    <row r="139" spans="2:19" ht="22" customHeight="1" x14ac:dyDescent="0.2">
      <c r="B139" s="97">
        <v>112</v>
      </c>
      <c r="C139" s="245"/>
      <c r="D139" s="245"/>
      <c r="E139" s="245"/>
      <c r="F139" s="245"/>
      <c r="G139" s="245"/>
      <c r="H139" s="245"/>
      <c r="I139" s="245"/>
      <c r="J139" s="245"/>
      <c r="K139" s="246"/>
      <c r="L139" s="246"/>
      <c r="M139" s="246"/>
      <c r="N139" s="246"/>
      <c r="O139" s="246"/>
      <c r="P139" s="246"/>
      <c r="Q139" s="246"/>
      <c r="R139" s="246"/>
      <c r="S139" s="246"/>
    </row>
    <row r="140" spans="2:19" ht="22" customHeight="1" x14ac:dyDescent="0.2">
      <c r="B140" s="97">
        <v>113</v>
      </c>
      <c r="C140" s="245"/>
      <c r="D140" s="245"/>
      <c r="E140" s="245"/>
      <c r="F140" s="245"/>
      <c r="G140" s="245"/>
      <c r="H140" s="245"/>
      <c r="I140" s="245"/>
      <c r="J140" s="245"/>
      <c r="K140" s="246"/>
      <c r="L140" s="246"/>
      <c r="M140" s="246"/>
      <c r="N140" s="246"/>
      <c r="O140" s="246"/>
      <c r="P140" s="246"/>
      <c r="Q140" s="246"/>
      <c r="R140" s="246"/>
      <c r="S140" s="246"/>
    </row>
    <row r="141" spans="2:19" ht="22" customHeight="1" x14ac:dyDescent="0.2">
      <c r="B141" s="97">
        <v>114</v>
      </c>
      <c r="C141" s="245"/>
      <c r="D141" s="245"/>
      <c r="E141" s="245"/>
      <c r="F141" s="245"/>
      <c r="G141" s="245"/>
      <c r="H141" s="245"/>
      <c r="I141" s="245"/>
      <c r="J141" s="245"/>
      <c r="K141" s="246"/>
      <c r="L141" s="246"/>
      <c r="M141" s="246"/>
      <c r="N141" s="246"/>
      <c r="O141" s="246"/>
      <c r="P141" s="246"/>
      <c r="Q141" s="246"/>
      <c r="R141" s="246"/>
      <c r="S141" s="246"/>
    </row>
    <row r="142" spans="2:19" ht="22" customHeight="1" x14ac:dyDescent="0.2">
      <c r="B142" s="97">
        <v>115</v>
      </c>
      <c r="C142" s="245"/>
      <c r="D142" s="245"/>
      <c r="E142" s="245"/>
      <c r="F142" s="245"/>
      <c r="G142" s="245"/>
      <c r="H142" s="245"/>
      <c r="I142" s="245"/>
      <c r="J142" s="245"/>
      <c r="K142" s="246"/>
      <c r="L142" s="246"/>
      <c r="M142" s="246"/>
      <c r="N142" s="246"/>
      <c r="O142" s="246"/>
      <c r="P142" s="246"/>
      <c r="Q142" s="246"/>
      <c r="R142" s="246"/>
      <c r="S142" s="246"/>
    </row>
    <row r="143" spans="2:19" ht="22" customHeight="1" x14ac:dyDescent="0.2">
      <c r="B143" s="97">
        <v>116</v>
      </c>
      <c r="C143" s="245"/>
      <c r="D143" s="245"/>
      <c r="E143" s="245"/>
      <c r="F143" s="245"/>
      <c r="G143" s="245"/>
      <c r="H143" s="245"/>
      <c r="I143" s="245"/>
      <c r="J143" s="245"/>
      <c r="K143" s="246"/>
      <c r="L143" s="246"/>
      <c r="M143" s="246"/>
      <c r="N143" s="246"/>
      <c r="O143" s="246"/>
      <c r="P143" s="246"/>
      <c r="Q143" s="246"/>
      <c r="R143" s="246"/>
      <c r="S143" s="246"/>
    </row>
    <row r="144" spans="2:19" ht="22" customHeight="1" x14ac:dyDescent="0.2">
      <c r="B144" s="97">
        <v>117</v>
      </c>
      <c r="C144" s="245"/>
      <c r="D144" s="245"/>
      <c r="E144" s="245"/>
      <c r="F144" s="245"/>
      <c r="G144" s="245"/>
      <c r="H144" s="245"/>
      <c r="I144" s="245"/>
      <c r="J144" s="245"/>
      <c r="K144" s="246"/>
      <c r="L144" s="246"/>
      <c r="M144" s="246"/>
      <c r="N144" s="246"/>
      <c r="O144" s="246"/>
      <c r="P144" s="246"/>
      <c r="Q144" s="246"/>
      <c r="R144" s="246"/>
      <c r="S144" s="246"/>
    </row>
    <row r="145" spans="2:19" ht="22" customHeight="1" x14ac:dyDescent="0.2">
      <c r="B145" s="97">
        <v>118</v>
      </c>
      <c r="C145" s="245"/>
      <c r="D145" s="245"/>
      <c r="E145" s="245"/>
      <c r="F145" s="245"/>
      <c r="G145" s="245"/>
      <c r="H145" s="245"/>
      <c r="I145" s="245"/>
      <c r="J145" s="245"/>
      <c r="K145" s="246"/>
      <c r="L145" s="246"/>
      <c r="M145" s="246"/>
      <c r="N145" s="246"/>
      <c r="O145" s="246"/>
      <c r="P145" s="246"/>
      <c r="Q145" s="246"/>
      <c r="R145" s="246"/>
      <c r="S145" s="246"/>
    </row>
    <row r="146" spans="2:19" ht="22" customHeight="1" x14ac:dyDescent="0.2">
      <c r="B146" s="97">
        <v>119</v>
      </c>
      <c r="C146" s="245"/>
      <c r="D146" s="245"/>
      <c r="E146" s="245"/>
      <c r="F146" s="245"/>
      <c r="G146" s="245"/>
      <c r="H146" s="245"/>
      <c r="I146" s="245"/>
      <c r="J146" s="245"/>
      <c r="K146" s="246"/>
      <c r="L146" s="246"/>
      <c r="M146" s="246"/>
      <c r="N146" s="246"/>
      <c r="O146" s="246"/>
      <c r="P146" s="246"/>
      <c r="Q146" s="246"/>
      <c r="R146" s="246"/>
      <c r="S146" s="246"/>
    </row>
    <row r="147" spans="2:19" ht="22" customHeight="1" x14ac:dyDescent="0.2">
      <c r="B147" s="97">
        <v>120</v>
      </c>
      <c r="C147" s="245"/>
      <c r="D147" s="245"/>
      <c r="E147" s="245"/>
      <c r="F147" s="245"/>
      <c r="G147" s="245"/>
      <c r="H147" s="245"/>
      <c r="I147" s="245"/>
      <c r="J147" s="245"/>
      <c r="K147" s="246"/>
      <c r="L147" s="246"/>
      <c r="M147" s="246"/>
      <c r="N147" s="246"/>
      <c r="O147" s="246"/>
      <c r="P147" s="246"/>
      <c r="Q147" s="246"/>
      <c r="R147" s="246"/>
      <c r="S147" s="246"/>
    </row>
    <row r="148" spans="2:19" ht="22" customHeight="1" x14ac:dyDescent="0.2">
      <c r="B148" s="97">
        <v>121</v>
      </c>
      <c r="C148" s="245"/>
      <c r="D148" s="245"/>
      <c r="E148" s="245"/>
      <c r="F148" s="245"/>
      <c r="G148" s="245"/>
      <c r="H148" s="245"/>
      <c r="I148" s="245"/>
      <c r="J148" s="245"/>
      <c r="K148" s="246"/>
      <c r="L148" s="246"/>
      <c r="M148" s="246"/>
      <c r="N148" s="246"/>
      <c r="O148" s="246"/>
      <c r="P148" s="246"/>
      <c r="Q148" s="246"/>
      <c r="R148" s="246"/>
      <c r="S148" s="246"/>
    </row>
    <row r="149" spans="2:19" ht="22" customHeight="1" x14ac:dyDescent="0.2">
      <c r="B149" s="97">
        <v>122</v>
      </c>
      <c r="C149" s="245"/>
      <c r="D149" s="245"/>
      <c r="E149" s="245"/>
      <c r="F149" s="245"/>
      <c r="G149" s="245"/>
      <c r="H149" s="245"/>
      <c r="I149" s="245"/>
      <c r="J149" s="245"/>
      <c r="K149" s="246"/>
      <c r="L149" s="246"/>
      <c r="M149" s="246"/>
      <c r="N149" s="246"/>
      <c r="O149" s="246"/>
      <c r="P149" s="246"/>
      <c r="Q149" s="246"/>
      <c r="R149" s="246"/>
      <c r="S149" s="246"/>
    </row>
    <row r="150" spans="2:19" ht="22" customHeight="1" x14ac:dyDescent="0.2">
      <c r="B150" s="97">
        <v>123</v>
      </c>
      <c r="C150" s="245"/>
      <c r="D150" s="245"/>
      <c r="E150" s="245"/>
      <c r="F150" s="245"/>
      <c r="G150" s="245"/>
      <c r="H150" s="245"/>
      <c r="I150" s="245"/>
      <c r="J150" s="245"/>
      <c r="K150" s="246"/>
      <c r="L150" s="246"/>
      <c r="M150" s="246"/>
      <c r="N150" s="246"/>
      <c r="O150" s="246"/>
      <c r="P150" s="246"/>
      <c r="Q150" s="246"/>
      <c r="R150" s="246"/>
      <c r="S150" s="246"/>
    </row>
    <row r="151" spans="2:19" ht="22" customHeight="1" x14ac:dyDescent="0.2">
      <c r="B151" s="97">
        <v>124</v>
      </c>
      <c r="C151" s="245"/>
      <c r="D151" s="245"/>
      <c r="E151" s="245"/>
      <c r="F151" s="245"/>
      <c r="G151" s="245"/>
      <c r="H151" s="245"/>
      <c r="I151" s="245"/>
      <c r="J151" s="245"/>
      <c r="K151" s="246"/>
      <c r="L151" s="246"/>
      <c r="M151" s="246"/>
      <c r="N151" s="246"/>
      <c r="O151" s="246"/>
      <c r="P151" s="246"/>
      <c r="Q151" s="246"/>
      <c r="R151" s="246"/>
      <c r="S151" s="246"/>
    </row>
    <row r="152" spans="2:19" ht="22" customHeight="1" x14ac:dyDescent="0.2">
      <c r="B152" s="97">
        <v>125</v>
      </c>
      <c r="C152" s="245"/>
      <c r="D152" s="245"/>
      <c r="E152" s="245"/>
      <c r="F152" s="245"/>
      <c r="G152" s="245"/>
      <c r="H152" s="245"/>
      <c r="I152" s="245"/>
      <c r="J152" s="245"/>
      <c r="K152" s="246"/>
      <c r="L152" s="246"/>
      <c r="M152" s="246"/>
      <c r="N152" s="246"/>
      <c r="O152" s="246"/>
      <c r="P152" s="246"/>
      <c r="Q152" s="246"/>
      <c r="R152" s="246"/>
      <c r="S152" s="246"/>
    </row>
    <row r="153" spans="2:19" ht="22" customHeight="1" x14ac:dyDescent="0.2">
      <c r="B153" s="97">
        <v>126</v>
      </c>
      <c r="C153" s="245"/>
      <c r="D153" s="245"/>
      <c r="E153" s="245"/>
      <c r="F153" s="245"/>
      <c r="G153" s="245"/>
      <c r="H153" s="245"/>
      <c r="I153" s="245"/>
      <c r="J153" s="245"/>
      <c r="K153" s="246"/>
      <c r="L153" s="246"/>
      <c r="M153" s="246"/>
      <c r="N153" s="246"/>
      <c r="O153" s="246"/>
      <c r="P153" s="246"/>
      <c r="Q153" s="246"/>
      <c r="R153" s="246"/>
      <c r="S153" s="246"/>
    </row>
    <row r="154" spans="2:19" ht="22" customHeight="1" x14ac:dyDescent="0.2">
      <c r="B154" s="97">
        <v>127</v>
      </c>
      <c r="C154" s="245"/>
      <c r="D154" s="245"/>
      <c r="E154" s="245"/>
      <c r="F154" s="245"/>
      <c r="G154" s="245"/>
      <c r="H154" s="245"/>
      <c r="I154" s="245"/>
      <c r="J154" s="245"/>
      <c r="K154" s="246"/>
      <c r="L154" s="246"/>
      <c r="M154" s="246"/>
      <c r="N154" s="246"/>
      <c r="O154" s="246"/>
      <c r="P154" s="246"/>
      <c r="Q154" s="246"/>
      <c r="R154" s="246"/>
      <c r="S154" s="246"/>
    </row>
    <row r="155" spans="2:19" ht="22" customHeight="1" x14ac:dyDescent="0.2">
      <c r="B155" s="97">
        <v>128</v>
      </c>
      <c r="C155" s="245"/>
      <c r="D155" s="245"/>
      <c r="E155" s="245"/>
      <c r="F155" s="245"/>
      <c r="G155" s="245"/>
      <c r="H155" s="245"/>
      <c r="I155" s="245"/>
      <c r="J155" s="245"/>
      <c r="K155" s="246"/>
      <c r="L155" s="246"/>
      <c r="M155" s="246"/>
      <c r="N155" s="246"/>
      <c r="O155" s="246"/>
      <c r="P155" s="246"/>
      <c r="Q155" s="246"/>
      <c r="R155" s="246"/>
      <c r="S155" s="246"/>
    </row>
    <row r="156" spans="2:19" ht="22" customHeight="1" x14ac:dyDescent="0.2">
      <c r="B156" s="97">
        <v>129</v>
      </c>
      <c r="C156" s="245"/>
      <c r="D156" s="245"/>
      <c r="E156" s="245"/>
      <c r="F156" s="245"/>
      <c r="G156" s="245"/>
      <c r="H156" s="245"/>
      <c r="I156" s="245"/>
      <c r="J156" s="245"/>
      <c r="K156" s="246"/>
      <c r="L156" s="246"/>
      <c r="M156" s="246"/>
      <c r="N156" s="246"/>
      <c r="O156" s="246"/>
      <c r="P156" s="246"/>
      <c r="Q156" s="246"/>
      <c r="R156" s="246"/>
      <c r="S156" s="246"/>
    </row>
    <row r="157" spans="2:19" ht="22" customHeight="1" x14ac:dyDescent="0.2">
      <c r="B157" s="97">
        <v>130</v>
      </c>
      <c r="C157" s="245"/>
      <c r="D157" s="245"/>
      <c r="E157" s="245"/>
      <c r="F157" s="245"/>
      <c r="G157" s="245"/>
      <c r="H157" s="245"/>
      <c r="I157" s="245"/>
      <c r="J157" s="245"/>
      <c r="K157" s="246"/>
      <c r="L157" s="246"/>
      <c r="M157" s="246"/>
      <c r="N157" s="246"/>
      <c r="O157" s="246"/>
      <c r="P157" s="246"/>
      <c r="Q157" s="246"/>
      <c r="R157" s="246"/>
      <c r="S157" s="246"/>
    </row>
    <row r="158" spans="2:19" ht="22" customHeight="1" x14ac:dyDescent="0.2">
      <c r="B158" s="97">
        <v>131</v>
      </c>
      <c r="C158" s="245"/>
      <c r="D158" s="245"/>
      <c r="E158" s="245"/>
      <c r="F158" s="245"/>
      <c r="G158" s="245"/>
      <c r="H158" s="245"/>
      <c r="I158" s="245"/>
      <c r="J158" s="245"/>
      <c r="K158" s="246"/>
      <c r="L158" s="246"/>
      <c r="M158" s="246"/>
      <c r="N158" s="246"/>
      <c r="O158" s="246"/>
      <c r="P158" s="246"/>
      <c r="Q158" s="246"/>
      <c r="R158" s="246"/>
      <c r="S158" s="246"/>
    </row>
    <row r="159" spans="2:19" ht="22" customHeight="1" x14ac:dyDescent="0.2">
      <c r="B159" s="97">
        <v>132</v>
      </c>
      <c r="C159" s="245"/>
      <c r="D159" s="245"/>
      <c r="E159" s="245"/>
      <c r="F159" s="245"/>
      <c r="G159" s="245"/>
      <c r="H159" s="245"/>
      <c r="I159" s="245"/>
      <c r="J159" s="245"/>
      <c r="K159" s="246"/>
      <c r="L159" s="246"/>
      <c r="M159" s="246"/>
      <c r="N159" s="246"/>
      <c r="O159" s="246"/>
      <c r="P159" s="246"/>
      <c r="Q159" s="246"/>
      <c r="R159" s="246"/>
      <c r="S159" s="246"/>
    </row>
    <row r="160" spans="2:19" ht="22" customHeight="1" x14ac:dyDescent="0.2">
      <c r="B160" s="97">
        <v>133</v>
      </c>
      <c r="C160" s="245"/>
      <c r="D160" s="245"/>
      <c r="E160" s="245"/>
      <c r="F160" s="245"/>
      <c r="G160" s="245"/>
      <c r="H160" s="245"/>
      <c r="I160" s="245"/>
      <c r="J160" s="245"/>
      <c r="K160" s="246"/>
      <c r="L160" s="246"/>
      <c r="M160" s="246"/>
      <c r="N160" s="246"/>
      <c r="O160" s="246"/>
      <c r="P160" s="246"/>
      <c r="Q160" s="246"/>
      <c r="R160" s="246"/>
      <c r="S160" s="246"/>
    </row>
    <row r="161" spans="2:19" ht="22" customHeight="1" x14ac:dyDescent="0.2">
      <c r="B161" s="97">
        <v>134</v>
      </c>
      <c r="C161" s="245"/>
      <c r="D161" s="245"/>
      <c r="E161" s="245"/>
      <c r="F161" s="245"/>
      <c r="G161" s="245"/>
      <c r="H161" s="245"/>
      <c r="I161" s="245"/>
      <c r="J161" s="245"/>
      <c r="K161" s="246"/>
      <c r="L161" s="246"/>
      <c r="M161" s="246"/>
      <c r="N161" s="246"/>
      <c r="O161" s="246"/>
      <c r="P161" s="246"/>
      <c r="Q161" s="246"/>
      <c r="R161" s="246"/>
      <c r="S161" s="246"/>
    </row>
    <row r="162" spans="2:19" ht="22" customHeight="1" x14ac:dyDescent="0.2">
      <c r="B162" s="97">
        <v>135</v>
      </c>
      <c r="C162" s="245"/>
      <c r="D162" s="245"/>
      <c r="E162" s="245"/>
      <c r="F162" s="245"/>
      <c r="G162" s="245"/>
      <c r="H162" s="245"/>
      <c r="I162" s="245"/>
      <c r="J162" s="245"/>
      <c r="K162" s="246"/>
      <c r="L162" s="246"/>
      <c r="M162" s="246"/>
      <c r="N162" s="246"/>
      <c r="O162" s="246"/>
      <c r="P162" s="246"/>
      <c r="Q162" s="246"/>
      <c r="R162" s="246"/>
      <c r="S162" s="246"/>
    </row>
    <row r="163" spans="2:19" ht="22" customHeight="1" x14ac:dyDescent="0.2">
      <c r="B163" s="97">
        <v>136</v>
      </c>
      <c r="C163" s="245"/>
      <c r="D163" s="245"/>
      <c r="E163" s="245"/>
      <c r="F163" s="245"/>
      <c r="G163" s="245"/>
      <c r="H163" s="245"/>
      <c r="I163" s="245"/>
      <c r="J163" s="245"/>
      <c r="K163" s="246"/>
      <c r="L163" s="246"/>
      <c r="M163" s="246"/>
      <c r="N163" s="246"/>
      <c r="O163" s="246"/>
      <c r="P163" s="246"/>
      <c r="Q163" s="246"/>
      <c r="R163" s="246"/>
      <c r="S163" s="246"/>
    </row>
    <row r="164" spans="2:19" ht="22" customHeight="1" x14ac:dyDescent="0.2">
      <c r="B164" s="97">
        <v>137</v>
      </c>
      <c r="C164" s="245"/>
      <c r="D164" s="245"/>
      <c r="E164" s="245"/>
      <c r="F164" s="245"/>
      <c r="G164" s="245"/>
      <c r="H164" s="245"/>
      <c r="I164" s="245"/>
      <c r="J164" s="245"/>
      <c r="K164" s="246"/>
      <c r="L164" s="246"/>
      <c r="M164" s="246"/>
      <c r="N164" s="246"/>
      <c r="O164" s="246"/>
      <c r="P164" s="246"/>
      <c r="Q164" s="246"/>
      <c r="R164" s="246"/>
      <c r="S164" s="246"/>
    </row>
    <row r="165" spans="2:19" ht="22" customHeight="1" x14ac:dyDescent="0.2">
      <c r="B165" s="97">
        <v>138</v>
      </c>
      <c r="C165" s="245"/>
      <c r="D165" s="245"/>
      <c r="E165" s="245"/>
      <c r="F165" s="245"/>
      <c r="G165" s="245"/>
      <c r="H165" s="245"/>
      <c r="I165" s="245"/>
      <c r="J165" s="245"/>
      <c r="K165" s="246"/>
      <c r="L165" s="246"/>
      <c r="M165" s="246"/>
      <c r="N165" s="246"/>
      <c r="O165" s="246"/>
      <c r="P165" s="246"/>
      <c r="Q165" s="246"/>
      <c r="R165" s="246"/>
      <c r="S165" s="246"/>
    </row>
    <row r="166" spans="2:19" ht="22" customHeight="1" x14ac:dyDescent="0.2">
      <c r="B166" s="97">
        <v>139</v>
      </c>
      <c r="C166" s="245"/>
      <c r="D166" s="245"/>
      <c r="E166" s="245"/>
      <c r="F166" s="245"/>
      <c r="G166" s="245"/>
      <c r="H166" s="245"/>
      <c r="I166" s="245"/>
      <c r="J166" s="245"/>
      <c r="K166" s="246"/>
      <c r="L166" s="246"/>
      <c r="M166" s="246"/>
      <c r="N166" s="246"/>
      <c r="O166" s="246"/>
      <c r="P166" s="246"/>
      <c r="Q166" s="246"/>
      <c r="R166" s="246"/>
      <c r="S166" s="246"/>
    </row>
    <row r="167" spans="2:19" ht="22" customHeight="1" x14ac:dyDescent="0.2">
      <c r="B167" s="97">
        <v>140</v>
      </c>
      <c r="C167" s="245"/>
      <c r="D167" s="245"/>
      <c r="E167" s="245"/>
      <c r="F167" s="245"/>
      <c r="G167" s="245"/>
      <c r="H167" s="245"/>
      <c r="I167" s="245"/>
      <c r="J167" s="245"/>
      <c r="K167" s="246"/>
      <c r="L167" s="246"/>
      <c r="M167" s="246"/>
      <c r="N167" s="246"/>
      <c r="O167" s="246"/>
      <c r="P167" s="246"/>
      <c r="Q167" s="246"/>
      <c r="R167" s="246"/>
      <c r="S167" s="246"/>
    </row>
    <row r="168" spans="2:19" ht="22" customHeight="1" x14ac:dyDescent="0.2">
      <c r="B168" s="97">
        <v>141</v>
      </c>
      <c r="C168" s="245"/>
      <c r="D168" s="245"/>
      <c r="E168" s="245"/>
      <c r="F168" s="245"/>
      <c r="G168" s="245"/>
      <c r="H168" s="245"/>
      <c r="I168" s="245"/>
      <c r="J168" s="245"/>
      <c r="K168" s="246"/>
      <c r="L168" s="246"/>
      <c r="M168" s="246"/>
      <c r="N168" s="246"/>
      <c r="O168" s="246"/>
      <c r="P168" s="246"/>
      <c r="Q168" s="246"/>
      <c r="R168" s="246"/>
      <c r="S168" s="246"/>
    </row>
    <row r="169" spans="2:19" ht="22" customHeight="1" x14ac:dyDescent="0.2">
      <c r="B169" s="97">
        <v>142</v>
      </c>
      <c r="C169" s="245"/>
      <c r="D169" s="245"/>
      <c r="E169" s="245"/>
      <c r="F169" s="245"/>
      <c r="G169" s="245"/>
      <c r="H169" s="245"/>
      <c r="I169" s="245"/>
      <c r="J169" s="245"/>
      <c r="K169" s="246"/>
      <c r="L169" s="246"/>
      <c r="M169" s="246"/>
      <c r="N169" s="246"/>
      <c r="O169" s="246"/>
      <c r="P169" s="246"/>
      <c r="Q169" s="246"/>
      <c r="R169" s="246"/>
      <c r="S169" s="246"/>
    </row>
    <row r="170" spans="2:19" ht="22" customHeight="1" x14ac:dyDescent="0.2">
      <c r="B170" s="97">
        <v>143</v>
      </c>
      <c r="C170" s="245"/>
      <c r="D170" s="245"/>
      <c r="E170" s="245"/>
      <c r="F170" s="245"/>
      <c r="G170" s="245"/>
      <c r="H170" s="245"/>
      <c r="I170" s="245"/>
      <c r="J170" s="245"/>
      <c r="K170" s="246"/>
      <c r="L170" s="246"/>
      <c r="M170" s="246"/>
      <c r="N170" s="246"/>
      <c r="O170" s="246"/>
      <c r="P170" s="246"/>
      <c r="Q170" s="246"/>
      <c r="R170" s="246"/>
      <c r="S170" s="246"/>
    </row>
    <row r="171" spans="2:19" ht="22" customHeight="1" x14ac:dyDescent="0.2">
      <c r="B171" s="97">
        <v>144</v>
      </c>
      <c r="C171" s="245"/>
      <c r="D171" s="245"/>
      <c r="E171" s="245"/>
      <c r="F171" s="245"/>
      <c r="G171" s="245"/>
      <c r="H171" s="245"/>
      <c r="I171" s="245"/>
      <c r="J171" s="245"/>
      <c r="K171" s="246"/>
      <c r="L171" s="246"/>
      <c r="M171" s="246"/>
      <c r="N171" s="246"/>
      <c r="O171" s="246"/>
      <c r="P171" s="246"/>
      <c r="Q171" s="246"/>
      <c r="R171" s="246"/>
      <c r="S171" s="246"/>
    </row>
    <row r="172" spans="2:19" ht="22" customHeight="1" x14ac:dyDescent="0.2">
      <c r="B172" s="97">
        <v>145</v>
      </c>
      <c r="C172" s="245"/>
      <c r="D172" s="245"/>
      <c r="E172" s="245"/>
      <c r="F172" s="245"/>
      <c r="G172" s="245"/>
      <c r="H172" s="245"/>
      <c r="I172" s="245"/>
      <c r="J172" s="245"/>
      <c r="K172" s="246"/>
      <c r="L172" s="246"/>
      <c r="M172" s="246"/>
      <c r="N172" s="246"/>
      <c r="O172" s="246"/>
      <c r="P172" s="246"/>
      <c r="Q172" s="246"/>
      <c r="R172" s="246"/>
      <c r="S172" s="246"/>
    </row>
    <row r="173" spans="2:19" ht="22" customHeight="1" x14ac:dyDescent="0.2">
      <c r="B173" s="97">
        <v>146</v>
      </c>
      <c r="C173" s="245"/>
      <c r="D173" s="245"/>
      <c r="E173" s="245"/>
      <c r="F173" s="245"/>
      <c r="G173" s="245"/>
      <c r="H173" s="245"/>
      <c r="I173" s="245"/>
      <c r="J173" s="245"/>
      <c r="K173" s="246"/>
      <c r="L173" s="246"/>
      <c r="M173" s="246"/>
      <c r="N173" s="246"/>
      <c r="O173" s="246"/>
      <c r="P173" s="246"/>
      <c r="Q173" s="246"/>
      <c r="R173" s="246"/>
      <c r="S173" s="246"/>
    </row>
    <row r="174" spans="2:19" ht="22" customHeight="1" x14ac:dyDescent="0.2">
      <c r="B174" s="97">
        <v>147</v>
      </c>
      <c r="C174" s="245"/>
      <c r="D174" s="245"/>
      <c r="E174" s="245"/>
      <c r="F174" s="245"/>
      <c r="G174" s="245"/>
      <c r="H174" s="245"/>
      <c r="I174" s="245"/>
      <c r="J174" s="245"/>
      <c r="K174" s="246"/>
      <c r="L174" s="246"/>
      <c r="M174" s="246"/>
      <c r="N174" s="246"/>
      <c r="O174" s="246"/>
      <c r="P174" s="246"/>
      <c r="Q174" s="246"/>
      <c r="R174" s="246"/>
      <c r="S174" s="246"/>
    </row>
    <row r="175" spans="2:19" ht="22" customHeight="1" x14ac:dyDescent="0.2">
      <c r="B175" s="97">
        <v>148</v>
      </c>
      <c r="C175" s="245"/>
      <c r="D175" s="245"/>
      <c r="E175" s="245"/>
      <c r="F175" s="245"/>
      <c r="G175" s="245"/>
      <c r="H175" s="245"/>
      <c r="I175" s="245"/>
      <c r="J175" s="245"/>
      <c r="K175" s="246"/>
      <c r="L175" s="246"/>
      <c r="M175" s="246"/>
      <c r="N175" s="246"/>
      <c r="O175" s="246"/>
      <c r="P175" s="246"/>
      <c r="Q175" s="246"/>
      <c r="R175" s="246"/>
      <c r="S175" s="246"/>
    </row>
    <row r="176" spans="2:19" ht="22" customHeight="1" x14ac:dyDescent="0.2">
      <c r="B176" s="97">
        <v>149</v>
      </c>
      <c r="C176" s="245"/>
      <c r="D176" s="245"/>
      <c r="E176" s="245"/>
      <c r="F176" s="245"/>
      <c r="G176" s="245"/>
      <c r="H176" s="245"/>
      <c r="I176" s="245"/>
      <c r="J176" s="245"/>
      <c r="K176" s="246"/>
      <c r="L176" s="246"/>
      <c r="M176" s="246"/>
      <c r="N176" s="246"/>
      <c r="O176" s="246"/>
      <c r="P176" s="246"/>
      <c r="Q176" s="246"/>
      <c r="R176" s="246"/>
      <c r="S176" s="246"/>
    </row>
    <row r="177" spans="2:19" ht="22" customHeight="1" x14ac:dyDescent="0.2">
      <c r="B177" s="97">
        <v>150</v>
      </c>
      <c r="C177" s="245"/>
      <c r="D177" s="245"/>
      <c r="E177" s="245"/>
      <c r="F177" s="245"/>
      <c r="G177" s="245"/>
      <c r="H177" s="245"/>
      <c r="I177" s="245"/>
      <c r="J177" s="245"/>
      <c r="K177" s="246"/>
      <c r="L177" s="246"/>
      <c r="M177" s="246"/>
      <c r="N177" s="246"/>
      <c r="O177" s="246"/>
      <c r="P177" s="246"/>
      <c r="Q177" s="246"/>
      <c r="R177" s="246"/>
      <c r="S177" s="246"/>
    </row>
    <row r="178" spans="2:19" ht="22" customHeight="1" x14ac:dyDescent="0.2">
      <c r="B178" s="97">
        <v>151</v>
      </c>
      <c r="C178" s="245"/>
      <c r="D178" s="245"/>
      <c r="E178" s="245"/>
      <c r="F178" s="245"/>
      <c r="G178" s="245"/>
      <c r="H178" s="245"/>
      <c r="I178" s="245"/>
      <c r="J178" s="245"/>
      <c r="K178" s="246"/>
      <c r="L178" s="246"/>
      <c r="M178" s="246"/>
      <c r="N178" s="246"/>
      <c r="O178" s="246"/>
      <c r="P178" s="246"/>
      <c r="Q178" s="246"/>
      <c r="R178" s="246"/>
      <c r="S178" s="246"/>
    </row>
    <row r="179" spans="2:19" ht="22" customHeight="1" x14ac:dyDescent="0.2">
      <c r="B179" s="97">
        <v>152</v>
      </c>
      <c r="C179" s="245"/>
      <c r="D179" s="245"/>
      <c r="E179" s="245"/>
      <c r="F179" s="245"/>
      <c r="G179" s="245"/>
      <c r="H179" s="245"/>
      <c r="I179" s="245"/>
      <c r="J179" s="245"/>
      <c r="K179" s="246"/>
      <c r="L179" s="246"/>
      <c r="M179" s="246"/>
      <c r="N179" s="246"/>
      <c r="O179" s="246"/>
      <c r="P179" s="246"/>
      <c r="Q179" s="246"/>
      <c r="R179" s="246"/>
      <c r="S179" s="246"/>
    </row>
    <row r="180" spans="2:19" ht="22" customHeight="1" x14ac:dyDescent="0.2">
      <c r="B180" s="97">
        <v>153</v>
      </c>
      <c r="C180" s="245"/>
      <c r="D180" s="245"/>
      <c r="E180" s="245"/>
      <c r="F180" s="245"/>
      <c r="G180" s="245"/>
      <c r="H180" s="245"/>
      <c r="I180" s="245"/>
      <c r="J180" s="245"/>
      <c r="K180" s="246"/>
      <c r="L180" s="246"/>
      <c r="M180" s="246"/>
      <c r="N180" s="246"/>
      <c r="O180" s="246"/>
      <c r="P180" s="246"/>
      <c r="Q180" s="246"/>
      <c r="R180" s="246"/>
      <c r="S180" s="246"/>
    </row>
    <row r="181" spans="2:19" ht="22" customHeight="1" x14ac:dyDescent="0.2">
      <c r="B181" s="97">
        <v>154</v>
      </c>
      <c r="C181" s="245"/>
      <c r="D181" s="245"/>
      <c r="E181" s="245"/>
      <c r="F181" s="245"/>
      <c r="G181" s="245"/>
      <c r="H181" s="245"/>
      <c r="I181" s="245"/>
      <c r="J181" s="245"/>
      <c r="K181" s="246"/>
      <c r="L181" s="246"/>
      <c r="M181" s="246"/>
      <c r="N181" s="246"/>
      <c r="O181" s="246"/>
      <c r="P181" s="246"/>
      <c r="Q181" s="246"/>
      <c r="R181" s="246"/>
      <c r="S181" s="246"/>
    </row>
    <row r="182" spans="2:19" ht="22" customHeight="1" x14ac:dyDescent="0.2">
      <c r="B182" s="97">
        <v>155</v>
      </c>
      <c r="C182" s="245"/>
      <c r="D182" s="245"/>
      <c r="E182" s="245"/>
      <c r="F182" s="245"/>
      <c r="G182" s="245"/>
      <c r="H182" s="245"/>
      <c r="I182" s="245"/>
      <c r="J182" s="245"/>
      <c r="K182" s="246"/>
      <c r="L182" s="246"/>
      <c r="M182" s="246"/>
      <c r="N182" s="246"/>
      <c r="O182" s="246"/>
      <c r="P182" s="246"/>
      <c r="Q182" s="246"/>
      <c r="R182" s="246"/>
      <c r="S182" s="246"/>
    </row>
    <row r="183" spans="2:19" ht="22" customHeight="1" x14ac:dyDescent="0.2">
      <c r="B183" s="97">
        <v>156</v>
      </c>
      <c r="C183" s="245"/>
      <c r="D183" s="245"/>
      <c r="E183" s="245"/>
      <c r="F183" s="245"/>
      <c r="G183" s="245"/>
      <c r="H183" s="245"/>
      <c r="I183" s="245"/>
      <c r="J183" s="245"/>
      <c r="K183" s="246"/>
      <c r="L183" s="246"/>
      <c r="M183" s="246"/>
      <c r="N183" s="246"/>
      <c r="O183" s="246"/>
      <c r="P183" s="246"/>
      <c r="Q183" s="246"/>
      <c r="R183" s="246"/>
      <c r="S183" s="246"/>
    </row>
    <row r="184" spans="2:19" ht="22" customHeight="1" x14ac:dyDescent="0.2">
      <c r="B184" s="97">
        <v>157</v>
      </c>
      <c r="C184" s="245"/>
      <c r="D184" s="245"/>
      <c r="E184" s="245"/>
      <c r="F184" s="245"/>
      <c r="G184" s="245"/>
      <c r="H184" s="245"/>
      <c r="I184" s="245"/>
      <c r="J184" s="245"/>
      <c r="K184" s="246"/>
      <c r="L184" s="246"/>
      <c r="M184" s="246"/>
      <c r="N184" s="246"/>
      <c r="O184" s="246"/>
      <c r="P184" s="246"/>
      <c r="Q184" s="246"/>
      <c r="R184" s="246"/>
      <c r="S184" s="246"/>
    </row>
    <row r="185" spans="2:19" ht="22" customHeight="1" x14ac:dyDescent="0.2">
      <c r="B185" s="97">
        <v>158</v>
      </c>
      <c r="C185" s="245"/>
      <c r="D185" s="245"/>
      <c r="E185" s="245"/>
      <c r="F185" s="245"/>
      <c r="G185" s="245"/>
      <c r="H185" s="245"/>
      <c r="I185" s="245"/>
      <c r="J185" s="245"/>
      <c r="K185" s="246"/>
      <c r="L185" s="246"/>
      <c r="M185" s="246"/>
      <c r="N185" s="246"/>
      <c r="O185" s="246"/>
      <c r="P185" s="246"/>
      <c r="Q185" s="246"/>
      <c r="R185" s="246"/>
      <c r="S185" s="246"/>
    </row>
    <row r="186" spans="2:19" ht="22" customHeight="1" x14ac:dyDescent="0.2">
      <c r="B186" s="97">
        <v>159</v>
      </c>
      <c r="C186" s="245"/>
      <c r="D186" s="245"/>
      <c r="E186" s="245"/>
      <c r="F186" s="245"/>
      <c r="G186" s="245"/>
      <c r="H186" s="245"/>
      <c r="I186" s="245"/>
      <c r="J186" s="245"/>
      <c r="K186" s="246"/>
      <c r="L186" s="246"/>
      <c r="M186" s="246"/>
      <c r="N186" s="246"/>
      <c r="O186" s="246"/>
      <c r="P186" s="246"/>
      <c r="Q186" s="246"/>
      <c r="R186" s="246"/>
      <c r="S186" s="246"/>
    </row>
    <row r="187" spans="2:19" ht="22" customHeight="1" x14ac:dyDescent="0.2">
      <c r="B187" s="97">
        <v>160</v>
      </c>
      <c r="C187" s="245"/>
      <c r="D187" s="245"/>
      <c r="E187" s="245"/>
      <c r="F187" s="245"/>
      <c r="G187" s="245"/>
      <c r="H187" s="245"/>
      <c r="I187" s="245"/>
      <c r="J187" s="245"/>
      <c r="K187" s="246"/>
      <c r="L187" s="246"/>
      <c r="M187" s="246"/>
      <c r="N187" s="246"/>
      <c r="O187" s="246"/>
      <c r="P187" s="246"/>
      <c r="Q187" s="246"/>
      <c r="R187" s="246"/>
      <c r="S187" s="246"/>
    </row>
    <row r="188" spans="2:19" ht="22" customHeight="1" x14ac:dyDescent="0.2">
      <c r="B188" s="97">
        <v>161</v>
      </c>
      <c r="C188" s="245"/>
      <c r="D188" s="245"/>
      <c r="E188" s="245"/>
      <c r="F188" s="245"/>
      <c r="G188" s="245"/>
      <c r="H188" s="245"/>
      <c r="I188" s="245"/>
      <c r="J188" s="245"/>
      <c r="K188" s="246"/>
      <c r="L188" s="246"/>
      <c r="M188" s="246"/>
      <c r="N188" s="246"/>
      <c r="O188" s="246"/>
      <c r="P188" s="246"/>
      <c r="Q188" s="246"/>
      <c r="R188" s="246"/>
      <c r="S188" s="246"/>
    </row>
    <row r="189" spans="2:19" ht="22" customHeight="1" x14ac:dyDescent="0.2">
      <c r="B189" s="97">
        <v>162</v>
      </c>
      <c r="C189" s="245"/>
      <c r="D189" s="245"/>
      <c r="E189" s="245"/>
      <c r="F189" s="245"/>
      <c r="G189" s="245"/>
      <c r="H189" s="245"/>
      <c r="I189" s="245"/>
      <c r="J189" s="245"/>
      <c r="K189" s="246"/>
      <c r="L189" s="246"/>
      <c r="M189" s="246"/>
      <c r="N189" s="246"/>
      <c r="O189" s="246"/>
      <c r="P189" s="246"/>
      <c r="Q189" s="246"/>
      <c r="R189" s="246"/>
      <c r="S189" s="246"/>
    </row>
    <row r="190" spans="2:19" ht="22" customHeight="1" x14ac:dyDescent="0.2">
      <c r="B190" s="97">
        <v>163</v>
      </c>
      <c r="C190" s="245"/>
      <c r="D190" s="245"/>
      <c r="E190" s="245"/>
      <c r="F190" s="245"/>
      <c r="G190" s="245"/>
      <c r="H190" s="245"/>
      <c r="I190" s="245"/>
      <c r="J190" s="245"/>
      <c r="K190" s="246"/>
      <c r="L190" s="246"/>
      <c r="M190" s="246"/>
      <c r="N190" s="246"/>
      <c r="O190" s="246"/>
      <c r="P190" s="246"/>
      <c r="Q190" s="246"/>
      <c r="R190" s="246"/>
      <c r="S190" s="246"/>
    </row>
    <row r="191" spans="2:19" ht="22" customHeight="1" x14ac:dyDescent="0.2">
      <c r="B191" s="97">
        <v>164</v>
      </c>
      <c r="C191" s="245"/>
      <c r="D191" s="245"/>
      <c r="E191" s="245"/>
      <c r="F191" s="245"/>
      <c r="G191" s="245"/>
      <c r="H191" s="245"/>
      <c r="I191" s="245"/>
      <c r="J191" s="245"/>
      <c r="K191" s="246"/>
      <c r="L191" s="246"/>
      <c r="M191" s="246"/>
      <c r="N191" s="246"/>
      <c r="O191" s="246"/>
      <c r="P191" s="246"/>
      <c r="Q191" s="246"/>
      <c r="R191" s="246"/>
      <c r="S191" s="246"/>
    </row>
    <row r="192" spans="2:19" ht="22" customHeight="1" x14ac:dyDescent="0.2">
      <c r="B192" s="97">
        <v>165</v>
      </c>
      <c r="C192" s="245"/>
      <c r="D192" s="245"/>
      <c r="E192" s="245"/>
      <c r="F192" s="245"/>
      <c r="G192" s="245"/>
      <c r="H192" s="245"/>
      <c r="I192" s="245"/>
      <c r="J192" s="245"/>
      <c r="K192" s="246"/>
      <c r="L192" s="246"/>
      <c r="M192" s="246"/>
      <c r="N192" s="246"/>
      <c r="O192" s="246"/>
      <c r="P192" s="246"/>
      <c r="Q192" s="246"/>
      <c r="R192" s="246"/>
      <c r="S192" s="246"/>
    </row>
    <row r="193" spans="2:19" ht="22" customHeight="1" x14ac:dyDescent="0.2">
      <c r="B193" s="97">
        <v>166</v>
      </c>
      <c r="C193" s="245"/>
      <c r="D193" s="245"/>
      <c r="E193" s="245"/>
      <c r="F193" s="245"/>
      <c r="G193" s="245"/>
      <c r="H193" s="245"/>
      <c r="I193" s="245"/>
      <c r="J193" s="245"/>
      <c r="K193" s="246"/>
      <c r="L193" s="246"/>
      <c r="M193" s="246"/>
      <c r="N193" s="246"/>
      <c r="O193" s="246"/>
      <c r="P193" s="246"/>
      <c r="Q193" s="246"/>
      <c r="R193" s="246"/>
      <c r="S193" s="246"/>
    </row>
    <row r="194" spans="2:19" ht="22" customHeight="1" x14ac:dyDescent="0.2">
      <c r="B194" s="97">
        <v>167</v>
      </c>
      <c r="C194" s="245"/>
      <c r="D194" s="245"/>
      <c r="E194" s="245"/>
      <c r="F194" s="245"/>
      <c r="G194" s="245"/>
      <c r="H194" s="245"/>
      <c r="I194" s="245"/>
      <c r="J194" s="245"/>
      <c r="K194" s="246"/>
      <c r="L194" s="246"/>
      <c r="M194" s="246"/>
      <c r="N194" s="246"/>
      <c r="O194" s="246"/>
      <c r="P194" s="246"/>
      <c r="Q194" s="246"/>
      <c r="R194" s="246"/>
      <c r="S194" s="246"/>
    </row>
    <row r="195" spans="2:19" ht="22" customHeight="1" x14ac:dyDescent="0.2">
      <c r="B195" s="97">
        <v>168</v>
      </c>
      <c r="C195" s="245"/>
      <c r="D195" s="245"/>
      <c r="E195" s="245"/>
      <c r="F195" s="245"/>
      <c r="G195" s="245"/>
      <c r="H195" s="245"/>
      <c r="I195" s="245"/>
      <c r="J195" s="245"/>
      <c r="K195" s="246"/>
      <c r="L195" s="246"/>
      <c r="M195" s="246"/>
      <c r="N195" s="246"/>
      <c r="O195" s="246"/>
      <c r="P195" s="246"/>
      <c r="Q195" s="246"/>
      <c r="R195" s="246"/>
      <c r="S195" s="246"/>
    </row>
    <row r="196" spans="2:19" ht="22" customHeight="1" x14ac:dyDescent="0.2">
      <c r="B196" s="97">
        <v>169</v>
      </c>
      <c r="C196" s="245"/>
      <c r="D196" s="245"/>
      <c r="E196" s="245"/>
      <c r="F196" s="245"/>
      <c r="G196" s="245"/>
      <c r="H196" s="245"/>
      <c r="I196" s="245"/>
      <c r="J196" s="245"/>
      <c r="K196" s="246"/>
      <c r="L196" s="246"/>
      <c r="M196" s="246"/>
      <c r="N196" s="246"/>
      <c r="O196" s="246"/>
      <c r="P196" s="246"/>
      <c r="Q196" s="246"/>
      <c r="R196" s="246"/>
      <c r="S196" s="246"/>
    </row>
    <row r="197" spans="2:19" ht="22" customHeight="1" x14ac:dyDescent="0.2">
      <c r="B197" s="97">
        <v>170</v>
      </c>
      <c r="C197" s="245"/>
      <c r="D197" s="245"/>
      <c r="E197" s="245"/>
      <c r="F197" s="245"/>
      <c r="G197" s="245"/>
      <c r="H197" s="245"/>
      <c r="I197" s="245"/>
      <c r="J197" s="245"/>
      <c r="K197" s="246"/>
      <c r="L197" s="246"/>
      <c r="M197" s="246"/>
      <c r="N197" s="246"/>
      <c r="O197" s="246"/>
      <c r="P197" s="246"/>
      <c r="Q197" s="246"/>
      <c r="R197" s="246"/>
      <c r="S197" s="246"/>
    </row>
    <row r="198" spans="2:19" ht="22" customHeight="1" x14ac:dyDescent="0.2">
      <c r="B198" s="97">
        <v>171</v>
      </c>
      <c r="C198" s="245"/>
      <c r="D198" s="245"/>
      <c r="E198" s="245"/>
      <c r="F198" s="245"/>
      <c r="G198" s="245"/>
      <c r="H198" s="245"/>
      <c r="I198" s="245"/>
      <c r="J198" s="245"/>
      <c r="K198" s="246"/>
      <c r="L198" s="246"/>
      <c r="M198" s="246"/>
      <c r="N198" s="246"/>
      <c r="O198" s="246"/>
      <c r="P198" s="246"/>
      <c r="Q198" s="246"/>
      <c r="R198" s="246"/>
      <c r="S198" s="246"/>
    </row>
    <row r="199" spans="2:19" ht="22" customHeight="1" x14ac:dyDescent="0.2">
      <c r="B199" s="97">
        <v>172</v>
      </c>
      <c r="C199" s="245"/>
      <c r="D199" s="245"/>
      <c r="E199" s="245"/>
      <c r="F199" s="245"/>
      <c r="G199" s="245"/>
      <c r="H199" s="245"/>
      <c r="I199" s="245"/>
      <c r="J199" s="245"/>
      <c r="K199" s="246"/>
      <c r="L199" s="246"/>
      <c r="M199" s="246"/>
      <c r="N199" s="246"/>
      <c r="O199" s="246"/>
      <c r="P199" s="246"/>
      <c r="Q199" s="246"/>
      <c r="R199" s="246"/>
      <c r="S199" s="246"/>
    </row>
    <row r="200" spans="2:19" ht="22" customHeight="1" x14ac:dyDescent="0.2">
      <c r="B200" s="97">
        <v>173</v>
      </c>
      <c r="C200" s="245"/>
      <c r="D200" s="245"/>
      <c r="E200" s="245"/>
      <c r="F200" s="245"/>
      <c r="G200" s="245"/>
      <c r="H200" s="245"/>
      <c r="I200" s="245"/>
      <c r="J200" s="245"/>
      <c r="K200" s="246"/>
      <c r="L200" s="246"/>
      <c r="M200" s="246"/>
      <c r="N200" s="246"/>
      <c r="O200" s="246"/>
      <c r="P200" s="246"/>
      <c r="Q200" s="246"/>
      <c r="R200" s="246"/>
      <c r="S200" s="246"/>
    </row>
    <row r="201" spans="2:19" ht="22" customHeight="1" x14ac:dyDescent="0.2">
      <c r="B201" s="97">
        <v>174</v>
      </c>
      <c r="C201" s="245"/>
      <c r="D201" s="245"/>
      <c r="E201" s="245"/>
      <c r="F201" s="245"/>
      <c r="G201" s="245"/>
      <c r="H201" s="245"/>
      <c r="I201" s="245"/>
      <c r="J201" s="245"/>
      <c r="K201" s="246"/>
      <c r="L201" s="246"/>
      <c r="M201" s="246"/>
      <c r="N201" s="246"/>
      <c r="O201" s="246"/>
      <c r="P201" s="246"/>
      <c r="Q201" s="246"/>
      <c r="R201" s="246"/>
      <c r="S201" s="246"/>
    </row>
    <row r="202" spans="2:19" ht="22" customHeight="1" x14ac:dyDescent="0.2">
      <c r="B202" s="97">
        <v>175</v>
      </c>
      <c r="C202" s="245"/>
      <c r="D202" s="245"/>
      <c r="E202" s="245"/>
      <c r="F202" s="245"/>
      <c r="G202" s="245"/>
      <c r="H202" s="245"/>
      <c r="I202" s="245"/>
      <c r="J202" s="245"/>
      <c r="K202" s="246"/>
      <c r="L202" s="246"/>
      <c r="M202" s="246"/>
      <c r="N202" s="246"/>
      <c r="O202" s="246"/>
      <c r="P202" s="246"/>
      <c r="Q202" s="246"/>
      <c r="R202" s="246"/>
      <c r="S202" s="246"/>
    </row>
    <row r="203" spans="2:19" ht="22" customHeight="1" x14ac:dyDescent="0.2">
      <c r="B203" s="97">
        <v>176</v>
      </c>
      <c r="C203" s="245"/>
      <c r="D203" s="245"/>
      <c r="E203" s="245"/>
      <c r="F203" s="245"/>
      <c r="G203" s="245"/>
      <c r="H203" s="245"/>
      <c r="I203" s="245"/>
      <c r="J203" s="245"/>
      <c r="K203" s="246"/>
      <c r="L203" s="246"/>
      <c r="M203" s="246"/>
      <c r="N203" s="246"/>
      <c r="O203" s="246"/>
      <c r="P203" s="246"/>
      <c r="Q203" s="246"/>
      <c r="R203" s="246"/>
      <c r="S203" s="246"/>
    </row>
    <row r="204" spans="2:19" ht="22" customHeight="1" x14ac:dyDescent="0.2">
      <c r="B204" s="97">
        <v>177</v>
      </c>
      <c r="C204" s="245"/>
      <c r="D204" s="245"/>
      <c r="E204" s="245"/>
      <c r="F204" s="245"/>
      <c r="G204" s="245"/>
      <c r="H204" s="245"/>
      <c r="I204" s="245"/>
      <c r="J204" s="245"/>
      <c r="K204" s="246"/>
      <c r="L204" s="246"/>
      <c r="M204" s="246"/>
      <c r="N204" s="246"/>
      <c r="O204" s="246"/>
      <c r="P204" s="246"/>
      <c r="Q204" s="246"/>
      <c r="R204" s="246"/>
      <c r="S204" s="246"/>
    </row>
    <row r="205" spans="2:19" ht="22" customHeight="1" x14ac:dyDescent="0.2">
      <c r="B205" s="97">
        <v>178</v>
      </c>
      <c r="C205" s="245"/>
      <c r="D205" s="245"/>
      <c r="E205" s="245"/>
      <c r="F205" s="245"/>
      <c r="G205" s="245"/>
      <c r="H205" s="245"/>
      <c r="I205" s="245"/>
      <c r="J205" s="245"/>
      <c r="K205" s="246"/>
      <c r="L205" s="246"/>
      <c r="M205" s="246"/>
      <c r="N205" s="246"/>
      <c r="O205" s="246"/>
      <c r="P205" s="246"/>
      <c r="Q205" s="246"/>
      <c r="R205" s="246"/>
      <c r="S205" s="246"/>
    </row>
    <row r="206" spans="2:19" ht="22" customHeight="1" x14ac:dyDescent="0.2">
      <c r="B206" s="97">
        <v>179</v>
      </c>
      <c r="C206" s="245"/>
      <c r="D206" s="245"/>
      <c r="E206" s="245"/>
      <c r="F206" s="245"/>
      <c r="G206" s="245"/>
      <c r="H206" s="245"/>
      <c r="I206" s="245"/>
      <c r="J206" s="245"/>
      <c r="K206" s="246"/>
      <c r="L206" s="246"/>
      <c r="M206" s="246"/>
      <c r="N206" s="246"/>
      <c r="O206" s="246"/>
      <c r="P206" s="246"/>
      <c r="Q206" s="246"/>
      <c r="R206" s="246"/>
      <c r="S206" s="246"/>
    </row>
    <row r="207" spans="2:19" ht="22" customHeight="1" x14ac:dyDescent="0.2">
      <c r="B207" s="97">
        <v>180</v>
      </c>
      <c r="C207" s="245"/>
      <c r="D207" s="245"/>
      <c r="E207" s="245"/>
      <c r="F207" s="245"/>
      <c r="G207" s="245"/>
      <c r="H207" s="245"/>
      <c r="I207" s="245"/>
      <c r="J207" s="245"/>
      <c r="K207" s="246"/>
      <c r="L207" s="246"/>
      <c r="M207" s="246"/>
      <c r="N207" s="246"/>
      <c r="O207" s="246"/>
      <c r="P207" s="246"/>
      <c r="Q207" s="246"/>
      <c r="R207" s="246"/>
      <c r="S207" s="246"/>
    </row>
    <row r="208" spans="2:19" ht="22" customHeight="1" x14ac:dyDescent="0.2">
      <c r="B208" s="97">
        <v>181</v>
      </c>
      <c r="C208" s="245"/>
      <c r="D208" s="245"/>
      <c r="E208" s="245"/>
      <c r="F208" s="245"/>
      <c r="G208" s="245"/>
      <c r="H208" s="245"/>
      <c r="I208" s="245"/>
      <c r="J208" s="245"/>
      <c r="K208" s="246"/>
      <c r="L208" s="246"/>
      <c r="M208" s="246"/>
      <c r="N208" s="246"/>
      <c r="O208" s="246"/>
      <c r="P208" s="246"/>
      <c r="Q208" s="246"/>
      <c r="R208" s="246"/>
      <c r="S208" s="246"/>
    </row>
    <row r="209" spans="2:19" ht="22" customHeight="1" x14ac:dyDescent="0.2">
      <c r="B209" s="97">
        <v>182</v>
      </c>
      <c r="C209" s="245"/>
      <c r="D209" s="245"/>
      <c r="E209" s="245"/>
      <c r="F209" s="245"/>
      <c r="G209" s="245"/>
      <c r="H209" s="245"/>
      <c r="I209" s="245"/>
      <c r="J209" s="245"/>
      <c r="K209" s="246"/>
      <c r="L209" s="246"/>
      <c r="M209" s="246"/>
      <c r="N209" s="246"/>
      <c r="O209" s="246"/>
      <c r="P209" s="246"/>
      <c r="Q209" s="246"/>
      <c r="R209" s="246"/>
      <c r="S209" s="246"/>
    </row>
    <row r="210" spans="2:19" ht="22" customHeight="1" x14ac:dyDescent="0.2">
      <c r="B210" s="97">
        <v>183</v>
      </c>
      <c r="C210" s="245"/>
      <c r="D210" s="245"/>
      <c r="E210" s="245"/>
      <c r="F210" s="245"/>
      <c r="G210" s="245"/>
      <c r="H210" s="245"/>
      <c r="I210" s="245"/>
      <c r="J210" s="245"/>
      <c r="K210" s="246"/>
      <c r="L210" s="246"/>
      <c r="M210" s="246"/>
      <c r="N210" s="246"/>
      <c r="O210" s="246"/>
      <c r="P210" s="246"/>
      <c r="Q210" s="246"/>
      <c r="R210" s="246"/>
      <c r="S210" s="246"/>
    </row>
    <row r="211" spans="2:19" ht="22" customHeight="1" x14ac:dyDescent="0.2">
      <c r="B211" s="97">
        <v>184</v>
      </c>
      <c r="C211" s="245"/>
      <c r="D211" s="245"/>
      <c r="E211" s="245"/>
      <c r="F211" s="245"/>
      <c r="G211" s="245"/>
      <c r="H211" s="245"/>
      <c r="I211" s="245"/>
      <c r="J211" s="245"/>
      <c r="K211" s="246"/>
      <c r="L211" s="246"/>
      <c r="M211" s="246"/>
      <c r="N211" s="246"/>
      <c r="O211" s="246"/>
      <c r="P211" s="246"/>
      <c r="Q211" s="246"/>
      <c r="R211" s="246"/>
      <c r="S211" s="246"/>
    </row>
    <row r="212" spans="2:19" ht="22" customHeight="1" x14ac:dyDescent="0.2">
      <c r="B212" s="97">
        <v>185</v>
      </c>
      <c r="C212" s="245"/>
      <c r="D212" s="245"/>
      <c r="E212" s="245"/>
      <c r="F212" s="245"/>
      <c r="G212" s="245"/>
      <c r="H212" s="245"/>
      <c r="I212" s="245"/>
      <c r="J212" s="245"/>
      <c r="K212" s="246"/>
      <c r="L212" s="246"/>
      <c r="M212" s="246"/>
      <c r="N212" s="246"/>
      <c r="O212" s="246"/>
      <c r="P212" s="246"/>
      <c r="Q212" s="246"/>
      <c r="R212" s="246"/>
      <c r="S212" s="246"/>
    </row>
    <row r="213" spans="2:19" ht="22" customHeight="1" x14ac:dyDescent="0.2">
      <c r="B213" s="97">
        <v>186</v>
      </c>
      <c r="C213" s="245"/>
      <c r="D213" s="245"/>
      <c r="E213" s="245"/>
      <c r="F213" s="245"/>
      <c r="G213" s="245"/>
      <c r="H213" s="245"/>
      <c r="I213" s="245"/>
      <c r="J213" s="245"/>
      <c r="K213" s="246"/>
      <c r="L213" s="246"/>
      <c r="M213" s="246"/>
      <c r="N213" s="246"/>
      <c r="O213" s="246"/>
      <c r="P213" s="246"/>
      <c r="Q213" s="246"/>
      <c r="R213" s="246"/>
      <c r="S213" s="246"/>
    </row>
    <row r="214" spans="2:19" ht="22" customHeight="1" x14ac:dyDescent="0.2">
      <c r="B214" s="97">
        <v>187</v>
      </c>
      <c r="C214" s="245"/>
      <c r="D214" s="245"/>
      <c r="E214" s="245"/>
      <c r="F214" s="245"/>
      <c r="G214" s="245"/>
      <c r="H214" s="245"/>
      <c r="I214" s="245"/>
      <c r="J214" s="245"/>
      <c r="K214" s="246"/>
      <c r="L214" s="246"/>
      <c r="M214" s="246"/>
      <c r="N214" s="246"/>
      <c r="O214" s="246"/>
      <c r="P214" s="246"/>
      <c r="Q214" s="246"/>
      <c r="R214" s="246"/>
      <c r="S214" s="246"/>
    </row>
    <row r="215" spans="2:19" ht="22" customHeight="1" x14ac:dyDescent="0.2">
      <c r="B215" s="97">
        <v>188</v>
      </c>
      <c r="C215" s="245"/>
      <c r="D215" s="245"/>
      <c r="E215" s="245"/>
      <c r="F215" s="245"/>
      <c r="G215" s="245"/>
      <c r="H215" s="245"/>
      <c r="I215" s="245"/>
      <c r="J215" s="245"/>
      <c r="K215" s="246"/>
      <c r="L215" s="246"/>
      <c r="M215" s="246"/>
      <c r="N215" s="246"/>
      <c r="O215" s="246"/>
      <c r="P215" s="246"/>
      <c r="Q215" s="246"/>
      <c r="R215" s="246"/>
      <c r="S215" s="246"/>
    </row>
    <row r="216" spans="2:19" ht="22" customHeight="1" x14ac:dyDescent="0.2">
      <c r="B216" s="97">
        <v>189</v>
      </c>
      <c r="C216" s="245"/>
      <c r="D216" s="245"/>
      <c r="E216" s="245"/>
      <c r="F216" s="245"/>
      <c r="G216" s="245"/>
      <c r="H216" s="245"/>
      <c r="I216" s="245"/>
      <c r="J216" s="245"/>
      <c r="K216" s="246"/>
      <c r="L216" s="246"/>
      <c r="M216" s="246"/>
      <c r="N216" s="246"/>
      <c r="O216" s="246"/>
      <c r="P216" s="246"/>
      <c r="Q216" s="246"/>
      <c r="R216" s="246"/>
      <c r="S216" s="246"/>
    </row>
    <row r="217" spans="2:19" ht="22" customHeight="1" x14ac:dyDescent="0.2">
      <c r="B217" s="97">
        <v>190</v>
      </c>
      <c r="C217" s="245"/>
      <c r="D217" s="245"/>
      <c r="E217" s="245"/>
      <c r="F217" s="245"/>
      <c r="G217" s="245"/>
      <c r="H217" s="245"/>
      <c r="I217" s="245"/>
      <c r="J217" s="245"/>
      <c r="K217" s="246"/>
      <c r="L217" s="246"/>
      <c r="M217" s="246"/>
      <c r="N217" s="246"/>
      <c r="O217" s="246"/>
      <c r="P217" s="246"/>
      <c r="Q217" s="246"/>
      <c r="R217" s="246"/>
      <c r="S217" s="246"/>
    </row>
    <row r="218" spans="2:19" ht="22" customHeight="1" x14ac:dyDescent="0.2">
      <c r="B218" s="97">
        <v>191</v>
      </c>
      <c r="C218" s="245"/>
      <c r="D218" s="245"/>
      <c r="E218" s="245"/>
      <c r="F218" s="245"/>
      <c r="G218" s="245"/>
      <c r="H218" s="245"/>
      <c r="I218" s="245"/>
      <c r="J218" s="245"/>
      <c r="K218" s="246"/>
      <c r="L218" s="246"/>
      <c r="M218" s="246"/>
      <c r="N218" s="246"/>
      <c r="O218" s="246"/>
      <c r="P218" s="246"/>
      <c r="Q218" s="246"/>
      <c r="R218" s="246"/>
      <c r="S218" s="246"/>
    </row>
    <row r="219" spans="2:19" ht="22" customHeight="1" x14ac:dyDescent="0.2">
      <c r="B219" s="97">
        <v>192</v>
      </c>
      <c r="C219" s="245"/>
      <c r="D219" s="245"/>
      <c r="E219" s="245"/>
      <c r="F219" s="245"/>
      <c r="G219" s="245"/>
      <c r="H219" s="245"/>
      <c r="I219" s="245"/>
      <c r="J219" s="245"/>
      <c r="K219" s="246"/>
      <c r="L219" s="246"/>
      <c r="M219" s="246"/>
      <c r="N219" s="246"/>
      <c r="O219" s="246"/>
      <c r="P219" s="246"/>
      <c r="Q219" s="246"/>
      <c r="R219" s="246"/>
      <c r="S219" s="246"/>
    </row>
    <row r="220" spans="2:19" ht="22" customHeight="1" x14ac:dyDescent="0.2">
      <c r="B220" s="97">
        <v>193</v>
      </c>
      <c r="C220" s="245"/>
      <c r="D220" s="245"/>
      <c r="E220" s="245"/>
      <c r="F220" s="245"/>
      <c r="G220" s="245"/>
      <c r="H220" s="245"/>
      <c r="I220" s="245"/>
      <c r="J220" s="245"/>
      <c r="K220" s="246"/>
      <c r="L220" s="246"/>
      <c r="M220" s="246"/>
      <c r="N220" s="246"/>
      <c r="O220" s="246"/>
      <c r="P220" s="246"/>
      <c r="Q220" s="246"/>
      <c r="R220" s="246"/>
      <c r="S220" s="246"/>
    </row>
    <row r="221" spans="2:19" ht="22" customHeight="1" x14ac:dyDescent="0.2">
      <c r="B221" s="97">
        <v>194</v>
      </c>
      <c r="C221" s="245"/>
      <c r="D221" s="245"/>
      <c r="E221" s="245"/>
      <c r="F221" s="245"/>
      <c r="G221" s="245"/>
      <c r="H221" s="245"/>
      <c r="I221" s="245"/>
      <c r="J221" s="245"/>
      <c r="K221" s="246"/>
      <c r="L221" s="246"/>
      <c r="M221" s="246"/>
      <c r="N221" s="246"/>
      <c r="O221" s="246"/>
      <c r="P221" s="246"/>
      <c r="Q221" s="246"/>
      <c r="R221" s="246"/>
      <c r="S221" s="246"/>
    </row>
    <row r="222" spans="2:19" ht="22" customHeight="1" x14ac:dyDescent="0.2">
      <c r="B222" s="97">
        <v>195</v>
      </c>
      <c r="C222" s="245"/>
      <c r="D222" s="245"/>
      <c r="E222" s="245"/>
      <c r="F222" s="245"/>
      <c r="G222" s="245"/>
      <c r="H222" s="245"/>
      <c r="I222" s="245"/>
      <c r="J222" s="245"/>
      <c r="K222" s="246"/>
      <c r="L222" s="246"/>
      <c r="M222" s="246"/>
      <c r="N222" s="246"/>
      <c r="O222" s="246"/>
      <c r="P222" s="246"/>
      <c r="Q222" s="246"/>
      <c r="R222" s="246"/>
      <c r="S222" s="246"/>
    </row>
    <row r="223" spans="2:19" ht="22" customHeight="1" x14ac:dyDescent="0.2">
      <c r="B223" s="97">
        <v>196</v>
      </c>
      <c r="C223" s="245"/>
      <c r="D223" s="245"/>
      <c r="E223" s="245"/>
      <c r="F223" s="245"/>
      <c r="G223" s="245"/>
      <c r="H223" s="245"/>
      <c r="I223" s="245"/>
      <c r="J223" s="245"/>
      <c r="K223" s="246"/>
      <c r="L223" s="246"/>
      <c r="M223" s="246"/>
      <c r="N223" s="246"/>
      <c r="O223" s="246"/>
      <c r="P223" s="246"/>
      <c r="Q223" s="246"/>
      <c r="R223" s="246"/>
      <c r="S223" s="246"/>
    </row>
    <row r="224" spans="2:19" ht="22" customHeight="1" x14ac:dyDescent="0.2">
      <c r="B224" s="97">
        <v>197</v>
      </c>
      <c r="C224" s="245"/>
      <c r="D224" s="245"/>
      <c r="E224" s="245"/>
      <c r="F224" s="245"/>
      <c r="G224" s="245"/>
      <c r="H224" s="245"/>
      <c r="I224" s="245"/>
      <c r="J224" s="245"/>
      <c r="K224" s="246"/>
      <c r="L224" s="246"/>
      <c r="M224" s="246"/>
      <c r="N224" s="246"/>
      <c r="O224" s="246"/>
      <c r="P224" s="246"/>
      <c r="Q224" s="246"/>
      <c r="R224" s="246"/>
      <c r="S224" s="246"/>
    </row>
    <row r="225" spans="2:19" ht="22" customHeight="1" x14ac:dyDescent="0.2">
      <c r="B225" s="97">
        <v>198</v>
      </c>
      <c r="C225" s="245"/>
      <c r="D225" s="245"/>
      <c r="E225" s="245"/>
      <c r="F225" s="245"/>
      <c r="G225" s="245"/>
      <c r="H225" s="245"/>
      <c r="I225" s="245"/>
      <c r="J225" s="245"/>
      <c r="K225" s="246"/>
      <c r="L225" s="246"/>
      <c r="M225" s="246"/>
      <c r="N225" s="246"/>
      <c r="O225" s="246"/>
      <c r="P225" s="246"/>
      <c r="Q225" s="246"/>
      <c r="R225" s="246"/>
      <c r="S225" s="246"/>
    </row>
    <row r="226" spans="2:19" ht="22" customHeight="1" x14ac:dyDescent="0.2">
      <c r="B226" s="97">
        <v>199</v>
      </c>
      <c r="C226" s="245"/>
      <c r="D226" s="245"/>
      <c r="E226" s="245"/>
      <c r="F226" s="245"/>
      <c r="G226" s="245"/>
      <c r="H226" s="245"/>
      <c r="I226" s="245"/>
      <c r="J226" s="245"/>
      <c r="K226" s="246"/>
      <c r="L226" s="246"/>
      <c r="M226" s="246"/>
      <c r="N226" s="246"/>
      <c r="O226" s="246"/>
      <c r="P226" s="246"/>
      <c r="Q226" s="246"/>
      <c r="R226" s="246"/>
      <c r="S226" s="246"/>
    </row>
    <row r="227" spans="2:19" ht="22" customHeight="1" x14ac:dyDescent="0.2">
      <c r="B227" s="97">
        <v>200</v>
      </c>
      <c r="C227" s="245"/>
      <c r="D227" s="245"/>
      <c r="E227" s="245"/>
      <c r="F227" s="245"/>
      <c r="G227" s="245"/>
      <c r="H227" s="245"/>
      <c r="I227" s="245"/>
      <c r="J227" s="245"/>
      <c r="K227" s="246"/>
      <c r="L227" s="246"/>
      <c r="M227" s="246"/>
      <c r="N227" s="246"/>
      <c r="O227" s="246"/>
      <c r="P227" s="246"/>
      <c r="Q227" s="246"/>
      <c r="R227" s="246"/>
      <c r="S227" s="246"/>
    </row>
    <row r="228" spans="2:19" ht="22" customHeight="1" x14ac:dyDescent="0.2">
      <c r="B228" s="97">
        <v>201</v>
      </c>
      <c r="C228" s="245"/>
      <c r="D228" s="245"/>
      <c r="E228" s="245"/>
      <c r="F228" s="245"/>
      <c r="G228" s="245"/>
      <c r="H228" s="245"/>
      <c r="I228" s="245"/>
      <c r="J228" s="245"/>
      <c r="K228" s="246"/>
      <c r="L228" s="246"/>
      <c r="M228" s="246"/>
      <c r="N228" s="246"/>
      <c r="O228" s="246"/>
      <c r="P228" s="246"/>
      <c r="Q228" s="246"/>
      <c r="R228" s="246"/>
      <c r="S228" s="246"/>
    </row>
    <row r="229" spans="2:19" ht="22" customHeight="1" x14ac:dyDescent="0.2">
      <c r="B229" s="97">
        <v>202</v>
      </c>
      <c r="C229" s="245"/>
      <c r="D229" s="245"/>
      <c r="E229" s="245"/>
      <c r="F229" s="245"/>
      <c r="G229" s="245"/>
      <c r="H229" s="245"/>
      <c r="I229" s="245"/>
      <c r="J229" s="245"/>
      <c r="K229" s="246"/>
      <c r="L229" s="246"/>
      <c r="M229" s="246"/>
      <c r="N229" s="246"/>
      <c r="O229" s="246"/>
      <c r="P229" s="246"/>
      <c r="Q229" s="246"/>
      <c r="R229" s="246"/>
      <c r="S229" s="246"/>
    </row>
    <row r="230" spans="2:19" ht="22" customHeight="1" x14ac:dyDescent="0.2">
      <c r="B230" s="97">
        <v>203</v>
      </c>
      <c r="C230" s="245"/>
      <c r="D230" s="245"/>
      <c r="E230" s="245"/>
      <c r="F230" s="245"/>
      <c r="G230" s="245"/>
      <c r="H230" s="245"/>
      <c r="I230" s="245"/>
      <c r="J230" s="245"/>
      <c r="K230" s="246"/>
      <c r="L230" s="246"/>
      <c r="M230" s="246"/>
      <c r="N230" s="246"/>
      <c r="O230" s="246"/>
      <c r="P230" s="246"/>
      <c r="Q230" s="246"/>
      <c r="R230" s="246"/>
      <c r="S230" s="246"/>
    </row>
    <row r="231" spans="2:19" ht="22" customHeight="1" x14ac:dyDescent="0.2">
      <c r="B231" s="97">
        <v>204</v>
      </c>
      <c r="C231" s="245"/>
      <c r="D231" s="245"/>
      <c r="E231" s="245"/>
      <c r="F231" s="245"/>
      <c r="G231" s="245"/>
      <c r="H231" s="245"/>
      <c r="I231" s="245"/>
      <c r="J231" s="245"/>
      <c r="K231" s="246"/>
      <c r="L231" s="246"/>
      <c r="M231" s="246"/>
      <c r="N231" s="246"/>
      <c r="O231" s="246"/>
      <c r="P231" s="246"/>
      <c r="Q231" s="246"/>
      <c r="R231" s="246"/>
      <c r="S231" s="246"/>
    </row>
    <row r="232" spans="2:19" ht="22" customHeight="1" x14ac:dyDescent="0.2">
      <c r="B232" s="97">
        <v>205</v>
      </c>
      <c r="C232" s="245"/>
      <c r="D232" s="245"/>
      <c r="E232" s="245"/>
      <c r="F232" s="245"/>
      <c r="G232" s="245"/>
      <c r="H232" s="245"/>
      <c r="I232" s="245"/>
      <c r="J232" s="245"/>
      <c r="K232" s="246"/>
      <c r="L232" s="246"/>
      <c r="M232" s="246"/>
      <c r="N232" s="246"/>
      <c r="O232" s="246"/>
      <c r="P232" s="246"/>
      <c r="Q232" s="246"/>
      <c r="R232" s="246"/>
      <c r="S232" s="246"/>
    </row>
    <row r="233" spans="2:19" ht="22" customHeight="1" x14ac:dyDescent="0.2">
      <c r="B233" s="97">
        <v>206</v>
      </c>
      <c r="C233" s="245"/>
      <c r="D233" s="245"/>
      <c r="E233" s="245"/>
      <c r="F233" s="245"/>
      <c r="G233" s="245"/>
      <c r="H233" s="245"/>
      <c r="I233" s="245"/>
      <c r="J233" s="245"/>
      <c r="K233" s="246"/>
      <c r="L233" s="246"/>
      <c r="M233" s="246"/>
      <c r="N233" s="246"/>
      <c r="O233" s="246"/>
      <c r="P233" s="246"/>
      <c r="Q233" s="246"/>
      <c r="R233" s="246"/>
      <c r="S233" s="246"/>
    </row>
    <row r="234" spans="2:19" ht="22" customHeight="1" x14ac:dyDescent="0.2">
      <c r="B234" s="97">
        <v>207</v>
      </c>
      <c r="C234" s="245"/>
      <c r="D234" s="245"/>
      <c r="E234" s="245"/>
      <c r="F234" s="245"/>
      <c r="G234" s="245"/>
      <c r="H234" s="245"/>
      <c r="I234" s="245"/>
      <c r="J234" s="245"/>
      <c r="K234" s="246"/>
      <c r="L234" s="246"/>
      <c r="M234" s="246"/>
      <c r="N234" s="246"/>
      <c r="O234" s="246"/>
      <c r="P234" s="246"/>
      <c r="Q234" s="246"/>
      <c r="R234" s="246"/>
      <c r="S234" s="246"/>
    </row>
    <row r="235" spans="2:19" ht="22" customHeight="1" x14ac:dyDescent="0.2">
      <c r="B235" s="97">
        <v>208</v>
      </c>
      <c r="C235" s="245"/>
      <c r="D235" s="245"/>
      <c r="E235" s="245"/>
      <c r="F235" s="245"/>
      <c r="G235" s="245"/>
      <c r="H235" s="245"/>
      <c r="I235" s="245"/>
      <c r="J235" s="245"/>
      <c r="K235" s="246"/>
      <c r="L235" s="246"/>
      <c r="M235" s="246"/>
      <c r="N235" s="246"/>
      <c r="O235" s="246"/>
      <c r="P235" s="246"/>
      <c r="Q235" s="246"/>
      <c r="R235" s="246"/>
      <c r="S235" s="246"/>
    </row>
    <row r="236" spans="2:19" ht="22" customHeight="1" x14ac:dyDescent="0.2">
      <c r="B236" s="97">
        <v>209</v>
      </c>
      <c r="C236" s="245"/>
      <c r="D236" s="245"/>
      <c r="E236" s="245"/>
      <c r="F236" s="245"/>
      <c r="G236" s="245"/>
      <c r="H236" s="245"/>
      <c r="I236" s="245"/>
      <c r="J236" s="245"/>
      <c r="K236" s="246"/>
      <c r="L236" s="246"/>
      <c r="M236" s="246"/>
      <c r="N236" s="246"/>
      <c r="O236" s="246"/>
      <c r="P236" s="246"/>
      <c r="Q236" s="246"/>
      <c r="R236" s="246"/>
      <c r="S236" s="246"/>
    </row>
    <row r="237" spans="2:19" ht="22" customHeight="1" x14ac:dyDescent="0.2">
      <c r="B237" s="97">
        <v>210</v>
      </c>
      <c r="C237" s="245"/>
      <c r="D237" s="245"/>
      <c r="E237" s="245"/>
      <c r="F237" s="245"/>
      <c r="G237" s="245"/>
      <c r="H237" s="245"/>
      <c r="I237" s="245"/>
      <c r="J237" s="245"/>
      <c r="K237" s="246"/>
      <c r="L237" s="246"/>
      <c r="M237" s="246"/>
      <c r="N237" s="246"/>
      <c r="O237" s="246"/>
      <c r="P237" s="246"/>
      <c r="Q237" s="246"/>
      <c r="R237" s="246"/>
      <c r="S237" s="246"/>
    </row>
    <row r="238" spans="2:19" ht="22" customHeight="1" x14ac:dyDescent="0.2">
      <c r="B238" s="97">
        <v>211</v>
      </c>
      <c r="C238" s="245"/>
      <c r="D238" s="245"/>
      <c r="E238" s="245"/>
      <c r="F238" s="245"/>
      <c r="G238" s="245"/>
      <c r="H238" s="245"/>
      <c r="I238" s="245"/>
      <c r="J238" s="245"/>
      <c r="K238" s="246"/>
      <c r="L238" s="246"/>
      <c r="M238" s="246"/>
      <c r="N238" s="246"/>
      <c r="O238" s="246"/>
      <c r="P238" s="246"/>
      <c r="Q238" s="246"/>
      <c r="R238" s="246"/>
      <c r="S238" s="246"/>
    </row>
    <row r="239" spans="2:19" ht="22" customHeight="1" x14ac:dyDescent="0.2">
      <c r="B239" s="97">
        <v>212</v>
      </c>
      <c r="C239" s="245"/>
      <c r="D239" s="245"/>
      <c r="E239" s="245"/>
      <c r="F239" s="245"/>
      <c r="G239" s="245"/>
      <c r="H239" s="245"/>
      <c r="I239" s="245"/>
      <c r="J239" s="245"/>
      <c r="K239" s="246"/>
      <c r="L239" s="246"/>
      <c r="M239" s="246"/>
      <c r="N239" s="246"/>
      <c r="O239" s="246"/>
      <c r="P239" s="246"/>
      <c r="Q239" s="246"/>
      <c r="R239" s="246"/>
      <c r="S239" s="246"/>
    </row>
    <row r="240" spans="2:19" ht="22" customHeight="1" x14ac:dyDescent="0.2">
      <c r="B240" s="97">
        <v>213</v>
      </c>
      <c r="C240" s="245"/>
      <c r="D240" s="245"/>
      <c r="E240" s="245"/>
      <c r="F240" s="245"/>
      <c r="G240" s="245"/>
      <c r="H240" s="245"/>
      <c r="I240" s="245"/>
      <c r="J240" s="245"/>
      <c r="K240" s="246"/>
      <c r="L240" s="246"/>
      <c r="M240" s="246"/>
      <c r="N240" s="246"/>
      <c r="O240" s="246"/>
      <c r="P240" s="246"/>
      <c r="Q240" s="246"/>
      <c r="R240" s="246"/>
      <c r="S240" s="246"/>
    </row>
    <row r="241" spans="2:19" ht="22" customHeight="1" x14ac:dyDescent="0.2">
      <c r="B241" s="97">
        <v>214</v>
      </c>
      <c r="C241" s="245"/>
      <c r="D241" s="245"/>
      <c r="E241" s="245"/>
      <c r="F241" s="245"/>
      <c r="G241" s="245"/>
      <c r="H241" s="245"/>
      <c r="I241" s="245"/>
      <c r="J241" s="245"/>
      <c r="K241" s="246"/>
      <c r="L241" s="246"/>
      <c r="M241" s="246"/>
      <c r="N241" s="246"/>
      <c r="O241" s="246"/>
      <c r="P241" s="246"/>
      <c r="Q241" s="246"/>
      <c r="R241" s="246"/>
      <c r="S241" s="246"/>
    </row>
    <row r="242" spans="2:19" ht="22" customHeight="1" x14ac:dyDescent="0.2">
      <c r="B242" s="97">
        <v>215</v>
      </c>
      <c r="C242" s="245"/>
      <c r="D242" s="245"/>
      <c r="E242" s="245"/>
      <c r="F242" s="245"/>
      <c r="G242" s="245"/>
      <c r="H242" s="245"/>
      <c r="I242" s="245"/>
      <c r="J242" s="245"/>
      <c r="K242" s="246"/>
      <c r="L242" s="246"/>
      <c r="M242" s="246"/>
      <c r="N242" s="246"/>
      <c r="O242" s="246"/>
      <c r="P242" s="246"/>
      <c r="Q242" s="246"/>
      <c r="R242" s="246"/>
      <c r="S242" s="246"/>
    </row>
    <row r="243" spans="2:19" ht="22" customHeight="1" x14ac:dyDescent="0.2">
      <c r="B243" s="97">
        <v>216</v>
      </c>
      <c r="C243" s="245"/>
      <c r="D243" s="245"/>
      <c r="E243" s="245"/>
      <c r="F243" s="245"/>
      <c r="G243" s="245"/>
      <c r="H243" s="245"/>
      <c r="I243" s="245"/>
      <c r="J243" s="245"/>
      <c r="K243" s="246"/>
      <c r="L243" s="246"/>
      <c r="M243" s="246"/>
      <c r="N243" s="246"/>
      <c r="O243" s="246"/>
      <c r="P243" s="246"/>
      <c r="Q243" s="246"/>
      <c r="R243" s="246"/>
      <c r="S243" s="246"/>
    </row>
    <row r="244" spans="2:19" ht="22" customHeight="1" x14ac:dyDescent="0.2">
      <c r="B244" s="97">
        <v>217</v>
      </c>
      <c r="C244" s="245"/>
      <c r="D244" s="245"/>
      <c r="E244" s="245"/>
      <c r="F244" s="245"/>
      <c r="G244" s="245"/>
      <c r="H244" s="245"/>
      <c r="I244" s="245"/>
      <c r="J244" s="245"/>
      <c r="K244" s="246"/>
      <c r="L244" s="246"/>
      <c r="M244" s="246"/>
      <c r="N244" s="246"/>
      <c r="O244" s="246"/>
      <c r="P244" s="246"/>
      <c r="Q244" s="246"/>
      <c r="R244" s="246"/>
      <c r="S244" s="246"/>
    </row>
    <row r="245" spans="2:19" ht="22" customHeight="1" x14ac:dyDescent="0.2">
      <c r="B245" s="97">
        <v>218</v>
      </c>
      <c r="C245" s="245"/>
      <c r="D245" s="245"/>
      <c r="E245" s="245"/>
      <c r="F245" s="245"/>
      <c r="G245" s="245"/>
      <c r="H245" s="245"/>
      <c r="I245" s="245"/>
      <c r="J245" s="245"/>
      <c r="K245" s="246"/>
      <c r="L245" s="246"/>
      <c r="M245" s="246"/>
      <c r="N245" s="246"/>
      <c r="O245" s="246"/>
      <c r="P245" s="246"/>
      <c r="Q245" s="246"/>
      <c r="R245" s="246"/>
      <c r="S245" s="246"/>
    </row>
    <row r="246" spans="2:19" ht="22" customHeight="1" x14ac:dyDescent="0.2">
      <c r="B246" s="97">
        <v>219</v>
      </c>
      <c r="C246" s="245"/>
      <c r="D246" s="245"/>
      <c r="E246" s="245"/>
      <c r="F246" s="245"/>
      <c r="G246" s="245"/>
      <c r="H246" s="245"/>
      <c r="I246" s="245"/>
      <c r="J246" s="245"/>
      <c r="K246" s="246"/>
      <c r="L246" s="246"/>
      <c r="M246" s="246"/>
      <c r="N246" s="246"/>
      <c r="O246" s="246"/>
      <c r="P246" s="246"/>
      <c r="Q246" s="246"/>
      <c r="R246" s="246"/>
      <c r="S246" s="246"/>
    </row>
    <row r="247" spans="2:19" ht="22" customHeight="1" x14ac:dyDescent="0.2">
      <c r="B247" s="97">
        <v>220</v>
      </c>
      <c r="C247" s="245"/>
      <c r="D247" s="245"/>
      <c r="E247" s="245"/>
      <c r="F247" s="245"/>
      <c r="G247" s="245"/>
      <c r="H247" s="245"/>
      <c r="I247" s="245"/>
      <c r="J247" s="245"/>
      <c r="K247" s="246"/>
      <c r="L247" s="246"/>
      <c r="M247" s="246"/>
      <c r="N247" s="246"/>
      <c r="O247" s="246"/>
      <c r="P247" s="246"/>
      <c r="Q247" s="246"/>
      <c r="R247" s="246"/>
      <c r="S247" s="246"/>
    </row>
    <row r="248" spans="2:19" ht="22" customHeight="1" x14ac:dyDescent="0.2">
      <c r="B248" s="97">
        <v>221</v>
      </c>
      <c r="C248" s="245"/>
      <c r="D248" s="245"/>
      <c r="E248" s="245"/>
      <c r="F248" s="245"/>
      <c r="G248" s="245"/>
      <c r="H248" s="245"/>
      <c r="I248" s="245"/>
      <c r="J248" s="245"/>
      <c r="K248" s="246"/>
      <c r="L248" s="246"/>
      <c r="M248" s="246"/>
      <c r="N248" s="246"/>
      <c r="O248" s="246"/>
      <c r="P248" s="246"/>
      <c r="Q248" s="246"/>
      <c r="R248" s="246"/>
      <c r="S248" s="246"/>
    </row>
    <row r="249" spans="2:19" ht="22" customHeight="1" x14ac:dyDescent="0.2">
      <c r="B249" s="97">
        <v>222</v>
      </c>
      <c r="C249" s="245"/>
      <c r="D249" s="245"/>
      <c r="E249" s="245"/>
      <c r="F249" s="245"/>
      <c r="G249" s="245"/>
      <c r="H249" s="245"/>
      <c r="I249" s="245"/>
      <c r="J249" s="245"/>
      <c r="K249" s="246"/>
      <c r="L249" s="246"/>
      <c r="M249" s="246"/>
      <c r="N249" s="246"/>
      <c r="O249" s="246"/>
      <c r="P249" s="246"/>
      <c r="Q249" s="246"/>
      <c r="R249" s="246"/>
      <c r="S249" s="246"/>
    </row>
    <row r="250" spans="2:19" ht="22" customHeight="1" x14ac:dyDescent="0.2">
      <c r="B250" s="97">
        <v>223</v>
      </c>
      <c r="C250" s="245"/>
      <c r="D250" s="245"/>
      <c r="E250" s="245"/>
      <c r="F250" s="245"/>
      <c r="G250" s="245"/>
      <c r="H250" s="245"/>
      <c r="I250" s="245"/>
      <c r="J250" s="245"/>
      <c r="K250" s="246"/>
      <c r="L250" s="246"/>
      <c r="M250" s="246"/>
      <c r="N250" s="246"/>
      <c r="O250" s="246"/>
      <c r="P250" s="246"/>
      <c r="Q250" s="246"/>
      <c r="R250" s="246"/>
      <c r="S250" s="246"/>
    </row>
    <row r="251" spans="2:19" ht="22" customHeight="1" x14ac:dyDescent="0.2">
      <c r="B251" s="97">
        <v>224</v>
      </c>
      <c r="C251" s="245"/>
      <c r="D251" s="245"/>
      <c r="E251" s="245"/>
      <c r="F251" s="245"/>
      <c r="G251" s="245"/>
      <c r="H251" s="245"/>
      <c r="I251" s="245"/>
      <c r="J251" s="245"/>
      <c r="K251" s="246"/>
      <c r="L251" s="246"/>
      <c r="M251" s="246"/>
      <c r="N251" s="246"/>
      <c r="O251" s="246"/>
      <c r="P251" s="246"/>
      <c r="Q251" s="246"/>
      <c r="R251" s="246"/>
      <c r="S251" s="246"/>
    </row>
    <row r="252" spans="2:19" ht="22" customHeight="1" x14ac:dyDescent="0.2">
      <c r="B252" s="97">
        <v>225</v>
      </c>
      <c r="C252" s="245"/>
      <c r="D252" s="245"/>
      <c r="E252" s="245"/>
      <c r="F252" s="245"/>
      <c r="G252" s="245"/>
      <c r="H252" s="245"/>
      <c r="I252" s="245"/>
      <c r="J252" s="245"/>
      <c r="K252" s="246"/>
      <c r="L252" s="246"/>
      <c r="M252" s="246"/>
      <c r="N252" s="246"/>
      <c r="O252" s="246"/>
      <c r="P252" s="246"/>
      <c r="Q252" s="246"/>
      <c r="R252" s="246"/>
      <c r="S252" s="246"/>
    </row>
    <row r="253" spans="2:19" ht="22" customHeight="1" x14ac:dyDescent="0.2">
      <c r="B253" s="97">
        <v>226</v>
      </c>
      <c r="C253" s="245"/>
      <c r="D253" s="245"/>
      <c r="E253" s="245"/>
      <c r="F253" s="245"/>
      <c r="G253" s="245"/>
      <c r="H253" s="245"/>
      <c r="I253" s="245"/>
      <c r="J253" s="245"/>
      <c r="K253" s="246"/>
      <c r="L253" s="246"/>
      <c r="M253" s="246"/>
      <c r="N253" s="246"/>
      <c r="O253" s="246"/>
      <c r="P253" s="246"/>
      <c r="Q253" s="246"/>
      <c r="R253" s="246"/>
      <c r="S253" s="246"/>
    </row>
    <row r="254" spans="2:19" ht="22" customHeight="1" x14ac:dyDescent="0.2">
      <c r="B254" s="97">
        <v>227</v>
      </c>
      <c r="C254" s="245"/>
      <c r="D254" s="245"/>
      <c r="E254" s="245"/>
      <c r="F254" s="245"/>
      <c r="G254" s="245"/>
      <c r="H254" s="245"/>
      <c r="I254" s="245"/>
      <c r="J254" s="245"/>
      <c r="K254" s="246"/>
      <c r="L254" s="246"/>
      <c r="M254" s="246"/>
      <c r="N254" s="246"/>
      <c r="O254" s="246"/>
      <c r="P254" s="246"/>
      <c r="Q254" s="246"/>
      <c r="R254" s="246"/>
      <c r="S254" s="246"/>
    </row>
    <row r="255" spans="2:19" ht="22" customHeight="1" x14ac:dyDescent="0.2">
      <c r="B255" s="97">
        <v>228</v>
      </c>
      <c r="C255" s="245"/>
      <c r="D255" s="245"/>
      <c r="E255" s="245"/>
      <c r="F255" s="245"/>
      <c r="G255" s="245"/>
      <c r="H255" s="245"/>
      <c r="I255" s="245"/>
      <c r="J255" s="245"/>
      <c r="K255" s="246"/>
      <c r="L255" s="246"/>
      <c r="M255" s="246"/>
      <c r="N255" s="246"/>
      <c r="O255" s="246"/>
      <c r="P255" s="246"/>
      <c r="Q255" s="246"/>
      <c r="R255" s="246"/>
      <c r="S255" s="246"/>
    </row>
    <row r="256" spans="2:19" ht="22" customHeight="1" x14ac:dyDescent="0.2">
      <c r="B256" s="97">
        <v>229</v>
      </c>
      <c r="C256" s="245"/>
      <c r="D256" s="245"/>
      <c r="E256" s="245"/>
      <c r="F256" s="245"/>
      <c r="G256" s="245"/>
      <c r="H256" s="245"/>
      <c r="I256" s="245"/>
      <c r="J256" s="245"/>
      <c r="K256" s="246"/>
      <c r="L256" s="246"/>
      <c r="M256" s="246"/>
      <c r="N256" s="246"/>
      <c r="O256" s="246"/>
      <c r="P256" s="246"/>
      <c r="Q256" s="246"/>
      <c r="R256" s="246"/>
      <c r="S256" s="246"/>
    </row>
    <row r="257" spans="2:19" ht="22" customHeight="1" x14ac:dyDescent="0.2">
      <c r="B257" s="97">
        <v>230</v>
      </c>
      <c r="C257" s="245"/>
      <c r="D257" s="245"/>
      <c r="E257" s="245"/>
      <c r="F257" s="245"/>
      <c r="G257" s="245"/>
      <c r="H257" s="245"/>
      <c r="I257" s="245"/>
      <c r="J257" s="245"/>
      <c r="K257" s="246"/>
      <c r="L257" s="246"/>
      <c r="M257" s="246"/>
      <c r="N257" s="246"/>
      <c r="O257" s="246"/>
      <c r="P257" s="246"/>
      <c r="Q257" s="246"/>
      <c r="R257" s="246"/>
      <c r="S257" s="246"/>
    </row>
    <row r="258" spans="2:19" ht="22" customHeight="1" x14ac:dyDescent="0.2">
      <c r="B258" s="97">
        <v>231</v>
      </c>
      <c r="C258" s="245"/>
      <c r="D258" s="245"/>
      <c r="E258" s="245"/>
      <c r="F258" s="245"/>
      <c r="G258" s="245"/>
      <c r="H258" s="245"/>
      <c r="I258" s="245"/>
      <c r="J258" s="245"/>
      <c r="K258" s="246"/>
      <c r="L258" s="246"/>
      <c r="M258" s="246"/>
      <c r="N258" s="246"/>
      <c r="O258" s="246"/>
      <c r="P258" s="246"/>
      <c r="Q258" s="246"/>
      <c r="R258" s="246"/>
      <c r="S258" s="246"/>
    </row>
    <row r="259" spans="2:19" ht="22" customHeight="1" x14ac:dyDescent="0.2">
      <c r="B259" s="97">
        <v>232</v>
      </c>
      <c r="C259" s="245"/>
      <c r="D259" s="245"/>
      <c r="E259" s="245"/>
      <c r="F259" s="245"/>
      <c r="G259" s="245"/>
      <c r="H259" s="245"/>
      <c r="I259" s="245"/>
      <c r="J259" s="245"/>
      <c r="K259" s="246"/>
      <c r="L259" s="246"/>
      <c r="M259" s="246"/>
      <c r="N259" s="246"/>
      <c r="O259" s="246"/>
      <c r="P259" s="246"/>
      <c r="Q259" s="246"/>
      <c r="R259" s="246"/>
      <c r="S259" s="246"/>
    </row>
    <row r="260" spans="2:19" ht="22" customHeight="1" x14ac:dyDescent="0.2">
      <c r="B260" s="97">
        <v>233</v>
      </c>
      <c r="C260" s="245"/>
      <c r="D260" s="245"/>
      <c r="E260" s="245"/>
      <c r="F260" s="245"/>
      <c r="G260" s="245"/>
      <c r="H260" s="245"/>
      <c r="I260" s="245"/>
      <c r="J260" s="245"/>
      <c r="K260" s="246"/>
      <c r="L260" s="246"/>
      <c r="M260" s="246"/>
      <c r="N260" s="246"/>
      <c r="O260" s="246"/>
      <c r="P260" s="246"/>
      <c r="Q260" s="246"/>
      <c r="R260" s="246"/>
      <c r="S260" s="246"/>
    </row>
    <row r="261" spans="2:19" ht="22" customHeight="1" x14ac:dyDescent="0.2">
      <c r="B261" s="97">
        <v>234</v>
      </c>
      <c r="C261" s="245"/>
      <c r="D261" s="245"/>
      <c r="E261" s="245"/>
      <c r="F261" s="245"/>
      <c r="G261" s="245"/>
      <c r="H261" s="245"/>
      <c r="I261" s="245"/>
      <c r="J261" s="245"/>
      <c r="K261" s="246"/>
      <c r="L261" s="246"/>
      <c r="M261" s="246"/>
      <c r="N261" s="246"/>
      <c r="O261" s="246"/>
      <c r="P261" s="246"/>
      <c r="Q261" s="246"/>
      <c r="R261" s="246"/>
      <c r="S261" s="246"/>
    </row>
    <row r="262" spans="2:19" ht="22" customHeight="1" x14ac:dyDescent="0.2">
      <c r="B262" s="97">
        <v>235</v>
      </c>
      <c r="C262" s="245"/>
      <c r="D262" s="245"/>
      <c r="E262" s="245"/>
      <c r="F262" s="245"/>
      <c r="G262" s="245"/>
      <c r="H262" s="245"/>
      <c r="I262" s="245"/>
      <c r="J262" s="245"/>
      <c r="K262" s="246"/>
      <c r="L262" s="246"/>
      <c r="M262" s="246"/>
      <c r="N262" s="246"/>
      <c r="O262" s="246"/>
      <c r="P262" s="246"/>
      <c r="Q262" s="246"/>
      <c r="R262" s="246"/>
      <c r="S262" s="246"/>
    </row>
    <row r="263" spans="2:19" ht="22" customHeight="1" x14ac:dyDescent="0.2">
      <c r="B263" s="97">
        <v>236</v>
      </c>
      <c r="C263" s="245"/>
      <c r="D263" s="245"/>
      <c r="E263" s="245"/>
      <c r="F263" s="245"/>
      <c r="G263" s="245"/>
      <c r="H263" s="245"/>
      <c r="I263" s="245"/>
      <c r="J263" s="245"/>
      <c r="K263" s="246"/>
      <c r="L263" s="246"/>
      <c r="M263" s="246"/>
      <c r="N263" s="246"/>
      <c r="O263" s="246"/>
      <c r="P263" s="246"/>
      <c r="Q263" s="246"/>
      <c r="R263" s="246"/>
      <c r="S263" s="246"/>
    </row>
    <row r="264" spans="2:19" ht="22" customHeight="1" x14ac:dyDescent="0.2">
      <c r="B264" s="97">
        <v>237</v>
      </c>
      <c r="C264" s="245"/>
      <c r="D264" s="245"/>
      <c r="E264" s="245"/>
      <c r="F264" s="245"/>
      <c r="G264" s="245"/>
      <c r="H264" s="245"/>
      <c r="I264" s="245"/>
      <c r="J264" s="245"/>
      <c r="K264" s="246"/>
      <c r="L264" s="246"/>
      <c r="M264" s="246"/>
      <c r="N264" s="246"/>
      <c r="O264" s="246"/>
      <c r="P264" s="246"/>
      <c r="Q264" s="246"/>
      <c r="R264" s="246"/>
      <c r="S264" s="246"/>
    </row>
    <row r="265" spans="2:19" ht="22" customHeight="1" x14ac:dyDescent="0.2">
      <c r="B265" s="97">
        <v>238</v>
      </c>
      <c r="C265" s="245"/>
      <c r="D265" s="245"/>
      <c r="E265" s="245"/>
      <c r="F265" s="245"/>
      <c r="G265" s="245"/>
      <c r="H265" s="245"/>
      <c r="I265" s="245"/>
      <c r="J265" s="245"/>
      <c r="K265" s="246"/>
      <c r="L265" s="246"/>
      <c r="M265" s="246"/>
      <c r="N265" s="246"/>
      <c r="O265" s="246"/>
      <c r="P265" s="246"/>
      <c r="Q265" s="246"/>
      <c r="R265" s="246"/>
      <c r="S265" s="246"/>
    </row>
    <row r="266" spans="2:19" ht="22" customHeight="1" x14ac:dyDescent="0.2">
      <c r="B266" s="97">
        <v>239</v>
      </c>
      <c r="C266" s="245"/>
      <c r="D266" s="245"/>
      <c r="E266" s="245"/>
      <c r="F266" s="245"/>
      <c r="G266" s="245"/>
      <c r="H266" s="245"/>
      <c r="I266" s="245"/>
      <c r="J266" s="245"/>
      <c r="K266" s="246"/>
      <c r="L266" s="246"/>
      <c r="M266" s="246"/>
      <c r="N266" s="246"/>
      <c r="O266" s="246"/>
      <c r="P266" s="246"/>
      <c r="Q266" s="246"/>
      <c r="R266" s="246"/>
      <c r="S266" s="246"/>
    </row>
    <row r="267" spans="2:19" ht="22" customHeight="1" x14ac:dyDescent="0.2">
      <c r="B267" s="97">
        <v>240</v>
      </c>
      <c r="C267" s="245"/>
      <c r="D267" s="245"/>
      <c r="E267" s="245"/>
      <c r="F267" s="245"/>
      <c r="G267" s="245"/>
      <c r="H267" s="245"/>
      <c r="I267" s="245"/>
      <c r="J267" s="245"/>
      <c r="K267" s="246"/>
      <c r="L267" s="246"/>
      <c r="M267" s="246"/>
      <c r="N267" s="246"/>
      <c r="O267" s="246"/>
      <c r="P267" s="246"/>
      <c r="Q267" s="246"/>
      <c r="R267" s="246"/>
      <c r="S267" s="246"/>
    </row>
    <row r="268" spans="2:19" ht="22" customHeight="1" x14ac:dyDescent="0.2">
      <c r="B268" s="97">
        <v>241</v>
      </c>
      <c r="C268" s="245"/>
      <c r="D268" s="245"/>
      <c r="E268" s="245"/>
      <c r="F268" s="245"/>
      <c r="G268" s="245"/>
      <c r="H268" s="245"/>
      <c r="I268" s="245"/>
      <c r="J268" s="245"/>
      <c r="K268" s="246"/>
      <c r="L268" s="246"/>
      <c r="M268" s="246"/>
      <c r="N268" s="246"/>
      <c r="O268" s="246"/>
      <c r="P268" s="246"/>
      <c r="Q268" s="246"/>
      <c r="R268" s="246"/>
      <c r="S268" s="246"/>
    </row>
    <row r="269" spans="2:19" ht="22" customHeight="1" x14ac:dyDescent="0.2">
      <c r="B269" s="97">
        <v>242</v>
      </c>
      <c r="C269" s="245"/>
      <c r="D269" s="245"/>
      <c r="E269" s="245"/>
      <c r="F269" s="245"/>
      <c r="G269" s="245"/>
      <c r="H269" s="245"/>
      <c r="I269" s="245"/>
      <c r="J269" s="245"/>
      <c r="K269" s="246"/>
      <c r="L269" s="246"/>
      <c r="M269" s="246"/>
      <c r="N269" s="246"/>
      <c r="O269" s="246"/>
      <c r="P269" s="246"/>
      <c r="Q269" s="246"/>
      <c r="R269" s="246"/>
      <c r="S269" s="246"/>
    </row>
    <row r="270" spans="2:19" ht="22" customHeight="1" x14ac:dyDescent="0.2">
      <c r="B270" s="97">
        <v>243</v>
      </c>
      <c r="C270" s="245"/>
      <c r="D270" s="245"/>
      <c r="E270" s="245"/>
      <c r="F270" s="245"/>
      <c r="G270" s="245"/>
      <c r="H270" s="245"/>
      <c r="I270" s="245"/>
      <c r="J270" s="245"/>
      <c r="K270" s="246"/>
      <c r="L270" s="246"/>
      <c r="M270" s="246"/>
      <c r="N270" s="246"/>
      <c r="O270" s="246"/>
      <c r="P270" s="246"/>
      <c r="Q270" s="246"/>
      <c r="R270" s="246"/>
      <c r="S270" s="246"/>
    </row>
    <row r="271" spans="2:19" ht="22" customHeight="1" x14ac:dyDescent="0.2">
      <c r="B271" s="97">
        <v>244</v>
      </c>
      <c r="C271" s="245"/>
      <c r="D271" s="245"/>
      <c r="E271" s="245"/>
      <c r="F271" s="245"/>
      <c r="G271" s="245"/>
      <c r="H271" s="245"/>
      <c r="I271" s="245"/>
      <c r="J271" s="245"/>
      <c r="K271" s="246"/>
      <c r="L271" s="246"/>
      <c r="M271" s="246"/>
      <c r="N271" s="246"/>
      <c r="O271" s="246"/>
      <c r="P271" s="246"/>
      <c r="Q271" s="246"/>
      <c r="R271" s="246"/>
      <c r="S271" s="246"/>
    </row>
    <row r="272" spans="2:19" ht="22" customHeight="1" x14ac:dyDescent="0.2">
      <c r="B272" s="97">
        <v>245</v>
      </c>
      <c r="C272" s="245"/>
      <c r="D272" s="245"/>
      <c r="E272" s="245"/>
      <c r="F272" s="245"/>
      <c r="G272" s="245"/>
      <c r="H272" s="245"/>
      <c r="I272" s="245"/>
      <c r="J272" s="245"/>
      <c r="K272" s="246"/>
      <c r="L272" s="246"/>
      <c r="M272" s="246"/>
      <c r="N272" s="246"/>
      <c r="O272" s="246"/>
      <c r="P272" s="246"/>
      <c r="Q272" s="246"/>
      <c r="R272" s="246"/>
      <c r="S272" s="246"/>
    </row>
    <row r="273" spans="2:19" ht="22" customHeight="1" x14ac:dyDescent="0.2">
      <c r="B273" s="97">
        <v>246</v>
      </c>
      <c r="C273" s="245"/>
      <c r="D273" s="245"/>
      <c r="E273" s="245"/>
      <c r="F273" s="245"/>
      <c r="G273" s="245"/>
      <c r="H273" s="245"/>
      <c r="I273" s="245"/>
      <c r="J273" s="245"/>
      <c r="K273" s="246"/>
      <c r="L273" s="246"/>
      <c r="M273" s="246"/>
      <c r="N273" s="246"/>
      <c r="O273" s="246"/>
      <c r="P273" s="246"/>
      <c r="Q273" s="246"/>
      <c r="R273" s="246"/>
      <c r="S273" s="246"/>
    </row>
    <row r="274" spans="2:19" ht="22" customHeight="1" x14ac:dyDescent="0.2">
      <c r="B274" s="97">
        <v>247</v>
      </c>
      <c r="C274" s="245"/>
      <c r="D274" s="245"/>
      <c r="E274" s="245"/>
      <c r="F274" s="245"/>
      <c r="G274" s="245"/>
      <c r="H274" s="245"/>
      <c r="I274" s="245"/>
      <c r="J274" s="245"/>
      <c r="K274" s="246"/>
      <c r="L274" s="246"/>
      <c r="M274" s="246"/>
      <c r="N274" s="246"/>
      <c r="O274" s="246"/>
      <c r="P274" s="246"/>
      <c r="Q274" s="246"/>
      <c r="R274" s="246"/>
      <c r="S274" s="246"/>
    </row>
    <row r="275" spans="2:19" ht="22" customHeight="1" x14ac:dyDescent="0.2">
      <c r="B275" s="97">
        <v>248</v>
      </c>
      <c r="C275" s="245"/>
      <c r="D275" s="245"/>
      <c r="E275" s="245"/>
      <c r="F275" s="245"/>
      <c r="G275" s="245"/>
      <c r="H275" s="245"/>
      <c r="I275" s="245"/>
      <c r="J275" s="245"/>
      <c r="K275" s="246"/>
      <c r="L275" s="246"/>
      <c r="M275" s="246"/>
      <c r="N275" s="246"/>
      <c r="O275" s="246"/>
      <c r="P275" s="246"/>
      <c r="Q275" s="246"/>
      <c r="R275" s="246"/>
      <c r="S275" s="246"/>
    </row>
    <row r="276" spans="2:19" ht="22" customHeight="1" x14ac:dyDescent="0.2">
      <c r="B276" s="97">
        <v>249</v>
      </c>
      <c r="C276" s="245"/>
      <c r="D276" s="245"/>
      <c r="E276" s="245"/>
      <c r="F276" s="245"/>
      <c r="G276" s="245"/>
      <c r="H276" s="245"/>
      <c r="I276" s="245"/>
      <c r="J276" s="245"/>
      <c r="K276" s="246"/>
      <c r="L276" s="246"/>
      <c r="M276" s="246"/>
      <c r="N276" s="246"/>
      <c r="O276" s="246"/>
      <c r="P276" s="246"/>
      <c r="Q276" s="246"/>
      <c r="R276" s="246"/>
      <c r="S276" s="246"/>
    </row>
    <row r="277" spans="2:19" ht="22" customHeight="1" x14ac:dyDescent="0.2">
      <c r="B277" s="97">
        <v>250</v>
      </c>
      <c r="C277" s="245"/>
      <c r="D277" s="245"/>
      <c r="E277" s="245"/>
      <c r="F277" s="245"/>
      <c r="G277" s="245"/>
      <c r="H277" s="245"/>
      <c r="I277" s="245"/>
      <c r="J277" s="245"/>
      <c r="K277" s="246"/>
      <c r="L277" s="246"/>
      <c r="M277" s="246"/>
      <c r="N277" s="246"/>
      <c r="O277" s="246"/>
      <c r="P277" s="246"/>
      <c r="Q277" s="246"/>
      <c r="R277" s="246"/>
      <c r="S277" s="246"/>
    </row>
    <row r="278" spans="2:19" ht="22" customHeight="1" x14ac:dyDescent="0.2">
      <c r="B278" s="97">
        <v>251</v>
      </c>
      <c r="C278" s="245"/>
      <c r="D278" s="245"/>
      <c r="E278" s="245"/>
      <c r="F278" s="245"/>
      <c r="G278" s="245"/>
      <c r="H278" s="245"/>
      <c r="I278" s="245"/>
      <c r="J278" s="245"/>
      <c r="K278" s="246"/>
      <c r="L278" s="246"/>
      <c r="M278" s="246"/>
      <c r="N278" s="246"/>
      <c r="O278" s="246"/>
      <c r="P278" s="246"/>
      <c r="Q278" s="246"/>
      <c r="R278" s="246"/>
      <c r="S278" s="246"/>
    </row>
    <row r="279" spans="2:19" ht="22" customHeight="1" x14ac:dyDescent="0.2">
      <c r="B279" s="97">
        <v>252</v>
      </c>
      <c r="C279" s="245"/>
      <c r="D279" s="245"/>
      <c r="E279" s="245"/>
      <c r="F279" s="245"/>
      <c r="G279" s="245"/>
      <c r="H279" s="245"/>
      <c r="I279" s="245"/>
      <c r="J279" s="245"/>
      <c r="K279" s="246"/>
      <c r="L279" s="246"/>
      <c r="M279" s="246"/>
      <c r="N279" s="246"/>
      <c r="O279" s="246"/>
      <c r="P279" s="246"/>
      <c r="Q279" s="246"/>
      <c r="R279" s="246"/>
      <c r="S279" s="246"/>
    </row>
    <row r="280" spans="2:19" ht="22" customHeight="1" x14ac:dyDescent="0.2">
      <c r="B280" s="97">
        <v>253</v>
      </c>
      <c r="C280" s="245"/>
      <c r="D280" s="245"/>
      <c r="E280" s="245"/>
      <c r="F280" s="245"/>
      <c r="G280" s="245"/>
      <c r="H280" s="245"/>
      <c r="I280" s="245"/>
      <c r="J280" s="245"/>
      <c r="K280" s="246"/>
      <c r="L280" s="246"/>
      <c r="M280" s="246"/>
      <c r="N280" s="246"/>
      <c r="O280" s="246"/>
      <c r="P280" s="246"/>
      <c r="Q280" s="246"/>
      <c r="R280" s="246"/>
      <c r="S280" s="246"/>
    </row>
    <row r="281" spans="2:19" ht="22" customHeight="1" x14ac:dyDescent="0.2">
      <c r="B281" s="97">
        <v>254</v>
      </c>
      <c r="C281" s="245"/>
      <c r="D281" s="245"/>
      <c r="E281" s="245"/>
      <c r="F281" s="245"/>
      <c r="G281" s="245"/>
      <c r="H281" s="245"/>
      <c r="I281" s="245"/>
      <c r="J281" s="245"/>
      <c r="K281" s="246"/>
      <c r="L281" s="246"/>
      <c r="M281" s="246"/>
      <c r="N281" s="246"/>
      <c r="O281" s="246"/>
      <c r="P281" s="246"/>
      <c r="Q281" s="246"/>
      <c r="R281" s="246"/>
      <c r="S281" s="246"/>
    </row>
    <row r="282" spans="2:19" ht="22" customHeight="1" x14ac:dyDescent="0.2">
      <c r="B282" s="97">
        <v>255</v>
      </c>
      <c r="C282" s="245"/>
      <c r="D282" s="245"/>
      <c r="E282" s="245"/>
      <c r="F282" s="245"/>
      <c r="G282" s="245"/>
      <c r="H282" s="245"/>
      <c r="I282" s="245"/>
      <c r="J282" s="245"/>
      <c r="K282" s="246"/>
      <c r="L282" s="246"/>
      <c r="M282" s="246"/>
      <c r="N282" s="246"/>
      <c r="O282" s="246"/>
      <c r="P282" s="246"/>
      <c r="Q282" s="246"/>
      <c r="R282" s="246"/>
      <c r="S282" s="246"/>
    </row>
    <row r="283" spans="2:19" ht="22" customHeight="1" x14ac:dyDescent="0.2">
      <c r="B283" s="97">
        <v>256</v>
      </c>
      <c r="C283" s="245"/>
      <c r="D283" s="245"/>
      <c r="E283" s="245"/>
      <c r="F283" s="245"/>
      <c r="G283" s="245"/>
      <c r="H283" s="245"/>
      <c r="I283" s="245"/>
      <c r="J283" s="245"/>
      <c r="K283" s="246"/>
      <c r="L283" s="246"/>
      <c r="M283" s="246"/>
      <c r="N283" s="246"/>
      <c r="O283" s="246"/>
      <c r="P283" s="246"/>
      <c r="Q283" s="246"/>
      <c r="R283" s="246"/>
      <c r="S283" s="246"/>
    </row>
    <row r="284" spans="2:19" ht="22" customHeight="1" x14ac:dyDescent="0.2">
      <c r="B284" s="97">
        <v>257</v>
      </c>
      <c r="C284" s="245"/>
      <c r="D284" s="245"/>
      <c r="E284" s="245"/>
      <c r="F284" s="245"/>
      <c r="G284" s="245"/>
      <c r="H284" s="245"/>
      <c r="I284" s="245"/>
      <c r="J284" s="245"/>
      <c r="K284" s="246"/>
      <c r="L284" s="246"/>
      <c r="M284" s="246"/>
      <c r="N284" s="246"/>
      <c r="O284" s="246"/>
      <c r="P284" s="246"/>
      <c r="Q284" s="246"/>
      <c r="R284" s="246"/>
      <c r="S284" s="246"/>
    </row>
    <row r="285" spans="2:19" ht="22" customHeight="1" x14ac:dyDescent="0.2">
      <c r="B285" s="97">
        <v>258</v>
      </c>
      <c r="C285" s="245"/>
      <c r="D285" s="245"/>
      <c r="E285" s="245"/>
      <c r="F285" s="245"/>
      <c r="G285" s="245"/>
      <c r="H285" s="245"/>
      <c r="I285" s="245"/>
      <c r="J285" s="245"/>
      <c r="K285" s="246"/>
      <c r="L285" s="246"/>
      <c r="M285" s="246"/>
      <c r="N285" s="246"/>
      <c r="O285" s="246"/>
      <c r="P285" s="246"/>
      <c r="Q285" s="246"/>
      <c r="R285" s="246"/>
      <c r="S285" s="246"/>
    </row>
    <row r="286" spans="2:19" ht="22" customHeight="1" x14ac:dyDescent="0.2">
      <c r="B286" s="97">
        <v>259</v>
      </c>
      <c r="C286" s="245"/>
      <c r="D286" s="245"/>
      <c r="E286" s="245"/>
      <c r="F286" s="245"/>
      <c r="G286" s="245"/>
      <c r="H286" s="245"/>
      <c r="I286" s="245"/>
      <c r="J286" s="245"/>
      <c r="K286" s="246"/>
      <c r="L286" s="246"/>
      <c r="M286" s="246"/>
      <c r="N286" s="246"/>
      <c r="O286" s="246"/>
      <c r="P286" s="246"/>
      <c r="Q286" s="246"/>
      <c r="R286" s="246"/>
      <c r="S286" s="246"/>
    </row>
    <row r="287" spans="2:19" ht="22" customHeight="1" x14ac:dyDescent="0.2">
      <c r="B287" s="97">
        <v>260</v>
      </c>
      <c r="C287" s="245"/>
      <c r="D287" s="245"/>
      <c r="E287" s="245"/>
      <c r="F287" s="245"/>
      <c r="G287" s="245"/>
      <c r="H287" s="245"/>
      <c r="I287" s="245"/>
      <c r="J287" s="245"/>
      <c r="K287" s="246"/>
      <c r="L287" s="246"/>
      <c r="M287" s="246"/>
      <c r="N287" s="246"/>
      <c r="O287" s="246"/>
      <c r="P287" s="246"/>
      <c r="Q287" s="246"/>
      <c r="R287" s="246"/>
      <c r="S287" s="246"/>
    </row>
    <row r="288" spans="2:19" ht="22" customHeight="1" x14ac:dyDescent="0.2">
      <c r="B288" s="97">
        <v>261</v>
      </c>
      <c r="C288" s="245"/>
      <c r="D288" s="245"/>
      <c r="E288" s="245"/>
      <c r="F288" s="245"/>
      <c r="G288" s="245"/>
      <c r="H288" s="245"/>
      <c r="I288" s="245"/>
      <c r="J288" s="245"/>
      <c r="K288" s="246"/>
      <c r="L288" s="246"/>
      <c r="M288" s="246"/>
      <c r="N288" s="246"/>
      <c r="O288" s="246"/>
      <c r="P288" s="246"/>
      <c r="Q288" s="246"/>
      <c r="R288" s="246"/>
      <c r="S288" s="246"/>
    </row>
    <row r="289" spans="2:19" ht="22" customHeight="1" x14ac:dyDescent="0.2">
      <c r="B289" s="97">
        <v>262</v>
      </c>
      <c r="C289" s="245"/>
      <c r="D289" s="245"/>
      <c r="E289" s="245"/>
      <c r="F289" s="245"/>
      <c r="G289" s="245"/>
      <c r="H289" s="245"/>
      <c r="I289" s="245"/>
      <c r="J289" s="245"/>
      <c r="K289" s="246"/>
      <c r="L289" s="246"/>
      <c r="M289" s="246"/>
      <c r="N289" s="246"/>
      <c r="O289" s="246"/>
      <c r="P289" s="246"/>
      <c r="Q289" s="246"/>
      <c r="R289" s="246"/>
      <c r="S289" s="246"/>
    </row>
    <row r="290" spans="2:19" ht="22" customHeight="1" x14ac:dyDescent="0.2">
      <c r="B290" s="97">
        <v>263</v>
      </c>
      <c r="C290" s="245"/>
      <c r="D290" s="245"/>
      <c r="E290" s="245"/>
      <c r="F290" s="245"/>
      <c r="G290" s="245"/>
      <c r="H290" s="245"/>
      <c r="I290" s="245"/>
      <c r="J290" s="245"/>
      <c r="K290" s="246"/>
      <c r="L290" s="246"/>
      <c r="M290" s="246"/>
      <c r="N290" s="246"/>
      <c r="O290" s="246"/>
      <c r="P290" s="246"/>
      <c r="Q290" s="246"/>
      <c r="R290" s="246"/>
      <c r="S290" s="246"/>
    </row>
    <row r="291" spans="2:19" ht="22" customHeight="1" x14ac:dyDescent="0.2">
      <c r="B291" s="97">
        <v>264</v>
      </c>
      <c r="C291" s="245"/>
      <c r="D291" s="245"/>
      <c r="E291" s="245"/>
      <c r="F291" s="245"/>
      <c r="G291" s="245"/>
      <c r="H291" s="245"/>
      <c r="I291" s="245"/>
      <c r="J291" s="245"/>
      <c r="K291" s="246"/>
      <c r="L291" s="246"/>
      <c r="M291" s="246"/>
      <c r="N291" s="246"/>
      <c r="O291" s="246"/>
      <c r="P291" s="246"/>
      <c r="Q291" s="246"/>
      <c r="R291" s="246"/>
      <c r="S291" s="246"/>
    </row>
    <row r="292" spans="2:19" ht="22" customHeight="1" x14ac:dyDescent="0.2">
      <c r="B292" s="97">
        <v>265</v>
      </c>
      <c r="C292" s="245"/>
      <c r="D292" s="245"/>
      <c r="E292" s="245"/>
      <c r="F292" s="245"/>
      <c r="G292" s="245"/>
      <c r="H292" s="245"/>
      <c r="I292" s="245"/>
      <c r="J292" s="245"/>
      <c r="K292" s="246"/>
      <c r="L292" s="246"/>
      <c r="M292" s="246"/>
      <c r="N292" s="246"/>
      <c r="O292" s="246"/>
      <c r="P292" s="246"/>
      <c r="Q292" s="246"/>
      <c r="R292" s="246"/>
      <c r="S292" s="246"/>
    </row>
    <row r="293" spans="2:19" ht="22" customHeight="1" x14ac:dyDescent="0.2">
      <c r="B293" s="97">
        <v>266</v>
      </c>
      <c r="C293" s="245"/>
      <c r="D293" s="245"/>
      <c r="E293" s="245"/>
      <c r="F293" s="245"/>
      <c r="G293" s="245"/>
      <c r="H293" s="245"/>
      <c r="I293" s="245"/>
      <c r="J293" s="245"/>
      <c r="K293" s="246"/>
      <c r="L293" s="246"/>
      <c r="M293" s="246"/>
      <c r="N293" s="246"/>
      <c r="O293" s="246"/>
      <c r="P293" s="246"/>
      <c r="Q293" s="246"/>
      <c r="R293" s="246"/>
      <c r="S293" s="246"/>
    </row>
    <row r="294" spans="2:19" ht="22" customHeight="1" x14ac:dyDescent="0.2">
      <c r="B294" s="97">
        <v>267</v>
      </c>
      <c r="C294" s="245"/>
      <c r="D294" s="245"/>
      <c r="E294" s="245"/>
      <c r="F294" s="245"/>
      <c r="G294" s="245"/>
      <c r="H294" s="245"/>
      <c r="I294" s="245"/>
      <c r="J294" s="245"/>
      <c r="K294" s="246"/>
      <c r="L294" s="246"/>
      <c r="M294" s="246"/>
      <c r="N294" s="246"/>
      <c r="O294" s="246"/>
      <c r="P294" s="246"/>
      <c r="Q294" s="246"/>
      <c r="R294" s="246"/>
      <c r="S294" s="246"/>
    </row>
    <row r="295" spans="2:19" ht="22" customHeight="1" x14ac:dyDescent="0.2">
      <c r="B295" s="97">
        <v>268</v>
      </c>
      <c r="C295" s="245"/>
      <c r="D295" s="245"/>
      <c r="E295" s="245"/>
      <c r="F295" s="245"/>
      <c r="G295" s="245"/>
      <c r="H295" s="245"/>
      <c r="I295" s="245"/>
      <c r="J295" s="245"/>
      <c r="K295" s="246"/>
      <c r="L295" s="246"/>
      <c r="M295" s="246"/>
      <c r="N295" s="246"/>
      <c r="O295" s="246"/>
      <c r="P295" s="246"/>
      <c r="Q295" s="246"/>
      <c r="R295" s="246"/>
      <c r="S295" s="246"/>
    </row>
    <row r="296" spans="2:19" ht="22" customHeight="1" x14ac:dyDescent="0.2">
      <c r="B296" s="97">
        <v>269</v>
      </c>
      <c r="C296" s="245"/>
      <c r="D296" s="245"/>
      <c r="E296" s="245"/>
      <c r="F296" s="245"/>
      <c r="G296" s="245"/>
      <c r="H296" s="245"/>
      <c r="I296" s="245"/>
      <c r="J296" s="245"/>
      <c r="K296" s="246"/>
      <c r="L296" s="246"/>
      <c r="M296" s="246"/>
      <c r="N296" s="246"/>
      <c r="O296" s="246"/>
      <c r="P296" s="246"/>
      <c r="Q296" s="246"/>
      <c r="R296" s="246"/>
      <c r="S296" s="246"/>
    </row>
    <row r="297" spans="2:19" ht="22" customHeight="1" x14ac:dyDescent="0.2">
      <c r="B297" s="97">
        <v>270</v>
      </c>
      <c r="C297" s="245"/>
      <c r="D297" s="245"/>
      <c r="E297" s="245"/>
      <c r="F297" s="245"/>
      <c r="G297" s="245"/>
      <c r="H297" s="245"/>
      <c r="I297" s="245"/>
      <c r="J297" s="245"/>
      <c r="K297" s="246"/>
      <c r="L297" s="246"/>
      <c r="M297" s="246"/>
      <c r="N297" s="246"/>
      <c r="O297" s="246"/>
      <c r="P297" s="246"/>
      <c r="Q297" s="246"/>
      <c r="R297" s="246"/>
      <c r="S297" s="246"/>
    </row>
    <row r="298" spans="2:19" ht="22" customHeight="1" x14ac:dyDescent="0.2">
      <c r="B298" s="97">
        <v>271</v>
      </c>
      <c r="C298" s="245"/>
      <c r="D298" s="245"/>
      <c r="E298" s="245"/>
      <c r="F298" s="245"/>
      <c r="G298" s="245"/>
      <c r="H298" s="245"/>
      <c r="I298" s="245"/>
      <c r="J298" s="245"/>
      <c r="K298" s="246"/>
      <c r="L298" s="246"/>
      <c r="M298" s="246"/>
      <c r="N298" s="246"/>
      <c r="O298" s="246"/>
      <c r="P298" s="246"/>
      <c r="Q298" s="246"/>
      <c r="R298" s="246"/>
      <c r="S298" s="246"/>
    </row>
    <row r="299" spans="2:19" ht="22" customHeight="1" x14ac:dyDescent="0.2">
      <c r="B299" s="97">
        <v>272</v>
      </c>
      <c r="C299" s="245"/>
      <c r="D299" s="245"/>
      <c r="E299" s="245"/>
      <c r="F299" s="245"/>
      <c r="G299" s="245"/>
      <c r="H299" s="245"/>
      <c r="I299" s="245"/>
      <c r="J299" s="245"/>
      <c r="K299" s="246"/>
      <c r="L299" s="246"/>
      <c r="M299" s="246"/>
      <c r="N299" s="246"/>
      <c r="O299" s="246"/>
      <c r="P299" s="246"/>
      <c r="Q299" s="246"/>
      <c r="R299" s="246"/>
      <c r="S299" s="246"/>
    </row>
    <row r="300" spans="2:19" ht="22" customHeight="1" x14ac:dyDescent="0.2">
      <c r="B300" s="97">
        <v>273</v>
      </c>
      <c r="C300" s="245"/>
      <c r="D300" s="245"/>
      <c r="E300" s="245"/>
      <c r="F300" s="245"/>
      <c r="G300" s="245"/>
      <c r="H300" s="245"/>
      <c r="I300" s="245"/>
      <c r="J300" s="245"/>
      <c r="K300" s="246"/>
      <c r="L300" s="246"/>
      <c r="M300" s="246"/>
      <c r="N300" s="246"/>
      <c r="O300" s="246"/>
      <c r="P300" s="246"/>
      <c r="Q300" s="246"/>
      <c r="R300" s="246"/>
      <c r="S300" s="246"/>
    </row>
    <row r="301" spans="2:19" ht="22" customHeight="1" x14ac:dyDescent="0.2">
      <c r="B301" s="97">
        <v>274</v>
      </c>
      <c r="C301" s="245"/>
      <c r="D301" s="245"/>
      <c r="E301" s="245"/>
      <c r="F301" s="245"/>
      <c r="G301" s="245"/>
      <c r="H301" s="245"/>
      <c r="I301" s="245"/>
      <c r="J301" s="245"/>
      <c r="K301" s="246"/>
      <c r="L301" s="246"/>
      <c r="M301" s="246"/>
      <c r="N301" s="246"/>
      <c r="O301" s="246"/>
      <c r="P301" s="246"/>
      <c r="Q301" s="246"/>
      <c r="R301" s="246"/>
      <c r="S301" s="246"/>
    </row>
    <row r="302" spans="2:19" ht="22" customHeight="1" x14ac:dyDescent="0.2">
      <c r="B302" s="97">
        <v>275</v>
      </c>
      <c r="C302" s="245"/>
      <c r="D302" s="245"/>
      <c r="E302" s="245"/>
      <c r="F302" s="245"/>
      <c r="G302" s="245"/>
      <c r="H302" s="245"/>
      <c r="I302" s="245"/>
      <c r="J302" s="245"/>
      <c r="K302" s="246"/>
      <c r="L302" s="246"/>
      <c r="M302" s="246"/>
      <c r="N302" s="246"/>
      <c r="O302" s="246"/>
      <c r="P302" s="246"/>
      <c r="Q302" s="246"/>
      <c r="R302" s="246"/>
      <c r="S302" s="246"/>
    </row>
    <row r="303" spans="2:19" ht="22" customHeight="1" x14ac:dyDescent="0.2">
      <c r="B303" s="97">
        <v>276</v>
      </c>
      <c r="C303" s="245"/>
      <c r="D303" s="245"/>
      <c r="E303" s="245"/>
      <c r="F303" s="245"/>
      <c r="G303" s="245"/>
      <c r="H303" s="245"/>
      <c r="I303" s="245"/>
      <c r="J303" s="245"/>
      <c r="K303" s="246"/>
      <c r="L303" s="246"/>
      <c r="M303" s="246"/>
      <c r="N303" s="246"/>
      <c r="O303" s="246"/>
      <c r="P303" s="246"/>
      <c r="Q303" s="246"/>
      <c r="R303" s="246"/>
      <c r="S303" s="246"/>
    </row>
    <row r="304" spans="2:19" ht="22" customHeight="1" x14ac:dyDescent="0.2">
      <c r="B304" s="97">
        <v>277</v>
      </c>
      <c r="C304" s="245"/>
      <c r="D304" s="245"/>
      <c r="E304" s="245"/>
      <c r="F304" s="245"/>
      <c r="G304" s="245"/>
      <c r="H304" s="245"/>
      <c r="I304" s="245"/>
      <c r="J304" s="245"/>
      <c r="K304" s="246"/>
      <c r="L304" s="246"/>
      <c r="M304" s="246"/>
      <c r="N304" s="246"/>
      <c r="O304" s="246"/>
      <c r="P304" s="246"/>
      <c r="Q304" s="246"/>
      <c r="R304" s="246"/>
      <c r="S304" s="246"/>
    </row>
    <row r="305" spans="2:19" ht="22" customHeight="1" x14ac:dyDescent="0.2">
      <c r="B305" s="97">
        <v>278</v>
      </c>
      <c r="C305" s="245"/>
      <c r="D305" s="245"/>
      <c r="E305" s="245"/>
      <c r="F305" s="245"/>
      <c r="G305" s="245"/>
      <c r="H305" s="245"/>
      <c r="I305" s="245"/>
      <c r="J305" s="245"/>
      <c r="K305" s="246"/>
      <c r="L305" s="246"/>
      <c r="M305" s="246"/>
      <c r="N305" s="246"/>
      <c r="O305" s="246"/>
      <c r="P305" s="246"/>
      <c r="Q305" s="246"/>
      <c r="R305" s="246"/>
      <c r="S305" s="246"/>
    </row>
    <row r="306" spans="2:19" ht="22" customHeight="1" x14ac:dyDescent="0.2">
      <c r="B306" s="97">
        <v>279</v>
      </c>
      <c r="C306" s="245"/>
      <c r="D306" s="245"/>
      <c r="E306" s="245"/>
      <c r="F306" s="245"/>
      <c r="G306" s="245"/>
      <c r="H306" s="245"/>
      <c r="I306" s="245"/>
      <c r="J306" s="245"/>
      <c r="K306" s="246"/>
      <c r="L306" s="246"/>
      <c r="M306" s="246"/>
      <c r="N306" s="246"/>
      <c r="O306" s="246"/>
      <c r="P306" s="246"/>
      <c r="Q306" s="246"/>
      <c r="R306" s="246"/>
      <c r="S306" s="246"/>
    </row>
    <row r="307" spans="2:19" ht="22" customHeight="1" x14ac:dyDescent="0.2">
      <c r="B307" s="97">
        <v>280</v>
      </c>
      <c r="C307" s="245"/>
      <c r="D307" s="245"/>
      <c r="E307" s="245"/>
      <c r="F307" s="245"/>
      <c r="G307" s="245"/>
      <c r="H307" s="245"/>
      <c r="I307" s="245"/>
      <c r="J307" s="245"/>
      <c r="K307" s="246"/>
      <c r="L307" s="246"/>
      <c r="M307" s="246"/>
      <c r="N307" s="246"/>
      <c r="O307" s="246"/>
      <c r="P307" s="246"/>
      <c r="Q307" s="246"/>
      <c r="R307" s="246"/>
      <c r="S307" s="246"/>
    </row>
    <row r="308" spans="2:19" ht="22" customHeight="1" x14ac:dyDescent="0.2">
      <c r="B308" s="97">
        <v>281</v>
      </c>
      <c r="C308" s="245"/>
      <c r="D308" s="245"/>
      <c r="E308" s="245"/>
      <c r="F308" s="245"/>
      <c r="G308" s="245"/>
      <c r="H308" s="245"/>
      <c r="I308" s="245"/>
      <c r="J308" s="245"/>
      <c r="K308" s="246"/>
      <c r="L308" s="246"/>
      <c r="M308" s="246"/>
      <c r="N308" s="246"/>
      <c r="O308" s="246"/>
      <c r="P308" s="246"/>
      <c r="Q308" s="246"/>
      <c r="R308" s="246"/>
      <c r="S308" s="246"/>
    </row>
    <row r="309" spans="2:19" ht="22" customHeight="1" x14ac:dyDescent="0.2">
      <c r="B309" s="97">
        <v>282</v>
      </c>
      <c r="C309" s="245"/>
      <c r="D309" s="245"/>
      <c r="E309" s="245"/>
      <c r="F309" s="245"/>
      <c r="G309" s="245"/>
      <c r="H309" s="245"/>
      <c r="I309" s="245"/>
      <c r="J309" s="245"/>
      <c r="K309" s="246"/>
      <c r="L309" s="246"/>
      <c r="M309" s="246"/>
      <c r="N309" s="246"/>
      <c r="O309" s="246"/>
      <c r="P309" s="246"/>
      <c r="Q309" s="246"/>
      <c r="R309" s="246"/>
      <c r="S309" s="246"/>
    </row>
    <row r="310" spans="2:19" ht="22" customHeight="1" x14ac:dyDescent="0.2">
      <c r="B310" s="97">
        <v>283</v>
      </c>
      <c r="C310" s="245"/>
      <c r="D310" s="245"/>
      <c r="E310" s="245"/>
      <c r="F310" s="245"/>
      <c r="G310" s="245"/>
      <c r="H310" s="245"/>
      <c r="I310" s="245"/>
      <c r="J310" s="245"/>
      <c r="K310" s="246"/>
      <c r="L310" s="246"/>
      <c r="M310" s="246"/>
      <c r="N310" s="246"/>
      <c r="O310" s="246"/>
      <c r="P310" s="246"/>
      <c r="Q310" s="246"/>
      <c r="R310" s="246"/>
      <c r="S310" s="246"/>
    </row>
    <row r="311" spans="2:19" ht="22" customHeight="1" x14ac:dyDescent="0.2">
      <c r="B311" s="97">
        <v>284</v>
      </c>
      <c r="C311" s="245"/>
      <c r="D311" s="245"/>
      <c r="E311" s="245"/>
      <c r="F311" s="245"/>
      <c r="G311" s="245"/>
      <c r="H311" s="245"/>
      <c r="I311" s="245"/>
      <c r="J311" s="245"/>
      <c r="K311" s="246"/>
      <c r="L311" s="246"/>
      <c r="M311" s="246"/>
      <c r="N311" s="246"/>
      <c r="O311" s="246"/>
      <c r="P311" s="246"/>
      <c r="Q311" s="246"/>
      <c r="R311" s="246"/>
      <c r="S311" s="246"/>
    </row>
    <row r="312" spans="2:19" ht="22" customHeight="1" x14ac:dyDescent="0.2">
      <c r="B312" s="97">
        <v>285</v>
      </c>
      <c r="C312" s="245"/>
      <c r="D312" s="245"/>
      <c r="E312" s="245"/>
      <c r="F312" s="245"/>
      <c r="G312" s="245"/>
      <c r="H312" s="245"/>
      <c r="I312" s="245"/>
      <c r="J312" s="245"/>
      <c r="K312" s="246"/>
      <c r="L312" s="246"/>
      <c r="M312" s="246"/>
      <c r="N312" s="246"/>
      <c r="O312" s="246"/>
      <c r="P312" s="246"/>
      <c r="Q312" s="246"/>
      <c r="R312" s="246"/>
      <c r="S312" s="246"/>
    </row>
    <row r="313" spans="2:19" ht="22" customHeight="1" x14ac:dyDescent="0.2">
      <c r="B313" s="97">
        <v>286</v>
      </c>
      <c r="C313" s="245"/>
      <c r="D313" s="245"/>
      <c r="E313" s="245"/>
      <c r="F313" s="245"/>
      <c r="G313" s="245"/>
      <c r="H313" s="245"/>
      <c r="I313" s="245"/>
      <c r="J313" s="245"/>
      <c r="K313" s="246"/>
      <c r="L313" s="246"/>
      <c r="M313" s="246"/>
      <c r="N313" s="246"/>
      <c r="O313" s="246"/>
      <c r="P313" s="246"/>
      <c r="Q313" s="246"/>
      <c r="R313" s="246"/>
      <c r="S313" s="246"/>
    </row>
    <row r="314" spans="2:19" ht="22" customHeight="1" x14ac:dyDescent="0.2">
      <c r="B314" s="97">
        <v>287</v>
      </c>
      <c r="C314" s="245"/>
      <c r="D314" s="245"/>
      <c r="E314" s="245"/>
      <c r="F314" s="245"/>
      <c r="G314" s="245"/>
      <c r="H314" s="245"/>
      <c r="I314" s="245"/>
      <c r="J314" s="245"/>
      <c r="K314" s="246"/>
      <c r="L314" s="246"/>
      <c r="M314" s="246"/>
      <c r="N314" s="246"/>
      <c r="O314" s="246"/>
      <c r="P314" s="246"/>
      <c r="Q314" s="246"/>
      <c r="R314" s="246"/>
      <c r="S314" s="246"/>
    </row>
    <row r="315" spans="2:19" ht="22" customHeight="1" x14ac:dyDescent="0.2">
      <c r="B315" s="97">
        <v>288</v>
      </c>
      <c r="C315" s="245"/>
      <c r="D315" s="245"/>
      <c r="E315" s="245"/>
      <c r="F315" s="245"/>
      <c r="G315" s="245"/>
      <c r="H315" s="245"/>
      <c r="I315" s="245"/>
      <c r="J315" s="245"/>
      <c r="K315" s="246"/>
      <c r="L315" s="246"/>
      <c r="M315" s="246"/>
      <c r="N315" s="246"/>
      <c r="O315" s="246"/>
      <c r="P315" s="246"/>
      <c r="Q315" s="246"/>
      <c r="R315" s="246"/>
      <c r="S315" s="246"/>
    </row>
    <row r="316" spans="2:19" ht="22" customHeight="1" x14ac:dyDescent="0.2">
      <c r="B316" s="97">
        <v>289</v>
      </c>
      <c r="C316" s="245"/>
      <c r="D316" s="245"/>
      <c r="E316" s="245"/>
      <c r="F316" s="245"/>
      <c r="G316" s="245"/>
      <c r="H316" s="245"/>
      <c r="I316" s="245"/>
      <c r="J316" s="245"/>
      <c r="K316" s="246"/>
      <c r="L316" s="246"/>
      <c r="M316" s="246"/>
      <c r="N316" s="246"/>
      <c r="O316" s="246"/>
      <c r="P316" s="246"/>
      <c r="Q316" s="246"/>
      <c r="R316" s="246"/>
      <c r="S316" s="246"/>
    </row>
    <row r="317" spans="2:19" ht="22" customHeight="1" x14ac:dyDescent="0.2">
      <c r="B317" s="97">
        <v>290</v>
      </c>
      <c r="C317" s="245"/>
      <c r="D317" s="245"/>
      <c r="E317" s="245"/>
      <c r="F317" s="245"/>
      <c r="G317" s="245"/>
      <c r="H317" s="245"/>
      <c r="I317" s="245"/>
      <c r="J317" s="245"/>
      <c r="K317" s="246"/>
      <c r="L317" s="246"/>
      <c r="M317" s="246"/>
      <c r="N317" s="246"/>
      <c r="O317" s="246"/>
      <c r="P317" s="246"/>
      <c r="Q317" s="246"/>
      <c r="R317" s="246"/>
      <c r="S317" s="246"/>
    </row>
    <row r="318" spans="2:19" ht="22" customHeight="1" x14ac:dyDescent="0.2">
      <c r="B318" s="97">
        <v>291</v>
      </c>
      <c r="C318" s="245"/>
      <c r="D318" s="245"/>
      <c r="E318" s="245"/>
      <c r="F318" s="245"/>
      <c r="G318" s="245"/>
      <c r="H318" s="245"/>
      <c r="I318" s="245"/>
      <c r="J318" s="245"/>
      <c r="K318" s="246"/>
      <c r="L318" s="246"/>
      <c r="M318" s="246"/>
      <c r="N318" s="246"/>
      <c r="O318" s="246"/>
      <c r="P318" s="246"/>
      <c r="Q318" s="246"/>
      <c r="R318" s="246"/>
      <c r="S318" s="246"/>
    </row>
    <row r="319" spans="2:19" ht="22" customHeight="1" x14ac:dyDescent="0.2">
      <c r="B319" s="97">
        <v>292</v>
      </c>
      <c r="C319" s="245"/>
      <c r="D319" s="245"/>
      <c r="E319" s="245"/>
      <c r="F319" s="245"/>
      <c r="G319" s="245"/>
      <c r="H319" s="245"/>
      <c r="I319" s="245"/>
      <c r="J319" s="245"/>
      <c r="K319" s="246"/>
      <c r="L319" s="246"/>
      <c r="M319" s="246"/>
      <c r="N319" s="246"/>
      <c r="O319" s="246"/>
      <c r="P319" s="246"/>
      <c r="Q319" s="246"/>
      <c r="R319" s="246"/>
      <c r="S319" s="246"/>
    </row>
    <row r="320" spans="2:19" ht="22" customHeight="1" x14ac:dyDescent="0.2">
      <c r="B320" s="97">
        <v>293</v>
      </c>
      <c r="C320" s="245"/>
      <c r="D320" s="245"/>
      <c r="E320" s="245"/>
      <c r="F320" s="245"/>
      <c r="G320" s="245"/>
      <c r="H320" s="245"/>
      <c r="I320" s="245"/>
      <c r="J320" s="245"/>
      <c r="K320" s="246"/>
      <c r="L320" s="246"/>
      <c r="M320" s="246"/>
      <c r="N320" s="246"/>
      <c r="O320" s="246"/>
      <c r="P320" s="246"/>
      <c r="Q320" s="246"/>
      <c r="R320" s="246"/>
      <c r="S320" s="246"/>
    </row>
    <row r="321" spans="2:19" ht="22" customHeight="1" x14ac:dyDescent="0.2">
      <c r="B321" s="97">
        <v>294</v>
      </c>
      <c r="C321" s="245"/>
      <c r="D321" s="245"/>
      <c r="E321" s="245"/>
      <c r="F321" s="245"/>
      <c r="G321" s="245"/>
      <c r="H321" s="245"/>
      <c r="I321" s="245"/>
      <c r="J321" s="245"/>
      <c r="K321" s="246"/>
      <c r="L321" s="246"/>
      <c r="M321" s="246"/>
      <c r="N321" s="246"/>
      <c r="O321" s="246"/>
      <c r="P321" s="246"/>
      <c r="Q321" s="246"/>
      <c r="R321" s="246"/>
      <c r="S321" s="246"/>
    </row>
    <row r="322" spans="2:19" ht="22" customHeight="1" x14ac:dyDescent="0.2">
      <c r="B322" s="97">
        <v>295</v>
      </c>
      <c r="C322" s="245"/>
      <c r="D322" s="245"/>
      <c r="E322" s="245"/>
      <c r="F322" s="245"/>
      <c r="G322" s="245"/>
      <c r="H322" s="245"/>
      <c r="I322" s="245"/>
      <c r="J322" s="245"/>
      <c r="K322" s="246"/>
      <c r="L322" s="246"/>
      <c r="M322" s="246"/>
      <c r="N322" s="246"/>
      <c r="O322" s="246"/>
      <c r="P322" s="246"/>
      <c r="Q322" s="246"/>
      <c r="R322" s="246"/>
      <c r="S322" s="246"/>
    </row>
    <row r="323" spans="2:19" ht="22" customHeight="1" x14ac:dyDescent="0.2">
      <c r="B323" s="97">
        <v>296</v>
      </c>
      <c r="C323" s="245"/>
      <c r="D323" s="245"/>
      <c r="E323" s="245"/>
      <c r="F323" s="245"/>
      <c r="G323" s="245"/>
      <c r="H323" s="245"/>
      <c r="I323" s="245"/>
      <c r="J323" s="245"/>
      <c r="K323" s="246"/>
      <c r="L323" s="246"/>
      <c r="M323" s="246"/>
      <c r="N323" s="246"/>
      <c r="O323" s="246"/>
      <c r="P323" s="246"/>
      <c r="Q323" s="246"/>
      <c r="R323" s="246"/>
      <c r="S323" s="246"/>
    </row>
    <row r="324" spans="2:19" ht="22" customHeight="1" x14ac:dyDescent="0.2">
      <c r="B324" s="97">
        <v>297</v>
      </c>
      <c r="C324" s="245"/>
      <c r="D324" s="245"/>
      <c r="E324" s="245"/>
      <c r="F324" s="245"/>
      <c r="G324" s="245"/>
      <c r="H324" s="245"/>
      <c r="I324" s="245"/>
      <c r="J324" s="245"/>
      <c r="K324" s="246"/>
      <c r="L324" s="246"/>
      <c r="M324" s="246"/>
      <c r="N324" s="246"/>
      <c r="O324" s="246"/>
      <c r="P324" s="246"/>
      <c r="Q324" s="246"/>
      <c r="R324" s="246"/>
      <c r="S324" s="246"/>
    </row>
    <row r="325" spans="2:19" ht="22" customHeight="1" x14ac:dyDescent="0.2">
      <c r="B325" s="97">
        <v>298</v>
      </c>
      <c r="C325" s="245"/>
      <c r="D325" s="245"/>
      <c r="E325" s="245"/>
      <c r="F325" s="245"/>
      <c r="G325" s="245"/>
      <c r="H325" s="245"/>
      <c r="I325" s="245"/>
      <c r="J325" s="245"/>
      <c r="K325" s="246"/>
      <c r="L325" s="246"/>
      <c r="M325" s="246"/>
      <c r="N325" s="246"/>
      <c r="O325" s="246"/>
      <c r="P325" s="246"/>
      <c r="Q325" s="246"/>
      <c r="R325" s="246"/>
      <c r="S325" s="246"/>
    </row>
    <row r="326" spans="2:19" ht="22" customHeight="1" x14ac:dyDescent="0.2">
      <c r="B326" s="97">
        <v>299</v>
      </c>
      <c r="C326" s="245"/>
      <c r="D326" s="245"/>
      <c r="E326" s="245"/>
      <c r="F326" s="245"/>
      <c r="G326" s="245"/>
      <c r="H326" s="245"/>
      <c r="I326" s="245"/>
      <c r="J326" s="245"/>
      <c r="K326" s="246"/>
      <c r="L326" s="246"/>
      <c r="M326" s="246"/>
      <c r="N326" s="246"/>
      <c r="O326" s="246"/>
      <c r="P326" s="246"/>
      <c r="Q326" s="246"/>
      <c r="R326" s="246"/>
      <c r="S326" s="246"/>
    </row>
    <row r="327" spans="2:19" ht="22" customHeight="1" x14ac:dyDescent="0.2">
      <c r="B327" s="97">
        <v>300</v>
      </c>
      <c r="C327" s="245"/>
      <c r="D327" s="245"/>
      <c r="E327" s="245"/>
      <c r="F327" s="245"/>
      <c r="G327" s="245"/>
      <c r="H327" s="245"/>
      <c r="I327" s="245"/>
      <c r="J327" s="245"/>
      <c r="K327" s="246"/>
      <c r="L327" s="246"/>
      <c r="M327" s="246"/>
      <c r="N327" s="246"/>
      <c r="O327" s="246"/>
      <c r="P327" s="246"/>
      <c r="Q327" s="246"/>
      <c r="R327" s="246"/>
      <c r="S327" s="246"/>
    </row>
  </sheetData>
  <sheetProtection formatCells="0" formatRows="0" insertRows="0" deleteRows="0" selectLockedCells="1"/>
  <mergeCells count="619">
    <mergeCell ref="C29:J29"/>
    <mergeCell ref="K29:S29"/>
    <mergeCell ref="C30:J30"/>
    <mergeCell ref="B15:G15"/>
    <mergeCell ref="N15:S15"/>
    <mergeCell ref="I15:L15"/>
    <mergeCell ref="I16:L16"/>
    <mergeCell ref="H15:H16"/>
    <mergeCell ref="B14:L14"/>
    <mergeCell ref="N14:S14"/>
    <mergeCell ref="M14:M16"/>
    <mergeCell ref="B16:G16"/>
    <mergeCell ref="N16:S16"/>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38:J38"/>
    <mergeCell ref="K38:S38"/>
    <mergeCell ref="C39:J39"/>
    <mergeCell ref="K39:S39"/>
    <mergeCell ref="C40:J40"/>
    <mergeCell ref="K40:S40"/>
    <mergeCell ref="C41:J41"/>
    <mergeCell ref="K41:S41"/>
    <mergeCell ref="C42:J42"/>
    <mergeCell ref="K42:S42"/>
    <mergeCell ref="C43:J43"/>
    <mergeCell ref="K43:S43"/>
    <mergeCell ref="C44:J44"/>
    <mergeCell ref="K44:S44"/>
    <mergeCell ref="C45:J45"/>
    <mergeCell ref="K45:S45"/>
    <mergeCell ref="C46:J46"/>
    <mergeCell ref="K46:S46"/>
    <mergeCell ref="C47:J47"/>
    <mergeCell ref="K47:S47"/>
    <mergeCell ref="C48:J48"/>
    <mergeCell ref="K48:S48"/>
    <mergeCell ref="C49:J49"/>
    <mergeCell ref="K49:S49"/>
    <mergeCell ref="C50:J50"/>
    <mergeCell ref="K50:S50"/>
    <mergeCell ref="C51:J51"/>
    <mergeCell ref="K51:S51"/>
    <mergeCell ref="C52:J52"/>
    <mergeCell ref="K52:S52"/>
    <mergeCell ref="C53:J53"/>
    <mergeCell ref="K53:S53"/>
    <mergeCell ref="C54:J54"/>
    <mergeCell ref="K54:S54"/>
    <mergeCell ref="C55:J55"/>
    <mergeCell ref="K55:S55"/>
    <mergeCell ref="C56:J56"/>
    <mergeCell ref="K56:S56"/>
    <mergeCell ref="C57:J57"/>
    <mergeCell ref="K57:S57"/>
    <mergeCell ref="C58:J58"/>
    <mergeCell ref="K58:S58"/>
    <mergeCell ref="C59:J59"/>
    <mergeCell ref="K59:S59"/>
    <mergeCell ref="C60:J60"/>
    <mergeCell ref="K60:S60"/>
    <mergeCell ref="C61:J61"/>
    <mergeCell ref="K61:S61"/>
    <mergeCell ref="C62:J62"/>
    <mergeCell ref="K62:S62"/>
    <mergeCell ref="C63:J63"/>
    <mergeCell ref="K63:S63"/>
    <mergeCell ref="C64:J64"/>
    <mergeCell ref="K64:S64"/>
    <mergeCell ref="C65:J65"/>
    <mergeCell ref="K65:S65"/>
    <mergeCell ref="C66:J66"/>
    <mergeCell ref="K66:S66"/>
    <mergeCell ref="C67:J67"/>
    <mergeCell ref="K67:S67"/>
    <mergeCell ref="C68:J68"/>
    <mergeCell ref="K68:S68"/>
    <mergeCell ref="C69:J69"/>
    <mergeCell ref="K69:S69"/>
    <mergeCell ref="C70:J70"/>
    <mergeCell ref="K70:S70"/>
    <mergeCell ref="C71:J71"/>
    <mergeCell ref="K71:S71"/>
    <mergeCell ref="C72:J72"/>
    <mergeCell ref="K72:S72"/>
    <mergeCell ref="C73:J73"/>
    <mergeCell ref="K73:S73"/>
    <mergeCell ref="C74:J74"/>
    <mergeCell ref="K74:S74"/>
    <mergeCell ref="C75:J75"/>
    <mergeCell ref="K75:S75"/>
    <mergeCell ref="C76:J76"/>
    <mergeCell ref="K76:S76"/>
    <mergeCell ref="C77:J77"/>
    <mergeCell ref="K77:S77"/>
    <mergeCell ref="C78:J78"/>
    <mergeCell ref="K78:S78"/>
    <mergeCell ref="C79:J79"/>
    <mergeCell ref="K79:S79"/>
    <mergeCell ref="C80:J80"/>
    <mergeCell ref="K80:S80"/>
    <mergeCell ref="C81:J81"/>
    <mergeCell ref="K81:S81"/>
    <mergeCell ref="C82:J82"/>
    <mergeCell ref="K82:S82"/>
    <mergeCell ref="C83:J83"/>
    <mergeCell ref="K83:S83"/>
    <mergeCell ref="C84:J84"/>
    <mergeCell ref="K84:S84"/>
    <mergeCell ref="C85:J85"/>
    <mergeCell ref="K85:S85"/>
    <mergeCell ref="C86:J86"/>
    <mergeCell ref="K86:S86"/>
    <mergeCell ref="C87:J87"/>
    <mergeCell ref="K87:S87"/>
    <mergeCell ref="C88:J88"/>
    <mergeCell ref="K88:S88"/>
    <mergeCell ref="C89:J89"/>
    <mergeCell ref="K89:S89"/>
    <mergeCell ref="C90:J90"/>
    <mergeCell ref="K90:S90"/>
    <mergeCell ref="C91:J91"/>
    <mergeCell ref="K91:S91"/>
    <mergeCell ref="C92:J92"/>
    <mergeCell ref="K92:S92"/>
    <mergeCell ref="C93:J93"/>
    <mergeCell ref="K93:S93"/>
    <mergeCell ref="C94:J94"/>
    <mergeCell ref="K94:S94"/>
    <mergeCell ref="C95:J95"/>
    <mergeCell ref="K95:S95"/>
    <mergeCell ref="C96:J96"/>
    <mergeCell ref="K96:S96"/>
    <mergeCell ref="C97:J97"/>
    <mergeCell ref="K97:S97"/>
    <mergeCell ref="C98:J98"/>
    <mergeCell ref="K98:S98"/>
    <mergeCell ref="C99:J99"/>
    <mergeCell ref="K99:S99"/>
    <mergeCell ref="C100:J100"/>
    <mergeCell ref="K100:S100"/>
    <mergeCell ref="C101:J101"/>
    <mergeCell ref="K101:S101"/>
    <mergeCell ref="C102:J102"/>
    <mergeCell ref="K102:S102"/>
    <mergeCell ref="C103:J103"/>
    <mergeCell ref="K103:S103"/>
    <mergeCell ref="C104:J104"/>
    <mergeCell ref="K104:S104"/>
    <mergeCell ref="C105:J105"/>
    <mergeCell ref="K105:S105"/>
    <mergeCell ref="C106:J106"/>
    <mergeCell ref="K106:S106"/>
    <mergeCell ref="C107:J107"/>
    <mergeCell ref="K107:S107"/>
    <mergeCell ref="C108:J108"/>
    <mergeCell ref="K108:S108"/>
    <mergeCell ref="C109:J109"/>
    <mergeCell ref="K109:S109"/>
    <mergeCell ref="C110:J110"/>
    <mergeCell ref="K110:S110"/>
    <mergeCell ref="C111:J111"/>
    <mergeCell ref="K111:S111"/>
    <mergeCell ref="C112:J112"/>
    <mergeCell ref="K112:S112"/>
    <mergeCell ref="C113:J113"/>
    <mergeCell ref="K113:S113"/>
    <mergeCell ref="C114:J114"/>
    <mergeCell ref="K114:S114"/>
    <mergeCell ref="C115:J115"/>
    <mergeCell ref="K115:S115"/>
    <mergeCell ref="C116:J116"/>
    <mergeCell ref="K116:S116"/>
    <mergeCell ref="C117:J117"/>
    <mergeCell ref="K117:S117"/>
    <mergeCell ref="C118:J118"/>
    <mergeCell ref="K118:S118"/>
    <mergeCell ref="C119:J119"/>
    <mergeCell ref="K119:S119"/>
    <mergeCell ref="C120:J120"/>
    <mergeCell ref="K120:S120"/>
    <mergeCell ref="C121:J121"/>
    <mergeCell ref="K121:S121"/>
    <mergeCell ref="C122:J122"/>
    <mergeCell ref="K122:S122"/>
    <mergeCell ref="C123:J123"/>
    <mergeCell ref="K123:S123"/>
    <mergeCell ref="C124:J124"/>
    <mergeCell ref="K124:S124"/>
    <mergeCell ref="C125:J125"/>
    <mergeCell ref="K125:S125"/>
    <mergeCell ref="C126:J126"/>
    <mergeCell ref="K126:S126"/>
    <mergeCell ref="C127:J127"/>
    <mergeCell ref="K127:S127"/>
    <mergeCell ref="C128:J128"/>
    <mergeCell ref="K128:S128"/>
    <mergeCell ref="C129:J129"/>
    <mergeCell ref="K129:S129"/>
    <mergeCell ref="C130:J130"/>
    <mergeCell ref="K130:S130"/>
    <mergeCell ref="C131:J131"/>
    <mergeCell ref="K131:S131"/>
    <mergeCell ref="C132:J132"/>
    <mergeCell ref="K132:S132"/>
    <mergeCell ref="C133:J133"/>
    <mergeCell ref="K133:S133"/>
    <mergeCell ref="C134:J134"/>
    <mergeCell ref="K134:S134"/>
    <mergeCell ref="C135:J135"/>
    <mergeCell ref="K135:S135"/>
    <mergeCell ref="C136:J136"/>
    <mergeCell ref="K136:S136"/>
    <mergeCell ref="C137:J137"/>
    <mergeCell ref="K137:S137"/>
    <mergeCell ref="C138:J138"/>
    <mergeCell ref="K138:S138"/>
    <mergeCell ref="C139:J139"/>
    <mergeCell ref="K139:S139"/>
    <mergeCell ref="C140:J140"/>
    <mergeCell ref="K140:S140"/>
    <mergeCell ref="C141:J141"/>
    <mergeCell ref="K141:S141"/>
    <mergeCell ref="C142:J142"/>
    <mergeCell ref="K142:S142"/>
    <mergeCell ref="C143:J143"/>
    <mergeCell ref="K143:S143"/>
    <mergeCell ref="C144:J144"/>
    <mergeCell ref="K144:S144"/>
    <mergeCell ref="C145:J145"/>
    <mergeCell ref="K145:S145"/>
    <mergeCell ref="C146:J146"/>
    <mergeCell ref="K146:S146"/>
    <mergeCell ref="C147:J147"/>
    <mergeCell ref="K147:S147"/>
    <mergeCell ref="C148:J148"/>
    <mergeCell ref="K148:S148"/>
    <mergeCell ref="C149:J149"/>
    <mergeCell ref="K149:S149"/>
    <mergeCell ref="C150:J150"/>
    <mergeCell ref="K150:S150"/>
    <mergeCell ref="C151:J151"/>
    <mergeCell ref="K151:S151"/>
    <mergeCell ref="C152:J152"/>
    <mergeCell ref="K152:S152"/>
    <mergeCell ref="C153:J153"/>
    <mergeCell ref="K153:S153"/>
    <mergeCell ref="C154:J154"/>
    <mergeCell ref="K154:S154"/>
    <mergeCell ref="C155:J155"/>
    <mergeCell ref="K155:S155"/>
    <mergeCell ref="C156:J156"/>
    <mergeCell ref="K156:S156"/>
    <mergeCell ref="C157:J157"/>
    <mergeCell ref="K157:S157"/>
    <mergeCell ref="C158:J158"/>
    <mergeCell ref="K158:S158"/>
    <mergeCell ref="C159:J159"/>
    <mergeCell ref="K159:S159"/>
    <mergeCell ref="C160:J160"/>
    <mergeCell ref="K160:S160"/>
    <mergeCell ref="C161:J161"/>
    <mergeCell ref="K161:S161"/>
    <mergeCell ref="C162:J162"/>
    <mergeCell ref="K162:S162"/>
    <mergeCell ref="C163:J163"/>
    <mergeCell ref="K163:S163"/>
    <mergeCell ref="C164:J164"/>
    <mergeCell ref="K164:S164"/>
    <mergeCell ref="C165:J165"/>
    <mergeCell ref="K165:S165"/>
    <mergeCell ref="C166:J166"/>
    <mergeCell ref="K166:S166"/>
    <mergeCell ref="C167:J167"/>
    <mergeCell ref="K167:S167"/>
    <mergeCell ref="C168:J168"/>
    <mergeCell ref="K168:S168"/>
    <mergeCell ref="C169:J169"/>
    <mergeCell ref="K169:S169"/>
    <mergeCell ref="C170:J170"/>
    <mergeCell ref="K170:S170"/>
    <mergeCell ref="C171:J171"/>
    <mergeCell ref="K171:S171"/>
    <mergeCell ref="C172:J172"/>
    <mergeCell ref="K172:S172"/>
    <mergeCell ref="C173:J173"/>
    <mergeCell ref="K173:S173"/>
    <mergeCell ref="C174:J174"/>
    <mergeCell ref="K174:S174"/>
    <mergeCell ref="C175:J175"/>
    <mergeCell ref="K175:S175"/>
    <mergeCell ref="C176:J176"/>
    <mergeCell ref="K176:S176"/>
    <mergeCell ref="C177:J177"/>
    <mergeCell ref="K177:S177"/>
    <mergeCell ref="C178:J178"/>
    <mergeCell ref="K178:S178"/>
    <mergeCell ref="C179:J179"/>
    <mergeCell ref="K179:S179"/>
    <mergeCell ref="C180:J180"/>
    <mergeCell ref="K180:S180"/>
    <mergeCell ref="C181:J181"/>
    <mergeCell ref="K181:S181"/>
    <mergeCell ref="C182:J182"/>
    <mergeCell ref="K182:S182"/>
    <mergeCell ref="C183:J183"/>
    <mergeCell ref="K183:S183"/>
    <mergeCell ref="C184:J184"/>
    <mergeCell ref="K184:S184"/>
    <mergeCell ref="C185:J185"/>
    <mergeCell ref="K185:S185"/>
    <mergeCell ref="C186:J186"/>
    <mergeCell ref="K186:S186"/>
    <mergeCell ref="C187:J187"/>
    <mergeCell ref="K187:S187"/>
    <mergeCell ref="C188:J188"/>
    <mergeCell ref="K188:S188"/>
    <mergeCell ref="C189:J189"/>
    <mergeCell ref="K189:S189"/>
    <mergeCell ref="C190:J190"/>
    <mergeCell ref="K190:S190"/>
    <mergeCell ref="C191:J191"/>
    <mergeCell ref="K191:S191"/>
    <mergeCell ref="C192:J192"/>
    <mergeCell ref="K192:S192"/>
    <mergeCell ref="C193:J193"/>
    <mergeCell ref="K193:S193"/>
    <mergeCell ref="C194:J194"/>
    <mergeCell ref="K194:S194"/>
    <mergeCell ref="C195:J195"/>
    <mergeCell ref="K195:S195"/>
    <mergeCell ref="C196:J196"/>
    <mergeCell ref="K196:S196"/>
    <mergeCell ref="C197:J197"/>
    <mergeCell ref="K197:S197"/>
    <mergeCell ref="C198:J198"/>
    <mergeCell ref="K198:S198"/>
    <mergeCell ref="C199:J199"/>
    <mergeCell ref="K199:S199"/>
    <mergeCell ref="C200:J200"/>
    <mergeCell ref="K200:S200"/>
    <mergeCell ref="C201:J201"/>
    <mergeCell ref="K201:S201"/>
    <mergeCell ref="C202:J202"/>
    <mergeCell ref="K202:S202"/>
    <mergeCell ref="C203:J203"/>
    <mergeCell ref="K203:S203"/>
    <mergeCell ref="C204:J204"/>
    <mergeCell ref="K204:S204"/>
    <mergeCell ref="C205:J205"/>
    <mergeCell ref="K205:S205"/>
    <mergeCell ref="C206:J206"/>
    <mergeCell ref="K206:S206"/>
    <mergeCell ref="C207:J207"/>
    <mergeCell ref="K207:S207"/>
    <mergeCell ref="C208:J208"/>
    <mergeCell ref="K208:S208"/>
    <mergeCell ref="C209:J209"/>
    <mergeCell ref="K209:S209"/>
    <mergeCell ref="C210:J210"/>
    <mergeCell ref="K210:S210"/>
    <mergeCell ref="C211:J211"/>
    <mergeCell ref="K211:S211"/>
    <mergeCell ref="C212:J212"/>
    <mergeCell ref="K212:S212"/>
    <mergeCell ref="C213:J213"/>
    <mergeCell ref="K213:S213"/>
    <mergeCell ref="C214:J214"/>
    <mergeCell ref="K214:S214"/>
    <mergeCell ref="C215:J215"/>
    <mergeCell ref="K215:S215"/>
    <mergeCell ref="C216:J216"/>
    <mergeCell ref="K216:S216"/>
    <mergeCell ref="C217:J217"/>
    <mergeCell ref="K217:S217"/>
    <mergeCell ref="C218:J218"/>
    <mergeCell ref="K218:S218"/>
    <mergeCell ref="C219:J219"/>
    <mergeCell ref="K219:S219"/>
    <mergeCell ref="C220:J220"/>
    <mergeCell ref="K220:S220"/>
    <mergeCell ref="C221:J221"/>
    <mergeCell ref="K221:S221"/>
    <mergeCell ref="C222:J222"/>
    <mergeCell ref="K222:S222"/>
    <mergeCell ref="C223:J223"/>
    <mergeCell ref="K223:S223"/>
    <mergeCell ref="C224:J224"/>
    <mergeCell ref="K224:S224"/>
    <mergeCell ref="C225:J225"/>
    <mergeCell ref="K225:S225"/>
    <mergeCell ref="C226:J226"/>
    <mergeCell ref="K226:S226"/>
    <mergeCell ref="C227:J227"/>
    <mergeCell ref="K227:S227"/>
    <mergeCell ref="C228:J228"/>
    <mergeCell ref="K228:S228"/>
    <mergeCell ref="C229:J229"/>
    <mergeCell ref="K229:S229"/>
    <mergeCell ref="C230:J230"/>
    <mergeCell ref="K230:S230"/>
    <mergeCell ref="C231:J231"/>
    <mergeCell ref="K231:S231"/>
    <mergeCell ref="C232:J232"/>
    <mergeCell ref="K232:S232"/>
    <mergeCell ref="C233:J233"/>
    <mergeCell ref="K233:S233"/>
    <mergeCell ref="C234:J234"/>
    <mergeCell ref="K234:S234"/>
    <mergeCell ref="C235:J235"/>
    <mergeCell ref="K235:S235"/>
    <mergeCell ref="C236:J236"/>
    <mergeCell ref="K236:S236"/>
    <mergeCell ref="C237:J237"/>
    <mergeCell ref="K237:S237"/>
    <mergeCell ref="C238:J238"/>
    <mergeCell ref="K238:S238"/>
    <mergeCell ref="C239:J239"/>
    <mergeCell ref="K239:S239"/>
    <mergeCell ref="C240:J240"/>
    <mergeCell ref="K240:S240"/>
    <mergeCell ref="C241:J241"/>
    <mergeCell ref="K241:S241"/>
    <mergeCell ref="C242:J242"/>
    <mergeCell ref="K242:S242"/>
    <mergeCell ref="C243:J243"/>
    <mergeCell ref="K243:S243"/>
    <mergeCell ref="C244:J244"/>
    <mergeCell ref="K244:S244"/>
    <mergeCell ref="C245:J245"/>
    <mergeCell ref="K245:S245"/>
    <mergeCell ref="C246:J246"/>
    <mergeCell ref="K246:S246"/>
    <mergeCell ref="C247:J247"/>
    <mergeCell ref="K247:S247"/>
    <mergeCell ref="C248:J248"/>
    <mergeCell ref="K248:S248"/>
    <mergeCell ref="C249:J249"/>
    <mergeCell ref="K249:S249"/>
    <mergeCell ref="C250:J250"/>
    <mergeCell ref="K250:S250"/>
    <mergeCell ref="C251:J251"/>
    <mergeCell ref="K251:S251"/>
    <mergeCell ref="C252:J252"/>
    <mergeCell ref="K252:S252"/>
    <mergeCell ref="C253:J253"/>
    <mergeCell ref="K253:S253"/>
    <mergeCell ref="C254:J254"/>
    <mergeCell ref="K254:S254"/>
    <mergeCell ref="C255:J255"/>
    <mergeCell ref="K255:S255"/>
    <mergeCell ref="C256:J256"/>
    <mergeCell ref="K256:S256"/>
    <mergeCell ref="C257:J257"/>
    <mergeCell ref="K257:S257"/>
    <mergeCell ref="C258:J258"/>
    <mergeCell ref="K258:S258"/>
    <mergeCell ref="C259:J259"/>
    <mergeCell ref="K259:S259"/>
    <mergeCell ref="C260:J260"/>
    <mergeCell ref="K260:S260"/>
    <mergeCell ref="C261:J261"/>
    <mergeCell ref="K261:S261"/>
    <mergeCell ref="C262:J262"/>
    <mergeCell ref="K262:S262"/>
    <mergeCell ref="C263:J263"/>
    <mergeCell ref="K263:S263"/>
    <mergeCell ref="C264:J264"/>
    <mergeCell ref="K264:S264"/>
    <mergeCell ref="C265:J265"/>
    <mergeCell ref="K265:S265"/>
    <mergeCell ref="C266:J266"/>
    <mergeCell ref="K266:S266"/>
    <mergeCell ref="C267:J267"/>
    <mergeCell ref="K267:S267"/>
    <mergeCell ref="C268:J268"/>
    <mergeCell ref="K268:S268"/>
    <mergeCell ref="C269:J269"/>
    <mergeCell ref="K269:S269"/>
    <mergeCell ref="C270:J270"/>
    <mergeCell ref="K270:S270"/>
    <mergeCell ref="C271:J271"/>
    <mergeCell ref="K271:S271"/>
    <mergeCell ref="C272:J272"/>
    <mergeCell ref="K272:S272"/>
    <mergeCell ref="C273:J273"/>
    <mergeCell ref="K273:S273"/>
    <mergeCell ref="C274:J274"/>
    <mergeCell ref="K274:S274"/>
    <mergeCell ref="C275:J275"/>
    <mergeCell ref="K275:S275"/>
    <mergeCell ref="C276:J276"/>
    <mergeCell ref="K276:S276"/>
    <mergeCell ref="C277:J277"/>
    <mergeCell ref="K277:S277"/>
    <mergeCell ref="C278:J278"/>
    <mergeCell ref="K278:S278"/>
    <mergeCell ref="C279:J279"/>
    <mergeCell ref="K279:S279"/>
    <mergeCell ref="C280:J280"/>
    <mergeCell ref="K280:S280"/>
    <mergeCell ref="C281:J281"/>
    <mergeCell ref="K281:S281"/>
    <mergeCell ref="C282:J282"/>
    <mergeCell ref="K282:S282"/>
    <mergeCell ref="C283:J283"/>
    <mergeCell ref="K283:S283"/>
    <mergeCell ref="C284:J284"/>
    <mergeCell ref="K284:S284"/>
    <mergeCell ref="C285:J285"/>
    <mergeCell ref="K285:S285"/>
    <mergeCell ref="C286:J286"/>
    <mergeCell ref="K286:S286"/>
    <mergeCell ref="C287:J287"/>
    <mergeCell ref="K287:S287"/>
    <mergeCell ref="C288:J288"/>
    <mergeCell ref="K288:S288"/>
    <mergeCell ref="C289:J289"/>
    <mergeCell ref="K289:S289"/>
    <mergeCell ref="C290:J290"/>
    <mergeCell ref="K290:S290"/>
    <mergeCell ref="C291:J291"/>
    <mergeCell ref="K291:S291"/>
    <mergeCell ref="C292:J292"/>
    <mergeCell ref="K292:S292"/>
    <mergeCell ref="C293:J293"/>
    <mergeCell ref="K293:S293"/>
    <mergeCell ref="C294:J294"/>
    <mergeCell ref="K294:S294"/>
    <mergeCell ref="C295:J295"/>
    <mergeCell ref="K295:S295"/>
    <mergeCell ref="C296:J296"/>
    <mergeCell ref="K296:S296"/>
    <mergeCell ref="C297:J297"/>
    <mergeCell ref="K297:S297"/>
    <mergeCell ref="C298:J298"/>
    <mergeCell ref="K298:S298"/>
    <mergeCell ref="C299:J299"/>
    <mergeCell ref="K299:S299"/>
    <mergeCell ref="C300:J300"/>
    <mergeCell ref="K300:S300"/>
    <mergeCell ref="C301:J301"/>
    <mergeCell ref="K301:S301"/>
    <mergeCell ref="C302:J302"/>
    <mergeCell ref="K302:S302"/>
    <mergeCell ref="C303:J303"/>
    <mergeCell ref="K303:S303"/>
    <mergeCell ref="C304:J304"/>
    <mergeCell ref="K304:S304"/>
    <mergeCell ref="C305:J305"/>
    <mergeCell ref="K305:S305"/>
    <mergeCell ref="C306:J306"/>
    <mergeCell ref="K306:S306"/>
    <mergeCell ref="C307:J307"/>
    <mergeCell ref="K307:S307"/>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activeCell="B10" sqref="B10:I10"/>
    </sheetView>
  </sheetViews>
  <sheetFormatPr defaultColWidth="8.90625" defaultRowHeight="13" x14ac:dyDescent="0.2"/>
  <cols>
    <col min="1" max="20" width="5" style="96" customWidth="1"/>
    <col min="21" max="21" width="4.453125" style="96" bestFit="1" customWidth="1"/>
    <col min="22" max="16384" width="8.90625" style="96"/>
  </cols>
  <sheetData>
    <row r="1" spans="1:30" s="2" customFormat="1" ht="40" customHeight="1" x14ac:dyDescent="0.2">
      <c r="A1" s="249" t="s">
        <v>156</v>
      </c>
      <c r="B1" s="249"/>
      <c r="C1" s="249"/>
      <c r="D1" s="249"/>
      <c r="E1" s="249"/>
      <c r="F1" s="249"/>
      <c r="G1" s="249"/>
      <c r="H1" s="249"/>
      <c r="I1" s="249"/>
      <c r="J1" s="249"/>
      <c r="K1" s="249"/>
      <c r="L1" s="249"/>
      <c r="M1" s="249"/>
      <c r="N1" s="249"/>
      <c r="O1" s="249"/>
      <c r="P1" s="249"/>
      <c r="Q1" s="249"/>
      <c r="R1" s="249"/>
      <c r="S1" s="249"/>
      <c r="T1" s="249"/>
    </row>
    <row r="2" spans="1:30" s="2" customFormat="1" ht="25" customHeight="1" x14ac:dyDescent="0.2">
      <c r="A2" s="103" t="s">
        <v>185</v>
      </c>
    </row>
    <row r="3" spans="1:30" s="2" customFormat="1" ht="22" customHeight="1" x14ac:dyDescent="0.2">
      <c r="A3" s="103"/>
      <c r="B3" s="2" t="s">
        <v>154</v>
      </c>
    </row>
    <row r="4" spans="1:30" s="2" customFormat="1" ht="22" customHeight="1" x14ac:dyDescent="0.2">
      <c r="A4" s="103"/>
      <c r="B4" s="2" t="s">
        <v>184</v>
      </c>
    </row>
    <row r="5" spans="1:30" s="2" customFormat="1" ht="22" customHeight="1" x14ac:dyDescent="0.2">
      <c r="A5" s="103"/>
    </row>
    <row r="6" spans="1:30" ht="22" customHeight="1" x14ac:dyDescent="0.2">
      <c r="A6" s="102" t="s">
        <v>183</v>
      </c>
      <c r="V6" s="101"/>
    </row>
    <row r="7" spans="1:30" ht="22" customHeight="1" x14ac:dyDescent="0.2">
      <c r="A7" s="102"/>
      <c r="B7" s="96" t="s">
        <v>182</v>
      </c>
      <c r="V7" s="101"/>
    </row>
    <row r="8" spans="1:30" ht="13" customHeight="1" x14ac:dyDescent="0.2">
      <c r="W8" s="96" t="s">
        <v>181</v>
      </c>
    </row>
    <row r="9" spans="1:30" ht="22" customHeight="1" x14ac:dyDescent="0.2">
      <c r="B9" s="250" t="s">
        <v>180</v>
      </c>
      <c r="C9" s="250"/>
      <c r="D9" s="250"/>
      <c r="E9" s="250"/>
      <c r="F9" s="250"/>
      <c r="G9" s="250"/>
      <c r="H9" s="250"/>
      <c r="I9" s="250"/>
      <c r="J9" s="274" t="s">
        <v>145</v>
      </c>
      <c r="K9" s="274"/>
      <c r="L9" s="250" t="s">
        <v>179</v>
      </c>
      <c r="M9" s="250"/>
      <c r="N9" s="250"/>
      <c r="O9" s="250"/>
      <c r="P9" s="250"/>
      <c r="Q9" s="250"/>
      <c r="R9" s="250"/>
      <c r="S9" s="250"/>
      <c r="W9" s="105" t="s">
        <v>178</v>
      </c>
      <c r="X9" s="105" t="s">
        <v>177</v>
      </c>
      <c r="Y9" s="105" t="s">
        <v>176</v>
      </c>
      <c r="Z9" s="105" t="s">
        <v>175</v>
      </c>
      <c r="AA9" s="105" t="s">
        <v>174</v>
      </c>
      <c r="AB9" s="105" t="s">
        <v>173</v>
      </c>
      <c r="AC9" s="105" t="s">
        <v>172</v>
      </c>
      <c r="AD9" s="105" t="s">
        <v>171</v>
      </c>
    </row>
    <row r="10" spans="1:30" ht="40" customHeight="1" x14ac:dyDescent="0.2">
      <c r="B10" s="270" t="s">
        <v>15</v>
      </c>
      <c r="C10" s="270"/>
      <c r="D10" s="270"/>
      <c r="E10" s="270"/>
      <c r="F10" s="270"/>
      <c r="G10" s="270"/>
      <c r="H10" s="270"/>
      <c r="I10" s="270"/>
      <c r="J10" s="274"/>
      <c r="K10" s="274"/>
      <c r="L10" s="269" t="e">
        <f>HLOOKUP(B10,W9:AD10,2,FALSE)</f>
        <v>#N/A</v>
      </c>
      <c r="M10" s="269"/>
      <c r="N10" s="269"/>
      <c r="O10" s="269"/>
      <c r="P10" s="269"/>
      <c r="Q10" s="269"/>
      <c r="R10" s="269"/>
      <c r="S10" s="269"/>
      <c r="W10" s="108">
        <v>1163</v>
      </c>
      <c r="X10" s="108">
        <v>1162</v>
      </c>
      <c r="Y10" s="108">
        <v>1076</v>
      </c>
      <c r="Z10" s="108">
        <v>1078</v>
      </c>
      <c r="AA10" s="108">
        <v>1005</v>
      </c>
      <c r="AB10" s="108">
        <v>1004</v>
      </c>
      <c r="AC10" s="108">
        <v>985</v>
      </c>
      <c r="AD10" s="108">
        <v>988</v>
      </c>
    </row>
    <row r="11" spans="1:30" ht="22" customHeight="1" x14ac:dyDescent="0.2">
      <c r="B11" s="105"/>
      <c r="C11" s="105"/>
      <c r="D11" s="105"/>
      <c r="E11" s="105"/>
      <c r="F11" s="105"/>
      <c r="G11" s="105"/>
      <c r="H11" s="105"/>
      <c r="I11" s="105"/>
      <c r="J11" s="105"/>
      <c r="K11" s="105"/>
      <c r="L11" s="105"/>
      <c r="M11" s="105"/>
      <c r="N11" s="105"/>
      <c r="O11" s="105"/>
      <c r="P11" s="105"/>
      <c r="Q11" s="105"/>
      <c r="R11" s="105"/>
      <c r="S11" s="105"/>
    </row>
    <row r="12" spans="1:30" ht="22" customHeight="1" x14ac:dyDescent="0.2">
      <c r="A12" s="102" t="s">
        <v>170</v>
      </c>
      <c r="V12" s="101"/>
    </row>
    <row r="13" spans="1:30" ht="22" customHeight="1" x14ac:dyDescent="0.2">
      <c r="A13" s="102"/>
      <c r="B13" s="96" t="s">
        <v>169</v>
      </c>
      <c r="V13" s="101"/>
    </row>
    <row r="14" spans="1:30" ht="22" customHeight="1" x14ac:dyDescent="0.2">
      <c r="A14" s="102"/>
      <c r="B14" s="96" t="s">
        <v>168</v>
      </c>
      <c r="V14" s="101"/>
    </row>
    <row r="15" spans="1:30" ht="22" customHeight="1" x14ac:dyDescent="0.2">
      <c r="A15" s="102"/>
      <c r="B15" s="96" t="s">
        <v>167</v>
      </c>
      <c r="V15" s="101"/>
    </row>
    <row r="16" spans="1:30" ht="22" customHeight="1" x14ac:dyDescent="0.2">
      <c r="A16" s="102"/>
      <c r="B16" s="107"/>
      <c r="C16" s="273" t="s">
        <v>166</v>
      </c>
      <c r="D16" s="273"/>
      <c r="E16" s="273"/>
      <c r="F16" s="273"/>
      <c r="G16" s="273"/>
      <c r="H16" s="273"/>
      <c r="I16" s="273"/>
      <c r="J16" s="273"/>
      <c r="K16" s="273"/>
      <c r="L16" s="273"/>
      <c r="M16" s="273"/>
      <c r="N16" s="273"/>
      <c r="O16" s="273"/>
      <c r="P16" s="273"/>
      <c r="V16" s="101"/>
    </row>
    <row r="17" spans="1:22" ht="13" customHeight="1" x14ac:dyDescent="0.2"/>
    <row r="18" spans="1:22" ht="30" customHeight="1" x14ac:dyDescent="0.2">
      <c r="B18" s="252" t="s">
        <v>165</v>
      </c>
      <c r="C18" s="275"/>
      <c r="D18" s="275"/>
      <c r="E18" s="275"/>
      <c r="F18" s="275"/>
      <c r="G18" s="275"/>
      <c r="H18" s="275"/>
      <c r="I18" s="275"/>
      <c r="J18" s="100"/>
      <c r="K18" s="100"/>
      <c r="L18" s="100"/>
      <c r="M18" s="100"/>
      <c r="N18" s="100"/>
      <c r="O18" s="100"/>
      <c r="P18" s="100"/>
      <c r="Q18" s="100"/>
      <c r="R18" s="100"/>
      <c r="S18" s="100"/>
    </row>
    <row r="19" spans="1:22" ht="40" customHeight="1" x14ac:dyDescent="0.2">
      <c r="B19" s="269"/>
      <c r="C19" s="269"/>
      <c r="D19" s="269"/>
      <c r="E19" s="269"/>
      <c r="F19" s="269"/>
      <c r="G19" s="269"/>
      <c r="H19" s="269"/>
      <c r="I19" s="269"/>
      <c r="J19" s="100"/>
      <c r="K19" s="100"/>
      <c r="L19" s="100"/>
      <c r="M19" s="100"/>
      <c r="N19" s="100"/>
      <c r="O19" s="100"/>
      <c r="P19" s="100"/>
      <c r="Q19" s="100"/>
      <c r="R19" s="100"/>
      <c r="S19" s="100"/>
    </row>
    <row r="20" spans="1:22" ht="13" customHeight="1" x14ac:dyDescent="0.2">
      <c r="B20" s="106"/>
      <c r="C20" s="106"/>
      <c r="D20" s="106"/>
      <c r="E20" s="106"/>
      <c r="F20" s="106"/>
      <c r="G20" s="106"/>
      <c r="H20" s="106"/>
      <c r="I20" s="106"/>
      <c r="J20" s="100"/>
      <c r="K20" s="100"/>
      <c r="L20" s="100"/>
      <c r="M20" s="100"/>
      <c r="N20" s="100"/>
      <c r="O20" s="100"/>
      <c r="P20" s="100"/>
      <c r="Q20" s="100"/>
      <c r="R20" s="100"/>
      <c r="S20" s="100"/>
    </row>
    <row r="21" spans="1:22" ht="22" customHeight="1" x14ac:dyDescent="0.2">
      <c r="A21" s="102"/>
      <c r="B21" s="96" t="s">
        <v>164</v>
      </c>
      <c r="V21" s="101"/>
    </row>
    <row r="22" spans="1:22" ht="22" customHeight="1" x14ac:dyDescent="0.2">
      <c r="A22" s="102"/>
      <c r="B22" s="96" t="s">
        <v>163</v>
      </c>
      <c r="V22" s="101"/>
    </row>
    <row r="23" spans="1:22" ht="22" customHeight="1" x14ac:dyDescent="0.2">
      <c r="A23" s="102"/>
      <c r="B23" s="96" t="s">
        <v>162</v>
      </c>
      <c r="V23" s="101"/>
    </row>
    <row r="24" spans="1:22" ht="22" customHeight="1" x14ac:dyDescent="0.2">
      <c r="B24" s="105"/>
      <c r="C24" s="105"/>
      <c r="D24" s="105"/>
      <c r="E24" s="105"/>
      <c r="F24" s="105"/>
      <c r="G24" s="105"/>
      <c r="H24" s="105"/>
      <c r="I24" s="105"/>
      <c r="J24" s="105"/>
      <c r="K24" s="105"/>
      <c r="L24" s="105"/>
      <c r="M24" s="105"/>
      <c r="N24" s="105"/>
      <c r="O24" s="105"/>
      <c r="P24" s="105"/>
      <c r="Q24" s="105"/>
      <c r="R24" s="105"/>
      <c r="S24" s="105"/>
    </row>
    <row r="25" spans="1:22" ht="22" customHeight="1" x14ac:dyDescent="0.2">
      <c r="A25" s="102" t="s">
        <v>161</v>
      </c>
      <c r="V25" s="101"/>
    </row>
    <row r="26" spans="1:22" ht="22" customHeight="1" x14ac:dyDescent="0.2">
      <c r="A26" s="102"/>
      <c r="B26" s="96" t="s">
        <v>160</v>
      </c>
      <c r="V26" s="101"/>
    </row>
    <row r="27" spans="1:22" ht="13" customHeight="1" x14ac:dyDescent="0.2">
      <c r="A27" s="102"/>
      <c r="V27" s="101"/>
    </row>
    <row r="28" spans="1:22" ht="22" customHeight="1" x14ac:dyDescent="0.2">
      <c r="A28" s="102"/>
      <c r="B28" s="99" t="s">
        <v>71</v>
      </c>
      <c r="C28" s="250" t="s">
        <v>159</v>
      </c>
      <c r="D28" s="250"/>
      <c r="E28" s="250"/>
      <c r="F28" s="250"/>
      <c r="G28" s="250"/>
      <c r="H28" s="250"/>
      <c r="I28" s="250" t="s">
        <v>158</v>
      </c>
      <c r="J28" s="250"/>
      <c r="K28" s="250"/>
      <c r="L28" s="250"/>
      <c r="M28" s="250"/>
      <c r="N28" s="250"/>
      <c r="O28" s="250" t="s">
        <v>157</v>
      </c>
      <c r="P28" s="250"/>
      <c r="Q28" s="250"/>
      <c r="R28" s="250"/>
      <c r="S28" s="250"/>
      <c r="V28" s="101"/>
    </row>
    <row r="29" spans="1:22" ht="22" customHeight="1" x14ac:dyDescent="0.2">
      <c r="A29" s="102"/>
      <c r="B29" s="104">
        <v>1</v>
      </c>
      <c r="C29" s="271"/>
      <c r="D29" s="271"/>
      <c r="E29" s="271"/>
      <c r="F29" s="271"/>
      <c r="G29" s="271"/>
      <c r="H29" s="271"/>
      <c r="I29" s="272"/>
      <c r="J29" s="272"/>
      <c r="K29" s="272"/>
      <c r="L29" s="272"/>
      <c r="M29" s="272"/>
      <c r="N29" s="272"/>
      <c r="O29" s="270" t="s">
        <v>15</v>
      </c>
      <c r="P29" s="270"/>
      <c r="Q29" s="270"/>
      <c r="R29" s="270"/>
      <c r="S29" s="270"/>
      <c r="V29" s="101"/>
    </row>
    <row r="30" spans="1:22" ht="22" customHeight="1" x14ac:dyDescent="0.2">
      <c r="B30" s="104">
        <v>2</v>
      </c>
      <c r="C30" s="271"/>
      <c r="D30" s="271"/>
      <c r="E30" s="271"/>
      <c r="F30" s="271"/>
      <c r="G30" s="271"/>
      <c r="H30" s="271"/>
      <c r="I30" s="272"/>
      <c r="J30" s="272"/>
      <c r="K30" s="272"/>
      <c r="L30" s="272"/>
      <c r="M30" s="272"/>
      <c r="N30" s="272"/>
      <c r="O30" s="270" t="s">
        <v>15</v>
      </c>
      <c r="P30" s="270"/>
      <c r="Q30" s="270"/>
      <c r="R30" s="270"/>
      <c r="S30" s="270"/>
    </row>
    <row r="31" spans="1:22" ht="22" customHeight="1" x14ac:dyDescent="0.2">
      <c r="B31" s="104">
        <v>3</v>
      </c>
      <c r="C31" s="271"/>
      <c r="D31" s="271"/>
      <c r="E31" s="271"/>
      <c r="F31" s="271"/>
      <c r="G31" s="271"/>
      <c r="H31" s="271"/>
      <c r="I31" s="272"/>
      <c r="J31" s="272"/>
      <c r="K31" s="272"/>
      <c r="L31" s="272"/>
      <c r="M31" s="272"/>
      <c r="N31" s="272"/>
      <c r="O31" s="270" t="s">
        <v>15</v>
      </c>
      <c r="P31" s="270"/>
      <c r="Q31" s="270"/>
      <c r="R31" s="270"/>
      <c r="S31" s="270"/>
    </row>
    <row r="32" spans="1:22" ht="22" customHeight="1" x14ac:dyDescent="0.2">
      <c r="B32" s="104">
        <v>4</v>
      </c>
      <c r="C32" s="271"/>
      <c r="D32" s="271"/>
      <c r="E32" s="271"/>
      <c r="F32" s="271"/>
      <c r="G32" s="271"/>
      <c r="H32" s="271"/>
      <c r="I32" s="272"/>
      <c r="J32" s="272"/>
      <c r="K32" s="272"/>
      <c r="L32" s="272"/>
      <c r="M32" s="272"/>
      <c r="N32" s="272"/>
      <c r="O32" s="270" t="s">
        <v>15</v>
      </c>
      <c r="P32" s="270"/>
      <c r="Q32" s="270"/>
      <c r="R32" s="270"/>
      <c r="S32" s="270"/>
    </row>
    <row r="33" spans="1:22" ht="22" customHeight="1" x14ac:dyDescent="0.2">
      <c r="B33" s="104">
        <v>5</v>
      </c>
      <c r="C33" s="271"/>
      <c r="D33" s="271"/>
      <c r="E33" s="271"/>
      <c r="F33" s="271"/>
      <c r="G33" s="271"/>
      <c r="H33" s="271"/>
      <c r="I33" s="272"/>
      <c r="J33" s="272"/>
      <c r="K33" s="272"/>
      <c r="L33" s="272"/>
      <c r="M33" s="272"/>
      <c r="N33" s="272"/>
      <c r="O33" s="270" t="s">
        <v>15</v>
      </c>
      <c r="P33" s="270"/>
      <c r="Q33" s="270"/>
      <c r="R33" s="270"/>
      <c r="S33" s="270"/>
    </row>
    <row r="34" spans="1:22" ht="22" customHeight="1" x14ac:dyDescent="0.2">
      <c r="B34" s="104">
        <v>6</v>
      </c>
      <c r="C34" s="271"/>
      <c r="D34" s="271"/>
      <c r="E34" s="271"/>
      <c r="F34" s="271"/>
      <c r="G34" s="271"/>
      <c r="H34" s="271"/>
      <c r="I34" s="272"/>
      <c r="J34" s="272"/>
      <c r="K34" s="272"/>
      <c r="L34" s="272"/>
      <c r="M34" s="272"/>
      <c r="N34" s="272"/>
      <c r="O34" s="270" t="s">
        <v>15</v>
      </c>
      <c r="P34" s="270"/>
      <c r="Q34" s="270"/>
      <c r="R34" s="270"/>
      <c r="S34" s="270"/>
    </row>
    <row r="35" spans="1:22" ht="22" customHeight="1" x14ac:dyDescent="0.2">
      <c r="B35" s="104">
        <v>7</v>
      </c>
      <c r="C35" s="271"/>
      <c r="D35" s="271"/>
      <c r="E35" s="271"/>
      <c r="F35" s="271"/>
      <c r="G35" s="271"/>
      <c r="H35" s="271"/>
      <c r="I35" s="272"/>
      <c r="J35" s="272"/>
      <c r="K35" s="272"/>
      <c r="L35" s="272"/>
      <c r="M35" s="272"/>
      <c r="N35" s="272"/>
      <c r="O35" s="270" t="s">
        <v>15</v>
      </c>
      <c r="P35" s="270"/>
      <c r="Q35" s="270"/>
      <c r="R35" s="270"/>
      <c r="S35" s="270"/>
    </row>
    <row r="36" spans="1:22" ht="22" customHeight="1" x14ac:dyDescent="0.2">
      <c r="B36" s="104">
        <v>8</v>
      </c>
      <c r="C36" s="271"/>
      <c r="D36" s="271"/>
      <c r="E36" s="271"/>
      <c r="F36" s="271"/>
      <c r="G36" s="271"/>
      <c r="H36" s="271"/>
      <c r="I36" s="272"/>
      <c r="J36" s="272"/>
      <c r="K36" s="272"/>
      <c r="L36" s="272"/>
      <c r="M36" s="272"/>
      <c r="N36" s="272"/>
      <c r="O36" s="270" t="s">
        <v>15</v>
      </c>
      <c r="P36" s="270"/>
      <c r="Q36" s="270"/>
      <c r="R36" s="270"/>
      <c r="S36" s="270"/>
    </row>
    <row r="37" spans="1:22" ht="22" customHeight="1" x14ac:dyDescent="0.2">
      <c r="B37" s="104">
        <v>9</v>
      </c>
      <c r="C37" s="271"/>
      <c r="D37" s="271"/>
      <c r="E37" s="271"/>
      <c r="F37" s="271"/>
      <c r="G37" s="271"/>
      <c r="H37" s="271"/>
      <c r="I37" s="272"/>
      <c r="J37" s="272"/>
      <c r="K37" s="272"/>
      <c r="L37" s="272"/>
      <c r="M37" s="272"/>
      <c r="N37" s="272"/>
      <c r="O37" s="270" t="s">
        <v>15</v>
      </c>
      <c r="P37" s="270"/>
      <c r="Q37" s="270"/>
      <c r="R37" s="270"/>
      <c r="S37" s="270"/>
    </row>
    <row r="38" spans="1:22" ht="22" customHeight="1" x14ac:dyDescent="0.2">
      <c r="B38" s="104">
        <v>10</v>
      </c>
      <c r="C38" s="271"/>
      <c r="D38" s="271"/>
      <c r="E38" s="271"/>
      <c r="F38" s="271"/>
      <c r="G38" s="271"/>
      <c r="H38" s="271"/>
      <c r="I38" s="272"/>
      <c r="J38" s="272"/>
      <c r="K38" s="272"/>
      <c r="L38" s="272"/>
      <c r="M38" s="272"/>
      <c r="N38" s="272"/>
      <c r="O38" s="270" t="s">
        <v>15</v>
      </c>
      <c r="P38" s="270"/>
      <c r="Q38" s="270"/>
      <c r="R38" s="270"/>
      <c r="S38" s="270"/>
      <c r="U38" s="98" t="s">
        <v>132</v>
      </c>
    </row>
    <row r="39" spans="1:22" ht="22" customHeight="1" x14ac:dyDescent="0.2">
      <c r="A39" s="102"/>
      <c r="B39" s="104">
        <v>11</v>
      </c>
      <c r="C39" s="271"/>
      <c r="D39" s="271"/>
      <c r="E39" s="271"/>
      <c r="F39" s="271"/>
      <c r="G39" s="271"/>
      <c r="H39" s="271"/>
      <c r="I39" s="272"/>
      <c r="J39" s="272"/>
      <c r="K39" s="272"/>
      <c r="L39" s="272"/>
      <c r="M39" s="272"/>
      <c r="N39" s="272"/>
      <c r="O39" s="270" t="s">
        <v>15</v>
      </c>
      <c r="P39" s="270"/>
      <c r="Q39" s="270"/>
      <c r="R39" s="270"/>
      <c r="S39" s="270"/>
      <c r="V39" s="101"/>
    </row>
    <row r="40" spans="1:22" ht="22" customHeight="1" x14ac:dyDescent="0.2">
      <c r="B40" s="104">
        <v>12</v>
      </c>
      <c r="C40" s="271"/>
      <c r="D40" s="271"/>
      <c r="E40" s="271"/>
      <c r="F40" s="271"/>
      <c r="G40" s="271"/>
      <c r="H40" s="271"/>
      <c r="I40" s="272"/>
      <c r="J40" s="272"/>
      <c r="K40" s="272"/>
      <c r="L40" s="272"/>
      <c r="M40" s="272"/>
      <c r="N40" s="272"/>
      <c r="O40" s="270" t="s">
        <v>15</v>
      </c>
      <c r="P40" s="270"/>
      <c r="Q40" s="270"/>
      <c r="R40" s="270"/>
      <c r="S40" s="270"/>
    </row>
    <row r="41" spans="1:22" ht="22" customHeight="1" x14ac:dyDescent="0.2">
      <c r="B41" s="104">
        <v>13</v>
      </c>
      <c r="C41" s="271"/>
      <c r="D41" s="271"/>
      <c r="E41" s="271"/>
      <c r="F41" s="271"/>
      <c r="G41" s="271"/>
      <c r="H41" s="271"/>
      <c r="I41" s="272"/>
      <c r="J41" s="272"/>
      <c r="K41" s="272"/>
      <c r="L41" s="272"/>
      <c r="M41" s="272"/>
      <c r="N41" s="272"/>
      <c r="O41" s="270" t="s">
        <v>15</v>
      </c>
      <c r="P41" s="270"/>
      <c r="Q41" s="270"/>
      <c r="R41" s="270"/>
      <c r="S41" s="270"/>
    </row>
    <row r="42" spans="1:22" ht="22" customHeight="1" x14ac:dyDescent="0.2">
      <c r="B42" s="104">
        <v>14</v>
      </c>
      <c r="C42" s="271"/>
      <c r="D42" s="271"/>
      <c r="E42" s="271"/>
      <c r="F42" s="271"/>
      <c r="G42" s="271"/>
      <c r="H42" s="271"/>
      <c r="I42" s="272"/>
      <c r="J42" s="272"/>
      <c r="K42" s="272"/>
      <c r="L42" s="272"/>
      <c r="M42" s="272"/>
      <c r="N42" s="272"/>
      <c r="O42" s="270" t="s">
        <v>15</v>
      </c>
      <c r="P42" s="270"/>
      <c r="Q42" s="270"/>
      <c r="R42" s="270"/>
      <c r="S42" s="270"/>
    </row>
    <row r="43" spans="1:22" ht="22" customHeight="1" x14ac:dyDescent="0.2">
      <c r="B43" s="104">
        <v>15</v>
      </c>
      <c r="C43" s="271"/>
      <c r="D43" s="271"/>
      <c r="E43" s="271"/>
      <c r="F43" s="271"/>
      <c r="G43" s="271"/>
      <c r="H43" s="271"/>
      <c r="I43" s="272"/>
      <c r="J43" s="272"/>
      <c r="K43" s="272"/>
      <c r="L43" s="272"/>
      <c r="M43" s="272"/>
      <c r="N43" s="272"/>
      <c r="O43" s="270" t="s">
        <v>15</v>
      </c>
      <c r="P43" s="270"/>
      <c r="Q43" s="270"/>
      <c r="R43" s="270"/>
      <c r="S43" s="270"/>
    </row>
    <row r="44" spans="1:22" ht="22" customHeight="1" x14ac:dyDescent="0.2">
      <c r="B44" s="104">
        <v>16</v>
      </c>
      <c r="C44" s="271"/>
      <c r="D44" s="271"/>
      <c r="E44" s="271"/>
      <c r="F44" s="271"/>
      <c r="G44" s="271"/>
      <c r="H44" s="271"/>
      <c r="I44" s="272"/>
      <c r="J44" s="272"/>
      <c r="K44" s="272"/>
      <c r="L44" s="272"/>
      <c r="M44" s="272"/>
      <c r="N44" s="272"/>
      <c r="O44" s="270" t="s">
        <v>15</v>
      </c>
      <c r="P44" s="270"/>
      <c r="Q44" s="270"/>
      <c r="R44" s="270"/>
      <c r="S44" s="270"/>
    </row>
    <row r="45" spans="1:22" ht="22" customHeight="1" x14ac:dyDescent="0.2">
      <c r="B45" s="104">
        <v>17</v>
      </c>
      <c r="C45" s="271"/>
      <c r="D45" s="271"/>
      <c r="E45" s="271"/>
      <c r="F45" s="271"/>
      <c r="G45" s="271"/>
      <c r="H45" s="271"/>
      <c r="I45" s="272"/>
      <c r="J45" s="272"/>
      <c r="K45" s="272"/>
      <c r="L45" s="272"/>
      <c r="M45" s="272"/>
      <c r="N45" s="272"/>
      <c r="O45" s="270" t="s">
        <v>15</v>
      </c>
      <c r="P45" s="270"/>
      <c r="Q45" s="270"/>
      <c r="R45" s="270"/>
      <c r="S45" s="270"/>
    </row>
    <row r="46" spans="1:22" ht="22" customHeight="1" x14ac:dyDescent="0.2">
      <c r="B46" s="104">
        <v>18</v>
      </c>
      <c r="C46" s="271"/>
      <c r="D46" s="271"/>
      <c r="E46" s="271"/>
      <c r="F46" s="271"/>
      <c r="G46" s="271"/>
      <c r="H46" s="271"/>
      <c r="I46" s="272"/>
      <c r="J46" s="272"/>
      <c r="K46" s="272"/>
      <c r="L46" s="272"/>
      <c r="M46" s="272"/>
      <c r="N46" s="272"/>
      <c r="O46" s="270" t="s">
        <v>15</v>
      </c>
      <c r="P46" s="270"/>
      <c r="Q46" s="270"/>
      <c r="R46" s="270"/>
      <c r="S46" s="270"/>
    </row>
    <row r="47" spans="1:22" ht="22" customHeight="1" x14ac:dyDescent="0.2">
      <c r="B47" s="104">
        <v>19</v>
      </c>
      <c r="C47" s="271"/>
      <c r="D47" s="271"/>
      <c r="E47" s="271"/>
      <c r="F47" s="271"/>
      <c r="G47" s="271"/>
      <c r="H47" s="271"/>
      <c r="I47" s="272"/>
      <c r="J47" s="272"/>
      <c r="K47" s="272"/>
      <c r="L47" s="272"/>
      <c r="M47" s="272"/>
      <c r="N47" s="272"/>
      <c r="O47" s="270" t="s">
        <v>15</v>
      </c>
      <c r="P47" s="270"/>
      <c r="Q47" s="270"/>
      <c r="R47" s="270"/>
      <c r="S47" s="270"/>
    </row>
    <row r="48" spans="1:22" ht="22" customHeight="1" x14ac:dyDescent="0.2">
      <c r="B48" s="104">
        <v>20</v>
      </c>
      <c r="C48" s="271"/>
      <c r="D48" s="271"/>
      <c r="E48" s="271"/>
      <c r="F48" s="271"/>
      <c r="G48" s="271"/>
      <c r="H48" s="271"/>
      <c r="I48" s="272"/>
      <c r="J48" s="272"/>
      <c r="K48" s="272"/>
      <c r="L48" s="272"/>
      <c r="M48" s="272"/>
      <c r="N48" s="272"/>
      <c r="O48" s="270" t="s">
        <v>15</v>
      </c>
      <c r="P48" s="270"/>
      <c r="Q48" s="270"/>
      <c r="R48" s="270"/>
      <c r="S48" s="270"/>
    </row>
    <row r="49" spans="1:22" ht="22" customHeight="1" x14ac:dyDescent="0.2">
      <c r="A49" s="102"/>
      <c r="B49" s="104">
        <v>21</v>
      </c>
      <c r="C49" s="271"/>
      <c r="D49" s="271"/>
      <c r="E49" s="271"/>
      <c r="F49" s="271"/>
      <c r="G49" s="271"/>
      <c r="H49" s="271"/>
      <c r="I49" s="272"/>
      <c r="J49" s="272"/>
      <c r="K49" s="272"/>
      <c r="L49" s="272"/>
      <c r="M49" s="272"/>
      <c r="N49" s="272"/>
      <c r="O49" s="270" t="s">
        <v>15</v>
      </c>
      <c r="P49" s="270"/>
      <c r="Q49" s="270"/>
      <c r="R49" s="270"/>
      <c r="S49" s="270"/>
      <c r="V49" s="101"/>
    </row>
    <row r="50" spans="1:22" ht="22" customHeight="1" x14ac:dyDescent="0.2">
      <c r="B50" s="104">
        <v>22</v>
      </c>
      <c r="C50" s="271"/>
      <c r="D50" s="271"/>
      <c r="E50" s="271"/>
      <c r="F50" s="271"/>
      <c r="G50" s="271"/>
      <c r="H50" s="271"/>
      <c r="I50" s="272"/>
      <c r="J50" s="272"/>
      <c r="K50" s="272"/>
      <c r="L50" s="272"/>
      <c r="M50" s="272"/>
      <c r="N50" s="272"/>
      <c r="O50" s="270" t="s">
        <v>15</v>
      </c>
      <c r="P50" s="270"/>
      <c r="Q50" s="270"/>
      <c r="R50" s="270"/>
      <c r="S50" s="270"/>
    </row>
    <row r="51" spans="1:22" ht="22" customHeight="1" x14ac:dyDescent="0.2">
      <c r="B51" s="104">
        <v>23</v>
      </c>
      <c r="C51" s="271"/>
      <c r="D51" s="271"/>
      <c r="E51" s="271"/>
      <c r="F51" s="271"/>
      <c r="G51" s="271"/>
      <c r="H51" s="271"/>
      <c r="I51" s="272"/>
      <c r="J51" s="272"/>
      <c r="K51" s="272"/>
      <c r="L51" s="272"/>
      <c r="M51" s="272"/>
      <c r="N51" s="272"/>
      <c r="O51" s="270" t="s">
        <v>15</v>
      </c>
      <c r="P51" s="270"/>
      <c r="Q51" s="270"/>
      <c r="R51" s="270"/>
      <c r="S51" s="270"/>
    </row>
    <row r="52" spans="1:22" ht="22" customHeight="1" x14ac:dyDescent="0.2">
      <c r="B52" s="104">
        <v>24</v>
      </c>
      <c r="C52" s="271"/>
      <c r="D52" s="271"/>
      <c r="E52" s="271"/>
      <c r="F52" s="271"/>
      <c r="G52" s="271"/>
      <c r="H52" s="271"/>
      <c r="I52" s="272"/>
      <c r="J52" s="272"/>
      <c r="K52" s="272"/>
      <c r="L52" s="272"/>
      <c r="M52" s="272"/>
      <c r="N52" s="272"/>
      <c r="O52" s="270" t="s">
        <v>15</v>
      </c>
      <c r="P52" s="270"/>
      <c r="Q52" s="270"/>
      <c r="R52" s="270"/>
      <c r="S52" s="270"/>
    </row>
    <row r="53" spans="1:22" ht="22" customHeight="1" x14ac:dyDescent="0.2">
      <c r="B53" s="104">
        <v>25</v>
      </c>
      <c r="C53" s="271"/>
      <c r="D53" s="271"/>
      <c r="E53" s="271"/>
      <c r="F53" s="271"/>
      <c r="G53" s="271"/>
      <c r="H53" s="271"/>
      <c r="I53" s="272"/>
      <c r="J53" s="272"/>
      <c r="K53" s="272"/>
      <c r="L53" s="272"/>
      <c r="M53" s="272"/>
      <c r="N53" s="272"/>
      <c r="O53" s="270" t="s">
        <v>15</v>
      </c>
      <c r="P53" s="270"/>
      <c r="Q53" s="270"/>
      <c r="R53" s="270"/>
      <c r="S53" s="270"/>
    </row>
    <row r="54" spans="1:22" ht="22" customHeight="1" x14ac:dyDescent="0.2">
      <c r="B54" s="104">
        <v>26</v>
      </c>
      <c r="C54" s="271"/>
      <c r="D54" s="271"/>
      <c r="E54" s="271"/>
      <c r="F54" s="271"/>
      <c r="G54" s="271"/>
      <c r="H54" s="271"/>
      <c r="I54" s="272"/>
      <c r="J54" s="272"/>
      <c r="K54" s="272"/>
      <c r="L54" s="272"/>
      <c r="M54" s="272"/>
      <c r="N54" s="272"/>
      <c r="O54" s="270" t="s">
        <v>15</v>
      </c>
      <c r="P54" s="270"/>
      <c r="Q54" s="270"/>
      <c r="R54" s="270"/>
      <c r="S54" s="270"/>
    </row>
    <row r="55" spans="1:22" ht="22" customHeight="1" x14ac:dyDescent="0.2">
      <c r="B55" s="104">
        <v>27</v>
      </c>
      <c r="C55" s="271"/>
      <c r="D55" s="271"/>
      <c r="E55" s="271"/>
      <c r="F55" s="271"/>
      <c r="G55" s="271"/>
      <c r="H55" s="271"/>
      <c r="I55" s="272"/>
      <c r="J55" s="272"/>
      <c r="K55" s="272"/>
      <c r="L55" s="272"/>
      <c r="M55" s="272"/>
      <c r="N55" s="272"/>
      <c r="O55" s="270" t="s">
        <v>15</v>
      </c>
      <c r="P55" s="270"/>
      <c r="Q55" s="270"/>
      <c r="R55" s="270"/>
      <c r="S55" s="270"/>
    </row>
    <row r="56" spans="1:22" ht="22" customHeight="1" x14ac:dyDescent="0.2">
      <c r="B56" s="104">
        <v>28</v>
      </c>
      <c r="C56" s="271"/>
      <c r="D56" s="271"/>
      <c r="E56" s="271"/>
      <c r="F56" s="271"/>
      <c r="G56" s="271"/>
      <c r="H56" s="271"/>
      <c r="I56" s="272"/>
      <c r="J56" s="272"/>
      <c r="K56" s="272"/>
      <c r="L56" s="272"/>
      <c r="M56" s="272"/>
      <c r="N56" s="272"/>
      <c r="O56" s="270" t="s">
        <v>15</v>
      </c>
      <c r="P56" s="270"/>
      <c r="Q56" s="270"/>
      <c r="R56" s="270"/>
      <c r="S56" s="270"/>
    </row>
    <row r="57" spans="1:22" ht="22" customHeight="1" x14ac:dyDescent="0.2">
      <c r="B57" s="104">
        <v>29</v>
      </c>
      <c r="C57" s="271"/>
      <c r="D57" s="271"/>
      <c r="E57" s="271"/>
      <c r="F57" s="271"/>
      <c r="G57" s="271"/>
      <c r="H57" s="271"/>
      <c r="I57" s="272"/>
      <c r="J57" s="272"/>
      <c r="K57" s="272"/>
      <c r="L57" s="272"/>
      <c r="M57" s="272"/>
      <c r="N57" s="272"/>
      <c r="O57" s="270" t="s">
        <v>15</v>
      </c>
      <c r="P57" s="270"/>
      <c r="Q57" s="270"/>
      <c r="R57" s="270"/>
      <c r="S57" s="270"/>
    </row>
    <row r="58" spans="1:22" ht="22" customHeight="1" x14ac:dyDescent="0.2">
      <c r="B58" s="104">
        <v>30</v>
      </c>
      <c r="C58" s="271"/>
      <c r="D58" s="271"/>
      <c r="E58" s="271"/>
      <c r="F58" s="271"/>
      <c r="G58" s="271"/>
      <c r="H58" s="271"/>
      <c r="I58" s="272"/>
      <c r="J58" s="272"/>
      <c r="K58" s="272"/>
      <c r="L58" s="272"/>
      <c r="M58" s="272"/>
      <c r="N58" s="272"/>
      <c r="O58" s="270" t="s">
        <v>15</v>
      </c>
      <c r="P58" s="270"/>
      <c r="Q58" s="270"/>
      <c r="R58" s="270"/>
      <c r="S58" s="270"/>
    </row>
    <row r="59" spans="1:22" ht="22" customHeight="1" x14ac:dyDescent="0.2">
      <c r="B59" s="100"/>
      <c r="C59" s="100"/>
      <c r="D59" s="100"/>
      <c r="E59" s="100"/>
      <c r="F59" s="100"/>
      <c r="G59" s="100"/>
      <c r="H59" s="100"/>
      <c r="I59" s="100"/>
      <c r="J59" s="100"/>
      <c r="K59" s="100"/>
      <c r="L59" s="100"/>
      <c r="M59" s="100"/>
      <c r="N59" s="100"/>
      <c r="O59" s="100"/>
      <c r="P59" s="100"/>
      <c r="Q59" s="100"/>
      <c r="R59" s="100"/>
      <c r="S59" s="100"/>
    </row>
    <row r="60" spans="1:22" ht="22" customHeight="1" x14ac:dyDescent="0.2">
      <c r="B60" s="100"/>
      <c r="C60" s="100"/>
      <c r="D60" s="100"/>
      <c r="E60" s="100"/>
      <c r="F60" s="100"/>
      <c r="G60" s="100"/>
      <c r="H60" s="100"/>
      <c r="I60" s="100"/>
      <c r="J60" s="100"/>
      <c r="K60" s="100"/>
      <c r="L60" s="100"/>
      <c r="M60" s="100"/>
      <c r="N60" s="100"/>
      <c r="O60" s="100"/>
      <c r="P60" s="100"/>
      <c r="Q60" s="100"/>
      <c r="R60" s="100"/>
      <c r="S60" s="100"/>
    </row>
    <row r="61" spans="1:22" ht="22" customHeight="1" x14ac:dyDescent="0.2">
      <c r="B61" s="100"/>
      <c r="C61" s="100"/>
      <c r="D61" s="100"/>
      <c r="E61" s="100"/>
      <c r="F61" s="100"/>
      <c r="G61" s="100"/>
      <c r="H61" s="100"/>
      <c r="I61" s="100"/>
      <c r="J61" s="100"/>
      <c r="K61" s="100"/>
      <c r="L61" s="100"/>
      <c r="M61" s="100"/>
      <c r="N61" s="100"/>
      <c r="O61" s="100"/>
      <c r="P61" s="100"/>
      <c r="Q61" s="100"/>
      <c r="R61" s="100"/>
      <c r="S61" s="100"/>
    </row>
  </sheetData>
  <sheetProtection formatCells="0" formatRows="0" insertRows="0" deleteRows="0" selectLockedCells="1"/>
  <mergeCells count="102">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 ref="C32:H32"/>
    <mergeCell ref="I32:N32"/>
    <mergeCell ref="O32:S32"/>
    <mergeCell ref="C33:H33"/>
    <mergeCell ref="I33:N33"/>
    <mergeCell ref="O33:S33"/>
    <mergeCell ref="C34:H34"/>
    <mergeCell ref="I34:N34"/>
    <mergeCell ref="O34:S34"/>
    <mergeCell ref="C35:H35"/>
    <mergeCell ref="I35:N35"/>
    <mergeCell ref="O35:S35"/>
    <mergeCell ref="C36:H36"/>
    <mergeCell ref="I36:N36"/>
    <mergeCell ref="O36:S36"/>
    <mergeCell ref="C37:H37"/>
    <mergeCell ref="I37:N37"/>
    <mergeCell ref="O37:S37"/>
    <mergeCell ref="C38:H38"/>
    <mergeCell ref="I38:N38"/>
    <mergeCell ref="O38:S38"/>
    <mergeCell ref="C39:H39"/>
    <mergeCell ref="I39:N39"/>
    <mergeCell ref="O39:S39"/>
    <mergeCell ref="C40:H40"/>
    <mergeCell ref="I40:N40"/>
    <mergeCell ref="O40:S40"/>
    <mergeCell ref="C41:H41"/>
    <mergeCell ref="I41:N41"/>
    <mergeCell ref="O41:S41"/>
    <mergeCell ref="C42:H42"/>
    <mergeCell ref="I42:N42"/>
    <mergeCell ref="O42:S42"/>
    <mergeCell ref="C43:H43"/>
    <mergeCell ref="I43:N43"/>
    <mergeCell ref="O43:S43"/>
    <mergeCell ref="C44:H44"/>
    <mergeCell ref="I44:N44"/>
    <mergeCell ref="O44:S44"/>
    <mergeCell ref="C45:H45"/>
    <mergeCell ref="I45:N45"/>
    <mergeCell ref="O45:S45"/>
    <mergeCell ref="C46:H46"/>
    <mergeCell ref="I46:N46"/>
    <mergeCell ref="O46:S46"/>
    <mergeCell ref="C47:H47"/>
    <mergeCell ref="I47:N47"/>
    <mergeCell ref="O47:S47"/>
    <mergeCell ref="C48:H48"/>
    <mergeCell ref="I48:N48"/>
    <mergeCell ref="O48:S48"/>
    <mergeCell ref="C49:H49"/>
    <mergeCell ref="I49:N49"/>
    <mergeCell ref="O49:S49"/>
    <mergeCell ref="C50:H50"/>
    <mergeCell ref="I50:N50"/>
    <mergeCell ref="O50:S50"/>
    <mergeCell ref="C51:H51"/>
    <mergeCell ref="I51:N51"/>
    <mergeCell ref="O51:S51"/>
    <mergeCell ref="C52:H52"/>
    <mergeCell ref="I52:N52"/>
    <mergeCell ref="O52:S52"/>
    <mergeCell ref="C53:H53"/>
    <mergeCell ref="I53:N53"/>
    <mergeCell ref="O53:S53"/>
    <mergeCell ref="C54:H54"/>
    <mergeCell ref="I54:N54"/>
    <mergeCell ref="O54:S54"/>
    <mergeCell ref="C55:H55"/>
    <mergeCell ref="I55:N55"/>
    <mergeCell ref="O55:S55"/>
    <mergeCell ref="C58:H58"/>
    <mergeCell ref="I58:N58"/>
    <mergeCell ref="O58:S58"/>
    <mergeCell ref="C56:H56"/>
    <mergeCell ref="I56:N56"/>
    <mergeCell ref="O56:S56"/>
    <mergeCell ref="C57:H57"/>
    <mergeCell ref="I57:N57"/>
    <mergeCell ref="O57:S57"/>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別紙_1-1</vt:lpstr>
      <vt:lpstr>別紙_1-2</vt:lpstr>
      <vt:lpstr>別紙_1-3</vt:lpstr>
      <vt:lpstr>別紙_2-1</vt:lpstr>
      <vt:lpstr>別紙_2-2</vt:lpstr>
      <vt:lpstr>'別紙_1-1'!Print_Area</vt:lpstr>
      <vt:lpstr>'別紙_1-2'!Print_Area</vt:lpstr>
      <vt:lpstr>'別紙_1-3'!Print_Area</vt:lpstr>
      <vt:lpstr>'別紙_2-1'!Print_Area</vt:lpstr>
      <vt:lpstr>'別紙_2-2'!Print_Area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2025-04-08T01:17:15Z</dcterms:modified>
</cp:coreProperties>
</file>