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10" windowWidth="14810" windowHeight="8030"/>
  </bookViews>
  <sheets>
    <sheet name="書式" sheetId="2" r:id="rId1"/>
  </sheets>
  <definedNames>
    <definedName name="_xlnm.Print_Area" localSheetId="0">書式!$A$1:$AG$41</definedName>
  </definedNames>
  <calcPr calcId="162913"/>
</workbook>
</file>

<file path=xl/calcChain.xml><?xml version="1.0" encoding="utf-8"?>
<calcChain xmlns="http://schemas.openxmlformats.org/spreadsheetml/2006/main">
  <c r="AC21" i="2" l="1"/>
  <c r="AC23" i="2" l="1"/>
  <c r="M18" i="2" s="1"/>
  <c r="D29" i="2" s="1"/>
  <c r="AC25" i="2"/>
  <c r="AA11" i="2" l="1"/>
  <c r="AA9" i="2"/>
  <c r="V7" i="2"/>
  <c r="I16" i="2" l="1"/>
  <c r="AC16" i="2" s="1"/>
  <c r="I29" i="2"/>
  <c r="T29" i="2" s="1"/>
</calcChain>
</file>

<file path=xl/sharedStrings.xml><?xml version="1.0" encoding="utf-8"?>
<sst xmlns="http://schemas.openxmlformats.org/spreadsheetml/2006/main" count="71" uniqueCount="43">
  <si>
    <t>ｍ</t>
    <phoneticPr fontId="2"/>
  </si>
  <si>
    <t>×</t>
    <phoneticPr fontId="2"/>
  </si>
  <si>
    <t>＝</t>
    <phoneticPr fontId="2"/>
  </si>
  <si>
    <t>㎡</t>
    <phoneticPr fontId="2"/>
  </si>
  <si>
    <t>台</t>
    <rPh sb="0" eb="1">
      <t>ダイ</t>
    </rPh>
    <phoneticPr fontId="2"/>
  </si>
  <si>
    <t>ｍ×</t>
    <phoneticPr fontId="2"/>
  </si>
  <si>
    <t>（開口率）=</t>
    <rPh sb="1" eb="3">
      <t>カイコウ</t>
    </rPh>
    <rPh sb="3" eb="4">
      <t>リツ</t>
    </rPh>
    <phoneticPr fontId="2"/>
  </si>
  <si>
    <t>出入口</t>
    <rPh sb="0" eb="3">
      <t>デイリグチ</t>
    </rPh>
    <phoneticPr fontId="2"/>
  </si>
  <si>
    <t>換気装置①</t>
    <rPh sb="0" eb="2">
      <t>カンキ</t>
    </rPh>
    <rPh sb="2" eb="4">
      <t>ソウチ</t>
    </rPh>
    <phoneticPr fontId="2"/>
  </si>
  <si>
    <t>換気装置②</t>
    <rPh sb="0" eb="2">
      <t>カンキ</t>
    </rPh>
    <rPh sb="2" eb="4">
      <t>ソウチ</t>
    </rPh>
    <phoneticPr fontId="2"/>
  </si>
  <si>
    <t>面風速</t>
    <rPh sb="0" eb="1">
      <t>メン</t>
    </rPh>
    <rPh sb="1" eb="3">
      <t>フウソク</t>
    </rPh>
    <phoneticPr fontId="2"/>
  </si>
  <si>
    <t>㎡　×　毎秒0.2ﾒｰﾄﾙ×　3,600秒/時間   =</t>
    <rPh sb="4" eb="6">
      <t>マイビョウ</t>
    </rPh>
    <rPh sb="20" eb="21">
      <t>ビョウ</t>
    </rPh>
    <rPh sb="22" eb="24">
      <t>ジカン</t>
    </rPh>
    <phoneticPr fontId="2"/>
  </si>
  <si>
    <t>㎥</t>
  </si>
  <si>
    <t>㎡ ÷ 3,600秒/時間 =</t>
    <rPh sb="9" eb="10">
      <t>ビョウ</t>
    </rPh>
    <rPh sb="11" eb="13">
      <t>ジカン</t>
    </rPh>
    <phoneticPr fontId="2"/>
  </si>
  <si>
    <t xml:space="preserve"> ＞  風速　毎秒0.2ﾒｰﾄﾙ</t>
    <rPh sb="4" eb="6">
      <t>フウソク</t>
    </rPh>
    <rPh sb="7" eb="9">
      <t>マイビョウ</t>
    </rPh>
    <phoneticPr fontId="2"/>
  </si>
  <si>
    <t>毎秒</t>
    <rPh sb="0" eb="2">
      <t>マイビョウ</t>
    </rPh>
    <phoneticPr fontId="2"/>
  </si>
  <si>
    <t>ゆえに、上記１の条件を満たしている。</t>
    <rPh sb="4" eb="6">
      <t>ジョウキ</t>
    </rPh>
    <rPh sb="8" eb="10">
      <t>ジョウケン</t>
    </rPh>
    <rPh sb="11" eb="12">
      <t>ミ</t>
    </rPh>
    <phoneticPr fontId="2"/>
  </si>
  <si>
    <t>３　必要屋外排気量</t>
    <rPh sb="2" eb="4">
      <t>ヒツヨウ</t>
    </rPh>
    <rPh sb="4" eb="6">
      <t>オクガイ</t>
    </rPh>
    <rPh sb="6" eb="8">
      <t>ハイキ</t>
    </rPh>
    <rPh sb="8" eb="9">
      <t>リョウ</t>
    </rPh>
    <phoneticPr fontId="2"/>
  </si>
  <si>
    <t>４　設計屋外排気量</t>
    <rPh sb="2" eb="4">
      <t>セッケイ</t>
    </rPh>
    <rPh sb="4" eb="6">
      <t>オクガイ</t>
    </rPh>
    <rPh sb="6" eb="8">
      <t>ハイキ</t>
    </rPh>
    <rPh sb="8" eb="9">
      <t>リョウ</t>
    </rPh>
    <phoneticPr fontId="2"/>
  </si>
  <si>
    <t>換気装置③</t>
    <rPh sb="0" eb="2">
      <t>カンキ</t>
    </rPh>
    <rPh sb="2" eb="4">
      <t>ソウチ</t>
    </rPh>
    <phoneticPr fontId="2"/>
  </si>
  <si>
    <t>１時間当たり</t>
    <rPh sb="1" eb="3">
      <t>ジカン</t>
    </rPh>
    <rPh sb="3" eb="4">
      <t>ア</t>
    </rPh>
    <phoneticPr fontId="2"/>
  </si>
  <si>
    <t>平方メートル（㎡）</t>
    <rPh sb="0" eb="2">
      <t>ヘイホウ</t>
    </rPh>
    <phoneticPr fontId="2"/>
  </si>
  <si>
    <t>屋外排気量</t>
    <rPh sb="0" eb="2">
      <t>オクガイ</t>
    </rPh>
    <rPh sb="2" eb="4">
      <t>ハイキ</t>
    </rPh>
    <rPh sb="4" eb="5">
      <t>リョウ</t>
    </rPh>
    <phoneticPr fontId="2"/>
  </si>
  <si>
    <t>㎥</t>
    <phoneticPr fontId="2"/>
  </si>
  <si>
    <t>設置数</t>
    <rPh sb="0" eb="3">
      <t>セッチスウ</t>
    </rPh>
    <phoneticPr fontId="2"/>
  </si>
  <si>
    <t>1時間当たりに換算</t>
    <rPh sb="1" eb="3">
      <t>ジカン</t>
    </rPh>
    <rPh sb="3" eb="4">
      <t>ア</t>
    </rPh>
    <rPh sb="7" eb="9">
      <t>カンサン</t>
    </rPh>
    <phoneticPr fontId="2"/>
  </si>
  <si>
    <t>÷</t>
    <phoneticPr fontId="2"/>
  </si>
  <si>
    <t>毎秒に換算</t>
    <rPh sb="0" eb="2">
      <t>マイビョウ</t>
    </rPh>
    <rPh sb="3" eb="5">
      <t>カンサン</t>
    </rPh>
    <phoneticPr fontId="2"/>
  </si>
  <si>
    <t>立方メートル（㎥）</t>
    <rPh sb="0" eb="2">
      <t>リッポウ</t>
    </rPh>
    <phoneticPr fontId="2"/>
  </si>
  <si>
    <t>立方メートル（㎥）</t>
    <rPh sb="0" eb="2">
      <t>リッポウ</t>
    </rPh>
    <phoneticPr fontId="2"/>
  </si>
  <si>
    <t>上記４を転記</t>
    <rPh sb="0" eb="2">
      <t>ジョウキ</t>
    </rPh>
    <rPh sb="4" eb="6">
      <t>テンキ</t>
    </rPh>
    <phoneticPr fontId="2"/>
  </si>
  <si>
    <t>上記２を転記</t>
    <rPh sb="0" eb="2">
      <t>ジョウキ</t>
    </rPh>
    <rPh sb="4" eb="6">
      <t>テンキ</t>
    </rPh>
    <phoneticPr fontId="2"/>
  </si>
  <si>
    <r>
      <rPr>
        <sz val="13"/>
        <color theme="1"/>
        <rFont val="ＭＳ Ｐゴシック"/>
        <family val="3"/>
        <charset val="128"/>
        <scheme val="minor"/>
      </rPr>
      <t>１　条件</t>
    </r>
    <r>
      <rPr>
        <sz val="13"/>
        <color theme="1"/>
        <rFont val="ＭＳ Ｐ明朝"/>
        <family val="1"/>
        <charset val="128"/>
      </rPr>
      <t xml:space="preserve">    室外から室内に流入する空気の気流が、0.2m毎秒以上であること</t>
    </r>
    <rPh sb="2" eb="4">
      <t>ジョウケン</t>
    </rPh>
    <rPh sb="8" eb="10">
      <t>シツガイ</t>
    </rPh>
    <rPh sb="12" eb="14">
      <t>シツナイ</t>
    </rPh>
    <rPh sb="15" eb="17">
      <t>リュウニュウ</t>
    </rPh>
    <rPh sb="19" eb="21">
      <t>クウキ</t>
    </rPh>
    <rPh sb="22" eb="24">
      <t>キリュウ</t>
    </rPh>
    <rPh sb="30" eb="32">
      <t>マイビョウ</t>
    </rPh>
    <rPh sb="32" eb="34">
      <t>イジョウ</t>
    </rPh>
    <phoneticPr fontId="2"/>
  </si>
  <si>
    <t>２　出入口（すべての開口部）の総面積</t>
    <rPh sb="2" eb="5">
      <t>デイリグチ</t>
    </rPh>
    <rPh sb="10" eb="13">
      <t>カイコウブ</t>
    </rPh>
    <rPh sb="15" eb="18">
      <t>ソウメンセキ</t>
    </rPh>
    <rPh sb="16" eb="18">
      <t>メンセキ</t>
    </rPh>
    <phoneticPr fontId="2"/>
  </si>
  <si>
    <t>出入口の総面積</t>
    <rPh sb="0" eb="3">
      <t>デイリグチ</t>
    </rPh>
    <rPh sb="4" eb="7">
      <t>ソウメンセキ</t>
    </rPh>
    <phoneticPr fontId="2"/>
  </si>
  <si>
    <t xml:space="preserve">            設計換気量</t>
    <rPh sb="12" eb="14">
      <t>セッケイ</t>
    </rPh>
    <rPh sb="14" eb="17">
      <t>カンキリョウ</t>
    </rPh>
    <phoneticPr fontId="2"/>
  </si>
  <si>
    <t>喫煙専用室等の排気設計に係る計算書</t>
    <rPh sb="0" eb="2">
      <t>キツエン</t>
    </rPh>
    <rPh sb="2" eb="5">
      <t>センヨウシツ</t>
    </rPh>
    <rPh sb="5" eb="6">
      <t>トウ</t>
    </rPh>
    <rPh sb="7" eb="9">
      <t>ハイキ</t>
    </rPh>
    <rPh sb="9" eb="11">
      <t>セッケイ</t>
    </rPh>
    <rPh sb="12" eb="13">
      <t>カカ</t>
    </rPh>
    <rPh sb="14" eb="17">
      <t>ケイサンショ</t>
    </rPh>
    <phoneticPr fontId="2"/>
  </si>
  <si>
    <t>ﾒｰﾄﾙ</t>
    <phoneticPr fontId="2"/>
  </si>
  <si>
    <r>
      <t>（</t>
    </r>
    <r>
      <rPr>
        <sz val="9"/>
        <rFont val="ＭＳ Ｐゴシック"/>
        <family val="3"/>
        <charset val="128"/>
        <scheme val="minor"/>
      </rPr>
      <t>公社使用欄）</t>
    </r>
    <rPh sb="1" eb="3">
      <t>コウシャ</t>
    </rPh>
    <rPh sb="3" eb="5">
      <t>シヨウ</t>
    </rPh>
    <rPh sb="5" eb="6">
      <t>ラン</t>
    </rPh>
    <phoneticPr fontId="2"/>
  </si>
  <si>
    <t>※出入口扉部分に設置されているガラリは計上不要</t>
    <rPh sb="5" eb="7">
      <t>ブブン</t>
    </rPh>
    <rPh sb="21" eb="23">
      <t>フヨウ</t>
    </rPh>
    <phoneticPr fontId="2"/>
  </si>
  <si>
    <r>
      <t>ガラリ②　</t>
    </r>
    <r>
      <rPr>
        <sz val="10"/>
        <color rgb="FFFF0000"/>
        <rFont val="ＭＳ Ｐ明朝"/>
        <family val="1"/>
        <charset val="128"/>
      </rPr>
      <t>※</t>
    </r>
    <phoneticPr fontId="2"/>
  </si>
  <si>
    <r>
      <t>ガラリ①　</t>
    </r>
    <r>
      <rPr>
        <sz val="10"/>
        <color rgb="FFFF0000"/>
        <rFont val="ＭＳ Ｐ明朝"/>
        <family val="1"/>
        <charset val="128"/>
      </rPr>
      <t>※</t>
    </r>
    <phoneticPr fontId="2"/>
  </si>
  <si>
    <t>↓出入口扉を全開にしたときの有効開口寸法</t>
    <rPh sb="6" eb="8">
      <t>ゼンカイ</t>
    </rPh>
    <rPh sb="14" eb="16">
      <t>ユウコウ</t>
    </rPh>
    <rPh sb="16" eb="18">
      <t>カイコウ</t>
    </rPh>
    <rPh sb="18" eb="20">
      <t>スンポウ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</si>
</sst>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0.00_ "/>
    <numFmt numFmtId="177" formatCode="0.0_ "/>
    <numFmt numFmtId="178" formatCode="0.000_);[Red]\(0.000\)"/>
    <numFmt numFmtId="179" formatCode="#,##0.00_);[Red]\(#,##0.00\)"/>
    <numFmt numFmtId="180" formatCode="0.00_);[Red]\(0.00\)"/>
    <numFmt numFmtId="181" formatCode="0_);[Red]\(0\)"/>
    <numFmt numFmtId="182" formatCode="#,##0.00_ "/>
    <numFmt numFmtId="183" formatCode="#,##0_);[Red]\(#,##0\)"/>
  </numFmts>
  <fonts count="2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9"/>
      <color theme="1"/>
      <name val="ＭＳ Ｐゴシック"/>
      <family val="2"/>
      <scheme val="minor"/>
    </font>
    <font>
      <sz val="14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3"/>
      <color theme="1"/>
      <name val="ＭＳ Ｐ明朝"/>
      <family val="1"/>
      <charset val="128"/>
    </font>
    <font>
      <sz val="10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3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scheme val="minor"/>
    </font>
    <font>
      <sz val="9"/>
      <name val="ＭＳ Ｐゴシック"/>
      <family val="2"/>
      <scheme val="minor"/>
    </font>
    <font>
      <sz val="9"/>
      <name val="ＭＳ Ｐゴシック"/>
      <family val="3"/>
      <charset val="128"/>
      <scheme val="minor"/>
    </font>
    <font>
      <sz val="10"/>
      <color rgb="FFFF0000"/>
      <name val="ＭＳ Ｐ明朝"/>
      <family val="1"/>
      <charset val="128"/>
    </font>
    <font>
      <b/>
      <sz val="8"/>
      <color rgb="FFFF0000"/>
      <name val="ＭＳ Ｐ明朝"/>
      <family val="1"/>
      <charset val="128"/>
    </font>
    <font>
      <b/>
      <sz val="9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/>
      <bottom style="dotted">
        <color auto="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59">
    <xf numFmtId="0" fontId="0" fillId="0" borderId="0" xfId="0"/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38" fontId="9" fillId="0" borderId="0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8" fillId="0" borderId="14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78" fontId="11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6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 shrinkToFit="1"/>
    </xf>
    <xf numFmtId="176" fontId="7" fillId="0" borderId="0" xfId="0" applyNumberFormat="1" applyFont="1" applyBorder="1" applyAlignment="1">
      <alignment horizontal="right" shrinkToFit="1"/>
    </xf>
    <xf numFmtId="0" fontId="4" fillId="0" borderId="0" xfId="0" applyFont="1" applyBorder="1" applyAlignment="1">
      <alignment horizontal="right" shrinkToFit="1"/>
    </xf>
    <xf numFmtId="0" fontId="7" fillId="0" borderId="0" xfId="0" applyFont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7" xfId="0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5" xfId="0" applyFont="1" applyBorder="1" applyAlignment="1">
      <alignment vertical="center" shrinkToFit="1"/>
    </xf>
    <xf numFmtId="0" fontId="5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177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78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vertical="center"/>
    </xf>
    <xf numFmtId="38" fontId="5" fillId="0" borderId="0" xfId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5" xfId="0" applyFont="1" applyFill="1" applyBorder="1" applyAlignment="1">
      <alignment vertical="center" shrinkToFit="1"/>
    </xf>
    <xf numFmtId="38" fontId="8" fillId="0" borderId="5" xfId="1" applyFont="1" applyBorder="1" applyAlignment="1">
      <alignment vertical="center" shrinkToFit="1"/>
    </xf>
    <xf numFmtId="0" fontId="11" fillId="0" borderId="0" xfId="0" applyFont="1" applyFill="1" applyBorder="1" applyAlignment="1">
      <alignment vertical="center" shrinkToFit="1"/>
    </xf>
    <xf numFmtId="176" fontId="11" fillId="0" borderId="0" xfId="0" applyNumberFormat="1" applyFont="1" applyFill="1" applyBorder="1" applyAlignment="1">
      <alignment vertical="center"/>
    </xf>
    <xf numFmtId="0" fontId="10" fillId="0" borderId="0" xfId="0" applyFont="1" applyFill="1" applyAlignment="1"/>
    <xf numFmtId="0" fontId="20" fillId="0" borderId="0" xfId="0" applyFont="1" applyFill="1" applyAlignment="1"/>
    <xf numFmtId="0" fontId="21" fillId="0" borderId="0" xfId="0" applyFont="1" applyFill="1" applyAlignment="1">
      <alignment vertical="top"/>
    </xf>
    <xf numFmtId="0" fontId="11" fillId="0" borderId="0" xfId="0" applyFont="1" applyFill="1" applyAlignment="1">
      <alignment horizontal="center" vertical="center" shrinkToFit="1"/>
    </xf>
    <xf numFmtId="0" fontId="13" fillId="0" borderId="0" xfId="0" applyFont="1" applyFill="1" applyAlignment="1">
      <alignment horizontal="center" vertical="center" shrinkToFit="1"/>
    </xf>
    <xf numFmtId="0" fontId="13" fillId="0" borderId="2" xfId="0" applyFont="1" applyFill="1" applyBorder="1" applyAlignment="1">
      <alignment horizontal="center" vertical="center" shrinkToFit="1"/>
    </xf>
    <xf numFmtId="180" fontId="5" fillId="0" borderId="3" xfId="0" applyNumberFormat="1" applyFont="1" applyFill="1" applyBorder="1" applyAlignment="1">
      <alignment horizontal="center" vertical="center"/>
    </xf>
    <xf numFmtId="180" fontId="8" fillId="0" borderId="4" xfId="0" applyNumberFormat="1" applyFont="1" applyFill="1" applyBorder="1" applyAlignment="1">
      <alignment horizontal="center" vertical="center"/>
    </xf>
    <xf numFmtId="180" fontId="8" fillId="0" borderId="5" xfId="0" applyNumberFormat="1" applyFont="1" applyFill="1" applyBorder="1" applyAlignment="1">
      <alignment horizontal="center" vertical="center"/>
    </xf>
    <xf numFmtId="38" fontId="8" fillId="0" borderId="3" xfId="1" applyNumberFormat="1" applyFont="1" applyFill="1" applyBorder="1" applyAlignment="1">
      <alignment horizontal="center" vertical="center" shrinkToFit="1"/>
    </xf>
    <xf numFmtId="38" fontId="8" fillId="0" borderId="4" xfId="1" applyNumberFormat="1" applyFont="1" applyFill="1" applyBorder="1" applyAlignment="1">
      <alignment horizontal="center" vertical="center" shrinkToFit="1"/>
    </xf>
    <xf numFmtId="183" fontId="6" fillId="0" borderId="3" xfId="0" applyNumberFormat="1" applyFont="1" applyBorder="1" applyAlignment="1">
      <alignment horizontal="center" vertical="center" shrinkToFit="1"/>
    </xf>
    <xf numFmtId="183" fontId="6" fillId="0" borderId="4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shrinkToFit="1"/>
    </xf>
    <xf numFmtId="176" fontId="7" fillId="0" borderId="8" xfId="0" applyNumberFormat="1" applyFont="1" applyBorder="1" applyAlignment="1">
      <alignment horizontal="center" shrinkToFit="1"/>
    </xf>
    <xf numFmtId="0" fontId="8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" fontId="6" fillId="0" borderId="3" xfId="0" applyNumberFormat="1" applyFont="1" applyFill="1" applyBorder="1" applyAlignment="1">
      <alignment horizontal="center" vertical="center"/>
    </xf>
    <xf numFmtId="1" fontId="6" fillId="0" borderId="4" xfId="0" applyNumberFormat="1" applyFont="1" applyFill="1" applyBorder="1" applyAlignment="1">
      <alignment horizontal="center" vertical="center"/>
    </xf>
    <xf numFmtId="1" fontId="6" fillId="0" borderId="5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shrinkToFit="1"/>
    </xf>
    <xf numFmtId="0" fontId="13" fillId="0" borderId="0" xfId="0" applyFont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4" xfId="0" applyNumberFormat="1" applyFont="1" applyFill="1" applyBorder="1" applyAlignment="1">
      <alignment horizontal="right" vertical="center" shrinkToFit="1"/>
    </xf>
    <xf numFmtId="0" fontId="11" fillId="0" borderId="0" xfId="0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6" fontId="6" fillId="0" borderId="7" xfId="0" applyNumberFormat="1" applyFont="1" applyBorder="1" applyAlignment="1">
      <alignment horizontal="center" vertical="center" shrinkToFit="1"/>
    </xf>
    <xf numFmtId="38" fontId="6" fillId="0" borderId="3" xfId="1" applyNumberFormat="1" applyFont="1" applyFill="1" applyBorder="1" applyAlignment="1">
      <alignment horizontal="center" vertical="center" shrinkToFit="1"/>
    </xf>
    <xf numFmtId="38" fontId="6" fillId="0" borderId="4" xfId="1" applyNumberFormat="1" applyFont="1" applyFill="1" applyBorder="1" applyAlignment="1">
      <alignment horizontal="center" vertical="center" shrinkToFit="1"/>
    </xf>
    <xf numFmtId="38" fontId="5" fillId="0" borderId="6" xfId="1" applyNumberFormat="1" applyFont="1" applyFill="1" applyBorder="1" applyAlignment="1">
      <alignment horizontal="center" vertical="center"/>
    </xf>
    <xf numFmtId="38" fontId="5" fillId="0" borderId="7" xfId="1" applyNumberFormat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 shrinkToFit="1"/>
    </xf>
    <xf numFmtId="0" fontId="0" fillId="0" borderId="0" xfId="0" applyFill="1" applyAlignment="1">
      <alignment horizontal="center" vertical="center" shrinkToFit="1"/>
    </xf>
    <xf numFmtId="0" fontId="8" fillId="0" borderId="1" xfId="0" applyFont="1" applyFill="1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7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7" fillId="0" borderId="18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right" vertical="center" shrinkToFit="1"/>
    </xf>
    <xf numFmtId="0" fontId="13" fillId="0" borderId="0" xfId="0" applyFont="1" applyAlignment="1">
      <alignment horizontal="right" vertical="center" shrinkToFit="1"/>
    </xf>
    <xf numFmtId="0" fontId="8" fillId="0" borderId="0" xfId="0" applyFont="1" applyFill="1" applyBorder="1" applyAlignment="1">
      <alignment vertical="center" shrinkToFit="1"/>
    </xf>
    <xf numFmtId="0" fontId="0" fillId="0" borderId="0" xfId="0" applyFont="1" applyFill="1" applyBorder="1" applyAlignment="1">
      <alignment vertical="center" shrinkToFit="1"/>
    </xf>
    <xf numFmtId="38" fontId="5" fillId="0" borderId="6" xfId="1" applyFont="1" applyFill="1" applyBorder="1" applyAlignment="1">
      <alignment horizontal="center" vertical="center" shrinkToFit="1"/>
    </xf>
    <xf numFmtId="38" fontId="5" fillId="0" borderId="7" xfId="1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vertical="center" shrinkToFit="1"/>
    </xf>
    <xf numFmtId="0" fontId="0" fillId="0" borderId="18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79" fontId="11" fillId="0" borderId="3" xfId="0" applyNumberFormat="1" applyFont="1" applyFill="1" applyBorder="1" applyAlignment="1">
      <alignment horizontal="center" vertical="center"/>
    </xf>
    <xf numFmtId="179" fontId="11" fillId="0" borderId="4" xfId="0" applyNumberFormat="1" applyFont="1" applyFill="1" applyBorder="1" applyAlignment="1">
      <alignment horizontal="center" vertical="center"/>
    </xf>
    <xf numFmtId="179" fontId="11" fillId="0" borderId="5" xfId="0" applyNumberFormat="1" applyFont="1" applyFill="1" applyBorder="1" applyAlignment="1">
      <alignment horizontal="center" vertical="center"/>
    </xf>
    <xf numFmtId="179" fontId="5" fillId="0" borderId="6" xfId="0" applyNumberFormat="1" applyFont="1" applyFill="1" applyBorder="1" applyAlignment="1">
      <alignment horizontal="center" vertical="center" shrinkToFit="1"/>
    </xf>
    <xf numFmtId="179" fontId="0" fillId="0" borderId="7" xfId="0" applyNumberFormat="1" applyFill="1" applyBorder="1" applyAlignment="1">
      <alignment horizontal="center" vertical="center" shrinkToFit="1"/>
    </xf>
    <xf numFmtId="179" fontId="0" fillId="0" borderId="8" xfId="0" applyNumberFormat="1" applyFill="1" applyBorder="1" applyAlignment="1">
      <alignment horizontal="center" vertical="center" shrinkToFit="1"/>
    </xf>
    <xf numFmtId="0" fontId="1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11" fillId="0" borderId="0" xfId="0" applyFont="1" applyFill="1" applyAlignment="1">
      <alignment horizontal="center" vertical="center"/>
    </xf>
    <xf numFmtId="182" fontId="11" fillId="0" borderId="3" xfId="0" applyNumberFormat="1" applyFont="1" applyFill="1" applyBorder="1" applyAlignment="1">
      <alignment horizontal="center" vertical="center"/>
    </xf>
    <xf numFmtId="182" fontId="11" fillId="0" borderId="4" xfId="0" applyNumberFormat="1" applyFont="1" applyFill="1" applyBorder="1" applyAlignment="1">
      <alignment horizontal="center" vertical="center"/>
    </xf>
    <xf numFmtId="182" fontId="11" fillId="0" borderId="5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0" fontId="8" fillId="0" borderId="12" xfId="0" applyFont="1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0" xfId="0" applyFont="1" applyAlignment="1">
      <alignment vertical="center" shrinkToFit="1"/>
    </xf>
    <xf numFmtId="38" fontId="8" fillId="0" borderId="0" xfId="0" applyNumberFormat="1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180" fontId="6" fillId="0" borderId="3" xfId="0" applyNumberFormat="1" applyFont="1" applyBorder="1" applyAlignment="1">
      <alignment horizontal="center" vertical="center"/>
    </xf>
    <xf numFmtId="180" fontId="6" fillId="0" borderId="4" xfId="0" applyNumberFormat="1" applyFont="1" applyBorder="1" applyAlignment="1">
      <alignment horizontal="center" vertical="center"/>
    </xf>
    <xf numFmtId="180" fontId="6" fillId="0" borderId="5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6" fillId="0" borderId="17" xfId="0" applyFont="1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178" fontId="7" fillId="0" borderId="19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38" fontId="7" fillId="0" borderId="12" xfId="0" applyNumberFormat="1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view="pageBreakPreview" zoomScaleNormal="100" zoomScaleSheetLayoutView="100" workbookViewId="0">
      <selection activeCell="E9" sqref="E9"/>
    </sheetView>
  </sheetViews>
  <sheetFormatPr defaultColWidth="9" defaultRowHeight="13" x14ac:dyDescent="0.2"/>
  <cols>
    <col min="1" max="8" width="2.6328125" style="25" customWidth="1"/>
    <col min="9" max="9" width="3.6328125" style="25" customWidth="1"/>
    <col min="10" max="36" width="2.6328125" style="25" customWidth="1"/>
    <col min="37" max="16384" width="9" style="25"/>
  </cols>
  <sheetData>
    <row r="1" spans="1:33" ht="25.5" customHeight="1" x14ac:dyDescent="0.2">
      <c r="A1" s="123" t="s">
        <v>36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4"/>
      <c r="U1" s="124"/>
      <c r="V1" s="124"/>
      <c r="W1" s="124"/>
      <c r="X1" s="124"/>
      <c r="Y1" s="124"/>
      <c r="Z1" s="124"/>
      <c r="AA1" s="124"/>
      <c r="AB1" s="124"/>
      <c r="AC1" s="124"/>
      <c r="AD1" s="124"/>
      <c r="AE1" s="124"/>
      <c r="AF1" s="124"/>
    </row>
    <row r="2" spans="1:33" ht="30" customHeight="1" x14ac:dyDescent="0.2"/>
    <row r="3" spans="1:33" s="18" customFormat="1" ht="27" customHeight="1" x14ac:dyDescent="0.2">
      <c r="A3" s="131" t="s">
        <v>32</v>
      </c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  <c r="V3" s="131"/>
      <c r="W3" s="131"/>
      <c r="X3" s="131"/>
      <c r="Y3" s="131"/>
      <c r="Z3" s="131"/>
      <c r="AA3" s="131"/>
      <c r="AB3" s="131"/>
      <c r="AC3" s="131"/>
      <c r="AD3" s="131"/>
      <c r="AE3" s="131"/>
      <c r="AF3" s="131"/>
      <c r="AG3" s="132"/>
    </row>
    <row r="4" spans="1:33" s="18" customFormat="1" ht="14.25" customHeight="1" thickBot="1" x14ac:dyDescent="0.25">
      <c r="AE4" s="26"/>
    </row>
    <row r="5" spans="1:33" s="18" customFormat="1" ht="32.25" customHeight="1" thickBot="1" x14ac:dyDescent="0.25">
      <c r="A5" s="22" t="s">
        <v>33</v>
      </c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128"/>
      <c r="S5" s="129"/>
      <c r="T5" s="129"/>
      <c r="U5" s="130"/>
      <c r="V5" s="51" t="s">
        <v>21</v>
      </c>
      <c r="W5" s="51"/>
      <c r="X5" s="51"/>
      <c r="Y5" s="2"/>
      <c r="Z5" s="2"/>
    </row>
    <row r="6" spans="1:33" s="1" customFormat="1" ht="23.25" customHeight="1" x14ac:dyDescent="0.15">
      <c r="A6" s="18"/>
      <c r="B6" s="18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U6" s="71"/>
      <c r="V6" s="72" t="s">
        <v>42</v>
      </c>
      <c r="W6" s="50"/>
      <c r="X6" s="50"/>
      <c r="Y6" s="18"/>
      <c r="Z6" s="18"/>
      <c r="AA6" s="18"/>
      <c r="AB6" s="18"/>
      <c r="AC6" s="18"/>
      <c r="AD6" s="18"/>
      <c r="AE6" s="26"/>
    </row>
    <row r="7" spans="1:33" s="1" customFormat="1" ht="32.25" customHeight="1" x14ac:dyDescent="0.2">
      <c r="A7" s="26"/>
      <c r="C7" s="133" t="s">
        <v>7</v>
      </c>
      <c r="D7" s="133"/>
      <c r="E7" s="133"/>
      <c r="F7" s="52"/>
      <c r="G7" s="52"/>
      <c r="H7" s="52"/>
      <c r="I7" s="52"/>
      <c r="J7" s="125"/>
      <c r="K7" s="126"/>
      <c r="L7" s="127"/>
      <c r="M7" s="52" t="s">
        <v>5</v>
      </c>
      <c r="N7" s="52"/>
      <c r="O7" s="125"/>
      <c r="P7" s="126"/>
      <c r="Q7" s="127"/>
      <c r="R7" s="52" t="s">
        <v>0</v>
      </c>
      <c r="S7" s="52"/>
      <c r="T7" s="52" t="s">
        <v>2</v>
      </c>
      <c r="U7" s="52"/>
      <c r="V7" s="125" t="str">
        <f>IF(J7*O7=0,"",J7*O7)</f>
        <v/>
      </c>
      <c r="W7" s="126"/>
      <c r="X7" s="127"/>
      <c r="Y7" s="19" t="s">
        <v>3</v>
      </c>
      <c r="Z7" s="19"/>
      <c r="AA7" s="19"/>
      <c r="AB7" s="19"/>
      <c r="AC7" s="19"/>
      <c r="AD7" s="19"/>
      <c r="AE7" s="19"/>
      <c r="AF7" s="19"/>
      <c r="AG7" s="19"/>
    </row>
    <row r="8" spans="1:33" s="1" customFormat="1" ht="11.25" customHeight="1" x14ac:dyDescent="0.2">
      <c r="A8" s="26"/>
      <c r="B8" s="2"/>
      <c r="C8" s="52"/>
      <c r="D8" s="52"/>
      <c r="E8" s="52"/>
      <c r="F8" s="52"/>
      <c r="G8" s="52"/>
      <c r="H8" s="52"/>
      <c r="I8" s="52"/>
      <c r="J8" s="53"/>
      <c r="K8" s="53"/>
      <c r="L8" s="53"/>
      <c r="M8" s="52"/>
      <c r="N8" s="52"/>
      <c r="O8" s="54"/>
      <c r="P8" s="54"/>
      <c r="Q8" s="54"/>
      <c r="R8" s="52"/>
      <c r="S8" s="52"/>
      <c r="T8" s="52"/>
      <c r="U8" s="52"/>
      <c r="V8" s="55"/>
      <c r="W8" s="55"/>
      <c r="X8" s="55"/>
      <c r="Y8" s="19"/>
      <c r="Z8" s="19"/>
      <c r="AA8" s="19"/>
      <c r="AB8" s="19"/>
      <c r="AC8" s="19"/>
      <c r="AD8" s="19"/>
      <c r="AE8" s="19"/>
      <c r="AF8" s="19"/>
      <c r="AG8" s="19"/>
    </row>
    <row r="9" spans="1:33" s="2" customFormat="1" ht="32.25" customHeight="1" x14ac:dyDescent="0.2">
      <c r="A9" s="26"/>
      <c r="C9" s="52" t="s">
        <v>41</v>
      </c>
      <c r="D9" s="52"/>
      <c r="E9" s="52"/>
      <c r="G9" s="52"/>
      <c r="H9" s="52"/>
      <c r="I9" s="52"/>
      <c r="J9" s="125"/>
      <c r="K9" s="126"/>
      <c r="L9" s="127"/>
      <c r="M9" s="52" t="s">
        <v>5</v>
      </c>
      <c r="N9" s="52"/>
      <c r="O9" s="125"/>
      <c r="P9" s="126"/>
      <c r="Q9" s="127"/>
      <c r="R9" s="52" t="s">
        <v>5</v>
      </c>
      <c r="S9" s="52"/>
      <c r="T9" s="134"/>
      <c r="U9" s="135"/>
      <c r="V9" s="136"/>
      <c r="W9" s="52" t="s">
        <v>6</v>
      </c>
      <c r="X9" s="52"/>
      <c r="Y9" s="19"/>
      <c r="Z9" s="19"/>
      <c r="AA9" s="125" t="str">
        <f>IF(J9*O9*T9=0,"",J9*O9*T9)</f>
        <v/>
      </c>
      <c r="AB9" s="126"/>
      <c r="AC9" s="127"/>
      <c r="AD9" s="19" t="s">
        <v>3</v>
      </c>
      <c r="AE9" s="19"/>
      <c r="AF9" s="19"/>
      <c r="AG9" s="19"/>
    </row>
    <row r="10" spans="1:33" s="2" customFormat="1" ht="10.5" customHeight="1" x14ac:dyDescent="0.2">
      <c r="A10" s="26"/>
      <c r="C10" s="52"/>
      <c r="D10" s="52"/>
      <c r="E10" s="52"/>
      <c r="F10" s="52"/>
      <c r="G10" s="52"/>
      <c r="H10" s="52"/>
      <c r="I10" s="52"/>
      <c r="J10" s="56"/>
      <c r="K10" s="56"/>
      <c r="L10" s="56"/>
      <c r="M10" s="52"/>
      <c r="N10" s="52"/>
      <c r="O10" s="56"/>
      <c r="P10" s="56"/>
      <c r="Q10" s="56"/>
      <c r="R10" s="52"/>
      <c r="S10" s="52"/>
      <c r="T10" s="54"/>
      <c r="U10" s="54"/>
      <c r="V10" s="54"/>
      <c r="W10" s="52"/>
      <c r="X10" s="52"/>
      <c r="Y10" s="19"/>
      <c r="Z10" s="19"/>
      <c r="AA10" s="20"/>
      <c r="AB10" s="20"/>
      <c r="AC10" s="20"/>
      <c r="AD10" s="19"/>
      <c r="AE10" s="19"/>
      <c r="AF10" s="19"/>
      <c r="AG10" s="19"/>
    </row>
    <row r="11" spans="1:33" s="2" customFormat="1" ht="31.5" customHeight="1" x14ac:dyDescent="0.2">
      <c r="A11" s="26"/>
      <c r="C11" s="52" t="s">
        <v>40</v>
      </c>
      <c r="D11" s="52"/>
      <c r="E11" s="52"/>
      <c r="F11" s="52"/>
      <c r="G11" s="52"/>
      <c r="H11" s="52"/>
      <c r="I11" s="52"/>
      <c r="J11" s="125"/>
      <c r="K11" s="126"/>
      <c r="L11" s="127"/>
      <c r="M11" s="52" t="s">
        <v>5</v>
      </c>
      <c r="N11" s="52"/>
      <c r="O11" s="125"/>
      <c r="P11" s="126"/>
      <c r="Q11" s="127"/>
      <c r="R11" s="52" t="s">
        <v>5</v>
      </c>
      <c r="S11" s="52"/>
      <c r="T11" s="134"/>
      <c r="U11" s="135"/>
      <c r="V11" s="136"/>
      <c r="W11" s="52" t="s">
        <v>6</v>
      </c>
      <c r="X11" s="52"/>
      <c r="Y11" s="19"/>
      <c r="Z11" s="19"/>
      <c r="AA11" s="125" t="str">
        <f>IF(J11*O11*T11=0,"",J11*O11*T11)</f>
        <v/>
      </c>
      <c r="AB11" s="126"/>
      <c r="AC11" s="127"/>
      <c r="AD11" s="19" t="s">
        <v>3</v>
      </c>
      <c r="AE11" s="19"/>
      <c r="AF11" s="19"/>
      <c r="AG11" s="19"/>
    </row>
    <row r="12" spans="1:33" s="18" customFormat="1" ht="12" customHeight="1" x14ac:dyDescent="0.2">
      <c r="A12" s="26"/>
      <c r="B12" s="2"/>
      <c r="C12" s="73" t="s">
        <v>39</v>
      </c>
      <c r="E12" s="52"/>
      <c r="F12" s="52"/>
      <c r="G12" s="52"/>
      <c r="H12" s="52"/>
      <c r="I12" s="52"/>
      <c r="J12" s="57"/>
      <c r="K12" s="57"/>
      <c r="L12" s="57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19"/>
      <c r="Z12" s="19"/>
      <c r="AA12" s="19"/>
      <c r="AB12" s="19"/>
      <c r="AC12" s="19"/>
      <c r="AD12" s="19"/>
      <c r="AE12" s="19"/>
      <c r="AF12" s="19"/>
      <c r="AG12" s="19"/>
    </row>
    <row r="13" spans="1:33" s="1" customFormat="1" ht="6.75" customHeight="1" x14ac:dyDescent="0.2">
      <c r="A13" s="26"/>
      <c r="E13" s="69"/>
      <c r="F13" s="69"/>
      <c r="G13" s="69"/>
      <c r="H13" s="69"/>
      <c r="I13" s="69"/>
      <c r="J13" s="70"/>
      <c r="K13" s="70"/>
      <c r="L13" s="70"/>
      <c r="M13" s="58"/>
      <c r="N13" s="58"/>
      <c r="O13" s="52"/>
      <c r="P13" s="52"/>
      <c r="Q13" s="52"/>
      <c r="R13" s="52"/>
      <c r="S13" s="52"/>
      <c r="T13" s="52"/>
      <c r="U13" s="52"/>
      <c r="V13" s="52"/>
      <c r="X13" s="52"/>
      <c r="Y13" s="19"/>
      <c r="Z13" s="19"/>
      <c r="AA13" s="19"/>
      <c r="AB13" s="19"/>
      <c r="AC13" s="19"/>
      <c r="AD13" s="19"/>
      <c r="AE13" s="19"/>
      <c r="AF13" s="19"/>
      <c r="AG13" s="19"/>
    </row>
    <row r="14" spans="1:33" s="2" customFormat="1" ht="15" customHeight="1" x14ac:dyDescent="0.2">
      <c r="A14" s="26"/>
      <c r="B14" s="26"/>
      <c r="C14" s="59"/>
      <c r="D14" s="59"/>
      <c r="E14" s="59"/>
      <c r="F14" s="59"/>
      <c r="G14" s="59"/>
      <c r="H14" s="59"/>
      <c r="I14" s="50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26"/>
      <c r="Z14" s="26"/>
      <c r="AA14" s="26"/>
      <c r="AB14" s="26"/>
      <c r="AC14" s="26"/>
      <c r="AD14" s="26"/>
    </row>
    <row r="15" spans="1:33" s="2" customFormat="1" ht="15" customHeight="1" thickBot="1" x14ac:dyDescent="0.25">
      <c r="C15" s="51"/>
      <c r="D15" s="51"/>
      <c r="E15" s="51"/>
      <c r="F15" s="51"/>
      <c r="G15" s="51"/>
      <c r="H15" s="51"/>
      <c r="I15" s="110" t="s">
        <v>34</v>
      </c>
      <c r="J15" s="119"/>
      <c r="K15" s="119"/>
      <c r="L15" s="120"/>
      <c r="M15" s="60"/>
      <c r="N15" s="60"/>
      <c r="O15" s="104" t="s">
        <v>10</v>
      </c>
      <c r="P15" s="105"/>
      <c r="Q15" s="105"/>
      <c r="R15" s="51"/>
      <c r="S15" s="104" t="s">
        <v>25</v>
      </c>
      <c r="T15" s="105"/>
      <c r="U15" s="105"/>
      <c r="V15" s="105"/>
      <c r="W15" s="105"/>
      <c r="X15" s="51"/>
    </row>
    <row r="16" spans="1:33" s="2" customFormat="1" ht="32.25" customHeight="1" thickBot="1" x14ac:dyDescent="0.25">
      <c r="A16" s="22" t="s">
        <v>17</v>
      </c>
      <c r="B16" s="30"/>
      <c r="C16" s="61"/>
      <c r="D16" s="61"/>
      <c r="E16" s="61"/>
      <c r="F16" s="61"/>
      <c r="G16" s="61"/>
      <c r="H16" s="61"/>
      <c r="I16" s="77" t="str">
        <f>IF(R5=0,"",R5)</f>
        <v/>
      </c>
      <c r="J16" s="78"/>
      <c r="K16" s="78"/>
      <c r="L16" s="79"/>
      <c r="M16" s="106" t="s">
        <v>11</v>
      </c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21" t="s">
        <v>20</v>
      </c>
      <c r="Z16" s="122"/>
      <c r="AA16" s="122"/>
      <c r="AB16" s="122"/>
      <c r="AC16" s="101" t="str">
        <f>IF(I16="","",I16*0.2*3600)</f>
        <v/>
      </c>
      <c r="AD16" s="102"/>
      <c r="AE16" s="102"/>
      <c r="AF16" s="103"/>
      <c r="AG16" s="26"/>
    </row>
    <row r="17" spans="1:33" s="2" customFormat="1" ht="27" customHeight="1" thickBot="1" x14ac:dyDescent="0.25">
      <c r="A17" s="29"/>
      <c r="B17" s="29"/>
      <c r="C17" s="62"/>
      <c r="D17" s="62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AC17" s="112" t="s">
        <v>29</v>
      </c>
      <c r="AD17" s="113"/>
      <c r="AE17" s="113"/>
      <c r="AF17" s="113"/>
      <c r="AG17" s="113"/>
    </row>
    <row r="18" spans="1:33" s="2" customFormat="1" ht="32.25" customHeight="1" thickBot="1" x14ac:dyDescent="0.25">
      <c r="A18" s="22" t="s">
        <v>18</v>
      </c>
      <c r="B18" s="30"/>
      <c r="C18" s="61"/>
      <c r="D18" s="61"/>
      <c r="E18" s="61"/>
      <c r="F18" s="61"/>
      <c r="G18" s="61"/>
      <c r="H18" s="61"/>
      <c r="I18" s="114" t="s">
        <v>20</v>
      </c>
      <c r="J18" s="115"/>
      <c r="K18" s="115"/>
      <c r="L18" s="115"/>
      <c r="M18" s="116" t="str">
        <f>IFERROR(AC21+AC23+AC25,IFERROR(AC21+AC23,IFERROR(AC21,"")))</f>
        <v/>
      </c>
      <c r="N18" s="117"/>
      <c r="O18" s="117"/>
      <c r="P18" s="117"/>
      <c r="Q18" s="118"/>
      <c r="R18" s="52" t="s">
        <v>28</v>
      </c>
      <c r="S18" s="63"/>
      <c r="T18" s="63"/>
      <c r="U18" s="63"/>
      <c r="V18" s="63"/>
      <c r="W18" s="64"/>
      <c r="X18" s="65"/>
    </row>
    <row r="19" spans="1:33" s="2" customFormat="1" x14ac:dyDescent="0.2"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</row>
    <row r="20" spans="1:33" s="2" customFormat="1" ht="15" customHeight="1" x14ac:dyDescent="0.2">
      <c r="C20" s="51"/>
      <c r="D20" s="51"/>
      <c r="E20" s="51"/>
      <c r="F20" s="51"/>
      <c r="G20" s="51"/>
      <c r="H20" s="108" t="s">
        <v>22</v>
      </c>
      <c r="I20" s="109"/>
      <c r="J20" s="109"/>
      <c r="K20" s="109"/>
      <c r="L20" s="109"/>
      <c r="M20" s="109"/>
      <c r="N20" s="109"/>
      <c r="O20" s="109"/>
      <c r="P20" s="66"/>
      <c r="Q20" s="66"/>
      <c r="R20" s="110" t="s">
        <v>24</v>
      </c>
      <c r="S20" s="111"/>
      <c r="T20" s="111"/>
      <c r="U20" s="51"/>
      <c r="V20" s="51"/>
      <c r="W20" s="51"/>
      <c r="X20" s="51"/>
    </row>
    <row r="21" spans="1:33" s="18" customFormat="1" ht="30.75" customHeight="1" x14ac:dyDescent="0.2">
      <c r="C21" s="59" t="s">
        <v>8</v>
      </c>
      <c r="D21" s="59"/>
      <c r="E21" s="59"/>
      <c r="F21" s="50"/>
      <c r="G21" s="50"/>
      <c r="H21" s="74" t="s">
        <v>20</v>
      </c>
      <c r="I21" s="75"/>
      <c r="J21" s="75"/>
      <c r="K21" s="76"/>
      <c r="L21" s="94"/>
      <c r="M21" s="95"/>
      <c r="N21" s="95"/>
      <c r="O21" s="67" t="s">
        <v>23</v>
      </c>
      <c r="P21" s="86" t="s">
        <v>1</v>
      </c>
      <c r="Q21" s="87"/>
      <c r="R21" s="88"/>
      <c r="S21" s="89"/>
      <c r="T21" s="90"/>
      <c r="U21" s="51" t="s">
        <v>4</v>
      </c>
      <c r="V21" s="86" t="s">
        <v>2</v>
      </c>
      <c r="W21" s="86"/>
      <c r="X21" s="86"/>
      <c r="Y21" s="91" t="s">
        <v>20</v>
      </c>
      <c r="Z21" s="92"/>
      <c r="AA21" s="92"/>
      <c r="AB21" s="93"/>
      <c r="AC21" s="99" t="str">
        <f>IF(L21*R21=0,"",L21*R21)</f>
        <v/>
      </c>
      <c r="AD21" s="100"/>
      <c r="AE21" s="100"/>
      <c r="AF21" s="100"/>
      <c r="AG21" s="68" t="s">
        <v>12</v>
      </c>
    </row>
    <row r="22" spans="1:33" s="2" customFormat="1" ht="9.75" customHeight="1" x14ac:dyDescent="0.2">
      <c r="C22" s="59"/>
      <c r="D22" s="59"/>
      <c r="E22" s="59"/>
      <c r="F22" s="51"/>
      <c r="G22" s="51"/>
      <c r="H22" s="57"/>
      <c r="I22" s="57"/>
      <c r="J22" s="57"/>
      <c r="K22" s="57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21"/>
      <c r="Z22" s="21"/>
      <c r="AA22" s="21"/>
      <c r="AB22" s="21"/>
      <c r="AD22" s="32"/>
      <c r="AE22" s="32"/>
      <c r="AF22" s="32"/>
      <c r="AG22" s="32"/>
    </row>
    <row r="23" spans="1:33" s="2" customFormat="1" ht="30.75" customHeight="1" x14ac:dyDescent="0.2">
      <c r="C23" s="59" t="s">
        <v>9</v>
      </c>
      <c r="D23" s="59"/>
      <c r="E23" s="59"/>
      <c r="F23" s="51"/>
      <c r="G23" s="51"/>
      <c r="H23" s="74" t="s">
        <v>20</v>
      </c>
      <c r="I23" s="75"/>
      <c r="J23" s="75"/>
      <c r="K23" s="76"/>
      <c r="L23" s="94"/>
      <c r="M23" s="95"/>
      <c r="N23" s="95"/>
      <c r="O23" s="67" t="s">
        <v>23</v>
      </c>
      <c r="P23" s="86" t="s">
        <v>1</v>
      </c>
      <c r="Q23" s="87"/>
      <c r="R23" s="88"/>
      <c r="S23" s="89"/>
      <c r="T23" s="90"/>
      <c r="U23" s="51" t="s">
        <v>4</v>
      </c>
      <c r="V23" s="86" t="s">
        <v>2</v>
      </c>
      <c r="W23" s="86"/>
      <c r="X23" s="86"/>
      <c r="Y23" s="91" t="s">
        <v>20</v>
      </c>
      <c r="Z23" s="92"/>
      <c r="AA23" s="92"/>
      <c r="AB23" s="93"/>
      <c r="AC23" s="99" t="str">
        <f>IF(L23*R23=0,"",L23*R23)</f>
        <v/>
      </c>
      <c r="AD23" s="100"/>
      <c r="AE23" s="100"/>
      <c r="AF23" s="100"/>
      <c r="AG23" s="68" t="s">
        <v>12</v>
      </c>
    </row>
    <row r="24" spans="1:33" s="2" customFormat="1" ht="10.5" customHeight="1" x14ac:dyDescent="0.2">
      <c r="C24" s="65"/>
      <c r="D24" s="65"/>
      <c r="E24" s="65"/>
      <c r="F24" s="65"/>
      <c r="G24" s="51"/>
      <c r="H24" s="57"/>
      <c r="I24" s="57"/>
      <c r="J24" s="57"/>
      <c r="K24" s="57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21"/>
      <c r="Z24" s="21"/>
      <c r="AA24" s="21"/>
      <c r="AB24" s="21"/>
      <c r="AC24" s="32"/>
      <c r="AD24" s="32"/>
      <c r="AE24" s="32"/>
      <c r="AF24" s="32"/>
    </row>
    <row r="25" spans="1:33" s="18" customFormat="1" ht="30.75" customHeight="1" x14ac:dyDescent="0.2">
      <c r="C25" s="59" t="s">
        <v>19</v>
      </c>
      <c r="D25" s="59"/>
      <c r="E25" s="59"/>
      <c r="F25" s="50"/>
      <c r="G25" s="50"/>
      <c r="H25" s="74" t="s">
        <v>20</v>
      </c>
      <c r="I25" s="75"/>
      <c r="J25" s="75"/>
      <c r="K25" s="76"/>
      <c r="L25" s="94"/>
      <c r="M25" s="95"/>
      <c r="N25" s="95"/>
      <c r="O25" s="67" t="s">
        <v>23</v>
      </c>
      <c r="P25" s="86" t="s">
        <v>1</v>
      </c>
      <c r="Q25" s="87"/>
      <c r="R25" s="88"/>
      <c r="S25" s="89"/>
      <c r="T25" s="90"/>
      <c r="U25" s="51" t="s">
        <v>4</v>
      </c>
      <c r="V25" s="86" t="s">
        <v>2</v>
      </c>
      <c r="W25" s="86"/>
      <c r="X25" s="86"/>
      <c r="Y25" s="91" t="s">
        <v>20</v>
      </c>
      <c r="Z25" s="92"/>
      <c r="AA25" s="92"/>
      <c r="AB25" s="93"/>
      <c r="AC25" s="80" t="str">
        <f>IF(L25*R25=0,"",L25*R25)</f>
        <v/>
      </c>
      <c r="AD25" s="81"/>
      <c r="AE25" s="81"/>
      <c r="AF25" s="81"/>
      <c r="AG25" s="68" t="s">
        <v>12</v>
      </c>
    </row>
    <row r="26" spans="1:33" s="2" customFormat="1" ht="18.75" customHeight="1" thickBot="1" x14ac:dyDescent="0.25">
      <c r="C26" s="59"/>
      <c r="D26" s="59"/>
      <c r="E26" s="59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</row>
    <row r="27" spans="1:33" s="18" customFormat="1" ht="26.15" customHeight="1" thickTop="1" x14ac:dyDescent="0.2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6"/>
    </row>
    <row r="28" spans="1:33" s="1" customFormat="1" ht="10.5" customHeight="1" thickBot="1" x14ac:dyDescent="0.25">
      <c r="A28" s="141" t="s">
        <v>35</v>
      </c>
      <c r="B28" s="142"/>
      <c r="C28" s="142"/>
      <c r="D28" s="142"/>
      <c r="E28" s="142"/>
      <c r="F28" s="142"/>
      <c r="G28" s="132"/>
      <c r="H28" s="152" t="s">
        <v>34</v>
      </c>
      <c r="I28" s="132"/>
      <c r="J28" s="132"/>
      <c r="K28" s="132"/>
      <c r="L28" s="132"/>
      <c r="M28" s="153" t="s">
        <v>27</v>
      </c>
      <c r="N28" s="132"/>
      <c r="O28" s="132"/>
      <c r="P28" s="132"/>
      <c r="Q28" s="132"/>
      <c r="R28" s="35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7"/>
      <c r="AF28" s="7"/>
      <c r="AG28" s="8"/>
    </row>
    <row r="29" spans="1:33" s="2" customFormat="1" ht="32.25" customHeight="1" thickBot="1" x14ac:dyDescent="0.25">
      <c r="A29" s="139" t="s">
        <v>20</v>
      </c>
      <c r="B29" s="132"/>
      <c r="C29" s="140"/>
      <c r="D29" s="82" t="str">
        <f>M18</f>
        <v/>
      </c>
      <c r="E29" s="83"/>
      <c r="F29" s="83"/>
      <c r="G29" s="49" t="s">
        <v>23</v>
      </c>
      <c r="H29" s="3" t="s">
        <v>26</v>
      </c>
      <c r="I29" s="146" t="str">
        <f>IF(R5=0,"",R5)</f>
        <v/>
      </c>
      <c r="J29" s="147"/>
      <c r="K29" s="148"/>
      <c r="L29" s="149" t="s">
        <v>13</v>
      </c>
      <c r="M29" s="150"/>
      <c r="N29" s="150"/>
      <c r="O29" s="150"/>
      <c r="P29" s="150"/>
      <c r="Q29" s="151"/>
      <c r="R29" s="96" t="s">
        <v>15</v>
      </c>
      <c r="S29" s="96"/>
      <c r="T29" s="97" t="str">
        <f>IFERROR(ROUNDDOWN(D29/I29/3600,2),"")</f>
        <v/>
      </c>
      <c r="U29" s="98"/>
      <c r="V29" s="98"/>
      <c r="W29" s="84" t="s">
        <v>37</v>
      </c>
      <c r="X29" s="85"/>
      <c r="Y29" s="154" t="s">
        <v>14</v>
      </c>
      <c r="Z29" s="155"/>
      <c r="AA29" s="155"/>
      <c r="AB29" s="155"/>
      <c r="AC29" s="155"/>
      <c r="AD29" s="155"/>
      <c r="AE29" s="155"/>
      <c r="AF29" s="155"/>
      <c r="AG29" s="48"/>
    </row>
    <row r="30" spans="1:33" s="2" customFormat="1" ht="21" customHeight="1" x14ac:dyDescent="0.2">
      <c r="A30" s="158" t="s">
        <v>30</v>
      </c>
      <c r="B30" s="132"/>
      <c r="C30" s="132"/>
      <c r="D30" s="132"/>
      <c r="E30" s="132"/>
      <c r="F30" s="132"/>
      <c r="G30" s="132"/>
      <c r="H30" s="7"/>
      <c r="I30" s="156" t="s">
        <v>31</v>
      </c>
      <c r="J30" s="157"/>
      <c r="K30" s="157"/>
      <c r="L30" s="24"/>
      <c r="M30" s="31"/>
      <c r="N30" s="31"/>
      <c r="O30" s="31"/>
      <c r="P30" s="31"/>
      <c r="Q30" s="13"/>
      <c r="R30" s="13"/>
      <c r="S30" s="36"/>
      <c r="T30" s="36"/>
      <c r="U30" s="37"/>
      <c r="V30" s="38"/>
      <c r="W30" s="38"/>
      <c r="X30" s="38"/>
      <c r="Y30" s="23"/>
      <c r="Z30" s="33"/>
      <c r="AA30" s="33"/>
      <c r="AB30" s="33"/>
      <c r="AC30" s="33"/>
      <c r="AD30" s="33"/>
      <c r="AE30" s="33"/>
      <c r="AF30" s="33"/>
      <c r="AG30" s="48"/>
    </row>
    <row r="31" spans="1:33" s="2" customFormat="1" ht="8.25" customHeight="1" x14ac:dyDescent="0.2">
      <c r="A31" s="9"/>
      <c r="B31" s="11"/>
      <c r="C31" s="10"/>
      <c r="D31" s="10"/>
      <c r="E31" s="10"/>
      <c r="F31" s="3"/>
      <c r="G31" s="3"/>
      <c r="H31" s="10"/>
      <c r="I31" s="12"/>
      <c r="J31" s="39"/>
      <c r="K31" s="10"/>
      <c r="L31" s="24"/>
      <c r="M31" s="28"/>
      <c r="N31" s="28"/>
      <c r="O31" s="28"/>
      <c r="P31" s="28"/>
      <c r="Q31" s="13"/>
      <c r="R31" s="12"/>
      <c r="S31" s="10"/>
      <c r="T31" s="10"/>
      <c r="U31" s="10"/>
      <c r="V31" s="23"/>
      <c r="W31" s="27"/>
      <c r="X31" s="27"/>
      <c r="Y31" s="27"/>
      <c r="Z31" s="27"/>
      <c r="AA31" s="27"/>
      <c r="AB31" s="27"/>
      <c r="AC31" s="27"/>
      <c r="AD31" s="27"/>
      <c r="AE31" s="27"/>
      <c r="AF31" s="23"/>
      <c r="AG31" s="48"/>
    </row>
    <row r="32" spans="1:33" s="2" customFormat="1" ht="13.5" customHeight="1" x14ac:dyDescent="0.2">
      <c r="A32" s="9"/>
      <c r="B32" s="143" t="s">
        <v>16</v>
      </c>
      <c r="C32" s="144"/>
      <c r="D32" s="144"/>
      <c r="E32" s="144"/>
      <c r="F32" s="144"/>
      <c r="G32" s="144"/>
      <c r="H32" s="144"/>
      <c r="I32" s="144"/>
      <c r="J32" s="144"/>
      <c r="K32" s="144"/>
      <c r="L32" s="144"/>
      <c r="M32" s="144"/>
      <c r="N32" s="144"/>
      <c r="O32" s="144"/>
      <c r="P32" s="144"/>
      <c r="Q32" s="144"/>
      <c r="R32" s="144"/>
      <c r="S32" s="144"/>
      <c r="T32" s="144"/>
      <c r="U32" s="144"/>
      <c r="V32" s="144"/>
      <c r="W32" s="144"/>
      <c r="X32" s="144"/>
      <c r="Y32" s="144"/>
      <c r="Z32" s="144"/>
      <c r="AA32" s="144"/>
      <c r="AB32" s="144"/>
      <c r="AC32" s="144"/>
      <c r="AD32" s="144"/>
      <c r="AE32" s="144"/>
      <c r="AF32" s="145"/>
      <c r="AG32" s="48"/>
    </row>
    <row r="33" spans="1:33" s="2" customFormat="1" ht="9.75" customHeight="1" thickBot="1" x14ac:dyDescent="0.25">
      <c r="A33" s="14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</row>
    <row r="34" spans="1:33" s="2" customFormat="1" ht="10.5" customHeight="1" thickTop="1" x14ac:dyDescent="0.2">
      <c r="B34" s="1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</row>
    <row r="35" spans="1:33" ht="13.5" customHeight="1" x14ac:dyDescent="0.2">
      <c r="B35" s="137" t="s">
        <v>38</v>
      </c>
      <c r="C35" s="138"/>
      <c r="D35" s="138"/>
      <c r="E35" s="138"/>
      <c r="F35" s="138"/>
      <c r="G35" s="138"/>
    </row>
    <row r="36" spans="1:33" ht="14.25" customHeight="1" x14ac:dyDescent="0.2">
      <c r="A36" s="47"/>
      <c r="B36" s="138"/>
      <c r="C36" s="138"/>
      <c r="D36" s="138"/>
      <c r="E36" s="138"/>
      <c r="F36" s="138"/>
      <c r="G36" s="138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1"/>
    </row>
    <row r="37" spans="1:33" x14ac:dyDescent="0.2">
      <c r="A37" s="45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42"/>
    </row>
    <row r="38" spans="1:33" x14ac:dyDescent="0.2">
      <c r="A38" s="45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42"/>
    </row>
    <row r="39" spans="1:33" x14ac:dyDescent="0.2">
      <c r="A39" s="45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42"/>
    </row>
    <row r="40" spans="1:33" x14ac:dyDescent="0.2">
      <c r="A40" s="45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42"/>
    </row>
    <row r="41" spans="1:33" x14ac:dyDescent="0.2">
      <c r="A41" s="46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4"/>
    </row>
  </sheetData>
  <protectedRanges>
    <protectedRange sqref="R5 J7 J9 J11 O11 O9 O7 T9 T11 L21 L23 L25 R25 R23 R21" name="範囲②"/>
  </protectedRanges>
  <mergeCells count="63">
    <mergeCell ref="B35:G36"/>
    <mergeCell ref="A29:C29"/>
    <mergeCell ref="A28:G28"/>
    <mergeCell ref="B32:AF32"/>
    <mergeCell ref="I29:K29"/>
    <mergeCell ref="L29:Q29"/>
    <mergeCell ref="H28:L28"/>
    <mergeCell ref="M28:Q28"/>
    <mergeCell ref="Y29:AF29"/>
    <mergeCell ref="I30:K30"/>
    <mergeCell ref="A30:G30"/>
    <mergeCell ref="AA9:AC9"/>
    <mergeCell ref="J11:L11"/>
    <mergeCell ref="O11:Q11"/>
    <mergeCell ref="T11:V11"/>
    <mergeCell ref="AA11:AC11"/>
    <mergeCell ref="J9:L9"/>
    <mergeCell ref="O9:Q9"/>
    <mergeCell ref="T9:V9"/>
    <mergeCell ref="A1:AF1"/>
    <mergeCell ref="J7:L7"/>
    <mergeCell ref="O7:Q7"/>
    <mergeCell ref="V7:X7"/>
    <mergeCell ref="R5:U5"/>
    <mergeCell ref="A3:AG3"/>
    <mergeCell ref="C7:E7"/>
    <mergeCell ref="AC16:AF16"/>
    <mergeCell ref="P21:Q21"/>
    <mergeCell ref="S15:W15"/>
    <mergeCell ref="M16:X16"/>
    <mergeCell ref="H20:O20"/>
    <mergeCell ref="R20:T20"/>
    <mergeCell ref="AC17:AG17"/>
    <mergeCell ref="I18:L18"/>
    <mergeCell ref="M18:Q18"/>
    <mergeCell ref="O15:Q15"/>
    <mergeCell ref="H21:K21"/>
    <mergeCell ref="Y21:AB21"/>
    <mergeCell ref="I15:L15"/>
    <mergeCell ref="Y16:AB16"/>
    <mergeCell ref="R21:T21"/>
    <mergeCell ref="V21:X21"/>
    <mergeCell ref="L21:N21"/>
    <mergeCell ref="L23:N23"/>
    <mergeCell ref="P23:Q23"/>
    <mergeCell ref="R23:T23"/>
    <mergeCell ref="V23:X23"/>
    <mergeCell ref="H23:K23"/>
    <mergeCell ref="I16:L16"/>
    <mergeCell ref="AC25:AF25"/>
    <mergeCell ref="D29:F29"/>
    <mergeCell ref="W29:X29"/>
    <mergeCell ref="P25:Q25"/>
    <mergeCell ref="R25:T25"/>
    <mergeCell ref="V25:X25"/>
    <mergeCell ref="H25:K25"/>
    <mergeCell ref="Y25:AB25"/>
    <mergeCell ref="L25:N25"/>
    <mergeCell ref="R29:S29"/>
    <mergeCell ref="T29:V29"/>
    <mergeCell ref="Y23:AB23"/>
    <mergeCell ref="AC21:AF21"/>
    <mergeCell ref="AC23:AF23"/>
  </mergeCells>
  <phoneticPr fontId="2"/>
  <dataValidations count="1">
    <dataValidation type="whole" operator="greaterThan" allowBlank="1" showInputMessage="1" showErrorMessage="1" sqref="R21:T21 R23:T23 R25:T25">
      <formula1>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書式</vt:lpstr>
      <vt:lpstr>書式!Print_Area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2024-04-02T05:43:06Z</dcterms:modified>
</cp:coreProperties>
</file>