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64011"/>
  <bookViews>
    <workbookView xWindow="0" yWindow="0" windowWidth="12450" windowHeight="6780" tabRatio="813"/>
  </bookViews>
  <sheets>
    <sheet name="申請書表紙" sheetId="40" r:id="rId1"/>
    <sheet name="１申請者概要・２助成金利用 " sheetId="54" r:id="rId2"/>
    <sheet name="３役員株主名簿" sheetId="50" r:id="rId3"/>
    <sheet name="４商品概要" sheetId="51" r:id="rId4"/>
    <sheet name="５申請概要" sheetId="52" r:id="rId5"/>
    <sheet name="６資金計画 " sheetId="53" r:id="rId6"/>
  </sheets>
  <externalReferences>
    <externalReference r:id="rId7"/>
    <externalReference r:id="rId8"/>
    <externalReference r:id="rId9"/>
    <externalReference r:id="rId10"/>
    <externalReference r:id="rId11"/>
  </externalReferences>
  <definedNames>
    <definedName name="A_農業・林業" localSheetId="1">'１申請者概要・２助成金利用 '!$AG$10:$AH$10</definedName>
    <definedName name="A_農業・林業">#REF!</definedName>
    <definedName name="B_漁業" localSheetId="1">'１申請者概要・２助成金利用 '!$AG$11:$AI$11</definedName>
    <definedName name="B_漁業">#REF!</definedName>
    <definedName name="C_鉱業・採石業・砂利採取業" localSheetId="1">'１申請者概要・２助成金利用 '!$AG$12:$AI$12</definedName>
    <definedName name="C_鉱業・採石業・砂利採取業">#REF!</definedName>
    <definedName name="D_建設業" localSheetId="1">'１申請者概要・２助成金利用 '!$AG$13:$AJ$13</definedName>
    <definedName name="D_建設業">#REF!</definedName>
    <definedName name="E_製造業" localSheetId="1">'１申請者概要・２助成金利用 '!$AG$14:$BE$14</definedName>
    <definedName name="E_製造業">#REF!</definedName>
    <definedName name="ECサイト" localSheetId="1">'[1]7申請概要'!$AB$32:$AR$32</definedName>
    <definedName name="ECサイト" localSheetId="2">'[2]7申請概要'!$AB$32:$AR$32</definedName>
    <definedName name="ECサイト" localSheetId="3">'[1]7申請概要'!$AB$32:$AR$32</definedName>
    <definedName name="ECサイト" localSheetId="4">'５申請概要'!$AC$34:$AS$34</definedName>
    <definedName name="ECサイト" localSheetId="5">'[3]7申請概要'!$AB$32:$AR$32</definedName>
    <definedName name="ECサイト">'[4]7申請概要'!$AB$32:$AR$32</definedName>
    <definedName name="F_電気・ガス・熱供給・水道業" localSheetId="1">'１申請者概要・２助成金利用 '!$AG$15:$AJ$15</definedName>
    <definedName name="F_電気・ガス・熱供給・水道業">#REF!</definedName>
    <definedName name="G_情報通信業" localSheetId="1">'１申請者概要・２助成金利用 '!$AG$16:$AZ$16</definedName>
    <definedName name="G_情報通信業">#REF!</definedName>
    <definedName name="H_運輸業・郵便業" localSheetId="1">'１申請者概要・２助成金利用 '!$AG$17:$AP$17</definedName>
    <definedName name="H_運輸業・郵便業">#REF!</definedName>
    <definedName name="I_卸売業・小売業" localSheetId="1">'１申請者概要・２助成金利用 '!$AG$18:$AS$18</definedName>
    <definedName name="I_卸売業・小売業">#REF!</definedName>
    <definedName name="J_金融業・保険業" localSheetId="1">'１申請者概要・２助成金利用 '!$AG$19:$AP$19</definedName>
    <definedName name="J_金融業・保険業">#REF!</definedName>
    <definedName name="K_不動産業・物品賃貸業" localSheetId="1">'１申請者概要・２助成金利用 '!$AG$20:$AN$20</definedName>
    <definedName name="K_不動産業・物品賃貸業">#REF!</definedName>
    <definedName name="L_学術研究・専門・技術ｻｰﾋﾞｽ業" localSheetId="1">'１申請者概要・２助成金利用 '!$AG$21:$AO$21</definedName>
    <definedName name="L_学術研究・専門・技術ｻｰﾋﾞｽ業">#REF!</definedName>
    <definedName name="M_宿泊業・飲食ｻｰﾋﾞｽ業" localSheetId="1">'１申請者概要・２助成金利用 '!$AG$22:$AK$22</definedName>
    <definedName name="M_宿泊業・飲食ｻｰﾋﾞｽ業">#REF!</definedName>
    <definedName name="N_生活関連ｻｰﾋﾞｽ業・娯楽業" localSheetId="1">'１申請者概要・２助成金利用 '!$AG$23:$AJ$23</definedName>
    <definedName name="N_生活関連ｻｰﾋﾞｽ業・娯楽業">#REF!</definedName>
    <definedName name="O_教育・学習支援業" localSheetId="1">'１申請者概要・２助成金利用 '!$AG$24:$AK$24</definedName>
    <definedName name="O_教育・学習支援業">#REF!</definedName>
    <definedName name="P_医療・福祉" localSheetId="1">'１申請者概要・２助成金利用 '!$AG$25:$AY$25</definedName>
    <definedName name="P_医療・福祉">#REF!</definedName>
    <definedName name="_xlnm.Print_Area" localSheetId="1">'１申請者概要・２助成金利用 '!$A$1:$N$39</definedName>
    <definedName name="_xlnm.Print_Area" localSheetId="2">'３役員株主名簿'!$A$1:$K$34</definedName>
    <definedName name="_xlnm.Print_Area" localSheetId="3">'４商品概要'!$A$1:$N$35</definedName>
    <definedName name="_xlnm.Print_Area" localSheetId="4">'５申請概要'!$A$1:$I$37</definedName>
    <definedName name="_xlnm.Print_Area" localSheetId="5">'６資金計画 '!$A$1:$G$39</definedName>
    <definedName name="_xlnm.Print_Area" localSheetId="0">申請書表紙!$A$1:$V$32</definedName>
    <definedName name="Q_複合ｻｰﾋﾞｽ事業" localSheetId="1">'１申請者概要・２助成金利用 '!$AG$26:$AH$26</definedName>
    <definedName name="Q_複合ｻｰﾋﾞｽ事業">#REF!</definedName>
    <definedName name="R_ｻｰﾋﾞｽ業〈他に分類されないもの〉" localSheetId="1">'１申請者概要・２助成金利用 '!$AG$27:$AO$27</definedName>
    <definedName name="R_ｻｰﾋﾞｽ業〈他に分類されないもの〉">#REF!</definedName>
    <definedName name="S_公務〈他に分類されるものを除く〉" localSheetId="1">'１申請者概要・２助成金利用 '!$AG$28:$AH$28</definedName>
    <definedName name="S_公務〈他に分類されるものを除く〉">#REF!</definedName>
    <definedName name="T_分類不能の産業" localSheetId="1">'１申請者概要・２助成金利用 '!$AG$29</definedName>
    <definedName name="T_分類不能の産業">#REF!</definedName>
    <definedName name="大分類" localSheetId="1">'１申請者概要・２助成金利用 '!$AF$10:$AF$29</definedName>
    <definedName name="大分類" localSheetId="2">'[5]１申請者概要・２助成金利用'!$AF$10:$AF$29</definedName>
    <definedName name="大分類" localSheetId="3">'[5]１申請者概要・２助成金利用'!$AF$10:$AF$29</definedName>
    <definedName name="大分類" localSheetId="4">'[5]１申請者概要・２助成金利用'!$AF$10:$AF$29</definedName>
    <definedName name="大分類" localSheetId="5">'[5]１申請者概要・２助成金利用'!$AF$10:$AF$29</definedName>
    <definedName name="大分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5" i="50" l="1"/>
  <c r="L20" i="50"/>
  <c r="J17" i="50"/>
  <c r="J16" i="50"/>
  <c r="J15" i="50"/>
  <c r="J14" i="50"/>
  <c r="J13" i="50"/>
  <c r="J12" i="50"/>
  <c r="J11" i="50"/>
  <c r="L4" i="50"/>
  <c r="G31" i="53" l="1"/>
  <c r="F9" i="53" l="1"/>
  <c r="D31" i="40" l="1"/>
  <c r="L30" i="51" l="1"/>
  <c r="L31" i="51"/>
  <c r="D4" i="51" l="1"/>
  <c r="L9" i="54" l="1"/>
  <c r="L8" i="54"/>
  <c r="D8" i="54"/>
  <c r="D5" i="54"/>
  <c r="O20" i="54" l="1"/>
  <c r="E39" i="53" l="1"/>
  <c r="C29" i="53"/>
  <c r="E29" i="53" s="1"/>
  <c r="C28" i="53"/>
  <c r="E28" i="53" s="1"/>
  <c r="C27" i="53"/>
  <c r="E27" i="53" s="1"/>
  <c r="C25" i="53"/>
  <c r="E25" i="53" s="1"/>
  <c r="C24" i="53"/>
  <c r="E24" i="53" s="1"/>
  <c r="C23" i="53"/>
  <c r="E23" i="53" s="1"/>
  <c r="C22" i="53"/>
  <c r="C21" i="53"/>
  <c r="E21" i="53" s="1"/>
  <c r="C20" i="53"/>
  <c r="E20" i="53" s="1"/>
  <c r="E26" i="53" s="1"/>
  <c r="E31" i="53" s="1"/>
  <c r="E9" i="53"/>
  <c r="D9" i="53"/>
  <c r="C9" i="53"/>
  <c r="B9" i="53"/>
  <c r="F14" i="53" s="1"/>
  <c r="I18" i="50"/>
  <c r="J18" i="50" l="1"/>
  <c r="J8" i="50"/>
  <c r="J9" i="50"/>
  <c r="J7" i="50"/>
  <c r="J6" i="50"/>
  <c r="J10" i="50"/>
  <c r="C30" i="53"/>
  <c r="C26" i="53"/>
  <c r="E30" i="53"/>
  <c r="E22" i="53"/>
  <c r="C31" i="53" l="1"/>
  <c r="R28" i="40"/>
  <c r="D33" i="53" l="1"/>
  <c r="H34" i="53"/>
</calcChain>
</file>

<file path=xl/sharedStrings.xml><?xml version="1.0" encoding="utf-8"?>
<sst xmlns="http://schemas.openxmlformats.org/spreadsheetml/2006/main" count="497" uniqueCount="422">
  <si>
    <t>様式第１号（第５条関係）</t>
    <phoneticPr fontId="2"/>
  </si>
  <si>
    <t>　公益財団法人東京都中小企業振興公社　</t>
  </si>
  <si>
    <t>　　　　理　事　長　殿</t>
    <phoneticPr fontId="2"/>
  </si>
  <si>
    <t>（役職）</t>
    <rPh sb="1" eb="2">
      <t>ヤク</t>
    </rPh>
    <phoneticPr fontId="2"/>
  </si>
  <si>
    <t>（氏名）</t>
    <rPh sb="1" eb="3">
      <t>シメイ</t>
    </rPh>
    <phoneticPr fontId="2"/>
  </si>
  <si>
    <t>記</t>
  </si>
  <si>
    <t>１　申請者の概要</t>
    <phoneticPr fontId="2"/>
  </si>
  <si>
    <t>A_農業・林業</t>
    <phoneticPr fontId="2"/>
  </si>
  <si>
    <t>01 農業</t>
    <phoneticPr fontId="2"/>
  </si>
  <si>
    <t>02 林業</t>
    <phoneticPr fontId="2"/>
  </si>
  <si>
    <t>B_漁業</t>
    <phoneticPr fontId="2"/>
  </si>
  <si>
    <t>03 漁業</t>
    <phoneticPr fontId="2"/>
  </si>
  <si>
    <t>04 水産養殖業</t>
    <phoneticPr fontId="2"/>
  </si>
  <si>
    <t>C_鉱業・採石業・砂利採取業</t>
    <phoneticPr fontId="2"/>
  </si>
  <si>
    <t>05 鉱業、採石業、砂利採取業</t>
    <phoneticPr fontId="2"/>
  </si>
  <si>
    <t>D_建設業</t>
    <phoneticPr fontId="2"/>
  </si>
  <si>
    <t>06 総合工事業</t>
    <phoneticPr fontId="2"/>
  </si>
  <si>
    <t>07 職別工事業（設備工事業を除く）</t>
    <phoneticPr fontId="2"/>
  </si>
  <si>
    <t>08 設備工事業</t>
    <phoneticPr fontId="2"/>
  </si>
  <si>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</si>
  <si>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</si>
  <si>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</si>
  <si>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</si>
  <si>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</si>
  <si>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</si>
  <si>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</si>
  <si>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</si>
  <si>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</si>
  <si>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</si>
  <si>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</si>
  <si>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</si>
  <si>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</si>
  <si>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</si>
  <si>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</si>
  <si>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</si>
  <si>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</si>
  <si>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</si>
  <si>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</si>
  <si>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</si>
  <si>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</si>
  <si>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</si>
  <si>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</si>
  <si>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</si>
  <si>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</si>
  <si>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t>
    <phoneticPr fontId="2"/>
  </si>
  <si>
    <t>F_電気・ガス・熱供給・水道業</t>
    <phoneticPr fontId="2"/>
  </si>
  <si>
    <t>33 電気業</t>
    <phoneticPr fontId="2"/>
  </si>
  <si>
    <t>34 ガス業</t>
    <phoneticPr fontId="2"/>
  </si>
  <si>
    <t>35 熱供給業</t>
    <phoneticPr fontId="2"/>
  </si>
  <si>
    <t>36 水道業</t>
    <phoneticPr fontId="2"/>
  </si>
  <si>
    <t>G_情報通信業</t>
    <phoneticPr fontId="2"/>
  </si>
  <si>
    <t>37 通信業</t>
    <phoneticPr fontId="2"/>
  </si>
  <si>
    <t>38 放送業</t>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</si>
  <si>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</si>
  <si>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</si>
  <si>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</si>
  <si>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</si>
  <si>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</si>
  <si>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</si>
  <si>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</si>
  <si>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</si>
  <si>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</si>
  <si>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</si>
  <si>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</si>
  <si>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</si>
  <si>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</si>
  <si>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固定</t>
    <rPh sb="0" eb="2">
      <t>コテイ</t>
    </rPh>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</si>
  <si>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</si>
  <si>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</si>
  <si>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</si>
  <si>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</si>
  <si>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</si>
  <si>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</si>
  <si>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</si>
  <si>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</si>
  <si>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</si>
  <si>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携帯</t>
    <rPh sb="0" eb="2">
      <t>ケイタイ</t>
    </rPh>
    <phoneticPr fontId="2"/>
  </si>
  <si>
    <t>E-mail</t>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</si>
  <si>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</si>
  <si>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</si>
  <si>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</si>
  <si>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</si>
  <si>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</si>
  <si>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</si>
  <si>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</si>
  <si>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</si>
  <si>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</si>
  <si>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</si>
  <si>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</si>
  <si>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</si>
  <si>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</si>
  <si>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</si>
  <si>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</si>
  <si>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</si>
  <si>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76 飲食店</t>
    <phoneticPr fontId="2"/>
  </si>
  <si>
    <t>77 持ち帰り・配達飲食ｻｰﾋﾞｽ業</t>
    <phoneticPr fontId="2"/>
  </si>
  <si>
    <t>※登記簿記載のとおりに記入</t>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</si>
  <si>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</si>
  <si>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</si>
  <si>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</si>
  <si>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</si>
  <si>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</si>
  <si>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</si>
  <si>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</si>
  <si>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</si>
  <si>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</si>
  <si>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</si>
  <si>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</si>
  <si>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</si>
  <si>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</si>
  <si>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</si>
  <si>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</si>
  <si>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</si>
  <si>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</si>
  <si>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</si>
  <si>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</si>
  <si>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</si>
  <si>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</si>
  <si>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</si>
  <si>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</si>
  <si>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</si>
  <si>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</si>
  <si>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</si>
  <si>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</si>
  <si>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</si>
  <si>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</si>
  <si>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</si>
  <si>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</si>
  <si>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大分類</t>
    <rPh sb="0" eb="3">
      <t>ダイブンルイ</t>
    </rPh>
    <phoneticPr fontId="2"/>
  </si>
  <si>
    <t>S_公務〈他に分類されるものを除く〉</t>
    <phoneticPr fontId="2"/>
  </si>
  <si>
    <t>97 国家公務</t>
    <phoneticPr fontId="2"/>
  </si>
  <si>
    <t>98 地方公務</t>
    <phoneticPr fontId="2"/>
  </si>
  <si>
    <t>中分類</t>
    <rPh sb="0" eb="3">
      <t>チュウブンルイ</t>
    </rPh>
    <phoneticPr fontId="2"/>
  </si>
  <si>
    <t>連絡先
所在地</t>
    <phoneticPr fontId="2"/>
  </si>
  <si>
    <t>千円</t>
    <rPh sb="0" eb="2">
      <t>センエン</t>
    </rPh>
    <phoneticPr fontId="2"/>
  </si>
  <si>
    <t>事　業　計　画</t>
    <rPh sb="0" eb="1">
      <t>コト</t>
    </rPh>
    <rPh sb="2" eb="3">
      <t>ギョウ</t>
    </rPh>
    <rPh sb="4" eb="5">
      <t>ケイ</t>
    </rPh>
    <rPh sb="6" eb="7">
      <t>ガ</t>
    </rPh>
    <phoneticPr fontId="2"/>
  </si>
  <si>
    <t>年</t>
    <rPh sb="0" eb="1">
      <t>ネン</t>
    </rPh>
    <phoneticPr fontId="2"/>
  </si>
  <si>
    <t>月</t>
    <rPh sb="0" eb="1">
      <t>ガツ</t>
    </rPh>
    <phoneticPr fontId="2"/>
  </si>
  <si>
    <t>販売開始</t>
    <rPh sb="0" eb="2">
      <t>ハンバイ</t>
    </rPh>
    <rPh sb="2" eb="4">
      <t>カイシ</t>
    </rPh>
    <phoneticPr fontId="2"/>
  </si>
  <si>
    <t>助成事業を実施したいので、別紙の書類を添えて、助成金の交付を申請します。</t>
    <rPh sb="13" eb="15">
      <t>ベッシ</t>
    </rPh>
    <rPh sb="16" eb="18">
      <t>ショルイ</t>
    </rPh>
    <rPh sb="19" eb="20">
      <t>ソ</t>
    </rPh>
    <phoneticPr fontId="2"/>
  </si>
  <si>
    <t>本店所在地</t>
    <rPh sb="0" eb="2">
      <t>ホンテン</t>
    </rPh>
    <rPh sb="2" eb="3">
      <t>トコロ</t>
    </rPh>
    <rPh sb="3" eb="4">
      <t>ザイ</t>
    </rPh>
    <rPh sb="4" eb="5">
      <t>チ</t>
    </rPh>
    <phoneticPr fontId="2"/>
  </si>
  <si>
    <t>日中つながる
電話番号</t>
    <rPh sb="0" eb="2">
      <t>ニッチュウ</t>
    </rPh>
    <phoneticPr fontId="2"/>
  </si>
  <si>
    <t>名　　称</t>
    <rPh sb="0" eb="1">
      <t>メイ</t>
    </rPh>
    <rPh sb="3" eb="4">
      <t>ショウ</t>
    </rPh>
    <phoneticPr fontId="2"/>
  </si>
  <si>
    <t>下記のとおり、助成対象となる製品・サービス等（以下、「助成対象商品」とする。）に係る</t>
    <rPh sb="0" eb="2">
      <t>カキ</t>
    </rPh>
    <rPh sb="7" eb="9">
      <t>ジョセイ</t>
    </rPh>
    <rPh sb="9" eb="11">
      <t>タイショウ</t>
    </rPh>
    <rPh sb="14" eb="16">
      <t>セイヒン</t>
    </rPh>
    <rPh sb="21" eb="22">
      <t>トウ</t>
    </rPh>
    <rPh sb="23" eb="25">
      <t>イカ</t>
    </rPh>
    <rPh sb="27" eb="29">
      <t>ジョセイ</t>
    </rPh>
    <rPh sb="29" eb="31">
      <t>タイショウ</t>
    </rPh>
    <rPh sb="31" eb="33">
      <t>ショウヒン</t>
    </rPh>
    <rPh sb="40" eb="41">
      <t>カカ</t>
    </rPh>
    <phoneticPr fontId="2"/>
  </si>
  <si>
    <t>様式第１号（付表１―１）</t>
    <rPh sb="6" eb="8">
      <t>フヒョウ</t>
    </rPh>
    <phoneticPr fontId="2"/>
  </si>
  <si>
    <t>会期</t>
    <rPh sb="0" eb="2">
      <t>カイキ</t>
    </rPh>
    <phoneticPr fontId="2"/>
  </si>
  <si>
    <t>リアル</t>
    <phoneticPr fontId="2"/>
  </si>
  <si>
    <t>～</t>
    <phoneticPr fontId="2"/>
  </si>
  <si>
    <t>オンライン</t>
    <phoneticPr fontId="2"/>
  </si>
  <si>
    <t>主 催 （契約先）</t>
    <rPh sb="0" eb="1">
      <t>シュ</t>
    </rPh>
    <rPh sb="2" eb="3">
      <t>サイ</t>
    </rPh>
    <rPh sb="5" eb="8">
      <t>ケイヤクサキ</t>
    </rPh>
    <phoneticPr fontId="2"/>
  </si>
  <si>
    <t>ECモール名</t>
    <rPh sb="5" eb="6">
      <t>メイ</t>
    </rPh>
    <phoneticPr fontId="2"/>
  </si>
  <si>
    <t>契約先</t>
    <rPh sb="0" eb="3">
      <t>ケイヤクサキ</t>
    </rPh>
    <phoneticPr fontId="2"/>
  </si>
  <si>
    <t>ECモールURL</t>
    <phoneticPr fontId="2"/>
  </si>
  <si>
    <t>PR動画制作費</t>
    <rPh sb="2" eb="4">
      <t>ドウガ</t>
    </rPh>
    <rPh sb="4" eb="7">
      <t>セイサクヒ</t>
    </rPh>
    <phoneticPr fontId="2"/>
  </si>
  <si>
    <t>１　助成対象期間</t>
    <phoneticPr fontId="2"/>
  </si>
  <si>
    <t>４　助成金交付申請額</t>
    <phoneticPr fontId="2"/>
  </si>
  <si>
    <t>円</t>
    <rPh sb="0" eb="1">
      <t>エン</t>
    </rPh>
    <phoneticPr fontId="2"/>
  </si>
  <si>
    <t>出展形態</t>
    <phoneticPr fontId="2"/>
  </si>
  <si>
    <t>印刷物制作費</t>
    <phoneticPr fontId="2"/>
  </si>
  <si>
    <t>特許</t>
    <rPh sb="0" eb="2">
      <t>トッキョ</t>
    </rPh>
    <phoneticPr fontId="2"/>
  </si>
  <si>
    <t>商標</t>
    <rPh sb="0" eb="2">
      <t>ショウヒョウ</t>
    </rPh>
    <phoneticPr fontId="2"/>
  </si>
  <si>
    <t>該当なし</t>
    <rPh sb="0" eb="2">
      <t>ガイトウ</t>
    </rPh>
    <phoneticPr fontId="2"/>
  </si>
  <si>
    <t>実用新案</t>
    <rPh sb="0" eb="2">
      <t>ジツヨウ</t>
    </rPh>
    <rPh sb="2" eb="4">
      <t>シンアン</t>
    </rPh>
    <phoneticPr fontId="2"/>
  </si>
  <si>
    <t>意匠</t>
    <rPh sb="0" eb="2">
      <t>イショウ</t>
    </rPh>
    <phoneticPr fontId="2"/>
  </si>
  <si>
    <t>役　職</t>
    <phoneticPr fontId="2"/>
  </si>
  <si>
    <t>代表者名</t>
    <rPh sb="3" eb="4">
      <t>メイ</t>
    </rPh>
    <phoneticPr fontId="2"/>
  </si>
  <si>
    <t>代表者名 カナ</t>
    <rPh sb="0" eb="3">
      <t>ダイヒョウシャ</t>
    </rPh>
    <rPh sb="3" eb="4">
      <t>メイ</t>
    </rPh>
    <phoneticPr fontId="2"/>
  </si>
  <si>
    <t>名称 カナ</t>
    <rPh sb="0" eb="2">
      <t>メイショウ</t>
    </rPh>
    <phoneticPr fontId="2"/>
  </si>
  <si>
    <t>本店電話番号</t>
    <phoneticPr fontId="2"/>
  </si>
  <si>
    <t>名　称</t>
    <rPh sb="0" eb="1">
      <t>メイ</t>
    </rPh>
    <rPh sb="2" eb="3">
      <t>ショウ</t>
    </rPh>
    <phoneticPr fontId="2"/>
  </si>
  <si>
    <t>部　署</t>
    <rPh sb="0" eb="1">
      <t>ブ</t>
    </rPh>
    <rPh sb="2" eb="3">
      <t>ショ</t>
    </rPh>
    <phoneticPr fontId="2"/>
  </si>
  <si>
    <t>役　職</t>
    <rPh sb="0" eb="1">
      <t>ヤク</t>
    </rPh>
    <rPh sb="2" eb="3">
      <t>ショク</t>
    </rPh>
    <phoneticPr fontId="2"/>
  </si>
  <si>
    <r>
      <rPr>
        <sz val="10"/>
        <rFont val="游ゴシック"/>
        <family val="3"/>
        <charset val="128"/>
        <scheme val="minor"/>
      </rPr>
      <t>連絡担当者名</t>
    </r>
    <r>
      <rPr>
        <sz val="10.5"/>
        <rFont val="游ゴシック"/>
        <family val="3"/>
        <charset val="128"/>
        <scheme val="minor"/>
      </rPr>
      <t xml:space="preserve">
</t>
    </r>
    <r>
      <rPr>
        <sz val="7"/>
        <color rgb="FFFF0000"/>
        <rFont val="BIZ UDP明朝 Medium"/>
        <family val="1"/>
        <charset val="128"/>
      </rPr>
      <t>自社の役員
又は従業員に限る</t>
    </r>
    <rPh sb="2" eb="5">
      <t>タントウシャ</t>
    </rPh>
    <rPh sb="5" eb="6">
      <t>メイ</t>
    </rPh>
    <rPh sb="7" eb="9">
      <t>ジシャ</t>
    </rPh>
    <rPh sb="10" eb="12">
      <t>ヤクイン</t>
    </rPh>
    <rPh sb="13" eb="14">
      <t>マタ</t>
    </rPh>
    <rPh sb="15" eb="18">
      <t>ジュウギョウイン</t>
    </rPh>
    <rPh sb="19" eb="20">
      <t>カギ</t>
    </rPh>
    <phoneticPr fontId="2"/>
  </si>
  <si>
    <r>
      <t>390</t>
    </r>
    <r>
      <rPr>
        <sz val="11"/>
        <color theme="1"/>
        <rFont val="游ゴシック"/>
        <family val="2"/>
        <charset val="128"/>
        <scheme val="minor"/>
      </rPr>
      <t xml:space="preserve"> 情報サービス業のうち管理・補助的経済活動を行う事業所</t>
    </r>
    <phoneticPr fontId="2"/>
  </si>
  <si>
    <t>75 宿泊業</t>
    <phoneticPr fontId="2"/>
  </si>
  <si>
    <t>カナ</t>
    <phoneticPr fontId="2"/>
  </si>
  <si>
    <t>氏 名</t>
    <phoneticPr fontId="2"/>
  </si>
  <si>
    <t>代 表 者</t>
    <phoneticPr fontId="2"/>
  </si>
  <si>
    <t>※ 各分野の製品・サービス例は、募集要項をご確認ください</t>
    <rPh sb="2" eb="3">
      <t>カク</t>
    </rPh>
    <rPh sb="3" eb="5">
      <t>ブンヤ</t>
    </rPh>
    <rPh sb="6" eb="8">
      <t>セイヒン</t>
    </rPh>
    <rPh sb="13" eb="14">
      <t>レイ</t>
    </rPh>
    <rPh sb="16" eb="20">
      <t>ボシュウヨウコウ</t>
    </rPh>
    <rPh sb="22" eb="24">
      <t>カクニン</t>
    </rPh>
    <phoneticPr fontId="2"/>
  </si>
  <si>
    <r>
      <t>３　助成対象商品名（20字以内）</t>
    </r>
    <r>
      <rPr>
        <sz val="8"/>
        <color theme="1"/>
        <rFont val="BIZ UD明朝 Medium"/>
        <family val="1"/>
        <charset val="128"/>
      </rPr>
      <t xml:space="preserve"> </t>
    </r>
    <r>
      <rPr>
        <sz val="7"/>
        <color theme="1"/>
        <rFont val="BIZ UD明朝 Medium"/>
        <family val="1"/>
        <charset val="128"/>
      </rPr>
      <t>※ 字数厳守</t>
    </r>
    <rPh sb="2" eb="4">
      <t>ジョセイ</t>
    </rPh>
    <rPh sb="4" eb="6">
      <t>タイショウ</t>
    </rPh>
    <rPh sb="6" eb="8">
      <t>ショウヒン</t>
    </rPh>
    <rPh sb="8" eb="9">
      <t>メイ</t>
    </rPh>
    <rPh sb="12" eb="15">
      <t>ジイナイ</t>
    </rPh>
    <rPh sb="19" eb="21">
      <t>ジスウ</t>
    </rPh>
    <rPh sb="21" eb="23">
      <t>ゲンシュ</t>
    </rPh>
    <phoneticPr fontId="2"/>
  </si>
  <si>
    <t>(</t>
    <phoneticPr fontId="2"/>
  </si>
  <si>
    <t>字)</t>
    <rPh sb="0" eb="1">
      <t>ジ</t>
    </rPh>
    <phoneticPr fontId="2"/>
  </si>
  <si>
    <t>創　業</t>
    <rPh sb="0" eb="1">
      <t>ソウ</t>
    </rPh>
    <rPh sb="2" eb="3">
      <t>ギョウ</t>
    </rPh>
    <phoneticPr fontId="2"/>
  </si>
  <si>
    <t>人</t>
    <rPh sb="0" eb="1">
      <t>ニン</t>
    </rPh>
    <phoneticPr fontId="2"/>
  </si>
  <si>
    <t>主たる業種</t>
    <phoneticPr fontId="2"/>
  </si>
  <si>
    <r>
      <t xml:space="preserve">事業概要
</t>
    </r>
    <r>
      <rPr>
        <sz val="8"/>
        <rFont val="游ゴシック"/>
        <family val="3"/>
        <charset val="128"/>
        <scheme val="minor"/>
      </rPr>
      <t>(100字程度)</t>
    </r>
    <phoneticPr fontId="2"/>
  </si>
  <si>
    <t>売上高</t>
    <phoneticPr fontId="2"/>
  </si>
  <si>
    <t>営業利益</t>
    <phoneticPr fontId="2"/>
  </si>
  <si>
    <t>経常利益</t>
    <phoneticPr fontId="2"/>
  </si>
  <si>
    <t>前期</t>
    <rPh sb="0" eb="2">
      <t>ゼンキ</t>
    </rPh>
    <phoneticPr fontId="2"/>
  </si>
  <si>
    <t>前々期</t>
    <rPh sb="0" eb="2">
      <t>ゼンゼン</t>
    </rPh>
    <rPh sb="2" eb="3">
      <t>キ</t>
    </rPh>
    <phoneticPr fontId="2"/>
  </si>
  <si>
    <t>常時使用する従業員数</t>
    <rPh sb="0" eb="2">
      <t>ジョウジ</t>
    </rPh>
    <rPh sb="2" eb="4">
      <t>シヨウ</t>
    </rPh>
    <rPh sb="6" eb="9">
      <t>ジュウギョウイン</t>
    </rPh>
    <rPh sb="9" eb="10">
      <t>スウ</t>
    </rPh>
    <phoneticPr fontId="2"/>
  </si>
  <si>
    <t>法人設立</t>
    <rPh sb="0" eb="2">
      <t>ホウジン</t>
    </rPh>
    <rPh sb="2" eb="4">
      <t>セツリツ</t>
    </rPh>
    <phoneticPr fontId="2"/>
  </si>
  <si>
    <t>資本金（出資総額）</t>
    <rPh sb="0" eb="3">
      <t>シホンキン</t>
    </rPh>
    <rPh sb="4" eb="6">
      <t>シュッシ</t>
    </rPh>
    <rPh sb="6" eb="8">
      <t>ソウガク</t>
    </rPh>
    <phoneticPr fontId="2"/>
  </si>
  <si>
    <t>自社WebサイトURL</t>
    <phoneticPr fontId="2"/>
  </si>
  <si>
    <t>本店所在地</t>
    <rPh sb="0" eb="1">
      <t>ホン</t>
    </rPh>
    <rPh sb="1" eb="2">
      <t>ミセ</t>
    </rPh>
    <phoneticPr fontId="2"/>
  </si>
  <si>
    <r>
      <t xml:space="preserve">都内登記所在地
</t>
    </r>
    <r>
      <rPr>
        <sz val="7"/>
        <color rgb="FFFF0000"/>
        <rFont val="BIZ UDP明朝 Medium"/>
        <family val="1"/>
        <charset val="128"/>
      </rPr>
      <t>本店が都外の場合に記入</t>
    </r>
    <phoneticPr fontId="2"/>
  </si>
  <si>
    <t>２　助成金等の利用状況</t>
    <phoneticPr fontId="2"/>
  </si>
  <si>
    <t>（１）東京都中小企業振興公社の助成金利用状況（過去５年間）</t>
  </si>
  <si>
    <t>申請年度</t>
    <phoneticPr fontId="2"/>
  </si>
  <si>
    <t>助成事業名</t>
    <phoneticPr fontId="2"/>
  </si>
  <si>
    <t>対象展示会名 又は 主たる費用項目</t>
    <phoneticPr fontId="2"/>
  </si>
  <si>
    <t>利用状況</t>
    <phoneticPr fontId="2"/>
  </si>
  <si>
    <t>（２）公社以外の助成金・補助金利用状況（過去３年間）</t>
  </si>
  <si>
    <t>※ 会期順に記入</t>
    <rPh sb="2" eb="4">
      <t>カイキ</t>
    </rPh>
    <rPh sb="4" eb="5">
      <t>ジュン</t>
    </rPh>
    <rPh sb="6" eb="8">
      <t>キニュウ</t>
    </rPh>
    <phoneticPr fontId="2"/>
  </si>
  <si>
    <t>EC</t>
    <phoneticPr fontId="2"/>
  </si>
  <si>
    <t>5)モール名</t>
    <rPh sb="5" eb="6">
      <t>メイ</t>
    </rPh>
    <phoneticPr fontId="2"/>
  </si>
  <si>
    <t>登録予定日</t>
    <rPh sb="0" eb="2">
      <t>トウロク</t>
    </rPh>
    <rPh sb="2" eb="5">
      <t>ヨテイビ</t>
    </rPh>
    <phoneticPr fontId="2"/>
  </si>
  <si>
    <t>開店予定日</t>
    <rPh sb="0" eb="2">
      <t>カイテン</t>
    </rPh>
    <rPh sb="2" eb="5">
      <t>ヨテイビ</t>
    </rPh>
    <phoneticPr fontId="2"/>
  </si>
  <si>
    <t>ECサイト</t>
    <phoneticPr fontId="2"/>
  </si>
  <si>
    <t>1) 楽天市場</t>
    <phoneticPr fontId="2"/>
  </si>
  <si>
    <t>2) ポンパレモール</t>
    <phoneticPr fontId="2"/>
  </si>
  <si>
    <t>3) Yahoo!ショッピング</t>
    <phoneticPr fontId="2"/>
  </si>
  <si>
    <t>4) Amazon</t>
    <phoneticPr fontId="2"/>
  </si>
  <si>
    <t>5)その他（右に名称記入)</t>
    <phoneticPr fontId="2"/>
  </si>
  <si>
    <t>zozotown → 対象外（特商法表記無)</t>
    <phoneticPr fontId="2"/>
  </si>
  <si>
    <t>shoplist → 対象外（特商法表記無)</t>
    <phoneticPr fontId="2"/>
  </si>
  <si>
    <t>LOHACO → 対象外（特商法表記無)</t>
    <phoneticPr fontId="2"/>
  </si>
  <si>
    <t>BASE → 対象外（モール型以外)</t>
    <phoneticPr fontId="2"/>
  </si>
  <si>
    <t>Shopify → 対象外（モール型以外)</t>
    <phoneticPr fontId="2"/>
  </si>
  <si>
    <t>MakeShop → 対象外（モール型以外)</t>
    <phoneticPr fontId="2"/>
  </si>
  <si>
    <t xml:space="preserve">STORES→ 対象外（モール型以外) </t>
    <phoneticPr fontId="2"/>
  </si>
  <si>
    <t>カラーミーショップ→ 対象外（モール型以外)</t>
    <phoneticPr fontId="2"/>
  </si>
  <si>
    <t>Makeshop → 対象外（モール型以外)</t>
    <phoneticPr fontId="2"/>
  </si>
  <si>
    <t>（単位：円）</t>
    <phoneticPr fontId="2"/>
  </si>
  <si>
    <t>オンライン出展</t>
    <rPh sb="5" eb="7">
      <t>シュッテン</t>
    </rPh>
    <phoneticPr fontId="2"/>
  </si>
  <si>
    <t>印刷物制作費</t>
    <rPh sb="0" eb="3">
      <t>インサツブツ</t>
    </rPh>
    <rPh sb="3" eb="6">
      <t>セイサクヒ</t>
    </rPh>
    <phoneticPr fontId="2"/>
  </si>
  <si>
    <t>助成率：</t>
    <rPh sb="0" eb="2">
      <t>ジョセイ</t>
    </rPh>
    <rPh sb="2" eb="3">
      <t>リツ</t>
    </rPh>
    <phoneticPr fontId="2"/>
  </si>
  <si>
    <t>経費区分</t>
    <rPh sb="0" eb="1">
      <t>キョウ</t>
    </rPh>
    <rPh sb="1" eb="2">
      <t>ヒ</t>
    </rPh>
    <rPh sb="2" eb="3">
      <t>ク</t>
    </rPh>
    <rPh sb="3" eb="4">
      <t>ブン</t>
    </rPh>
    <phoneticPr fontId="4"/>
  </si>
  <si>
    <t>助成対象経費</t>
    <rPh sb="0" eb="2">
      <t>ジョセイ</t>
    </rPh>
    <rPh sb="2" eb="4">
      <t>タイショウ</t>
    </rPh>
    <rPh sb="4" eb="6">
      <t>ケイヒ</t>
    </rPh>
    <phoneticPr fontId="2"/>
  </si>
  <si>
    <t>費用名</t>
    <rPh sb="0" eb="2">
      <t>ヒヨウ</t>
    </rPh>
    <rPh sb="2" eb="3">
      <t>メイ</t>
    </rPh>
    <phoneticPr fontId="2"/>
  </si>
  <si>
    <t>出展小間料</t>
    <rPh sb="0" eb="2">
      <t>シュッテン</t>
    </rPh>
    <rPh sb="2" eb="4">
      <t>コマ</t>
    </rPh>
    <rPh sb="4" eb="5">
      <t>リョウ</t>
    </rPh>
    <phoneticPr fontId="4"/>
  </si>
  <si>
    <t>販売促進費</t>
    <rPh sb="0" eb="2">
      <t>ハンバイ</t>
    </rPh>
    <rPh sb="2" eb="4">
      <t>ソクシン</t>
    </rPh>
    <rPh sb="4" eb="5">
      <t>ヒ</t>
    </rPh>
    <phoneticPr fontId="4"/>
  </si>
  <si>
    <t>出展１</t>
    <rPh sb="0" eb="2">
      <t>シュッテン</t>
    </rPh>
    <phoneticPr fontId="2"/>
  </si>
  <si>
    <t>出展２</t>
    <phoneticPr fontId="2"/>
  </si>
  <si>
    <t>出展３</t>
    <phoneticPr fontId="2"/>
  </si>
  <si>
    <t>出展４</t>
    <phoneticPr fontId="2"/>
  </si>
  <si>
    <t>出展５</t>
    <phoneticPr fontId="2"/>
  </si>
  <si>
    <t>展示会参加費</t>
    <rPh sb="0" eb="3">
      <t>テンジカイ</t>
    </rPh>
    <rPh sb="3" eb="6">
      <t>サンカヒ</t>
    </rPh>
    <phoneticPr fontId="2"/>
  </si>
  <si>
    <t>自社Web</t>
    <rPh sb="0" eb="2">
      <t>ジシャ</t>
    </rPh>
    <phoneticPr fontId="2"/>
  </si>
  <si>
    <t>出展1</t>
    <rPh sb="0" eb="2">
      <t>シュッテン</t>
    </rPh>
    <phoneticPr fontId="2"/>
  </si>
  <si>
    <t>主な対象者</t>
    <rPh sb="0" eb="1">
      <t>オモ</t>
    </rPh>
    <rPh sb="2" eb="4">
      <t>タイショウ</t>
    </rPh>
    <rPh sb="4" eb="5">
      <t>シャ</t>
    </rPh>
    <phoneticPr fontId="2"/>
  </si>
  <si>
    <t>出展２</t>
    <rPh sb="0" eb="2">
      <t>シュッテン</t>
    </rPh>
    <phoneticPr fontId="2"/>
  </si>
  <si>
    <t>出展３</t>
    <rPh sb="0" eb="2">
      <t>シュッテン</t>
    </rPh>
    <phoneticPr fontId="2"/>
  </si>
  <si>
    <t>出展４</t>
    <rPh sb="0" eb="2">
      <t>シュッテン</t>
    </rPh>
    <phoneticPr fontId="2"/>
  </si>
  <si>
    <t>出展５</t>
    <rPh sb="0" eb="2">
      <t>シュッテン</t>
    </rPh>
    <phoneticPr fontId="2"/>
  </si>
  <si>
    <t xml:space="preserve">  PR動画制作費</t>
    <phoneticPr fontId="2"/>
  </si>
  <si>
    <t>広告掲載費</t>
    <phoneticPr fontId="2"/>
  </si>
  <si>
    <t xml:space="preserve">   販 売 促 進 費</t>
    <rPh sb="3" eb="4">
      <t>ハン</t>
    </rPh>
    <rPh sb="5" eb="6">
      <t>バイ</t>
    </rPh>
    <rPh sb="7" eb="8">
      <t>ソク</t>
    </rPh>
    <rPh sb="9" eb="10">
      <t>ススム</t>
    </rPh>
    <rPh sb="11" eb="12">
      <t>ヒ</t>
    </rPh>
    <phoneticPr fontId="2"/>
  </si>
  <si>
    <t>（２）資金調達内訳</t>
    <phoneticPr fontId="2"/>
  </si>
  <si>
    <t>（１）助成対象とする予定金額の概算（税抜）</t>
    <rPh sb="3" eb="5">
      <t>ジョセイ</t>
    </rPh>
    <rPh sb="5" eb="7">
      <t>タイショウ</t>
    </rPh>
    <rPh sb="10" eb="12">
      <t>ヨテイ</t>
    </rPh>
    <rPh sb="12" eb="14">
      <t>キンガク</t>
    </rPh>
    <rPh sb="15" eb="17">
      <t>ガイサン</t>
    </rPh>
    <rPh sb="18" eb="19">
      <t>ゼイ</t>
    </rPh>
    <rPh sb="19" eb="20">
      <t>ヌ</t>
    </rPh>
    <phoneticPr fontId="2"/>
  </si>
  <si>
    <t>銀行借入金</t>
  </si>
  <si>
    <t>役員借入金</t>
  </si>
  <si>
    <t>資金調達の
内訳</t>
    <rPh sb="0" eb="2">
      <t>シキン</t>
    </rPh>
    <rPh sb="2" eb="4">
      <t>チョウタツ</t>
    </rPh>
    <rPh sb="6" eb="8">
      <t>ウチワケ</t>
    </rPh>
    <phoneticPr fontId="2"/>
  </si>
  <si>
    <t>調達先（名称等）</t>
    <rPh sb="0" eb="2">
      <t>チョウタツ</t>
    </rPh>
    <rPh sb="2" eb="3">
      <t>サキ</t>
    </rPh>
    <rPh sb="4" eb="6">
      <t>メイショウ</t>
    </rPh>
    <rPh sb="6" eb="7">
      <t>トウ</t>
    </rPh>
    <phoneticPr fontId="2"/>
  </si>
  <si>
    <t>進捗状況</t>
    <rPh sb="0" eb="2">
      <t>シンチョク</t>
    </rPh>
    <rPh sb="2" eb="4">
      <t>ジョウキョウ</t>
    </rPh>
    <phoneticPr fontId="2"/>
  </si>
  <si>
    <t>金　額（円）</t>
    <rPh sb="0" eb="1">
      <t>キン</t>
    </rPh>
    <rPh sb="2" eb="3">
      <t>ガク</t>
    </rPh>
    <rPh sb="4" eb="5">
      <t>エン</t>
    </rPh>
    <phoneticPr fontId="2"/>
  </si>
  <si>
    <t>その他</t>
    <phoneticPr fontId="2"/>
  </si>
  <si>
    <t>自己資金</t>
    <rPh sb="0" eb="4">
      <t>ジコシキン</t>
    </rPh>
    <phoneticPr fontId="2"/>
  </si>
  <si>
    <t>調達金合計</t>
    <rPh sb="0" eb="3">
      <t>チョウタツキン</t>
    </rPh>
    <rPh sb="3" eb="5">
      <t>ゴウケイ</t>
    </rPh>
    <phoneticPr fontId="2"/>
  </si>
  <si>
    <r>
      <rPr>
        <sz val="11"/>
        <rFont val="游ゴシック"/>
        <family val="3"/>
        <charset val="128"/>
        <scheme val="minor"/>
      </rPr>
      <t>当事業に係る経費の総額　</t>
    </r>
    <r>
      <rPr>
        <sz val="8"/>
        <rFont val="游ゴシック"/>
        <family val="3"/>
        <charset val="128"/>
        <scheme val="minor"/>
      </rPr>
      <t>（税込/円）</t>
    </r>
    <rPh sb="0" eb="3">
      <t>トウジギョウ</t>
    </rPh>
    <rPh sb="4" eb="5">
      <t>カカ</t>
    </rPh>
    <rPh sb="6" eb="8">
      <t>ケイヒ</t>
    </rPh>
    <rPh sb="9" eb="11">
      <t>ソウガク</t>
    </rPh>
    <rPh sb="13" eb="15">
      <t>ゼイコ</t>
    </rPh>
    <rPh sb="16" eb="17">
      <t>エン</t>
    </rPh>
    <phoneticPr fontId="2"/>
  </si>
  <si>
    <t>1) 国際福祉機器展</t>
    <rPh sb="3" eb="5">
      <t>コクサイ</t>
    </rPh>
    <rPh sb="5" eb="7">
      <t>フクシ</t>
    </rPh>
    <rPh sb="7" eb="10">
      <t>キキテン</t>
    </rPh>
    <phoneticPr fontId="2"/>
  </si>
  <si>
    <t>2) CARETEX東京</t>
    <rPh sb="10" eb="12">
      <t>トウキョウ</t>
    </rPh>
    <phoneticPr fontId="2"/>
  </si>
  <si>
    <t>3) CARETEX大阪</t>
    <rPh sb="10" eb="12">
      <t>オオサカ</t>
    </rPh>
    <phoneticPr fontId="2"/>
  </si>
  <si>
    <t>4) CARETEX名古屋</t>
    <rPh sb="10" eb="13">
      <t>ナゴヤ</t>
    </rPh>
    <phoneticPr fontId="2"/>
  </si>
  <si>
    <t>5) CARETEX横浜</t>
    <rPh sb="10" eb="12">
      <t>ヨコハマ</t>
    </rPh>
    <phoneticPr fontId="2"/>
  </si>
  <si>
    <t>6) CARETEX札幌</t>
    <rPh sb="10" eb="12">
      <t>サッポロ</t>
    </rPh>
    <phoneticPr fontId="2"/>
  </si>
  <si>
    <t>7) CARETEX仙台</t>
    <rPh sb="10" eb="12">
      <t>センダイ</t>
    </rPh>
    <phoneticPr fontId="2"/>
  </si>
  <si>
    <t>8) CARETEX福岡</t>
    <rPh sb="10" eb="12">
      <t>フクオカ</t>
    </rPh>
    <phoneticPr fontId="2"/>
  </si>
  <si>
    <t>9) 産業交流展</t>
    <rPh sb="3" eb="5">
      <t>サンギョウ</t>
    </rPh>
    <rPh sb="5" eb="8">
      <t>コウリュウテン</t>
    </rPh>
    <phoneticPr fontId="2"/>
  </si>
  <si>
    <t>10) メディカルジャパン東京</t>
    <rPh sb="13" eb="15">
      <t>トウキョウ</t>
    </rPh>
    <phoneticPr fontId="2"/>
  </si>
  <si>
    <t>11) メディカルジャパン大阪</t>
    <rPh sb="13" eb="15">
      <t>オオサカ</t>
    </rPh>
    <phoneticPr fontId="2"/>
  </si>
  <si>
    <t>12) サイトワールド</t>
    <phoneticPr fontId="2"/>
  </si>
  <si>
    <t>13) 介護・高齢者福祉展</t>
    <rPh sb="4" eb="6">
      <t>カイゴ</t>
    </rPh>
    <rPh sb="7" eb="10">
      <t>コウレイシャ</t>
    </rPh>
    <rPh sb="10" eb="12">
      <t>フクシ</t>
    </rPh>
    <rPh sb="12" eb="13">
      <t>テン</t>
    </rPh>
    <phoneticPr fontId="2"/>
  </si>
  <si>
    <t>14) 福祉用具展（福祉保健財団）</t>
    <rPh sb="4" eb="8">
      <t>フクシヨウグ</t>
    </rPh>
    <rPh sb="8" eb="9">
      <t>テン</t>
    </rPh>
    <rPh sb="10" eb="12">
      <t>フクシ</t>
    </rPh>
    <rPh sb="12" eb="14">
      <t>ホケン</t>
    </rPh>
    <rPh sb="14" eb="16">
      <t>ザイダン</t>
    </rPh>
    <phoneticPr fontId="2"/>
  </si>
  <si>
    <t>15) CARETEX東京</t>
    <phoneticPr fontId="2"/>
  </si>
  <si>
    <t>16) バリアフリー展・東京</t>
    <rPh sb="10" eb="11">
      <t>テン</t>
    </rPh>
    <rPh sb="12" eb="14">
      <t>トウキョウ</t>
    </rPh>
    <phoneticPr fontId="2"/>
  </si>
  <si>
    <t>17) バリアフリー展・大阪</t>
    <rPh sb="10" eb="11">
      <t>テン</t>
    </rPh>
    <rPh sb="12" eb="14">
      <t>オオサカ</t>
    </rPh>
    <phoneticPr fontId="2"/>
  </si>
  <si>
    <t>18) その他</t>
    <rPh sb="6" eb="7">
      <t>タ</t>
    </rPh>
    <phoneticPr fontId="2"/>
  </si>
  <si>
    <t>18) 展示会名</t>
    <rPh sb="4" eb="7">
      <t>テンジカイ</t>
    </rPh>
    <rPh sb="7" eb="8">
      <t>メイ</t>
    </rPh>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</si>
  <si>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</si>
  <si>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</si>
  <si>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</si>
  <si>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</si>
  <si>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</si>
  <si>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</si>
  <si>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</si>
  <si>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</si>
  <si>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</si>
  <si>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</si>
  <si>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</si>
  <si>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</si>
  <si>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</si>
  <si>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</si>
  <si>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</si>
  <si>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</si>
  <si>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</si>
  <si>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</si>
  <si>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</si>
  <si>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</si>
  <si>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</si>
  <si>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</si>
  <si>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</si>
  <si>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</si>
  <si>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</si>
  <si>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Q_複合ｻｰﾋﾞｽ事業</t>
    <phoneticPr fontId="2"/>
  </si>
  <si>
    <t>86 郵便局</t>
    <phoneticPr fontId="2"/>
  </si>
  <si>
    <t>87 協同組合（他に分類されないもの）</t>
    <phoneticPr fontId="2"/>
  </si>
  <si>
    <t>T_分類不能の産業</t>
    <phoneticPr fontId="2"/>
  </si>
  <si>
    <t>99 分類不能の産業</t>
    <phoneticPr fontId="2"/>
  </si>
  <si>
    <t>展示会名</t>
    <rPh sb="0" eb="3">
      <t>テンジカイ</t>
    </rPh>
    <rPh sb="3" eb="4">
      <t>メイ</t>
    </rPh>
    <phoneticPr fontId="2"/>
  </si>
  <si>
    <t>様式第１号（付表１―２）</t>
    <rPh sb="6" eb="8">
      <t>フヒョウ</t>
    </rPh>
    <phoneticPr fontId="2"/>
  </si>
  <si>
    <t>２　申請区分　</t>
    <rPh sb="2" eb="4">
      <t>シンセイ</t>
    </rPh>
    <rPh sb="4" eb="6">
      <t>クブン</t>
    </rPh>
    <phoneticPr fontId="2"/>
  </si>
  <si>
    <t>委託内容</t>
    <rPh sb="0" eb="2">
      <t>イタク</t>
    </rPh>
    <rPh sb="2" eb="4">
      <t>ナイヨウ</t>
    </rPh>
    <phoneticPr fontId="2"/>
  </si>
  <si>
    <t>改修するサイトURL</t>
    <rPh sb="0" eb="2">
      <t>カイシュウ</t>
    </rPh>
    <phoneticPr fontId="2"/>
  </si>
  <si>
    <t>公開予定日</t>
    <rPh sb="0" eb="2">
      <t>コウカイ</t>
    </rPh>
    <rPh sb="2" eb="4">
      <t>ヨテイ</t>
    </rPh>
    <rPh sb="4" eb="5">
      <t>ヒ</t>
    </rPh>
    <phoneticPr fontId="2"/>
  </si>
  <si>
    <t>※印刷物は、対象展示会で配布する場合のみ</t>
    <rPh sb="1" eb="4">
      <t>インサツブツ</t>
    </rPh>
    <rPh sb="6" eb="8">
      <t>タイショウ</t>
    </rPh>
    <rPh sb="8" eb="11">
      <t>テンジカイ</t>
    </rPh>
    <rPh sb="12" eb="14">
      <t>ハイフ</t>
    </rPh>
    <rPh sb="16" eb="18">
      <t>バアイ</t>
    </rPh>
    <phoneticPr fontId="2"/>
  </si>
  <si>
    <t>イ  商品の事業化状況</t>
    <rPh sb="6" eb="9">
      <t>ジギョウカ</t>
    </rPh>
    <rPh sb="9" eb="11">
      <t>ジョウキョウ</t>
    </rPh>
    <phoneticPr fontId="2"/>
  </si>
  <si>
    <t>ウ  商品説明
     （性能、使途等）</t>
    <phoneticPr fontId="2"/>
  </si>
  <si>
    <t>エ  自社で保有する産業財産権</t>
    <rPh sb="3" eb="5">
      <t>ジシャ</t>
    </rPh>
    <rPh sb="6" eb="8">
      <t>ホユウ</t>
    </rPh>
    <rPh sb="10" eb="12">
      <t>サンギョウ</t>
    </rPh>
    <rPh sb="12" eb="15">
      <t>ザイサンケン</t>
    </rPh>
    <phoneticPr fontId="2"/>
  </si>
  <si>
    <t>オ  他社が保有する産業財産権の
　   使用許諾を受けている</t>
    <rPh sb="3" eb="5">
      <t>タシャ</t>
    </rPh>
    <rPh sb="6" eb="8">
      <t>ホユウ</t>
    </rPh>
    <rPh sb="10" eb="12">
      <t>サンギョウ</t>
    </rPh>
    <rPh sb="12" eb="15">
      <t>ザイサンケン</t>
    </rPh>
    <rPh sb="21" eb="23">
      <t>シヨウ</t>
    </rPh>
    <rPh sb="23" eb="25">
      <t>キョダク</t>
    </rPh>
    <rPh sb="26" eb="27">
      <t>ウ</t>
    </rPh>
    <phoneticPr fontId="2"/>
  </si>
  <si>
    <t>カ  オの権利保有者
　   及び 内容の詳細</t>
    <rPh sb="5" eb="7">
      <t>ケンリ</t>
    </rPh>
    <rPh sb="7" eb="10">
      <t>ホユウシャ</t>
    </rPh>
    <rPh sb="15" eb="16">
      <t>オヨ</t>
    </rPh>
    <rPh sb="18" eb="20">
      <t>ナイヨウ</t>
    </rPh>
    <rPh sb="21" eb="23">
      <t>ショウサイ</t>
    </rPh>
    <phoneticPr fontId="2"/>
  </si>
  <si>
    <t>月 完成</t>
    <rPh sb="0" eb="1">
      <t>ガツ</t>
    </rPh>
    <rPh sb="2" eb="4">
      <t>カンセイ</t>
    </rPh>
    <phoneticPr fontId="2"/>
  </si>
  <si>
    <t>製造・販売元</t>
    <rPh sb="0" eb="2">
      <t>セイゾウ</t>
    </rPh>
    <rPh sb="3" eb="6">
      <t>ハンバイモト</t>
    </rPh>
    <phoneticPr fontId="2"/>
  </si>
  <si>
    <t>※関係する法令等について、具体的な名称を挙げてご説明ください。</t>
    <phoneticPr fontId="2"/>
  </si>
  <si>
    <r>
      <t>直近の業績</t>
    </r>
    <r>
      <rPr>
        <sz val="9"/>
        <rFont val="游ゴシック"/>
        <family val="3"/>
        <charset val="128"/>
        <scheme val="minor"/>
      </rPr>
      <t>（千円）</t>
    </r>
    <phoneticPr fontId="2"/>
  </si>
  <si>
    <t>販路開拓の具体的な目標</t>
    <phoneticPr fontId="2"/>
  </si>
  <si>
    <t xml:space="preserve">法令・環境・
安全性確保等への配慮  </t>
    <phoneticPr fontId="2"/>
  </si>
  <si>
    <t>（１）商品の概要</t>
    <rPh sb="3" eb="5">
      <t>ショウヒン</t>
    </rPh>
    <rPh sb="6" eb="8">
      <t>ガイヨウ</t>
    </rPh>
    <phoneticPr fontId="2"/>
  </si>
  <si>
    <t>ア  商品名</t>
    <rPh sb="3" eb="4">
      <t>ショウ</t>
    </rPh>
    <rPh sb="4" eb="5">
      <t>ヒン</t>
    </rPh>
    <rPh sb="5" eb="6">
      <t>メイ</t>
    </rPh>
    <phoneticPr fontId="2"/>
  </si>
  <si>
    <t>本事業の申請理由</t>
    <rPh sb="6" eb="8">
      <t>リユウ</t>
    </rPh>
    <phoneticPr fontId="2"/>
  </si>
  <si>
    <t>本事業に取り組む社内体制</t>
    <rPh sb="0" eb="1">
      <t>ホン</t>
    </rPh>
    <rPh sb="1" eb="3">
      <t>ジギョウ</t>
    </rPh>
    <rPh sb="4" eb="5">
      <t>ト</t>
    </rPh>
    <rPh sb="6" eb="7">
      <t>ク</t>
    </rPh>
    <rPh sb="8" eb="10">
      <t>シャナイ</t>
    </rPh>
    <rPh sb="10" eb="12">
      <t>タイセイ</t>
    </rPh>
    <phoneticPr fontId="2"/>
  </si>
  <si>
    <t>助成対象商品が、上記競合商品より優れている点</t>
    <rPh sb="0" eb="2">
      <t>ジョセイ</t>
    </rPh>
    <rPh sb="2" eb="4">
      <t>タイショウ</t>
    </rPh>
    <rPh sb="4" eb="6">
      <t>ショウヒン</t>
    </rPh>
    <rPh sb="8" eb="10">
      <t>ジョウキ</t>
    </rPh>
    <rPh sb="10" eb="12">
      <t>キョウゴウ</t>
    </rPh>
    <rPh sb="16" eb="17">
      <t>スグ</t>
    </rPh>
    <rPh sb="21" eb="22">
      <t>テン</t>
    </rPh>
    <phoneticPr fontId="2"/>
  </si>
  <si>
    <t>助成対象商品が
社会に与える効果</t>
    <rPh sb="0" eb="2">
      <t>ジョセイ</t>
    </rPh>
    <rPh sb="2" eb="4">
      <t>タイショウ</t>
    </rPh>
    <rPh sb="4" eb="6">
      <t>ショウヒン</t>
    </rPh>
    <rPh sb="8" eb="10">
      <t>シャカイ</t>
    </rPh>
    <rPh sb="11" eb="12">
      <t>アタ</t>
    </rPh>
    <rPh sb="14" eb="16">
      <t>コウカ</t>
    </rPh>
    <phoneticPr fontId="2"/>
  </si>
  <si>
    <t>（４）優秀性</t>
    <rPh sb="3" eb="5">
      <t>ユウシュウ</t>
    </rPh>
    <rPh sb="5" eb="6">
      <t>セイ</t>
    </rPh>
    <phoneticPr fontId="2"/>
  </si>
  <si>
    <t>競合する既存商品名</t>
    <rPh sb="0" eb="2">
      <t>キョウゴウ</t>
    </rPh>
    <rPh sb="4" eb="6">
      <t>キゾン</t>
    </rPh>
    <rPh sb="6" eb="8">
      <t>ショウヒン</t>
    </rPh>
    <rPh sb="8" eb="9">
      <t>メイ</t>
    </rPh>
    <phoneticPr fontId="2"/>
  </si>
  <si>
    <t>会社全体の直近期の売上高</t>
    <rPh sb="0" eb="2">
      <t>カイシャ</t>
    </rPh>
    <rPh sb="2" eb="4">
      <t>ゼンタイ</t>
    </rPh>
    <rPh sb="5" eb="8">
      <t>チョッキンキ</t>
    </rPh>
    <rPh sb="9" eb="12">
      <t>ウリアゲダカ</t>
    </rPh>
    <phoneticPr fontId="2"/>
  </si>
  <si>
    <t>助成対象商品が占める割合</t>
    <rPh sb="0" eb="2">
      <t>ジョセイ</t>
    </rPh>
    <rPh sb="2" eb="4">
      <t>タイショウ</t>
    </rPh>
    <rPh sb="4" eb="6">
      <t>ショウヒン</t>
    </rPh>
    <rPh sb="7" eb="8">
      <t>シ</t>
    </rPh>
    <rPh sb="10" eb="12">
      <t>ワリアイ</t>
    </rPh>
    <phoneticPr fontId="2"/>
  </si>
  <si>
    <r>
      <t>同種商品の市場規模 (</t>
    </r>
    <r>
      <rPr>
        <sz val="8"/>
        <rFont val="游ゴシック"/>
        <family val="3"/>
        <charset val="128"/>
        <scheme val="minor"/>
      </rPr>
      <t>年額)</t>
    </r>
    <rPh sb="0" eb="2">
      <t>ドウシュ</t>
    </rPh>
    <rPh sb="2" eb="4">
      <t>ショウヒン</t>
    </rPh>
    <rPh sb="5" eb="7">
      <t>シジョウ</t>
    </rPh>
    <rPh sb="7" eb="9">
      <t>キボ</t>
    </rPh>
    <phoneticPr fontId="2"/>
  </si>
  <si>
    <r>
      <t>助成対象商品の
直近期の売上額</t>
    </r>
    <r>
      <rPr>
        <sz val="8"/>
        <rFont val="游ゴシック"/>
        <family val="3"/>
        <charset val="128"/>
        <scheme val="minor"/>
      </rPr>
      <t xml:space="preserve"> (年額)</t>
    </r>
    <rPh sb="0" eb="2">
      <t>ジョセイ</t>
    </rPh>
    <rPh sb="2" eb="4">
      <t>タイショウ</t>
    </rPh>
    <rPh sb="8" eb="10">
      <t>チョッキン</t>
    </rPh>
    <rPh sb="10" eb="11">
      <t>キ</t>
    </rPh>
    <rPh sb="12" eb="14">
      <t>ウリアゲ</t>
    </rPh>
    <rPh sb="14" eb="15">
      <t>ガク</t>
    </rPh>
    <phoneticPr fontId="2"/>
  </si>
  <si>
    <t>同種商品の平均市場価格</t>
    <rPh sb="0" eb="2">
      <t>ドウシュ</t>
    </rPh>
    <rPh sb="2" eb="4">
      <t>ショウヒン</t>
    </rPh>
    <rPh sb="5" eb="7">
      <t>ヘイキン</t>
    </rPh>
    <rPh sb="7" eb="9">
      <t>シジョウ</t>
    </rPh>
    <rPh sb="9" eb="11">
      <t>カカク</t>
    </rPh>
    <phoneticPr fontId="2"/>
  </si>
  <si>
    <t>本事業の訴求先</t>
    <rPh sb="0" eb="1">
      <t>ホン</t>
    </rPh>
    <rPh sb="1" eb="3">
      <t>ジギョウ</t>
    </rPh>
    <rPh sb="4" eb="6">
      <t>ソキュウ</t>
    </rPh>
    <rPh sb="6" eb="7">
      <t>サキ</t>
    </rPh>
    <phoneticPr fontId="2"/>
  </si>
  <si>
    <t>助成対象商品の
エンドユーザー</t>
    <rPh sb="0" eb="2">
      <t>ジョセイ</t>
    </rPh>
    <rPh sb="2" eb="4">
      <t>タイショウ</t>
    </rPh>
    <rPh sb="4" eb="6">
      <t>ショウヒン</t>
    </rPh>
    <phoneticPr fontId="2"/>
  </si>
  <si>
    <t>商品の独自性・強み</t>
    <rPh sb="0" eb="2">
      <t>ショウヒン</t>
    </rPh>
    <rPh sb="3" eb="6">
      <t>ドクジセイ</t>
    </rPh>
    <rPh sb="7" eb="8">
      <t>ツヨ</t>
    </rPh>
    <phoneticPr fontId="2"/>
  </si>
  <si>
    <t>上記エンドユーザーの
現状の課題</t>
    <rPh sb="0" eb="2">
      <t>ジョウキ</t>
    </rPh>
    <rPh sb="11" eb="13">
      <t>ゲンジョウ</t>
    </rPh>
    <rPh sb="14" eb="16">
      <t>カダイ</t>
    </rPh>
    <phoneticPr fontId="2"/>
  </si>
  <si>
    <t>（５）市場性</t>
    <rPh sb="3" eb="5">
      <t>シジョウ</t>
    </rPh>
    <rPh sb="5" eb="6">
      <t>セイ</t>
    </rPh>
    <phoneticPr fontId="2"/>
  </si>
  <si>
    <t>様式第１号（付表１―３）</t>
    <rPh sb="6" eb="8">
      <t>フヒョウ</t>
    </rPh>
    <phoneticPr fontId="2"/>
  </si>
  <si>
    <t>３　役員・株主名簿</t>
    <rPh sb="2" eb="4">
      <t>ヤクイン</t>
    </rPh>
    <rPh sb="5" eb="9">
      <t>カブヌシメイボ</t>
    </rPh>
    <phoneticPr fontId="2"/>
  </si>
  <si>
    <t>履歴事項全部証明書に記載のある全役員及び持株比率が70％を超えるまでの全ての株主を持株比率が多い順に記載してください。
それぞれの方が該当する欄（役員・株主）に「○」をいれてください。（監査役も役員に含みます）
役職等の欄には、役員は「役職」を、役員以外の方は「申請企業との関係又は職業」を記載してください。</t>
    <rPh sb="16" eb="18">
      <t>ヤクイン</t>
    </rPh>
    <rPh sb="18" eb="19">
      <t>オヨ</t>
    </rPh>
    <rPh sb="20" eb="21">
      <t>モ</t>
    </rPh>
    <rPh sb="21" eb="22">
      <t>カブ</t>
    </rPh>
    <rPh sb="22" eb="24">
      <t>ヒリツ</t>
    </rPh>
    <rPh sb="29" eb="30">
      <t>コ</t>
    </rPh>
    <rPh sb="35" eb="36">
      <t>スベ</t>
    </rPh>
    <rPh sb="38" eb="40">
      <t>カブヌシ</t>
    </rPh>
    <rPh sb="41" eb="42">
      <t>モ</t>
    </rPh>
    <rPh sb="42" eb="43">
      <t>カブ</t>
    </rPh>
    <rPh sb="43" eb="45">
      <t>ヒリツ</t>
    </rPh>
    <rPh sb="46" eb="47">
      <t>オオ</t>
    </rPh>
    <rPh sb="48" eb="49">
      <t>ジュン</t>
    </rPh>
    <rPh sb="65" eb="66">
      <t>カタ</t>
    </rPh>
    <rPh sb="71" eb="72">
      <t>ラン</t>
    </rPh>
    <rPh sb="73" eb="75">
      <t>ヤクイン</t>
    </rPh>
    <rPh sb="76" eb="78">
      <t>カブヌシ</t>
    </rPh>
    <rPh sb="93" eb="96">
      <t>カンサヤク</t>
    </rPh>
    <rPh sb="97" eb="99">
      <t>ヤクイン</t>
    </rPh>
    <rPh sb="100" eb="101">
      <t>フク</t>
    </rPh>
    <rPh sb="106" eb="108">
      <t>ヤクショク</t>
    </rPh>
    <rPh sb="108" eb="109">
      <t>トウ</t>
    </rPh>
    <rPh sb="110" eb="111">
      <t>ラン</t>
    </rPh>
    <rPh sb="114" eb="116">
      <t>ヤクイン</t>
    </rPh>
    <rPh sb="123" eb="125">
      <t>ヤクイン</t>
    </rPh>
    <rPh sb="128" eb="129">
      <t>カタ</t>
    </rPh>
    <rPh sb="145" eb="147">
      <t>キサイ</t>
    </rPh>
    <phoneticPr fontId="2"/>
  </si>
  <si>
    <t>現在</t>
    <rPh sb="0" eb="2">
      <t>ゲンザイ</t>
    </rPh>
    <phoneticPr fontId="2"/>
  </si>
  <si>
    <t>No.</t>
  </si>
  <si>
    <t>氏　名  (企業名)</t>
    <rPh sb="6" eb="9">
      <t>キギョウメイ</t>
    </rPh>
    <phoneticPr fontId="2"/>
  </si>
  <si>
    <t>役 員</t>
    <phoneticPr fontId="2"/>
  </si>
  <si>
    <t>株 主</t>
    <phoneticPr fontId="2"/>
  </si>
  <si>
    <t>役 職 等</t>
    <phoneticPr fontId="2"/>
  </si>
  <si>
    <t>持ち株数</t>
  </si>
  <si>
    <t>持ち株比率</t>
  </si>
  <si>
    <t>-</t>
  </si>
  <si>
    <t>その他の株主</t>
    <rPh sb="2" eb="3">
      <t>タ</t>
    </rPh>
    <rPh sb="4" eb="6">
      <t>カブヌシ</t>
    </rPh>
    <phoneticPr fontId="1"/>
  </si>
  <si>
    <t>合　　　計</t>
    <rPh sb="0" eb="1">
      <t>ア</t>
    </rPh>
    <rPh sb="4" eb="5">
      <t>ケイ</t>
    </rPh>
    <phoneticPr fontId="1"/>
  </si>
  <si>
    <r>
      <t>▼ 異なる場合は、下記に</t>
    </r>
    <r>
      <rPr>
        <b/>
        <u/>
        <sz val="10"/>
        <rFont val="游ゴシック"/>
        <family val="3"/>
        <charset val="128"/>
        <scheme val="minor"/>
      </rPr>
      <t>理由</t>
    </r>
    <r>
      <rPr>
        <sz val="10"/>
        <rFont val="游ゴシック"/>
        <family val="3"/>
        <charset val="128"/>
        <scheme val="minor"/>
      </rPr>
      <t>を記入してください。</t>
    </r>
    <rPh sb="2" eb="3">
      <t>コト</t>
    </rPh>
    <rPh sb="5" eb="7">
      <t>バアイ</t>
    </rPh>
    <rPh sb="9" eb="11">
      <t>カキ</t>
    </rPh>
    <rPh sb="12" eb="14">
      <t>リユウ</t>
    </rPh>
    <rPh sb="15" eb="17">
      <t>キニュウ</t>
    </rPh>
    <phoneticPr fontId="2"/>
  </si>
  <si>
    <r>
      <rPr>
        <b/>
        <sz val="10"/>
        <rFont val="游ゴシック"/>
        <family val="3"/>
        <charset val="128"/>
        <scheme val="minor"/>
      </rPr>
      <t xml:space="preserve">▼ </t>
    </r>
    <r>
      <rPr>
        <b/>
        <u/>
        <sz val="10"/>
        <rFont val="游ゴシック"/>
        <family val="3"/>
        <charset val="128"/>
        <scheme val="minor"/>
      </rPr>
      <t>該当する株主・役員</t>
    </r>
    <r>
      <rPr>
        <sz val="10"/>
        <rFont val="游ゴシック"/>
        <family val="3"/>
        <charset val="128"/>
        <scheme val="minor"/>
      </rPr>
      <t>がいる場合は、下記にその</t>
    </r>
    <r>
      <rPr>
        <b/>
        <u/>
        <sz val="10"/>
        <rFont val="游ゴシック"/>
        <family val="3"/>
        <charset val="128"/>
        <scheme val="minor"/>
      </rPr>
      <t>情報</t>
    </r>
    <r>
      <rPr>
        <sz val="10"/>
        <rFont val="游ゴシック"/>
        <family val="3"/>
        <charset val="128"/>
        <scheme val="minor"/>
      </rPr>
      <t>を記入してください。</t>
    </r>
    <r>
      <rPr>
        <b/>
        <sz val="11"/>
        <rFont val="游ゴシック"/>
        <family val="3"/>
        <charset val="128"/>
        <scheme val="minor"/>
      </rPr>
      <t/>
    </r>
    <rPh sb="2" eb="4">
      <t>ガイトウ</t>
    </rPh>
    <rPh sb="6" eb="8">
      <t>カブヌシ</t>
    </rPh>
    <rPh sb="9" eb="11">
      <t>ヤクイン</t>
    </rPh>
    <rPh sb="14" eb="16">
      <t>バアイ</t>
    </rPh>
    <rPh sb="18" eb="20">
      <t>カキ</t>
    </rPh>
    <rPh sb="23" eb="25">
      <t>ジョウホウ</t>
    </rPh>
    <rPh sb="26" eb="28">
      <t>キニュウ</t>
    </rPh>
    <phoneticPr fontId="2"/>
  </si>
  <si>
    <t>No.</t>
    <phoneticPr fontId="2"/>
  </si>
  <si>
    <t>名称</t>
    <rPh sb="0" eb="2">
      <t>メイショウ</t>
    </rPh>
    <phoneticPr fontId="2"/>
  </si>
  <si>
    <r>
      <t>資本金</t>
    </r>
    <r>
      <rPr>
        <sz val="8"/>
        <rFont val="游ゴシック"/>
        <family val="3"/>
        <charset val="128"/>
        <scheme val="minor"/>
      </rPr>
      <t>（千円）</t>
    </r>
    <rPh sb="0" eb="3">
      <t>シホンキン</t>
    </rPh>
    <rPh sb="4" eb="5">
      <t>セン</t>
    </rPh>
    <rPh sb="5" eb="6">
      <t>エン</t>
    </rPh>
    <phoneticPr fontId="2"/>
  </si>
  <si>
    <r>
      <t>従業員数</t>
    </r>
    <r>
      <rPr>
        <sz val="8"/>
        <rFont val="游ゴシック"/>
        <family val="3"/>
        <charset val="128"/>
        <scheme val="minor"/>
      </rPr>
      <t>（人）</t>
    </r>
    <rPh sb="0" eb="3">
      <t>ジュウギョウイン</t>
    </rPh>
    <rPh sb="3" eb="4">
      <t>スウ</t>
    </rPh>
    <rPh sb="5" eb="6">
      <t>ニン</t>
    </rPh>
    <phoneticPr fontId="2"/>
  </si>
  <si>
    <t>業 種</t>
    <rPh sb="0" eb="1">
      <t>ゴウ</t>
    </rPh>
    <rPh sb="2" eb="3">
      <t>シュ</t>
    </rPh>
    <phoneticPr fontId="2"/>
  </si>
  <si>
    <r>
      <t>備 考</t>
    </r>
    <r>
      <rPr>
        <sz val="8"/>
        <rFont val="游ゴシック"/>
        <family val="3"/>
        <charset val="128"/>
        <scheme val="minor"/>
      </rPr>
      <t>（兼務先企業名・役職）</t>
    </r>
    <rPh sb="0" eb="1">
      <t>ビ</t>
    </rPh>
    <rPh sb="2" eb="3">
      <t>コウ</t>
    </rPh>
    <rPh sb="4" eb="6">
      <t>ケンム</t>
    </rPh>
    <rPh sb="6" eb="7">
      <t>サキ</t>
    </rPh>
    <rPh sb="7" eb="9">
      <t>キギョウ</t>
    </rPh>
    <rPh sb="9" eb="10">
      <t>メイ</t>
    </rPh>
    <rPh sb="11" eb="13">
      <t>ヤクショク</t>
    </rPh>
    <phoneticPr fontId="2"/>
  </si>
  <si>
    <t>４　助成対象商品</t>
    <rPh sb="2" eb="4">
      <t>ジョセイ</t>
    </rPh>
    <rPh sb="4" eb="6">
      <t>タイショウ</t>
    </rPh>
    <rPh sb="6" eb="8">
      <t>ショウヒン</t>
    </rPh>
    <phoneticPr fontId="2"/>
  </si>
  <si>
    <t>５　事業概要</t>
    <rPh sb="2" eb="4">
      <t>ジギョウ</t>
    </rPh>
    <rPh sb="4" eb="6">
      <t>ガイヨウ</t>
    </rPh>
    <phoneticPr fontId="2"/>
  </si>
  <si>
    <t>６　資金計画</t>
    <rPh sb="2" eb="4">
      <t>シキン</t>
    </rPh>
    <rPh sb="4" eb="6">
      <t>ケイカク</t>
    </rPh>
    <phoneticPr fontId="2"/>
  </si>
  <si>
    <t>助成対象商品の単独サイトを新規開設する</t>
    <rPh sb="0" eb="2">
      <t>ジョセイ</t>
    </rPh>
    <rPh sb="2" eb="4">
      <t>タイショウ</t>
    </rPh>
    <rPh sb="4" eb="6">
      <t>ショウヒン</t>
    </rPh>
    <rPh sb="7" eb="9">
      <t>タンドク</t>
    </rPh>
    <rPh sb="13" eb="15">
      <t>シンキ</t>
    </rPh>
    <rPh sb="15" eb="17">
      <t>カイセツ</t>
    </rPh>
    <phoneticPr fontId="2"/>
  </si>
  <si>
    <t>助成対象商品単独の既存サイトを改修する</t>
    <rPh sb="0" eb="2">
      <t>ジョセイ</t>
    </rPh>
    <rPh sb="2" eb="4">
      <t>タイショウ</t>
    </rPh>
    <rPh sb="4" eb="6">
      <t>ショウヒン</t>
    </rPh>
    <rPh sb="6" eb="8">
      <t>タンドク</t>
    </rPh>
    <rPh sb="9" eb="11">
      <t>キゾン</t>
    </rPh>
    <rPh sb="15" eb="17">
      <t>カイシュウ</t>
    </rPh>
    <phoneticPr fontId="2"/>
  </si>
  <si>
    <t>資　材　費</t>
    <rPh sb="0" eb="1">
      <t>シ</t>
    </rPh>
    <rPh sb="2" eb="3">
      <t>ザイ</t>
    </rPh>
    <rPh sb="4" eb="5">
      <t>ヒ</t>
    </rPh>
    <phoneticPr fontId="2"/>
  </si>
  <si>
    <t>輸　送　費</t>
    <phoneticPr fontId="2"/>
  </si>
  <si>
    <t>オンライン出展</t>
    <phoneticPr fontId="2"/>
  </si>
  <si>
    <t>出展小間料</t>
    <rPh sb="0" eb="2">
      <t>シュッテン</t>
    </rPh>
    <rPh sb="2" eb="4">
      <t>コマ</t>
    </rPh>
    <rPh sb="4" eb="5">
      <t>リョウ</t>
    </rPh>
    <phoneticPr fontId="2"/>
  </si>
  <si>
    <t>資 材 費</t>
    <rPh sb="0" eb="1">
      <t>シ</t>
    </rPh>
    <rPh sb="2" eb="3">
      <t>ザイ</t>
    </rPh>
    <rPh sb="4" eb="5">
      <t>ヒ</t>
    </rPh>
    <phoneticPr fontId="2"/>
  </si>
  <si>
    <t>輸 送 費</t>
    <rPh sb="0" eb="1">
      <t>ユ</t>
    </rPh>
    <rPh sb="2" eb="3">
      <t>ソウ</t>
    </rPh>
    <rPh sb="4" eb="5">
      <t>ヒ</t>
    </rPh>
    <phoneticPr fontId="2"/>
  </si>
  <si>
    <t>広  告  費</t>
    <rPh sb="0" eb="1">
      <t>ヒロ</t>
    </rPh>
    <rPh sb="3" eb="4">
      <t>コク</t>
    </rPh>
    <rPh sb="6" eb="7">
      <t>ヒ</t>
    </rPh>
    <phoneticPr fontId="2"/>
  </si>
  <si>
    <t>小　計</t>
    <rPh sb="0" eb="1">
      <t>ショウ</t>
    </rPh>
    <rPh sb="2" eb="3">
      <t>ケイ</t>
    </rPh>
    <phoneticPr fontId="2"/>
  </si>
  <si>
    <t>様式第１号（付表１―４）</t>
    <phoneticPr fontId="2"/>
  </si>
  <si>
    <t>様式第１号（付表１―５）</t>
    <phoneticPr fontId="2"/>
  </si>
  <si>
    <t>（３）本助成事業との適格性</t>
    <rPh sb="3" eb="4">
      <t>ホン</t>
    </rPh>
    <rPh sb="4" eb="6">
      <t>ジョセイ</t>
    </rPh>
    <rPh sb="6" eb="8">
      <t>ジギョウ</t>
    </rPh>
    <rPh sb="10" eb="12">
      <t>テキカク</t>
    </rPh>
    <rPh sb="12" eb="13">
      <t>セイ</t>
    </rPh>
    <phoneticPr fontId="2"/>
  </si>
  <si>
    <t>販売促進費</t>
    <phoneticPr fontId="2"/>
  </si>
  <si>
    <t>ア）パラスポーツ関連</t>
    <phoneticPr fontId="2"/>
  </si>
  <si>
    <t>イ）福祉用具</t>
    <phoneticPr fontId="2"/>
  </si>
  <si>
    <t>ウ）共生社会の実現</t>
    <phoneticPr fontId="2"/>
  </si>
  <si>
    <t>エ）障害のある方への合理的配慮</t>
    <phoneticPr fontId="2"/>
  </si>
  <si>
    <t>実印</t>
    <rPh sb="0" eb="2">
      <t>ジツイン</t>
    </rPh>
    <phoneticPr fontId="2"/>
  </si>
  <si>
    <r>
      <t xml:space="preserve">主要
取引先
</t>
    </r>
    <r>
      <rPr>
        <sz val="8"/>
        <rFont val="游ゴシック"/>
        <family val="3"/>
        <charset val="128"/>
        <scheme val="minor"/>
      </rPr>
      <t>(上位２位)</t>
    </r>
    <phoneticPr fontId="2"/>
  </si>
  <si>
    <t>申請先</t>
    <rPh sb="0" eb="2">
      <t>シンセイ</t>
    </rPh>
    <rPh sb="2" eb="3">
      <t>サキ</t>
    </rPh>
    <phoneticPr fontId="2"/>
  </si>
  <si>
    <t>助成事業名</t>
    <rPh sb="0" eb="2">
      <t>ジョセイ</t>
    </rPh>
    <rPh sb="2" eb="4">
      <t>ジギョウ</t>
    </rPh>
    <rPh sb="4" eb="5">
      <t>メイ</t>
    </rPh>
    <phoneticPr fontId="2"/>
  </si>
  <si>
    <r>
      <t>(１）上記「役員・株主名簿」の記載内容は、</t>
    </r>
    <r>
      <rPr>
        <b/>
        <sz val="10"/>
        <rFont val="游ゴシック"/>
        <family val="3"/>
        <charset val="128"/>
        <scheme val="minor"/>
      </rPr>
      <t>「履歴事項全部証明書」</t>
    </r>
    <r>
      <rPr>
        <sz val="10"/>
        <rFont val="游ゴシック"/>
        <family val="3"/>
        <charset val="128"/>
        <scheme val="minor"/>
      </rPr>
      <t>及び</t>
    </r>
    <r>
      <rPr>
        <b/>
        <sz val="10"/>
        <rFont val="游ゴシック"/>
        <family val="3"/>
        <charset val="128"/>
        <scheme val="minor"/>
      </rPr>
      <t>「確定申告書 別表二」</t>
    </r>
    <r>
      <rPr>
        <sz val="10"/>
        <rFont val="游ゴシック"/>
        <family val="3"/>
        <charset val="128"/>
        <scheme val="minor"/>
      </rPr>
      <t>と同一の内容となっていますか。　</t>
    </r>
    <rPh sb="3" eb="5">
      <t>ジョウキ</t>
    </rPh>
    <rPh sb="15" eb="19">
      <t>キサイナイヨウ</t>
    </rPh>
    <rPh sb="32" eb="33">
      <t>オヨ</t>
    </rPh>
    <rPh sb="46" eb="48">
      <t>ドウイツ</t>
    </rPh>
    <rPh sb="49" eb="51">
      <t>ナイヨウ</t>
    </rPh>
    <phoneticPr fontId="2"/>
  </si>
  <si>
    <r>
      <t>(２）上記「役員・株主名簿」に、</t>
    </r>
    <r>
      <rPr>
        <b/>
        <sz val="10"/>
        <rFont val="游ゴシック"/>
        <family val="3"/>
        <charset val="128"/>
        <scheme val="minor"/>
      </rPr>
      <t>募集要項記載の大企業に該当する
　　　株主・役員</t>
    </r>
    <r>
      <rPr>
        <sz val="10"/>
        <rFont val="游ゴシック"/>
        <family val="3"/>
        <charset val="128"/>
        <scheme val="minor"/>
      </rPr>
      <t>がいますか。</t>
    </r>
    <rPh sb="3" eb="5">
      <t>ジョウキ</t>
    </rPh>
    <phoneticPr fontId="2"/>
  </si>
  <si>
    <t>展示会URL</t>
    <rPh sb="0" eb="3">
      <t>テンジカイ</t>
    </rPh>
    <phoneticPr fontId="2"/>
  </si>
  <si>
    <t>出展小間数</t>
    <phoneticPr fontId="2"/>
  </si>
  <si>
    <t>小間</t>
    <rPh sb="0" eb="2">
      <t>コマ</t>
    </rPh>
    <phoneticPr fontId="2"/>
  </si>
  <si>
    <r>
      <t>助成額</t>
    </r>
    <r>
      <rPr>
        <sz val="8"/>
        <rFont val="游ゴシック"/>
        <family val="3"/>
        <charset val="128"/>
        <scheme val="minor"/>
      </rPr>
      <t>(千円)</t>
    </r>
    <phoneticPr fontId="2"/>
  </si>
  <si>
    <t>※ 電子申請の場合は押印不要</t>
    <rPh sb="12" eb="14">
      <t>フヨウ</t>
    </rPh>
    <phoneticPr fontId="2"/>
  </si>
  <si>
    <t>Webアクセシビリティへの対応目標</t>
    <phoneticPr fontId="2"/>
  </si>
  <si>
    <t>助成対象商品を含む自社サイト新規開設する</t>
    <rPh sb="0" eb="2">
      <t>ジョセイ</t>
    </rPh>
    <rPh sb="2" eb="4">
      <t>タイショウ</t>
    </rPh>
    <rPh sb="4" eb="6">
      <t>ショウヒン</t>
    </rPh>
    <rPh sb="7" eb="8">
      <t>フク</t>
    </rPh>
    <rPh sb="9" eb="11">
      <t>ジシャ</t>
    </rPh>
    <phoneticPr fontId="2"/>
  </si>
  <si>
    <t>助成対象商品を含む自社サイトを改修する</t>
    <rPh sb="0" eb="2">
      <t>ジョセイ</t>
    </rPh>
    <rPh sb="2" eb="4">
      <t>タイショウ</t>
    </rPh>
    <rPh sb="4" eb="6">
      <t>ショウヒン</t>
    </rPh>
    <rPh sb="7" eb="8">
      <t>フク</t>
    </rPh>
    <rPh sb="9" eb="11">
      <t>ジシャ</t>
    </rPh>
    <rPh sb="15" eb="17">
      <t>カイシュウ</t>
    </rPh>
    <phoneticPr fontId="2"/>
  </si>
  <si>
    <t xml:space="preserve"> ECサイト出店初期登録料</t>
    <rPh sb="6" eb="8">
      <t>シュッテン</t>
    </rPh>
    <rPh sb="8" eb="10">
      <t>ショキ</t>
    </rPh>
    <rPh sb="10" eb="12">
      <t>トウロク</t>
    </rPh>
    <rPh sb="12" eb="13">
      <t>リョウ</t>
    </rPh>
    <phoneticPr fontId="2"/>
  </si>
  <si>
    <t>自社Webサイト制作・改修費</t>
    <rPh sb="0" eb="2">
      <t>ジシャ</t>
    </rPh>
    <phoneticPr fontId="2"/>
  </si>
  <si>
    <t>ＥＣサイト</t>
    <phoneticPr fontId="2"/>
  </si>
  <si>
    <t>助成金交付申請額</t>
    <phoneticPr fontId="2"/>
  </si>
  <si>
    <t>（単位：円）</t>
    <phoneticPr fontId="2"/>
  </si>
  <si>
    <t>助成対象経費の2/3</t>
    <rPh sb="0" eb="2">
      <t>ジョセイ</t>
    </rPh>
    <rPh sb="2" eb="4">
      <t>タイショウ</t>
    </rPh>
    <rPh sb="4" eb="6">
      <t>ケイヒ</t>
    </rPh>
    <phoneticPr fontId="2"/>
  </si>
  <si>
    <t>（税抜/単位：円）</t>
    <rPh sb="1" eb="3">
      <t>ゼイヌ</t>
    </rPh>
    <phoneticPr fontId="2"/>
  </si>
  <si>
    <r>
      <t xml:space="preserve">（小計） </t>
    </r>
    <r>
      <rPr>
        <sz val="8"/>
        <rFont val="游ゴシック"/>
        <family val="3"/>
        <charset val="128"/>
        <scheme val="minor"/>
      </rPr>
      <t>①</t>
    </r>
    <phoneticPr fontId="2"/>
  </si>
  <si>
    <r>
      <t xml:space="preserve">（小計） </t>
    </r>
    <r>
      <rPr>
        <sz val="8"/>
        <rFont val="游ゴシック"/>
        <family val="3"/>
        <charset val="128"/>
        <scheme val="minor"/>
      </rPr>
      <t>②</t>
    </r>
    <phoneticPr fontId="2"/>
  </si>
  <si>
    <r>
      <t>　　合　 　計　　</t>
    </r>
    <r>
      <rPr>
        <sz val="8"/>
        <rFont val="游ゴシック"/>
        <family val="3"/>
        <charset val="128"/>
        <scheme val="minor"/>
      </rPr>
      <t>①＋②</t>
    </r>
    <rPh sb="2" eb="3">
      <t>ゴウ</t>
    </rPh>
    <rPh sb="6" eb="7">
      <t>ケイ</t>
    </rPh>
    <phoneticPr fontId="4"/>
  </si>
  <si>
    <t>②</t>
    <phoneticPr fontId="2"/>
  </si>
  <si>
    <t>①</t>
    <phoneticPr fontId="2"/>
  </si>
  <si>
    <r>
      <t>「助成対象経費の2/3」の合計が150万円を超える場合は、</t>
    </r>
    <r>
      <rPr>
        <b/>
        <sz val="8"/>
        <color rgb="FF0070C0"/>
        <rFont val="游ゴシック Medium"/>
        <family val="3"/>
        <charset val="128"/>
      </rPr>
      <t>①</t>
    </r>
    <r>
      <rPr>
        <sz val="8"/>
        <color rgb="FFFF0000"/>
        <rFont val="游ゴシック Medium"/>
        <family val="3"/>
        <charset val="128"/>
      </rPr>
      <t>と</t>
    </r>
    <r>
      <rPr>
        <b/>
        <sz val="8"/>
        <color rgb="FF00B050"/>
        <rFont val="游ゴシック Medium"/>
        <family val="3"/>
        <charset val="128"/>
      </rPr>
      <t>②</t>
    </r>
    <r>
      <rPr>
        <sz val="8"/>
        <color rgb="FFFF0000"/>
        <rFont val="游ゴシック Medium"/>
        <family val="3"/>
        <charset val="128"/>
      </rPr>
      <t>の額を調整してください▲</t>
    </r>
    <rPh sb="1" eb="3">
      <t>ジョセイ</t>
    </rPh>
    <rPh sb="3" eb="5">
      <t>タイショウ</t>
    </rPh>
    <rPh sb="5" eb="7">
      <t>ケイヒ</t>
    </rPh>
    <rPh sb="13" eb="15">
      <t>ゴウケイ</t>
    </rPh>
    <rPh sb="19" eb="21">
      <t>マンエン</t>
    </rPh>
    <rPh sb="22" eb="23">
      <t>コ</t>
    </rPh>
    <rPh sb="25" eb="27">
      <t>バアイ</t>
    </rPh>
    <rPh sb="33" eb="34">
      <t>ガク</t>
    </rPh>
    <rPh sb="35" eb="37">
      <t>チョウセイ</t>
    </rPh>
    <phoneticPr fontId="2"/>
  </si>
  <si>
    <t>　　  令和６年度 障害者向け製品等の販路開拓支援事業 申請書</t>
    <rPh sb="4" eb="6">
      <t>レイワ</t>
    </rPh>
    <rPh sb="7" eb="9">
      <t>ネンド</t>
    </rPh>
    <rPh sb="10" eb="13">
      <t>ショウガイシャ</t>
    </rPh>
    <rPh sb="13" eb="14">
      <t>ム</t>
    </rPh>
    <rPh sb="15" eb="17">
      <t>セイヒン</t>
    </rPh>
    <rPh sb="17" eb="18">
      <t>トウ</t>
    </rPh>
    <rPh sb="19" eb="21">
      <t>ハンロ</t>
    </rPh>
    <rPh sb="21" eb="23">
      <t>カイタク</t>
    </rPh>
    <rPh sb="23" eb="25">
      <t>シエン</t>
    </rPh>
    <rPh sb="25" eb="27">
      <t>ジギョウ</t>
    </rPh>
    <phoneticPr fontId="2"/>
  </si>
  <si>
    <t>　　  令和６年 １１月 １日 ～ 令和７年 １１月 ３０日</t>
    <rPh sb="4" eb="6">
      <t>レイワ</t>
    </rPh>
    <rPh sb="7" eb="8">
      <t>ネン</t>
    </rPh>
    <rPh sb="11" eb="12">
      <t>ガツ</t>
    </rPh>
    <rPh sb="14" eb="15">
      <t>ニチ</t>
    </rPh>
    <rPh sb="18" eb="20">
      <t>レイワ</t>
    </rPh>
    <rPh sb="21" eb="22">
      <t>ネン</t>
    </rPh>
    <rPh sb="25" eb="26">
      <t>ガツ</t>
    </rPh>
    <rPh sb="29" eb="30">
      <t>ニチ</t>
    </rPh>
    <phoneticPr fontId="2"/>
  </si>
  <si>
    <t>（２）商品の社会的効果</t>
    <rPh sb="3" eb="5">
      <t>ショウヒン</t>
    </rPh>
    <rPh sb="6" eb="8">
      <t>シャカイ</t>
    </rPh>
    <rPh sb="8" eb="9">
      <t>テキ</t>
    </rPh>
    <rPh sb="9" eb="11">
      <t>コウカ</t>
    </rPh>
    <phoneticPr fontId="2"/>
  </si>
  <si>
    <t>←「税抜き」の金額を入力</t>
    <rPh sb="2" eb="4">
      <t>ゼイヌ</t>
    </rPh>
    <rPh sb="7" eb="9">
      <t>キンガク</t>
    </rPh>
    <rPh sb="10" eb="12">
      <t>ニュウリョク</t>
    </rPh>
    <phoneticPr fontId="2"/>
  </si>
  <si>
    <t>}</t>
    <phoneticPr fontId="2"/>
  </si>
  <si>
    <t>①＋②が150万円以内になるよう調整した額を入力してください</t>
    <rPh sb="7" eb="9">
      <t>マンエン</t>
    </rPh>
    <rPh sb="9" eb="11">
      <t>イナイ</t>
    </rPh>
    <rPh sb="16" eb="18">
      <t>チョウセイ</t>
    </rPh>
    <rPh sb="20" eb="21">
      <t>ガク</t>
    </rPh>
    <rPh sb="22" eb="2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</si>
</sst>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
    <numFmt numFmtId="178" formatCode="#,##0_ "/>
    <numFmt numFmtId="179" formatCode="[$-411]ggge&quot;年&quot;m&quot;月&quot;d&quot;日&quot;;@"/>
    <numFmt numFmtId="180" formatCode="yyyy&quot;年&quot;m&quot;月&quot;d&quot;日&quot;;@"/>
    <numFmt numFmtId="181" formatCode="#,##0_);[Red]\(#,##0\)"/>
    <numFmt numFmtId="182" formatCode="#,###&quot;円&quot;"/>
    <numFmt numFmtId="183" formatCode="General&quot;名&quot;"/>
    <numFmt numFmtId="184" formatCode="[$-F800]dddd\,\ mmmm\ dd\,\ yyyy"/>
    <numFmt numFmtId="185" formatCode="[$-411]ge\.m\.d;@"/>
  </numFmts>
  <fonts count="1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sz val="11"/>
      <color theme="1"/>
      <name val="游ゴシック"/>
      <family val="2"/>
      <scheme val="minor"/>
    </font>
    <font>
      <sz val="10.5"/>
      <color rgb="FF262626"/>
      <name val="游明朝"/>
      <family val="1"/>
      <charset val="128"/>
    </font>
    <font>
      <b/>
      <sz val="11"/>
      <color theme="1"/>
      <name val="游ゴシック"/>
      <family val="3"/>
      <charset val="128"/>
      <scheme val="minor"/>
    </font>
    <font>
      <b/>
      <sz val="11"/>
      <name val="游ゴシック"/>
      <family val="3"/>
      <charset val="128"/>
      <scheme val="minor"/>
    </font>
    <font>
      <sz val="10"/>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6"/>
      <color rgb="FFFF0000"/>
      <name val="游ゴシック"/>
      <family val="3"/>
      <charset val="128"/>
      <scheme val="minor"/>
    </font>
    <font>
      <sz val="10.5"/>
      <name val="BIZ UDゴシック"/>
      <family val="3"/>
      <charset val="128"/>
    </font>
    <font>
      <sz val="10.5"/>
      <color theme="1"/>
      <name val="BIZ UD明朝 Medium"/>
      <family val="1"/>
      <charset val="128"/>
    </font>
    <font>
      <sz val="11"/>
      <color theme="1"/>
      <name val="BIZ UD明朝 Medium"/>
      <family val="1"/>
      <charset val="128"/>
    </font>
    <font>
      <b/>
      <sz val="11"/>
      <color rgb="FFFF0000"/>
      <name val="BIZ UD明朝 Medium"/>
      <family val="1"/>
      <charset val="128"/>
    </font>
    <font>
      <sz val="10.5"/>
      <name val="BIZ UD明朝 Medium"/>
      <family val="1"/>
      <charset val="128"/>
    </font>
    <font>
      <b/>
      <sz val="10.5"/>
      <color theme="1"/>
      <name val="BIZ UD明朝 Medium"/>
      <family val="1"/>
      <charset val="128"/>
    </font>
    <font>
      <b/>
      <sz val="11"/>
      <color theme="1"/>
      <name val="BIZ UD明朝 Medium"/>
      <family val="1"/>
      <charset val="128"/>
    </font>
    <font>
      <sz val="8"/>
      <color theme="1"/>
      <name val="BIZ UD明朝 Medium"/>
      <family val="1"/>
      <charset val="128"/>
    </font>
    <font>
      <sz val="18"/>
      <color theme="1"/>
      <name val="BIZ UD明朝 Medium"/>
      <family val="1"/>
      <charset val="128"/>
    </font>
    <font>
      <b/>
      <sz val="6"/>
      <color theme="0"/>
      <name val="BIZ UD明朝 Medium"/>
      <family val="1"/>
      <charset val="128"/>
    </font>
    <font>
      <b/>
      <sz val="14"/>
      <color theme="1"/>
      <name val="BIZ UD明朝 Medium"/>
      <family val="1"/>
      <charset val="128"/>
    </font>
    <font>
      <sz val="11"/>
      <name val="BIZ UDゴシック"/>
      <family val="3"/>
      <charset val="128"/>
    </font>
    <font>
      <b/>
      <sz val="10.5"/>
      <color rgb="FFFF0000"/>
      <name val="BIZ UDゴシック"/>
      <family val="3"/>
      <charset val="128"/>
    </font>
    <font>
      <b/>
      <sz val="10.5"/>
      <name val="BIZ UDゴシック"/>
      <family val="3"/>
      <charset val="128"/>
    </font>
    <font>
      <b/>
      <sz val="11"/>
      <name val="BIZ UDゴシック"/>
      <family val="3"/>
      <charset val="128"/>
    </font>
    <font>
      <sz val="10"/>
      <name val="BIZ UDゴシック"/>
      <family val="3"/>
      <charset val="128"/>
    </font>
    <font>
      <sz val="9"/>
      <name val="BIZ UDゴシック"/>
      <family val="3"/>
      <charset val="128"/>
    </font>
    <font>
      <b/>
      <sz val="10"/>
      <name val="BIZ UDゴシック"/>
      <family val="3"/>
      <charset val="128"/>
    </font>
    <font>
      <sz val="16"/>
      <color rgb="FFFF0000"/>
      <name val="BIZ UDゴシック"/>
      <family val="3"/>
      <charset val="128"/>
    </font>
    <font>
      <sz val="10.5"/>
      <color rgb="FF262626"/>
      <name val="BIZ UDゴシック"/>
      <family val="3"/>
      <charset val="128"/>
    </font>
    <font>
      <b/>
      <sz val="9"/>
      <color rgb="FFFF0000"/>
      <name val="BIZ UDゴシック"/>
      <family val="3"/>
      <charset val="128"/>
    </font>
    <font>
      <b/>
      <sz val="8"/>
      <color rgb="FFFFFFE7"/>
      <name val="BIZ UDゴシック"/>
      <family val="3"/>
      <charset val="128"/>
    </font>
    <font>
      <b/>
      <sz val="12"/>
      <color theme="1"/>
      <name val="BIZ UD明朝 Medium"/>
      <family val="1"/>
      <charset val="128"/>
    </font>
    <font>
      <b/>
      <sz val="16"/>
      <color rgb="FFFF0000"/>
      <name val="BIZ UD明朝 Medium"/>
      <family val="1"/>
      <charset val="128"/>
    </font>
    <font>
      <sz val="11"/>
      <color rgb="FFFF0000"/>
      <name val="BIZ UD明朝 Medium"/>
      <family val="1"/>
      <charset val="128"/>
    </font>
    <font>
      <sz val="11"/>
      <color theme="0" tint="-0.34998626667073579"/>
      <name val="BIZ UD明朝 Medium"/>
      <family val="1"/>
      <charset val="128"/>
    </font>
    <font>
      <sz val="10"/>
      <name val="BIZ UD明朝 Medium"/>
      <family val="1"/>
      <charset val="128"/>
    </font>
    <font>
      <sz val="11"/>
      <color theme="0" tint="-0.34998626667073579"/>
      <name val="BIZ UDゴシック"/>
      <family val="3"/>
      <charset val="128"/>
    </font>
    <font>
      <sz val="11"/>
      <color theme="0" tint="-0.14996795556505021"/>
      <name val="BIZ UDゴシック"/>
      <family val="3"/>
      <charset val="128"/>
    </font>
    <font>
      <sz val="10"/>
      <color theme="0" tint="-0.34998626667073579"/>
      <name val="BIZ UDゴシック"/>
      <family val="3"/>
      <charset val="128"/>
    </font>
    <font>
      <sz val="10"/>
      <color theme="0" tint="-0.14996795556505021"/>
      <name val="BIZ UDゴシック"/>
      <family val="3"/>
      <charset val="128"/>
    </font>
    <font>
      <b/>
      <sz val="16"/>
      <color rgb="FFFF0000"/>
      <name val="BIZ UDゴシック"/>
      <family val="3"/>
      <charset val="128"/>
    </font>
    <font>
      <sz val="9"/>
      <color theme="1"/>
      <name val="BIZ UD明朝 Medium"/>
      <family val="1"/>
      <charset val="128"/>
    </font>
    <font>
      <sz val="10"/>
      <color theme="1"/>
      <name val="游明朝"/>
      <family val="1"/>
      <charset val="128"/>
    </font>
    <font>
      <sz val="7"/>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sz val="12"/>
      <color rgb="FF0070C0"/>
      <name val="BIZ UD明朝 Medium"/>
      <family val="1"/>
      <charset val="128"/>
    </font>
    <font>
      <sz val="11"/>
      <name val="BIZ UD明朝 Medium"/>
      <family val="1"/>
      <charset val="128"/>
    </font>
    <font>
      <sz val="10"/>
      <color theme="1"/>
      <name val="BIZ UD明朝 Medium"/>
      <family val="1"/>
      <charset val="128"/>
    </font>
    <font>
      <sz val="8"/>
      <color theme="1"/>
      <name val="游ゴシック"/>
      <family val="3"/>
      <charset val="128"/>
      <scheme val="minor"/>
    </font>
    <font>
      <sz val="10"/>
      <color theme="1"/>
      <name val="BIZ UDP明朝 Medium"/>
      <family val="1"/>
      <charset val="128"/>
    </font>
    <font>
      <sz val="9"/>
      <name val="游ゴシック"/>
      <family val="3"/>
      <charset val="128"/>
      <scheme val="minor"/>
    </font>
    <font>
      <sz val="12"/>
      <color theme="1"/>
      <name val="BIZ UD明朝 Medium"/>
      <family val="1"/>
      <charset val="128"/>
    </font>
    <font>
      <sz val="10.5"/>
      <name val="游ゴシック"/>
      <family val="3"/>
      <charset val="128"/>
      <scheme val="minor"/>
    </font>
    <font>
      <sz val="8"/>
      <name val="游ゴシック"/>
      <family val="3"/>
      <charset val="128"/>
      <scheme val="minor"/>
    </font>
    <font>
      <sz val="7"/>
      <color rgb="FFFF0000"/>
      <name val="BIZ UDP明朝 Medium"/>
      <family val="1"/>
      <charset val="128"/>
    </font>
    <font>
      <b/>
      <sz val="14"/>
      <name val="游ゴシック"/>
      <family val="3"/>
      <charset val="128"/>
      <scheme val="minor"/>
    </font>
    <font>
      <b/>
      <sz val="12"/>
      <name val="游ゴシック"/>
      <family val="3"/>
      <charset val="128"/>
      <scheme val="minor"/>
    </font>
    <font>
      <b/>
      <sz val="10"/>
      <name val="游ゴシック"/>
      <family val="3"/>
      <charset val="128"/>
      <scheme val="minor"/>
    </font>
    <font>
      <b/>
      <sz val="10"/>
      <color theme="1"/>
      <name val="游ゴシック"/>
      <family val="3"/>
      <charset val="128"/>
      <scheme val="minor"/>
    </font>
    <font>
      <b/>
      <sz val="12"/>
      <color theme="1"/>
      <name val="BIZ UDPゴシック"/>
      <family val="3"/>
      <charset val="128"/>
    </font>
    <font>
      <sz val="7"/>
      <color theme="1"/>
      <name val="BIZ UD明朝 Medium"/>
      <family val="1"/>
      <charset val="128"/>
    </font>
    <font>
      <sz val="10"/>
      <name val="BIZ UDP明朝 Medium"/>
      <family val="1"/>
      <charset val="128"/>
    </font>
    <font>
      <sz val="11"/>
      <color theme="0"/>
      <name val="游ゴシック"/>
      <family val="2"/>
      <charset val="128"/>
      <scheme val="minor"/>
    </font>
    <font>
      <sz val="11"/>
      <name val="游明朝"/>
      <family val="1"/>
      <charset val="128"/>
    </font>
    <font>
      <sz val="10"/>
      <name val="游明朝"/>
      <family val="1"/>
      <charset val="128"/>
    </font>
    <font>
      <sz val="11"/>
      <color theme="1"/>
      <name val="游ゴシック"/>
      <family val="1"/>
      <charset val="128"/>
      <scheme val="minor"/>
    </font>
    <font>
      <sz val="11"/>
      <color theme="0"/>
      <name val="游ゴシック"/>
      <family val="3"/>
      <charset val="128"/>
      <scheme val="minor"/>
    </font>
    <font>
      <sz val="11"/>
      <color theme="1"/>
      <name val="游明朝"/>
      <family val="1"/>
      <charset val="128"/>
    </font>
    <font>
      <sz val="12"/>
      <name val="BIZ UD明朝 Medium"/>
      <family val="1"/>
      <charset val="128"/>
    </font>
    <font>
      <sz val="9"/>
      <name val="游ゴシック"/>
      <family val="2"/>
      <charset val="128"/>
      <scheme val="minor"/>
    </font>
    <font>
      <b/>
      <sz val="10"/>
      <color rgb="FFFF0000"/>
      <name val="游明朝"/>
      <family val="1"/>
      <charset val="128"/>
    </font>
    <font>
      <b/>
      <sz val="14"/>
      <name val="ＭＳ ゴシック"/>
      <family val="3"/>
      <charset val="128"/>
    </font>
    <font>
      <sz val="10"/>
      <color theme="1"/>
      <name val="游ゴシック"/>
      <family val="2"/>
      <charset val="128"/>
      <scheme val="minor"/>
    </font>
    <font>
      <b/>
      <sz val="11"/>
      <name val="游ゴシック Light"/>
      <family val="3"/>
      <charset val="128"/>
      <scheme val="major"/>
    </font>
    <font>
      <b/>
      <sz val="9"/>
      <color rgb="FFFF0000"/>
      <name val="游ゴシック"/>
      <family val="3"/>
      <charset val="128"/>
      <scheme val="minor"/>
    </font>
    <font>
      <sz val="10"/>
      <name val="游ゴシック"/>
      <family val="3"/>
      <charset val="128"/>
    </font>
    <font>
      <sz val="7"/>
      <color rgb="FFFF0000"/>
      <name val="游ゴシック"/>
      <family val="3"/>
      <charset val="128"/>
    </font>
    <font>
      <sz val="8"/>
      <color rgb="FFFF0000"/>
      <name val="游ゴシック"/>
      <family val="3"/>
      <charset val="128"/>
      <scheme val="minor"/>
    </font>
    <font>
      <sz val="9"/>
      <name val="游ゴシック"/>
      <family val="3"/>
      <charset val="128"/>
    </font>
    <font>
      <b/>
      <sz val="12"/>
      <color theme="1"/>
      <name val="游ゴシック"/>
      <family val="3"/>
      <charset val="128"/>
      <scheme val="minor"/>
    </font>
    <font>
      <b/>
      <sz val="10.5"/>
      <color rgb="FFFF0000"/>
      <name val="游明朝"/>
      <family val="1"/>
      <charset val="128"/>
    </font>
    <font>
      <b/>
      <sz val="12"/>
      <color theme="1"/>
      <name val="BIZ UDゴシック"/>
      <family val="3"/>
      <charset val="128"/>
    </font>
    <font>
      <sz val="11"/>
      <color theme="1"/>
      <name val="BIZ UDゴシック"/>
      <family val="3"/>
      <charset val="128"/>
    </font>
    <font>
      <sz val="8"/>
      <name val="BIZ UD明朝 Medium"/>
      <family val="1"/>
      <charset val="128"/>
    </font>
    <font>
      <b/>
      <sz val="11"/>
      <color rgb="FF0000FF"/>
      <name val="BIZ UDゴシック"/>
      <family val="3"/>
      <charset val="128"/>
    </font>
    <font>
      <b/>
      <u/>
      <sz val="10"/>
      <name val="游ゴシック"/>
      <family val="3"/>
      <charset val="128"/>
      <scheme val="minor"/>
    </font>
    <font>
      <sz val="11"/>
      <color rgb="FFFF0000"/>
      <name val="游ゴシック"/>
      <family val="3"/>
      <charset val="128"/>
      <scheme val="minor"/>
    </font>
    <font>
      <sz val="16"/>
      <color rgb="FFFF0000"/>
      <name val="游ゴシック"/>
      <family val="3"/>
      <charset val="128"/>
      <scheme val="minor"/>
    </font>
    <font>
      <sz val="11"/>
      <name val="BIZ UDP明朝 Medium"/>
      <family val="1"/>
      <charset val="128"/>
    </font>
    <font>
      <b/>
      <sz val="9"/>
      <color theme="1"/>
      <name val="BIZ UDゴシック"/>
      <family val="3"/>
      <charset val="128"/>
    </font>
    <font>
      <b/>
      <sz val="11"/>
      <color theme="1"/>
      <name val="BIZ UDゴシック"/>
      <family val="3"/>
      <charset val="128"/>
    </font>
    <font>
      <sz val="14"/>
      <color theme="1"/>
      <name val="BIZ UDP明朝 Medium"/>
      <family val="1"/>
      <charset val="128"/>
    </font>
    <font>
      <b/>
      <sz val="16"/>
      <color theme="1"/>
      <name val="BIZ UDP明朝 Medium"/>
      <family val="1"/>
      <charset val="128"/>
    </font>
    <font>
      <sz val="10"/>
      <color theme="1"/>
      <name val="游ゴシック Medium"/>
      <family val="3"/>
      <charset val="128"/>
    </font>
    <font>
      <sz val="10"/>
      <color theme="1" tint="0.499984740745262"/>
      <name val="BIZ UDP明朝 Medium"/>
      <family val="1"/>
      <charset val="128"/>
    </font>
    <font>
      <sz val="13"/>
      <name val="BIZ UDP明朝 Medium"/>
      <family val="1"/>
      <charset val="128"/>
    </font>
    <font>
      <sz val="9"/>
      <name val="BIZ UDP明朝 Medium"/>
      <family val="1"/>
      <charset val="128"/>
    </font>
    <font>
      <sz val="10.5"/>
      <name val="BIZ UDP明朝 Medium"/>
      <family val="1"/>
      <charset val="128"/>
    </font>
    <font>
      <sz val="12"/>
      <name val="BIZ UDP明朝 Medium"/>
      <family val="1"/>
      <charset val="128"/>
    </font>
    <font>
      <sz val="8"/>
      <name val="游ゴシック"/>
      <family val="2"/>
      <charset val="128"/>
      <scheme val="minor"/>
    </font>
    <font>
      <sz val="7"/>
      <name val="游ゴシック"/>
      <family val="3"/>
      <charset val="128"/>
      <scheme val="minor"/>
    </font>
    <font>
      <sz val="9.5"/>
      <name val="BIZ UDP明朝 Medium"/>
      <family val="1"/>
      <charset val="128"/>
    </font>
    <font>
      <sz val="14"/>
      <color theme="1" tint="0.499984740745262"/>
      <name val="BIZ UDP明朝 Medium"/>
      <family val="1"/>
      <charset val="128"/>
    </font>
    <font>
      <sz val="14"/>
      <name val="BIZ UDP明朝 Medium"/>
      <family val="1"/>
      <charset val="128"/>
    </font>
    <font>
      <sz val="8"/>
      <color rgb="FFFF0000"/>
      <name val="游ゴシック Medium"/>
      <family val="3"/>
      <charset val="128"/>
    </font>
    <font>
      <b/>
      <sz val="9"/>
      <color rgb="FF0070C0"/>
      <name val="游ゴシック Medium"/>
      <family val="3"/>
      <charset val="128"/>
    </font>
    <font>
      <b/>
      <sz val="9"/>
      <color rgb="FF00B050"/>
      <name val="游ゴシック Medium"/>
      <family val="3"/>
      <charset val="128"/>
    </font>
    <font>
      <b/>
      <sz val="8"/>
      <color rgb="FF0070C0"/>
      <name val="游ゴシック Medium"/>
      <family val="3"/>
      <charset val="128"/>
    </font>
    <font>
      <b/>
      <sz val="8"/>
      <color rgb="FF00B050"/>
      <name val="游ゴシック Medium"/>
      <family val="3"/>
      <charset val="128"/>
    </font>
    <font>
      <sz val="11"/>
      <color theme="1"/>
      <name val="BIZ UDP明朝 Medium"/>
      <family val="1"/>
      <charset val="128"/>
    </font>
    <font>
      <sz val="9"/>
      <color theme="1"/>
      <name val="BIZ UDP明朝 Medium"/>
      <family val="1"/>
      <charset val="128"/>
    </font>
    <font>
      <sz val="9"/>
      <color theme="1"/>
      <name val="游明朝"/>
      <family val="1"/>
      <charset val="128"/>
    </font>
    <font>
      <sz val="12"/>
      <color theme="1"/>
      <name val="BIZ UDP明朝 Medium"/>
      <family val="1"/>
      <charset val="128"/>
    </font>
    <font>
      <b/>
      <sz val="16"/>
      <color rgb="FFFFFF00"/>
      <name val="游ゴシック"/>
      <family val="3"/>
      <charset val="128"/>
      <scheme val="minor"/>
    </font>
    <font>
      <sz val="72"/>
      <color rgb="FFFFFF00"/>
      <name val="游ゴシック Light"/>
      <family val="3"/>
      <charset val="128"/>
      <scheme val="major"/>
    </font>
  </fonts>
  <fills count="1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99FF99"/>
        <bgColor indexed="64"/>
      </patternFill>
    </fill>
    <fill>
      <patternFill patternType="solid">
        <fgColor theme="1"/>
        <bgColor indexed="64"/>
      </patternFill>
    </fill>
    <fill>
      <patternFill patternType="solid">
        <fgColor rgb="FFFFFFE7"/>
        <bgColor indexed="64"/>
      </patternFill>
    </fill>
    <fill>
      <patternFill patternType="solid">
        <fgColor theme="0"/>
        <bgColor indexed="64"/>
      </patternFill>
    </fill>
    <fill>
      <patternFill patternType="solid">
        <fgColor rgb="FFF2F2F2"/>
        <bgColor indexed="64"/>
      </patternFill>
    </fill>
    <fill>
      <patternFill patternType="solid">
        <fgColor theme="9" tint="0.79998168889431442"/>
        <bgColor indexed="64"/>
      </patternFill>
    </fill>
    <fill>
      <patternFill patternType="solid">
        <fgColor rgb="FFFFFFE1"/>
        <bgColor indexed="64"/>
      </patternFill>
    </fill>
    <fill>
      <patternFill patternType="solid">
        <fgColor theme="0" tint="-0.249977111117893"/>
        <bgColor indexed="64"/>
      </patternFill>
    </fill>
    <fill>
      <patternFill patternType="solid">
        <fgColor rgb="FFECE0E9"/>
        <bgColor indexed="64"/>
      </patternFill>
    </fill>
    <fill>
      <patternFill patternType="solid">
        <fgColor rgb="FFC6DEF2"/>
        <bgColor indexed="64"/>
      </patternFill>
    </fill>
    <fill>
      <patternFill patternType="solid">
        <fgColor theme="9" tint="0.59999389629810485"/>
        <bgColor indexed="64"/>
      </patternFill>
    </fill>
  </fills>
  <borders count="13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theme="1"/>
      </left>
      <right/>
      <top style="thin">
        <color theme="1"/>
      </top>
      <bottom style="hair">
        <color theme="1"/>
      </bottom>
      <diagonal/>
    </border>
    <border>
      <left/>
      <right/>
      <top style="thin">
        <color theme="1"/>
      </top>
      <bottom style="hair">
        <color theme="1"/>
      </bottom>
      <diagonal/>
    </border>
    <border>
      <left/>
      <right/>
      <top style="thin">
        <color theme="1"/>
      </top>
      <bottom style="hair">
        <color indexed="64"/>
      </bottom>
      <diagonal/>
    </border>
    <border>
      <left style="hair">
        <color indexed="64"/>
      </left>
      <right style="hair">
        <color indexed="64"/>
      </right>
      <top style="hair">
        <color indexed="64"/>
      </top>
      <bottom style="thin">
        <color theme="1"/>
      </bottom>
      <diagonal/>
    </border>
    <border>
      <left style="hair">
        <color indexed="64"/>
      </left>
      <right/>
      <top style="hair">
        <color indexed="64"/>
      </top>
      <bottom style="thin">
        <color theme="1"/>
      </bottom>
      <diagonal/>
    </border>
    <border>
      <left style="hair">
        <color theme="1"/>
      </left>
      <right style="hair">
        <color theme="1"/>
      </right>
      <top style="thin">
        <color theme="1"/>
      </top>
      <bottom style="hair">
        <color theme="1"/>
      </bottom>
      <diagonal/>
    </border>
    <border>
      <left style="hair">
        <color theme="1"/>
      </left>
      <right style="hair">
        <color theme="1"/>
      </right>
      <top style="hair">
        <color theme="1"/>
      </top>
      <bottom style="hair">
        <color theme="1"/>
      </bottom>
      <diagonal/>
    </border>
    <border>
      <left style="hair">
        <color theme="1"/>
      </left>
      <right/>
      <top style="hair">
        <color theme="1"/>
      </top>
      <bottom style="thin">
        <color theme="1"/>
      </bottom>
      <diagonal/>
    </border>
    <border>
      <left/>
      <right/>
      <top style="hair">
        <color theme="1"/>
      </top>
      <bottom style="thin">
        <color theme="1"/>
      </bottom>
      <diagonal/>
    </border>
    <border>
      <left style="hair">
        <color theme="1"/>
      </left>
      <right style="hair">
        <color theme="1"/>
      </right>
      <top style="hair">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theme="1"/>
      </bottom>
      <diagonal/>
    </border>
    <border>
      <left/>
      <right style="thin">
        <color indexed="64"/>
      </right>
      <top style="hair">
        <color indexed="64"/>
      </top>
      <bottom style="thin">
        <color theme="1"/>
      </bottom>
      <diagonal/>
    </border>
    <border>
      <left style="thin">
        <color indexed="64"/>
      </left>
      <right style="hair">
        <color indexed="64"/>
      </right>
      <top style="thin">
        <color theme="1"/>
      </top>
      <bottom style="hair">
        <color indexed="64"/>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style="thin">
        <color indexed="64"/>
      </right>
      <top style="thin">
        <color theme="1"/>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right style="hair">
        <color indexed="64"/>
      </right>
      <top style="medium">
        <color indexed="64"/>
      </top>
      <bottom style="medium">
        <color indexed="64"/>
      </bottom>
      <diagonal/>
    </border>
    <border>
      <left style="hair">
        <color indexed="64"/>
      </left>
      <right/>
      <top style="thin">
        <color theme="1"/>
      </top>
      <bottom style="hair">
        <color indexed="64"/>
      </bottom>
      <diagonal/>
    </border>
    <border>
      <left style="hair">
        <color theme="1"/>
      </left>
      <right/>
      <top style="thin">
        <color theme="1"/>
      </top>
      <bottom/>
      <diagonal/>
    </border>
    <border>
      <left/>
      <right style="hair">
        <color theme="1"/>
      </right>
      <top style="hair">
        <color indexed="64"/>
      </top>
      <bottom style="hair">
        <color indexed="64"/>
      </bottom>
      <diagonal/>
    </border>
    <border>
      <left style="hair">
        <color theme="1"/>
      </left>
      <right/>
      <top style="hair">
        <color indexed="64"/>
      </top>
      <bottom/>
      <diagonal/>
    </border>
    <border>
      <left style="hair">
        <color theme="1"/>
      </left>
      <right/>
      <top style="hair">
        <color indexed="64"/>
      </top>
      <bottom style="hair">
        <color indexed="64"/>
      </bottom>
      <diagonal/>
    </border>
    <border>
      <left style="hair">
        <color theme="1"/>
      </left>
      <right/>
      <top style="thin">
        <color theme="1"/>
      </top>
      <bottom style="hair">
        <color indexed="64"/>
      </bottom>
      <diagonal/>
    </border>
    <border>
      <left/>
      <right style="hair">
        <color theme="1"/>
      </right>
      <top style="thin">
        <color theme="1"/>
      </top>
      <bottom style="hair">
        <color indexed="64"/>
      </bottom>
      <diagonal/>
    </border>
    <border>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theme="1"/>
      </left>
      <right/>
      <top style="hair">
        <color indexed="64"/>
      </top>
      <bottom style="thin">
        <color theme="1"/>
      </bottom>
      <diagonal/>
    </border>
    <border>
      <left/>
      <right style="hair">
        <color theme="1"/>
      </right>
      <top style="hair">
        <color indexed="64"/>
      </top>
      <bottom style="thin">
        <color indexed="64"/>
      </bottom>
      <diagonal/>
    </border>
    <border>
      <left style="hair">
        <color theme="1"/>
      </left>
      <right/>
      <top style="hair">
        <color indexed="64"/>
      </top>
      <bottom style="thin">
        <color indexed="64"/>
      </bottom>
      <diagonal/>
    </border>
    <border>
      <left style="thin">
        <color indexed="64"/>
      </left>
      <right style="hair">
        <color indexed="64"/>
      </right>
      <top style="double">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medium">
        <color rgb="FF0070C0"/>
      </left>
      <right style="medium">
        <color rgb="FF0070C0"/>
      </right>
      <top style="medium">
        <color rgb="FF0070C0"/>
      </top>
      <bottom style="medium">
        <color rgb="FF0070C0"/>
      </bottom>
      <diagonal/>
    </border>
    <border>
      <left style="medium">
        <color rgb="FF00B050"/>
      </left>
      <right style="medium">
        <color rgb="FF00B050"/>
      </right>
      <top style="medium">
        <color rgb="FF00B050"/>
      </top>
      <bottom style="medium">
        <color rgb="FF00B050"/>
      </bottom>
      <diagonal/>
    </border>
    <border>
      <left style="medium">
        <color indexed="64"/>
      </left>
      <right style="medium">
        <color indexed="64"/>
      </right>
      <top/>
      <bottom style="medium">
        <color indexed="64"/>
      </bottom>
      <diagonal/>
    </border>
    <border>
      <left/>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xf numFmtId="0" fontId="9" fillId="0" borderId="0"/>
    <xf numFmtId="0" fontId="6" fillId="0" borderId="0">
      <alignment vertical="center"/>
    </xf>
    <xf numFmtId="9" fontId="1" fillId="0" borderId="0" applyFont="0" applyFill="0" applyBorder="0" applyAlignment="0" applyProtection="0">
      <alignment vertical="center"/>
    </xf>
  </cellStyleXfs>
  <cellXfs count="903">
    <xf numFmtId="0" fontId="0" fillId="0" borderId="0" xfId="0">
      <alignment vertical="center"/>
    </xf>
    <xf numFmtId="0" fontId="7" fillId="0" borderId="0" xfId="0" applyFont="1" applyProtection="1">
      <alignment vertical="center"/>
    </xf>
    <xf numFmtId="0" fontId="14" fillId="0" borderId="0" xfId="0" applyFont="1" applyProtection="1">
      <alignment vertical="center"/>
    </xf>
    <xf numFmtId="0" fontId="5" fillId="0" borderId="0" xfId="0" applyFont="1" applyProtection="1">
      <alignment vertical="center"/>
    </xf>
    <xf numFmtId="0" fontId="7" fillId="0" borderId="0" xfId="0" applyFont="1" applyFill="1" applyBorder="1" applyProtection="1">
      <alignment vertical="center"/>
    </xf>
    <xf numFmtId="0" fontId="14" fillId="0" borderId="0" xfId="0" applyFont="1" applyFill="1" applyBorder="1" applyProtection="1">
      <alignment vertical="center"/>
    </xf>
    <xf numFmtId="0" fontId="16" fillId="0" borderId="0" xfId="0" applyFont="1" applyProtection="1">
      <alignment vertical="center"/>
    </xf>
    <xf numFmtId="0" fontId="18" fillId="0" borderId="0" xfId="0" applyFont="1" applyProtection="1">
      <alignment vertical="center"/>
    </xf>
    <xf numFmtId="0" fontId="19" fillId="0" borderId="0" xfId="0" applyFont="1" applyProtection="1">
      <alignment vertical="center"/>
    </xf>
    <xf numFmtId="0" fontId="18" fillId="0" borderId="0" xfId="0" applyFont="1" applyAlignment="1" applyProtection="1">
      <alignment vertical="center"/>
    </xf>
    <xf numFmtId="0" fontId="19" fillId="0" borderId="0" xfId="0" applyFont="1" applyBorder="1" applyProtection="1">
      <alignment vertical="center"/>
    </xf>
    <xf numFmtId="0" fontId="18" fillId="0" borderId="0" xfId="0" applyFont="1" applyBorder="1" applyAlignment="1" applyProtection="1">
      <alignment horizontal="center" vertical="center" wrapText="1"/>
    </xf>
    <xf numFmtId="0" fontId="18" fillId="0" borderId="0" xfId="0" applyFont="1" applyBorder="1" applyAlignment="1" applyProtection="1">
      <alignment horizontal="right" vertical="center" wrapText="1"/>
    </xf>
    <xf numFmtId="0" fontId="18" fillId="0" borderId="0" xfId="0" applyFont="1" applyBorder="1" applyAlignment="1" applyProtection="1">
      <alignment horizontal="center" vertical="center" shrinkToFit="1"/>
    </xf>
    <xf numFmtId="0" fontId="20" fillId="0" borderId="0" xfId="0" applyFont="1" applyProtection="1">
      <alignment vertical="center"/>
    </xf>
    <xf numFmtId="0" fontId="20" fillId="0" borderId="0" xfId="0" applyFont="1" applyAlignment="1" applyProtection="1">
      <alignment horizontal="right" vertical="center"/>
    </xf>
    <xf numFmtId="0" fontId="18" fillId="0" borderId="0" xfId="0" applyNumberFormat="1" applyFont="1" applyAlignment="1" applyProtection="1">
      <alignment horizontal="left" vertical="center" indent="15"/>
    </xf>
    <xf numFmtId="0" fontId="18" fillId="0" borderId="0" xfId="0" applyFont="1" applyAlignment="1" applyProtection="1">
      <alignment horizontal="justify" vertical="center"/>
    </xf>
    <xf numFmtId="0" fontId="19" fillId="0" borderId="0" xfId="0" applyFont="1" applyBorder="1" applyAlignment="1" applyProtection="1">
      <alignment horizontal="center"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9" fillId="0" borderId="0" xfId="0" applyFont="1" applyFill="1" applyBorder="1" applyAlignment="1" applyProtection="1">
      <alignment horizontal="left" vertical="center"/>
    </xf>
    <xf numFmtId="0" fontId="23" fillId="0" borderId="0" xfId="0" applyFont="1" applyAlignment="1" applyProtection="1">
      <alignment vertical="center"/>
    </xf>
    <xf numFmtId="0" fontId="19" fillId="0" borderId="0" xfId="0" applyFont="1" applyFill="1" applyAlignment="1" applyProtection="1">
      <alignment horizontal="left" vertical="center"/>
    </xf>
    <xf numFmtId="0" fontId="19" fillId="0" borderId="0" xfId="0" applyFont="1" applyFill="1" applyAlignment="1" applyProtection="1">
      <alignment vertical="center" wrapText="1"/>
    </xf>
    <xf numFmtId="0" fontId="19" fillId="0" borderId="0" xfId="0" applyFont="1" applyFill="1" applyAlignment="1" applyProtection="1">
      <alignment horizontal="right" vertical="center" wrapText="1"/>
    </xf>
    <xf numFmtId="0" fontId="26" fillId="0" borderId="0" xfId="0" applyFont="1" applyAlignment="1" applyProtection="1">
      <alignment vertical="center"/>
    </xf>
    <xf numFmtId="0" fontId="27" fillId="0" borderId="0" xfId="0" applyFont="1" applyAlignment="1" applyProtection="1">
      <alignment vertical="center"/>
    </xf>
    <xf numFmtId="0" fontId="17" fillId="0" borderId="0" xfId="0" applyFont="1" applyAlignment="1" applyProtection="1">
      <alignment vertical="center"/>
    </xf>
    <xf numFmtId="0" fontId="28" fillId="0" borderId="0" xfId="0" applyFont="1" applyProtection="1">
      <alignment vertical="center"/>
    </xf>
    <xf numFmtId="0" fontId="28" fillId="0" borderId="0" xfId="0" applyFont="1" applyAlignment="1" applyProtection="1">
      <alignment vertical="center"/>
    </xf>
    <xf numFmtId="0" fontId="17" fillId="0" borderId="0" xfId="0" applyFont="1" applyAlignment="1" applyProtection="1">
      <alignment horizontal="left" vertical="center"/>
    </xf>
    <xf numFmtId="0" fontId="30" fillId="0" borderId="0" xfId="0" applyFont="1" applyBorder="1" applyAlignment="1" applyProtection="1">
      <alignment horizontal="left" vertical="center"/>
    </xf>
    <xf numFmtId="0" fontId="28" fillId="0" borderId="0" xfId="0" applyFont="1" applyAlignment="1" applyProtection="1">
      <alignment horizontal="center" vertical="center"/>
    </xf>
    <xf numFmtId="0" fontId="31" fillId="0" borderId="0" xfId="0" applyFont="1" applyAlignment="1" applyProtection="1">
      <alignment vertical="center"/>
    </xf>
    <xf numFmtId="0" fontId="32" fillId="0" borderId="0" xfId="0" applyFont="1" applyProtection="1">
      <alignment vertical="center"/>
    </xf>
    <xf numFmtId="0" fontId="28" fillId="0" borderId="0" xfId="0" applyFont="1" applyFill="1" applyProtection="1">
      <alignment vertical="center"/>
    </xf>
    <xf numFmtId="0" fontId="28" fillId="0" borderId="0" xfId="0" applyFont="1" applyFill="1" applyBorder="1" applyAlignment="1" applyProtection="1">
      <alignment vertical="center"/>
    </xf>
    <xf numFmtId="0" fontId="35" fillId="0" borderId="0" xfId="0" applyFont="1" applyProtection="1">
      <alignment vertical="center"/>
    </xf>
    <xf numFmtId="0" fontId="31" fillId="0" borderId="0" xfId="0" applyFont="1" applyProtection="1">
      <alignment vertical="center"/>
    </xf>
    <xf numFmtId="0" fontId="28" fillId="0" borderId="0" xfId="0" applyFont="1" applyBorder="1" applyProtection="1">
      <alignment vertical="center"/>
    </xf>
    <xf numFmtId="0" fontId="37" fillId="0" borderId="0" xfId="0" applyFont="1" applyBorder="1" applyProtection="1">
      <alignment vertical="center"/>
    </xf>
    <xf numFmtId="0" fontId="31" fillId="0" borderId="0" xfId="0" applyFont="1" applyFill="1" applyProtection="1">
      <alignment vertical="center"/>
    </xf>
    <xf numFmtId="0" fontId="28" fillId="0" borderId="0" xfId="0" applyFont="1" applyFill="1" applyBorder="1" applyProtection="1">
      <alignment vertical="center"/>
    </xf>
    <xf numFmtId="0" fontId="31"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31" fillId="0" borderId="0" xfId="0" applyFont="1" applyFill="1" applyBorder="1" applyProtection="1">
      <alignment vertical="center"/>
    </xf>
    <xf numFmtId="0" fontId="18" fillId="0" borderId="0" xfId="0" applyFont="1" applyFill="1" applyAlignment="1" applyProtection="1">
      <alignment vertical="top"/>
    </xf>
    <xf numFmtId="0" fontId="19" fillId="0" borderId="0" xfId="0" applyFont="1" applyFill="1" applyAlignment="1" applyProtection="1">
      <alignment horizontal="center" vertical="center"/>
    </xf>
    <xf numFmtId="0" fontId="18" fillId="0" borderId="0" xfId="0" applyFont="1" applyFill="1" applyAlignment="1" applyProtection="1">
      <alignment horizontal="right" vertical="center"/>
    </xf>
    <xf numFmtId="0" fontId="40" fillId="0" borderId="0" xfId="0" applyFont="1" applyProtection="1">
      <alignment vertical="center"/>
    </xf>
    <xf numFmtId="0" fontId="40" fillId="0" borderId="0" xfId="0" applyFont="1" applyAlignment="1" applyProtection="1">
      <alignment horizontal="left" vertical="center"/>
    </xf>
    <xf numFmtId="0" fontId="27" fillId="0" borderId="0" xfId="0" applyFont="1" applyAlignment="1" applyProtection="1">
      <alignment horizontal="center" vertical="center"/>
    </xf>
    <xf numFmtId="0" fontId="41" fillId="0" borderId="0" xfId="0" applyFont="1" applyProtection="1">
      <alignment vertical="center"/>
    </xf>
    <xf numFmtId="0" fontId="42" fillId="0" borderId="0" xfId="0" applyFont="1" applyProtection="1">
      <alignment vertical="center"/>
    </xf>
    <xf numFmtId="0" fontId="28" fillId="0" borderId="0" xfId="0" applyFont="1" applyFill="1" applyAlignment="1" applyProtection="1">
      <alignment horizontal="center" vertical="center"/>
    </xf>
    <xf numFmtId="0" fontId="44" fillId="0" borderId="0" xfId="0" applyFont="1" applyProtection="1">
      <alignment vertical="center"/>
    </xf>
    <xf numFmtId="0" fontId="45" fillId="0" borderId="0" xfId="0" applyFont="1" applyProtection="1">
      <alignment vertical="center"/>
    </xf>
    <xf numFmtId="0" fontId="46" fillId="0" borderId="0" xfId="0" applyFont="1" applyProtection="1">
      <alignment vertical="center"/>
    </xf>
    <xf numFmtId="0" fontId="47" fillId="0" borderId="0" xfId="0" applyFont="1" applyProtection="1">
      <alignment vertical="center"/>
    </xf>
    <xf numFmtId="0" fontId="32" fillId="0" borderId="0" xfId="0" applyFont="1" applyBorder="1" applyProtection="1">
      <alignment vertical="center"/>
    </xf>
    <xf numFmtId="0" fontId="48" fillId="0" borderId="0" xfId="0" applyFont="1" applyAlignment="1" applyProtection="1">
      <alignment vertical="center"/>
    </xf>
    <xf numFmtId="0" fontId="32" fillId="0" borderId="0" xfId="0" applyFont="1" applyAlignment="1" applyProtection="1">
      <alignment vertical="center"/>
    </xf>
    <xf numFmtId="0" fontId="18" fillId="0" borderId="0" xfId="0" applyFont="1" applyAlignment="1" applyProtection="1">
      <alignment horizontal="center" vertical="top"/>
    </xf>
    <xf numFmtId="0" fontId="18" fillId="0" borderId="0" xfId="0" applyFont="1" applyAlignment="1" applyProtection="1">
      <alignment horizontal="left" vertical="top"/>
    </xf>
    <xf numFmtId="58" fontId="18" fillId="0" borderId="0" xfId="0" applyNumberFormat="1" applyFont="1" applyAlignment="1" applyProtection="1">
      <alignment horizontal="center" vertical="center"/>
    </xf>
    <xf numFmtId="0" fontId="0" fillId="0" borderId="0" xfId="0" applyAlignment="1">
      <alignment horizontal="center" vertical="center"/>
    </xf>
    <xf numFmtId="0" fontId="22" fillId="0" borderId="0" xfId="0" applyFont="1" applyAlignment="1" applyProtection="1">
      <alignment vertical="center" wrapText="1"/>
    </xf>
    <xf numFmtId="0" fontId="49" fillId="0" borderId="0" xfId="0" applyFont="1" applyFill="1" applyBorder="1" applyAlignment="1" applyProtection="1">
      <alignment horizontal="left"/>
    </xf>
    <xf numFmtId="0" fontId="55" fillId="0" borderId="0" xfId="0" applyNumberFormat="1" applyFont="1" applyFill="1" applyBorder="1" applyAlignment="1" applyProtection="1">
      <alignment horizontal="center" vertical="center"/>
    </xf>
    <xf numFmtId="0" fontId="55" fillId="0" borderId="0" xfId="0" applyNumberFormat="1" applyFont="1" applyFill="1" applyBorder="1" applyAlignment="1" applyProtection="1">
      <alignment vertical="top"/>
    </xf>
    <xf numFmtId="0" fontId="19"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left" vertical="center"/>
    </xf>
    <xf numFmtId="0" fontId="19" fillId="0" borderId="0" xfId="0" applyNumberFormat="1" applyFont="1" applyFill="1" applyBorder="1" applyAlignment="1" applyProtection="1">
      <alignment vertical="top"/>
    </xf>
    <xf numFmtId="0" fontId="60" fillId="0" borderId="0" xfId="0" applyFont="1" applyAlignment="1" applyProtection="1">
      <alignment horizontal="left" vertical="center"/>
    </xf>
    <xf numFmtId="0" fontId="60" fillId="0" borderId="0" xfId="0" applyFont="1" applyProtection="1">
      <alignment vertical="center"/>
    </xf>
    <xf numFmtId="0" fontId="60" fillId="0" borderId="0" xfId="0" applyFont="1" applyFill="1" applyAlignment="1" applyProtection="1">
      <alignment horizontal="right" vertical="center" wrapText="1"/>
    </xf>
    <xf numFmtId="0" fontId="60" fillId="0" borderId="0" xfId="0" applyFont="1" applyAlignment="1" applyProtection="1">
      <alignment vertical="center"/>
    </xf>
    <xf numFmtId="0" fontId="54" fillId="0" borderId="0" xfId="0" applyFont="1" applyFill="1" applyBorder="1" applyAlignment="1" applyProtection="1">
      <alignment horizontal="left" vertical="center" wrapText="1"/>
    </xf>
    <xf numFmtId="0" fontId="13" fillId="2" borderId="43" xfId="0" applyFont="1" applyFill="1" applyBorder="1" applyAlignment="1" applyProtection="1">
      <alignment horizontal="center" vertical="center" wrapText="1"/>
    </xf>
    <xf numFmtId="0" fontId="65" fillId="0" borderId="0" xfId="0" applyFont="1" applyAlignment="1" applyProtection="1">
      <alignment vertical="center"/>
    </xf>
    <xf numFmtId="0" fontId="65" fillId="0" borderId="0" xfId="0" applyFont="1" applyBorder="1" applyAlignment="1" applyProtection="1">
      <alignment vertical="center"/>
    </xf>
    <xf numFmtId="0" fontId="7" fillId="0" borderId="0" xfId="0" applyFont="1" applyBorder="1" applyProtection="1">
      <alignment vertical="center"/>
    </xf>
    <xf numFmtId="0" fontId="12" fillId="0" borderId="0" xfId="0" applyFont="1" applyFill="1" applyProtection="1">
      <alignment vertical="center"/>
    </xf>
    <xf numFmtId="0" fontId="12" fillId="0" borderId="0" xfId="0" applyFont="1" applyFill="1" applyBorder="1" applyProtection="1">
      <alignment vertical="center"/>
    </xf>
    <xf numFmtId="0" fontId="32" fillId="0" borderId="0" xfId="0" applyFont="1" applyAlignment="1" applyProtection="1">
      <alignment vertical="center" wrapText="1"/>
    </xf>
    <xf numFmtId="0" fontId="0" fillId="5" borderId="0" xfId="0" applyFill="1">
      <alignment vertical="center"/>
    </xf>
    <xf numFmtId="0" fontId="0" fillId="3" borderId="0" xfId="0" applyFill="1">
      <alignment vertical="center"/>
    </xf>
    <xf numFmtId="0" fontId="72" fillId="0" borderId="0" xfId="0" applyFont="1">
      <alignment vertical="center"/>
    </xf>
    <xf numFmtId="0" fontId="73" fillId="0" borderId="0" xfId="0" applyFont="1">
      <alignment vertical="center"/>
    </xf>
    <xf numFmtId="0" fontId="74" fillId="5" borderId="0" xfId="0" applyFont="1" applyFill="1">
      <alignment vertical="center"/>
    </xf>
    <xf numFmtId="0" fontId="0" fillId="6" borderId="0" xfId="0" applyFill="1">
      <alignment vertical="center"/>
    </xf>
    <xf numFmtId="0" fontId="71" fillId="7" borderId="0" xfId="0" applyFont="1" applyFill="1">
      <alignment vertical="center"/>
    </xf>
    <xf numFmtId="0" fontId="0" fillId="5" borderId="0" xfId="0" applyFont="1" applyFill="1">
      <alignment vertical="center"/>
    </xf>
    <xf numFmtId="0" fontId="8" fillId="5" borderId="0" xfId="0" applyFont="1" applyFill="1">
      <alignment vertical="center"/>
    </xf>
    <xf numFmtId="0" fontId="75" fillId="7" borderId="0" xfId="0" applyFont="1" applyFill="1">
      <alignment vertical="center"/>
    </xf>
    <xf numFmtId="0" fontId="56" fillId="0" borderId="0" xfId="0" applyFont="1" applyAlignment="1" applyProtection="1">
      <alignment vertical="center"/>
    </xf>
    <xf numFmtId="0" fontId="43" fillId="0" borderId="0" xfId="0" applyFont="1" applyAlignment="1" applyProtection="1">
      <alignment vertical="center"/>
    </xf>
    <xf numFmtId="0" fontId="68" fillId="0" borderId="0" xfId="0" applyFont="1" applyAlignment="1" applyProtection="1">
      <alignment horizontal="left" vertical="top"/>
    </xf>
    <xf numFmtId="0" fontId="56" fillId="0" borderId="0" xfId="0" applyFont="1" applyAlignment="1" applyProtection="1">
      <alignment horizontal="center"/>
    </xf>
    <xf numFmtId="0" fontId="49" fillId="0" borderId="0" xfId="0" applyFont="1" applyAlignment="1" applyProtection="1">
      <alignment horizontal="right"/>
    </xf>
    <xf numFmtId="0" fontId="21" fillId="0" borderId="0" xfId="0" applyFont="1" applyAlignment="1" applyProtection="1">
      <alignment vertical="top"/>
    </xf>
    <xf numFmtId="49" fontId="10" fillId="0" borderId="0" xfId="3" applyNumberFormat="1" applyFont="1" applyAlignment="1"/>
    <xf numFmtId="0" fontId="61" fillId="2" borderId="43" xfId="0" applyFont="1" applyFill="1" applyBorder="1" applyAlignment="1" applyProtection="1">
      <alignment horizontal="center" vertical="center" wrapText="1"/>
    </xf>
    <xf numFmtId="0" fontId="33" fillId="0" borderId="0" xfId="0" applyFont="1" applyFill="1" applyBorder="1" applyAlignment="1" applyProtection="1">
      <alignment horizontal="left" vertical="center" wrapText="1"/>
    </xf>
    <xf numFmtId="0" fontId="13" fillId="2" borderId="42" xfId="0" applyFont="1" applyFill="1" applyBorder="1" applyAlignment="1" applyProtection="1">
      <alignment vertical="center" shrinkToFit="1"/>
    </xf>
    <xf numFmtId="0" fontId="62" fillId="0" borderId="15" xfId="0" applyFont="1" applyFill="1" applyBorder="1" applyAlignment="1" applyProtection="1">
      <alignment horizontal="left" vertical="center" wrapText="1"/>
    </xf>
    <xf numFmtId="0" fontId="62" fillId="0" borderId="29" xfId="0" applyFont="1" applyFill="1" applyBorder="1" applyAlignment="1" applyProtection="1">
      <alignment horizontal="left" vertical="center" wrapText="1"/>
    </xf>
    <xf numFmtId="0" fontId="59" fillId="0" borderId="0" xfId="0" applyFont="1" applyFill="1" applyBorder="1" applyAlignment="1" applyProtection="1">
      <alignment horizontal="center" vertical="center"/>
    </xf>
    <xf numFmtId="0" fontId="34" fillId="0" borderId="0" xfId="0" applyFont="1" applyBorder="1" applyProtection="1">
      <alignment vertical="center"/>
    </xf>
    <xf numFmtId="38" fontId="58" fillId="0" borderId="0" xfId="1" applyFont="1" applyFill="1" applyBorder="1" applyAlignment="1" applyProtection="1">
      <alignment vertical="center" wrapText="1"/>
      <protection locked="0"/>
    </xf>
    <xf numFmtId="0" fontId="59" fillId="0" borderId="0" xfId="0" applyFont="1" applyFill="1" applyBorder="1" applyAlignment="1" applyProtection="1">
      <alignment vertical="center" textRotation="255" wrapText="1"/>
    </xf>
    <xf numFmtId="0" fontId="13" fillId="0" borderId="0" xfId="0" applyFont="1" applyFill="1" applyBorder="1" applyAlignment="1" applyProtection="1">
      <alignment horizontal="center" vertical="center" shrinkToFit="1"/>
    </xf>
    <xf numFmtId="0" fontId="59" fillId="0" borderId="0" xfId="0" applyFont="1" applyFill="1" applyBorder="1" applyAlignment="1" applyProtection="1">
      <alignment vertical="center" wrapText="1"/>
    </xf>
    <xf numFmtId="38" fontId="58" fillId="0" borderId="0" xfId="1" applyFont="1" applyFill="1" applyBorder="1" applyAlignment="1" applyProtection="1">
      <alignment horizontal="right" vertical="center" shrinkToFit="1"/>
      <protection locked="0"/>
    </xf>
    <xf numFmtId="0" fontId="59" fillId="0" borderId="0" xfId="0" applyFont="1" applyFill="1" applyBorder="1" applyAlignment="1" applyProtection="1">
      <alignment horizontal="center" vertical="center" wrapText="1"/>
    </xf>
    <xf numFmtId="0" fontId="13" fillId="2" borderId="41" xfId="0" applyFont="1" applyFill="1" applyBorder="1" applyAlignment="1" applyProtection="1">
      <alignment vertical="center" shrinkToFit="1"/>
    </xf>
    <xf numFmtId="0" fontId="46" fillId="0" borderId="0" xfId="0" applyFont="1" applyBorder="1" applyProtection="1">
      <alignment vertical="center"/>
    </xf>
    <xf numFmtId="0" fontId="47" fillId="0" borderId="0" xfId="0" applyFont="1" applyBorder="1" applyProtection="1">
      <alignment vertical="center"/>
    </xf>
    <xf numFmtId="0" fontId="0" fillId="5" borderId="0" xfId="0" applyFill="1" applyBorder="1">
      <alignment vertical="center"/>
    </xf>
    <xf numFmtId="0" fontId="71" fillId="7" borderId="0" xfId="0" applyFont="1" applyFill="1" applyBorder="1">
      <alignment vertical="center"/>
    </xf>
    <xf numFmtId="0" fontId="0" fillId="5" borderId="0" xfId="0" applyFont="1" applyFill="1" applyBorder="1">
      <alignment vertical="center"/>
    </xf>
    <xf numFmtId="0" fontId="8" fillId="5" borderId="0" xfId="0" applyFont="1" applyFill="1" applyBorder="1">
      <alignment vertical="center"/>
    </xf>
    <xf numFmtId="0" fontId="0" fillId="0" borderId="0" xfId="0" applyBorder="1">
      <alignment vertical="center"/>
    </xf>
    <xf numFmtId="0" fontId="73" fillId="0" borderId="0" xfId="0" applyFont="1" applyBorder="1">
      <alignment vertical="center"/>
    </xf>
    <xf numFmtId="0" fontId="32" fillId="0" borderId="0" xfId="0" applyFont="1" applyAlignment="1" applyProtection="1"/>
    <xf numFmtId="0" fontId="65" fillId="0" borderId="0" xfId="0" applyFont="1" applyProtection="1">
      <alignment vertical="center"/>
    </xf>
    <xf numFmtId="0" fontId="11" fillId="0" borderId="0" xfId="0" applyFont="1" applyAlignment="1">
      <alignment vertical="center"/>
    </xf>
    <xf numFmtId="0" fontId="0" fillId="0" borderId="0" xfId="0" applyAlignment="1">
      <alignment vertical="center" wrapText="1"/>
    </xf>
    <xf numFmtId="0" fontId="5" fillId="0" borderId="0" xfId="2" applyFont="1" applyAlignment="1">
      <alignment vertical="center"/>
    </xf>
    <xf numFmtId="0" fontId="5" fillId="0" borderId="0" xfId="2" applyFont="1" applyAlignment="1">
      <alignment horizontal="center"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0" fontId="53"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2" borderId="45" xfId="2" applyFont="1" applyFill="1" applyBorder="1" applyAlignment="1">
      <alignment horizontal="center" vertical="center" wrapText="1"/>
    </xf>
    <xf numFmtId="0" fontId="57" fillId="2" borderId="28" xfId="2" applyFont="1" applyFill="1" applyBorder="1" applyAlignment="1">
      <alignment horizontal="center" vertical="center"/>
    </xf>
    <xf numFmtId="0" fontId="0" fillId="4" borderId="75" xfId="0" applyFont="1" applyFill="1" applyBorder="1" applyAlignment="1">
      <alignment horizontal="center" vertical="center"/>
    </xf>
    <xf numFmtId="0" fontId="6" fillId="4" borderId="75" xfId="0" applyFont="1" applyFill="1" applyBorder="1" applyAlignment="1">
      <alignment horizontal="center" vertical="center"/>
    </xf>
    <xf numFmtId="0" fontId="52" fillId="0" borderId="0" xfId="0" applyFont="1" applyAlignment="1">
      <alignment horizontal="right" vertical="center"/>
    </xf>
    <xf numFmtId="0" fontId="7" fillId="2" borderId="7" xfId="0" applyFont="1" applyFill="1" applyBorder="1" applyAlignment="1" applyProtection="1">
      <alignment vertical="center"/>
    </xf>
    <xf numFmtId="0" fontId="7" fillId="2" borderId="0" xfId="2" applyFont="1" applyFill="1" applyBorder="1" applyAlignment="1">
      <alignment horizontal="left" vertical="center"/>
    </xf>
    <xf numFmtId="0" fontId="7" fillId="2" borderId="40" xfId="0" applyFont="1" applyFill="1" applyBorder="1" applyAlignment="1" applyProtection="1">
      <alignment vertical="center"/>
    </xf>
    <xf numFmtId="0" fontId="7" fillId="2" borderId="50" xfId="2" applyFont="1" applyFill="1" applyBorder="1" applyAlignment="1">
      <alignment horizontal="left" vertical="center"/>
    </xf>
    <xf numFmtId="0" fontId="7" fillId="2" borderId="2" xfId="0" applyFont="1" applyFill="1" applyBorder="1" applyAlignment="1" applyProtection="1">
      <alignment vertical="center"/>
    </xf>
    <xf numFmtId="0" fontId="59" fillId="2" borderId="32" xfId="2" applyFont="1" applyFill="1" applyBorder="1" applyAlignment="1">
      <alignment horizontal="center" vertical="center"/>
    </xf>
    <xf numFmtId="0" fontId="82" fillId="0" borderId="0" xfId="2" applyFont="1" applyBorder="1" applyAlignment="1">
      <alignment vertical="center"/>
    </xf>
    <xf numFmtId="0" fontId="59" fillId="2" borderId="7" xfId="2" applyFont="1" applyFill="1" applyBorder="1" applyAlignment="1">
      <alignment horizontal="center" vertical="center"/>
    </xf>
    <xf numFmtId="0" fontId="0" fillId="14" borderId="0" xfId="0" applyFill="1">
      <alignment vertical="center"/>
    </xf>
    <xf numFmtId="0" fontId="79" fillId="0" borderId="0" xfId="0" applyFont="1" applyBorder="1" applyAlignment="1">
      <alignment vertical="center"/>
    </xf>
    <xf numFmtId="0" fontId="67" fillId="0" borderId="0" xfId="0" applyFont="1" applyBorder="1" applyAlignment="1">
      <alignment vertical="center"/>
    </xf>
    <xf numFmtId="49" fontId="10" fillId="0" borderId="0" xfId="3" applyNumberFormat="1" applyFont="1" applyAlignment="1">
      <alignment vertical="center"/>
    </xf>
    <xf numFmtId="0" fontId="83" fillId="0" borderId="0" xfId="0" applyFont="1" applyAlignment="1"/>
    <xf numFmtId="0" fontId="0" fillId="0" borderId="0" xfId="0" applyFill="1" applyAlignment="1">
      <alignment horizontal="center" vertical="center"/>
    </xf>
    <xf numFmtId="0" fontId="67" fillId="0" borderId="0" xfId="0" applyFont="1" applyFill="1" applyBorder="1" applyAlignment="1">
      <alignment vertical="center"/>
    </xf>
    <xf numFmtId="0" fontId="0" fillId="0" borderId="0" xfId="0" applyBorder="1" applyAlignment="1">
      <alignment horizontal="center" vertical="center"/>
    </xf>
    <xf numFmtId="0" fontId="0" fillId="0" borderId="50" xfId="0" applyBorder="1">
      <alignment vertical="center"/>
    </xf>
    <xf numFmtId="0" fontId="7" fillId="0" borderId="0" xfId="0" applyFont="1" applyAlignment="1" applyProtection="1">
      <alignment vertical="center"/>
    </xf>
    <xf numFmtId="0" fontId="7" fillId="0" borderId="0" xfId="0" applyFont="1" applyBorder="1" applyAlignment="1" applyProtection="1">
      <alignment vertical="top"/>
    </xf>
    <xf numFmtId="0" fontId="7" fillId="0" borderId="0" xfId="0" applyFont="1" applyAlignment="1" applyProtection="1">
      <alignment vertical="top"/>
    </xf>
    <xf numFmtId="0" fontId="12" fillId="0" borderId="0" xfId="0" applyFont="1" applyAlignment="1" applyProtection="1"/>
    <xf numFmtId="0" fontId="88" fillId="0" borderId="0" xfId="0" applyFont="1" applyAlignment="1">
      <alignment vertical="center"/>
    </xf>
    <xf numFmtId="0" fontId="0" fillId="0" borderId="0" xfId="0" applyProtection="1">
      <alignment vertical="center"/>
    </xf>
    <xf numFmtId="0" fontId="89" fillId="0" borderId="0" xfId="0" applyFont="1" applyAlignment="1" applyProtection="1">
      <alignment horizontal="right" vertical="center"/>
    </xf>
    <xf numFmtId="0" fontId="90" fillId="0" borderId="0" xfId="0" applyFont="1" applyProtection="1">
      <alignment vertical="center"/>
    </xf>
    <xf numFmtId="0" fontId="91" fillId="0" borderId="0" xfId="0" applyFont="1" applyProtection="1">
      <alignment vertical="center"/>
    </xf>
    <xf numFmtId="0" fontId="61" fillId="0" borderId="21" xfId="0" applyFont="1" applyFill="1" applyBorder="1" applyAlignment="1" applyProtection="1">
      <alignment vertical="center"/>
      <protection locked="0"/>
    </xf>
    <xf numFmtId="0" fontId="32" fillId="0" borderId="0" xfId="0" applyFont="1" applyFill="1" applyBorder="1" applyAlignment="1" applyProtection="1">
      <alignment horizontal="right" vertical="center"/>
      <protection locked="0"/>
    </xf>
    <xf numFmtId="0" fontId="93" fillId="0" borderId="0" xfId="0" applyFont="1" applyProtection="1">
      <alignment vertical="center"/>
    </xf>
    <xf numFmtId="0" fontId="13" fillId="2" borderId="22" xfId="0" applyFont="1" applyFill="1" applyBorder="1" applyAlignment="1" applyProtection="1">
      <alignment horizontal="right" vertical="center"/>
    </xf>
    <xf numFmtId="0" fontId="13" fillId="2" borderId="3" xfId="0" applyFont="1" applyFill="1" applyBorder="1" applyAlignment="1" applyProtection="1">
      <alignment horizontal="center" vertical="center"/>
    </xf>
    <xf numFmtId="0" fontId="13" fillId="2" borderId="32" xfId="0" applyFont="1" applyFill="1" applyBorder="1" applyAlignment="1" applyProtection="1">
      <alignment horizontal="center" vertical="center"/>
    </xf>
    <xf numFmtId="0" fontId="7" fillId="2" borderId="55"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62" xfId="0" applyFont="1" applyFill="1" applyBorder="1" applyAlignment="1" applyProtection="1">
      <alignment horizontal="center" vertical="center"/>
    </xf>
    <xf numFmtId="0" fontId="28" fillId="9" borderId="0" xfId="0" applyFont="1" applyFill="1" applyBorder="1" applyAlignment="1" applyProtection="1">
      <alignment horizontal="center" vertical="center"/>
    </xf>
    <xf numFmtId="0" fontId="28" fillId="9" borderId="0" xfId="0" applyFont="1" applyFill="1" applyBorder="1" applyAlignment="1" applyProtection="1">
      <alignment horizontal="right" vertical="center"/>
    </xf>
    <xf numFmtId="9" fontId="28" fillId="9" borderId="0" xfId="5" applyFont="1" applyFill="1" applyBorder="1" applyAlignment="1" applyProtection="1">
      <alignment horizontal="right" vertical="center"/>
    </xf>
    <xf numFmtId="0" fontId="6" fillId="0" borderId="0" xfId="0" applyFont="1" applyFill="1" applyProtection="1">
      <alignment vertical="center"/>
    </xf>
    <xf numFmtId="0" fontId="7" fillId="0" borderId="0" xfId="0" applyFont="1" applyFill="1" applyBorder="1" applyAlignment="1" applyProtection="1">
      <alignment horizontal="center" vertical="center"/>
    </xf>
    <xf numFmtId="0" fontId="14" fillId="0" borderId="0" xfId="0" applyFont="1" applyFill="1" applyProtection="1">
      <alignment vertical="center"/>
    </xf>
    <xf numFmtId="0" fontId="6" fillId="0" borderId="0" xfId="0" applyFont="1" applyFill="1" applyBorder="1" applyAlignment="1" applyProtection="1">
      <alignment vertical="center" wrapText="1"/>
    </xf>
    <xf numFmtId="0" fontId="6" fillId="0" borderId="0" xfId="0" applyFont="1" applyProtection="1">
      <alignment vertical="center"/>
    </xf>
    <xf numFmtId="0" fontId="13" fillId="9" borderId="0" xfId="0" applyFont="1" applyFill="1" applyBorder="1" applyAlignment="1" applyProtection="1"/>
    <xf numFmtId="0" fontId="7" fillId="9" borderId="0" xfId="0" applyFont="1" applyFill="1" applyBorder="1" applyAlignment="1" applyProtection="1"/>
    <xf numFmtId="0" fontId="95" fillId="0" borderId="0" xfId="0" applyFont="1" applyProtection="1">
      <alignment vertical="center"/>
    </xf>
    <xf numFmtId="9" fontId="7" fillId="9" borderId="0" xfId="5" applyFont="1" applyFill="1" applyBorder="1" applyAlignment="1" applyProtection="1">
      <alignment horizontal="right" vertical="center"/>
    </xf>
    <xf numFmtId="0" fontId="15" fillId="0" borderId="0" xfId="0" applyFont="1" applyProtection="1">
      <alignment vertical="center"/>
    </xf>
    <xf numFmtId="0" fontId="96" fillId="0" borderId="0" xfId="0" applyFont="1" applyProtection="1">
      <alignment vertical="center"/>
    </xf>
    <xf numFmtId="0" fontId="13" fillId="2" borderId="22" xfId="0" applyFont="1" applyFill="1" applyBorder="1" applyAlignment="1" applyProtection="1">
      <alignment horizontal="center" vertical="center"/>
    </xf>
    <xf numFmtId="0" fontId="91" fillId="0" borderId="0" xfId="0" applyFont="1" applyAlignment="1" applyProtection="1">
      <alignment vertical="center" wrapText="1"/>
    </xf>
    <xf numFmtId="0" fontId="18" fillId="0" borderId="0" xfId="0" applyFont="1" applyAlignment="1" applyProtection="1">
      <alignment vertical="top"/>
    </xf>
    <xf numFmtId="0" fontId="21" fillId="0" borderId="0" xfId="0" applyFont="1" applyAlignment="1" applyProtection="1"/>
    <xf numFmtId="0" fontId="81" fillId="11" borderId="14" xfId="0" applyFont="1" applyFill="1" applyBorder="1" applyAlignment="1">
      <alignment horizontal="center" vertical="center"/>
    </xf>
    <xf numFmtId="0" fontId="15" fillId="11" borderId="44" xfId="0" applyFont="1" applyFill="1" applyBorder="1" applyAlignment="1">
      <alignment horizontal="center" vertical="center"/>
    </xf>
    <xf numFmtId="0" fontId="15" fillId="11" borderId="43" xfId="0" applyFont="1" applyFill="1" applyBorder="1" applyAlignment="1">
      <alignment horizontal="center" vertical="center"/>
    </xf>
    <xf numFmtId="0" fontId="13" fillId="11" borderId="109" xfId="2" applyFont="1" applyFill="1" applyBorder="1" applyAlignment="1">
      <alignment vertical="center"/>
    </xf>
    <xf numFmtId="0" fontId="0" fillId="4" borderId="63"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61" xfId="0" applyFont="1" applyFill="1" applyBorder="1" applyAlignment="1">
      <alignment horizontal="center" vertical="center"/>
    </xf>
    <xf numFmtId="0" fontId="0" fillId="4" borderId="64" xfId="0" applyFont="1" applyFill="1" applyBorder="1" applyAlignment="1">
      <alignment horizontal="center" vertical="center"/>
    </xf>
    <xf numFmtId="0" fontId="13" fillId="15" borderId="3" xfId="2" applyFont="1" applyFill="1" applyBorder="1" applyAlignment="1">
      <alignment horizontal="center" vertical="center"/>
    </xf>
    <xf numFmtId="0" fontId="13" fillId="15" borderId="7" xfId="2" applyFont="1" applyFill="1" applyBorder="1" applyAlignment="1">
      <alignment horizontal="center" vertical="center"/>
    </xf>
    <xf numFmtId="0" fontId="13" fillId="15" borderId="2" xfId="2" applyFont="1" applyFill="1" applyBorder="1" applyAlignment="1">
      <alignment horizontal="center" vertical="center"/>
    </xf>
    <xf numFmtId="0" fontId="13" fillId="16" borderId="7" xfId="2" applyFont="1" applyFill="1" applyBorder="1" applyAlignment="1">
      <alignment horizontal="center" vertical="center"/>
    </xf>
    <xf numFmtId="0" fontId="13" fillId="16" borderId="42" xfId="2" applyFont="1" applyFill="1" applyBorder="1" applyAlignment="1">
      <alignment horizontal="center" vertical="center"/>
    </xf>
    <xf numFmtId="0" fontId="13" fillId="16" borderId="6" xfId="2" applyFont="1" applyFill="1" applyBorder="1" applyAlignment="1">
      <alignment horizontal="center" vertical="center"/>
    </xf>
    <xf numFmtId="38" fontId="6" fillId="0" borderId="0" xfId="1" applyFont="1" applyFill="1" applyBorder="1" applyAlignment="1">
      <alignment horizontal="center" vertical="center"/>
    </xf>
    <xf numFmtId="0" fontId="43" fillId="0" borderId="0" xfId="0" applyFont="1" applyFill="1" applyBorder="1" applyAlignment="1" applyProtection="1">
      <alignment horizontal="right" vertical="center" shrinkToFit="1"/>
      <protection hidden="1"/>
    </xf>
    <xf numFmtId="0" fontId="98" fillId="0" borderId="0" xfId="0" applyFont="1" applyBorder="1" applyProtection="1">
      <alignment vertical="center"/>
    </xf>
    <xf numFmtId="0" fontId="91" fillId="0" borderId="0" xfId="0" applyFont="1" applyBorder="1" applyProtection="1">
      <alignment vertical="center"/>
    </xf>
    <xf numFmtId="0" fontId="91" fillId="0" borderId="0" xfId="0" applyFont="1" applyBorder="1" applyAlignment="1" applyProtection="1">
      <alignment vertical="center"/>
    </xf>
    <xf numFmtId="0" fontId="99" fillId="0" borderId="0" xfId="0" applyFont="1" applyFill="1" applyProtection="1">
      <alignment vertical="center"/>
    </xf>
    <xf numFmtId="0" fontId="91" fillId="0" borderId="0" xfId="0" applyFont="1" applyFill="1" applyBorder="1" applyProtection="1">
      <alignment vertical="center"/>
    </xf>
    <xf numFmtId="0" fontId="91" fillId="0" borderId="0" xfId="0" applyFont="1" applyFill="1" applyBorder="1" applyAlignment="1" applyProtection="1">
      <alignment vertical="center"/>
    </xf>
    <xf numFmtId="0" fontId="102" fillId="0" borderId="13" xfId="0" applyFont="1" applyFill="1" applyBorder="1" applyAlignment="1" applyProtection="1">
      <alignment horizontal="left" vertical="center" wrapText="1" shrinkToFit="1"/>
    </xf>
    <xf numFmtId="0" fontId="102" fillId="0" borderId="52" xfId="0" applyFont="1" applyFill="1" applyBorder="1" applyAlignment="1" applyProtection="1">
      <alignment horizontal="left" vertical="center" wrapText="1" shrinkToFit="1"/>
    </xf>
    <xf numFmtId="0" fontId="13" fillId="2" borderId="31" xfId="0" applyFont="1" applyFill="1" applyBorder="1" applyAlignment="1" applyProtection="1">
      <alignment horizontal="center" vertical="center" shrinkToFit="1"/>
    </xf>
    <xf numFmtId="0" fontId="59" fillId="2" borderId="3" xfId="0" applyFont="1" applyFill="1" applyBorder="1" applyAlignment="1" applyProtection="1">
      <alignment horizontal="center" vertical="center"/>
    </xf>
    <xf numFmtId="0" fontId="59" fillId="2" borderId="32" xfId="0" applyFont="1" applyFill="1" applyBorder="1" applyAlignment="1" applyProtection="1">
      <alignment horizontal="center" vertical="center"/>
    </xf>
    <xf numFmtId="0" fontId="84" fillId="2" borderId="34" xfId="0" applyNumberFormat="1" applyFont="1" applyFill="1" applyBorder="1" applyAlignment="1" applyProtection="1">
      <alignment vertical="center" wrapText="1"/>
      <protection locked="0"/>
    </xf>
    <xf numFmtId="49" fontId="70" fillId="0" borderId="17" xfId="0" applyNumberFormat="1" applyFont="1" applyFill="1" applyBorder="1" applyAlignment="1" applyProtection="1">
      <alignment horizontal="right" vertical="center" wrapText="1"/>
      <protection locked="0"/>
    </xf>
    <xf numFmtId="0" fontId="13" fillId="0" borderId="18" xfId="0" applyFont="1" applyBorder="1" applyAlignment="1" applyProtection="1">
      <alignment horizontal="right" vertical="center" wrapText="1"/>
    </xf>
    <xf numFmtId="49" fontId="70" fillId="0" borderId="18" xfId="0" applyNumberFormat="1" applyFont="1" applyFill="1" applyBorder="1" applyAlignment="1" applyProtection="1">
      <alignment horizontal="center" vertical="center" wrapText="1"/>
      <protection locked="0"/>
    </xf>
    <xf numFmtId="49" fontId="70" fillId="0" borderId="17" xfId="0" applyNumberFormat="1" applyFont="1" applyFill="1" applyBorder="1" applyAlignment="1" applyProtection="1">
      <alignment horizontal="center" vertical="center" wrapText="1"/>
      <protection locked="0"/>
    </xf>
    <xf numFmtId="0" fontId="13" fillId="0" borderId="18" xfId="0" applyFont="1" applyBorder="1" applyAlignment="1" applyProtection="1">
      <alignment horizontal="center" vertical="center" wrapText="1"/>
    </xf>
    <xf numFmtId="0" fontId="13" fillId="0" borderId="19" xfId="0" applyFont="1" applyBorder="1" applyAlignment="1" applyProtection="1">
      <alignment vertical="center" wrapText="1"/>
    </xf>
    <xf numFmtId="0" fontId="87" fillId="0" borderId="16" xfId="1" applyNumberFormat="1" applyFont="1" applyFill="1" applyBorder="1" applyAlignment="1" applyProtection="1">
      <alignment horizontal="center" vertical="center"/>
    </xf>
    <xf numFmtId="0" fontId="109" fillId="4" borderId="2" xfId="0" applyFont="1" applyFill="1" applyBorder="1" applyAlignment="1">
      <alignment horizontal="center" vertical="center"/>
    </xf>
    <xf numFmtId="185" fontId="110" fillId="0" borderId="2" xfId="0" applyNumberFormat="1" applyFont="1" applyBorder="1" applyAlignment="1" applyProtection="1">
      <alignment horizontal="center" vertical="center" shrinkToFit="1"/>
      <protection locked="0"/>
    </xf>
    <xf numFmtId="0" fontId="72" fillId="0" borderId="2" xfId="0" applyFont="1" applyBorder="1" applyAlignment="1">
      <alignment horizontal="center" vertical="center"/>
    </xf>
    <xf numFmtId="0" fontId="70" fillId="0" borderId="28" xfId="0" applyFont="1" applyBorder="1" applyAlignment="1" applyProtection="1">
      <alignment horizontal="center" vertical="center" shrinkToFit="1"/>
      <protection locked="0"/>
    </xf>
    <xf numFmtId="0" fontId="13" fillId="15" borderId="2" xfId="2" applyFont="1" applyFill="1" applyBorder="1" applyAlignment="1">
      <alignment horizontal="center" vertical="center" shrinkToFit="1"/>
    </xf>
    <xf numFmtId="0" fontId="53" fillId="15" borderId="78" xfId="0" applyFont="1" applyFill="1" applyBorder="1" applyAlignment="1">
      <alignment horizontal="center" vertical="center" shrinkToFit="1"/>
    </xf>
    <xf numFmtId="0" fontId="13" fillId="4" borderId="115" xfId="2" applyFont="1" applyFill="1" applyBorder="1" applyAlignment="1">
      <alignment horizontal="left" vertical="center" shrinkToFit="1"/>
    </xf>
    <xf numFmtId="0" fontId="15" fillId="15" borderId="76" xfId="0" applyFont="1" applyFill="1" applyBorder="1" applyAlignment="1">
      <alignment horizontal="center" vertical="center" shrinkToFit="1"/>
    </xf>
    <xf numFmtId="0" fontId="15" fillId="15" borderId="77" xfId="0" applyFont="1" applyFill="1" applyBorder="1" applyAlignment="1">
      <alignment horizontal="center" vertical="center" shrinkToFit="1"/>
    </xf>
    <xf numFmtId="0" fontId="15" fillId="16" borderId="78" xfId="0" applyFont="1" applyFill="1" applyBorder="1" applyAlignment="1">
      <alignment horizontal="center" vertical="center" shrinkToFit="1"/>
    </xf>
    <xf numFmtId="0" fontId="15" fillId="16" borderId="110" xfId="0" applyFont="1" applyFill="1" applyBorder="1" applyAlignment="1">
      <alignment horizontal="center" vertical="center" shrinkToFit="1"/>
    </xf>
    <xf numFmtId="38" fontId="70" fillId="0" borderId="35" xfId="1" applyFont="1" applyFill="1" applyBorder="1" applyAlignment="1" applyProtection="1">
      <alignment horizontal="right" vertical="center"/>
      <protection locked="0"/>
    </xf>
    <xf numFmtId="38" fontId="70" fillId="0" borderId="7" xfId="1" applyFont="1" applyFill="1" applyBorder="1" applyAlignment="1" applyProtection="1">
      <alignment horizontal="right" vertical="center"/>
      <protection locked="0"/>
    </xf>
    <xf numFmtId="38" fontId="70" fillId="0" borderId="53" xfId="1" applyFont="1" applyFill="1" applyBorder="1" applyAlignment="1" applyProtection="1">
      <alignment horizontal="right" vertical="center"/>
      <protection locked="0"/>
    </xf>
    <xf numFmtId="38" fontId="70" fillId="0" borderId="14" xfId="1" applyFont="1" applyFill="1" applyBorder="1" applyAlignment="1" applyProtection="1">
      <alignment horizontal="right" vertical="center"/>
      <protection locked="0"/>
    </xf>
    <xf numFmtId="38" fontId="70" fillId="0" borderId="32" xfId="1" applyFont="1" applyFill="1" applyBorder="1" applyAlignment="1" applyProtection="1">
      <alignment horizontal="right" vertical="center"/>
      <protection locked="0"/>
    </xf>
    <xf numFmtId="38" fontId="70" fillId="0" borderId="13" xfId="1" applyFont="1" applyFill="1" applyBorder="1" applyAlignment="1" applyProtection="1">
      <alignment horizontal="right" vertical="center"/>
      <protection locked="0"/>
    </xf>
    <xf numFmtId="38" fontId="70" fillId="0" borderId="8" xfId="1" applyFont="1" applyFill="1" applyBorder="1" applyAlignment="1" applyProtection="1">
      <alignment horizontal="right" vertical="center"/>
      <protection locked="0"/>
    </xf>
    <xf numFmtId="38" fontId="70" fillId="0" borderId="16" xfId="1" applyFont="1" applyFill="1" applyBorder="1" applyAlignment="1" applyProtection="1">
      <alignment horizontal="right" vertical="center"/>
      <protection locked="0"/>
    </xf>
    <xf numFmtId="38" fontId="70" fillId="0" borderId="2" xfId="1" applyFont="1" applyFill="1" applyBorder="1" applyAlignment="1" applyProtection="1">
      <alignment horizontal="right" vertical="center"/>
      <protection locked="0"/>
    </xf>
    <xf numFmtId="38" fontId="70" fillId="0" borderId="5" xfId="1" applyFont="1" applyFill="1" applyBorder="1" applyAlignment="1" applyProtection="1">
      <alignment horizontal="right" vertical="center"/>
      <protection locked="0"/>
    </xf>
    <xf numFmtId="38" fontId="70" fillId="0" borderId="36" xfId="1" applyFont="1" applyFill="1" applyBorder="1" applyAlignment="1" applyProtection="1">
      <alignment horizontal="right" vertical="center"/>
      <protection locked="0"/>
    </xf>
    <xf numFmtId="38" fontId="70" fillId="0" borderId="6" xfId="1" applyFont="1" applyFill="1" applyBorder="1" applyAlignment="1" applyProtection="1">
      <alignment horizontal="right" vertical="center"/>
      <protection locked="0"/>
    </xf>
    <xf numFmtId="38" fontId="70" fillId="0" borderId="34" xfId="1" applyFont="1" applyFill="1" applyBorder="1" applyAlignment="1" applyProtection="1">
      <alignment horizontal="right" vertical="center"/>
      <protection locked="0"/>
    </xf>
    <xf numFmtId="38" fontId="70" fillId="12" borderId="63" xfId="1" applyFont="1" applyFill="1" applyBorder="1" applyAlignment="1" applyProtection="1">
      <alignment horizontal="right" vertical="center"/>
      <protection hidden="1"/>
    </xf>
    <xf numFmtId="38" fontId="70" fillId="12" borderId="11" xfId="1" applyFont="1" applyFill="1" applyBorder="1" applyAlignment="1" applyProtection="1">
      <alignment horizontal="right" vertical="center"/>
      <protection hidden="1"/>
    </xf>
    <xf numFmtId="38" fontId="70" fillId="12" borderId="61" xfId="1" applyFont="1" applyFill="1" applyBorder="1" applyAlignment="1" applyProtection="1">
      <alignment horizontal="right" vertical="center"/>
      <protection hidden="1"/>
    </xf>
    <xf numFmtId="38" fontId="70" fillId="12" borderId="64" xfId="1" applyFont="1" applyFill="1" applyBorder="1" applyAlignment="1" applyProtection="1">
      <alignment horizontal="right" vertical="center"/>
      <protection hidden="1"/>
    </xf>
    <xf numFmtId="38" fontId="70" fillId="0" borderId="23" xfId="1" applyFont="1" applyFill="1" applyBorder="1" applyAlignment="1" applyProtection="1">
      <alignment horizontal="right" vertical="center"/>
      <protection locked="0"/>
    </xf>
    <xf numFmtId="38" fontId="70" fillId="0" borderId="48" xfId="1" applyFont="1" applyFill="1" applyBorder="1" applyAlignment="1" applyProtection="1">
      <alignment horizontal="right" vertical="center"/>
      <protection locked="0"/>
    </xf>
    <xf numFmtId="38" fontId="70" fillId="0" borderId="78" xfId="1" applyFont="1" applyFill="1" applyBorder="1" applyAlignment="1" applyProtection="1">
      <alignment horizontal="right" vertical="center"/>
      <protection locked="0"/>
    </xf>
    <xf numFmtId="38" fontId="70" fillId="12" borderId="21" xfId="1" applyFont="1" applyFill="1" applyBorder="1" applyAlignment="1" applyProtection="1">
      <alignment horizontal="right" vertical="center"/>
      <protection hidden="1"/>
    </xf>
    <xf numFmtId="0" fontId="0" fillId="2" borderId="82" xfId="0" applyFill="1" applyBorder="1">
      <alignment vertical="center"/>
    </xf>
    <xf numFmtId="0" fontId="52" fillId="2" borderId="127" xfId="0" applyFont="1" applyFill="1" applyBorder="1" applyAlignment="1">
      <alignment horizontal="right" vertical="center"/>
    </xf>
    <xf numFmtId="38" fontId="70" fillId="0" borderId="30" xfId="1" applyFont="1" applyFill="1" applyBorder="1" applyAlignment="1" applyProtection="1">
      <alignment horizontal="right" vertical="center"/>
      <protection locked="0"/>
    </xf>
    <xf numFmtId="0" fontId="13" fillId="11" borderId="112" xfId="2" applyFont="1" applyFill="1" applyBorder="1" applyAlignment="1">
      <alignment horizontal="left" vertical="center"/>
    </xf>
    <xf numFmtId="0" fontId="13" fillId="4" borderId="112" xfId="2" applyFont="1" applyFill="1" applyBorder="1" applyAlignment="1">
      <alignment horizontal="left" vertical="center"/>
    </xf>
    <xf numFmtId="0" fontId="61" fillId="2" borderId="3"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xf>
    <xf numFmtId="0" fontId="7" fillId="2" borderId="57" xfId="0" applyFont="1" applyFill="1" applyBorder="1" applyAlignment="1" applyProtection="1">
      <alignment horizontal="center" vertical="center"/>
    </xf>
    <xf numFmtId="0" fontId="81" fillId="4" borderId="75" xfId="0" applyFont="1" applyFill="1" applyBorder="1" applyAlignment="1">
      <alignment horizontal="center" vertical="center"/>
    </xf>
    <xf numFmtId="0" fontId="15" fillId="4" borderId="75" xfId="0" applyFont="1" applyFill="1" applyBorder="1" applyAlignment="1">
      <alignment horizontal="center" vertical="center"/>
    </xf>
    <xf numFmtId="0" fontId="77" fillId="0" borderId="0" xfId="0" applyFont="1" applyFill="1" applyBorder="1" applyAlignment="1" applyProtection="1">
      <alignment horizontal="center" vertical="center" wrapText="1"/>
    </xf>
    <xf numFmtId="0" fontId="60" fillId="0" borderId="0" xfId="0" applyFont="1" applyFill="1" applyAlignment="1" applyProtection="1">
      <alignment horizontal="center" vertical="center" wrapText="1"/>
    </xf>
    <xf numFmtId="0" fontId="18" fillId="0" borderId="0" xfId="0" applyFont="1" applyFill="1" applyBorder="1" applyAlignment="1" applyProtection="1">
      <alignment horizontal="left" vertical="center"/>
      <protection hidden="1"/>
    </xf>
    <xf numFmtId="0" fontId="19"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9" fillId="0" borderId="0" xfId="0" applyFont="1" applyAlignment="1" applyProtection="1">
      <alignment horizontal="left" vertical="center"/>
      <protection hidden="1"/>
    </xf>
    <xf numFmtId="0" fontId="40" fillId="0" borderId="0" xfId="0" applyFont="1" applyAlignment="1" applyProtection="1">
      <alignment horizontal="left" vertical="center"/>
      <protection hidden="1"/>
    </xf>
    <xf numFmtId="0" fontId="19" fillId="0" borderId="0" xfId="0" applyFont="1" applyProtection="1">
      <alignment vertical="center"/>
      <protection hidden="1"/>
    </xf>
    <xf numFmtId="0" fontId="19" fillId="0" borderId="48" xfId="0" applyFont="1" applyBorder="1" applyProtection="1">
      <alignment vertical="center"/>
      <protection hidden="1"/>
    </xf>
    <xf numFmtId="0" fontId="25" fillId="0" borderId="0" xfId="0" applyFont="1" applyProtection="1">
      <alignment vertical="center"/>
      <protection hidden="1"/>
    </xf>
    <xf numFmtId="0" fontId="22" fillId="0" borderId="0" xfId="0" applyFont="1" applyBorder="1" applyAlignment="1" applyProtection="1">
      <alignment horizontal="center" vertical="center" wrapText="1"/>
      <protection hidden="1"/>
    </xf>
    <xf numFmtId="38" fontId="27" fillId="0" borderId="0" xfId="1"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shrinkToFit="1"/>
    </xf>
    <xf numFmtId="0" fontId="15" fillId="2" borderId="8" xfId="0" applyFont="1" applyFill="1" applyBorder="1" applyAlignment="1" applyProtection="1">
      <alignment horizontal="center" vertical="center" shrinkToFit="1"/>
    </xf>
    <xf numFmtId="38" fontId="58" fillId="0" borderId="0" xfId="1" applyFont="1" applyFill="1" applyBorder="1" applyAlignment="1" applyProtection="1">
      <alignment horizontal="right" vertical="center" shrinkToFit="1"/>
    </xf>
    <xf numFmtId="38" fontId="58" fillId="0" borderId="0" xfId="1" applyFont="1" applyFill="1" applyBorder="1" applyAlignment="1" applyProtection="1">
      <alignment vertical="center" wrapText="1"/>
    </xf>
    <xf numFmtId="0" fontId="66" fillId="0" borderId="0" xfId="0" applyFont="1" applyBorder="1" applyAlignment="1" applyProtection="1">
      <protection locked="0"/>
    </xf>
    <xf numFmtId="0" fontId="13" fillId="0" borderId="0" xfId="0" applyFont="1" applyFill="1" applyBorder="1" applyAlignment="1" applyProtection="1">
      <alignment horizontal="center" vertical="center" shrinkToFit="1"/>
      <protection locked="0"/>
    </xf>
    <xf numFmtId="0" fontId="59" fillId="0" borderId="0" xfId="0" applyFont="1" applyFill="1" applyBorder="1" applyAlignment="1" applyProtection="1">
      <alignment vertical="center" wrapText="1"/>
      <protection locked="0"/>
    </xf>
    <xf numFmtId="0" fontId="33" fillId="0" borderId="0"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protection locked="0"/>
    </xf>
    <xf numFmtId="0" fontId="32" fillId="0" borderId="0" xfId="0" applyFont="1" applyBorder="1" applyProtection="1">
      <alignment vertical="center"/>
      <protection locked="0"/>
    </xf>
    <xf numFmtId="0" fontId="13" fillId="2" borderId="31" xfId="0" applyFont="1" applyFill="1" applyBorder="1" applyAlignment="1" applyProtection="1">
      <alignment horizontal="center" vertical="center" shrinkToFit="1"/>
      <protection locked="0"/>
    </xf>
    <xf numFmtId="0" fontId="59" fillId="2" borderId="3" xfId="0" applyFont="1" applyFill="1" applyBorder="1" applyAlignment="1" applyProtection="1">
      <alignment horizontal="center" vertical="center"/>
      <protection locked="0"/>
    </xf>
    <xf numFmtId="0" fontId="59" fillId="2" borderId="32" xfId="0" applyFont="1" applyFill="1" applyBorder="1" applyAlignment="1" applyProtection="1">
      <alignment horizontal="center" vertical="center"/>
      <protection locked="0"/>
    </xf>
    <xf numFmtId="0" fontId="93" fillId="0" borderId="0" xfId="0" applyFont="1" applyProtection="1">
      <alignment vertical="center"/>
      <protection hidden="1"/>
    </xf>
    <xf numFmtId="0" fontId="91" fillId="0" borderId="0" xfId="0" applyFont="1" applyProtection="1">
      <alignment vertical="center"/>
      <protection hidden="1"/>
    </xf>
    <xf numFmtId="0" fontId="28" fillId="9" borderId="0" xfId="0" applyFont="1" applyFill="1" applyBorder="1" applyAlignment="1" applyProtection="1">
      <alignment horizontal="right" vertical="center"/>
      <protection hidden="1"/>
    </xf>
    <xf numFmtId="9" fontId="28" fillId="9" borderId="0" xfId="5" applyFont="1" applyFill="1" applyBorder="1" applyAlignment="1" applyProtection="1">
      <alignment horizontal="right" vertical="center"/>
      <protection hidden="1"/>
    </xf>
    <xf numFmtId="49" fontId="36" fillId="0" borderId="0" xfId="3" applyNumberFormat="1" applyFont="1" applyAlignment="1" applyProtection="1">
      <protection hidden="1"/>
    </xf>
    <xf numFmtId="0" fontId="7" fillId="0" borderId="0" xfId="0" applyFont="1" applyProtection="1">
      <alignment vertical="center"/>
      <protection hidden="1"/>
    </xf>
    <xf numFmtId="0" fontId="65" fillId="0" borderId="0" xfId="0" applyFont="1" applyBorder="1" applyAlignment="1" applyProtection="1">
      <alignment vertical="center"/>
      <protection hidden="1"/>
    </xf>
    <xf numFmtId="0" fontId="7" fillId="0" borderId="0" xfId="0" applyFont="1" applyBorder="1" applyProtection="1">
      <alignment vertical="center"/>
      <protection hidden="1"/>
    </xf>
    <xf numFmtId="0" fontId="12" fillId="0" borderId="0" xfId="0" applyFont="1" applyAlignment="1" applyProtection="1">
      <alignment horizontal="left" vertical="center"/>
      <protection hidden="1"/>
    </xf>
    <xf numFmtId="0" fontId="97" fillId="0" borderId="3" xfId="0" applyFont="1" applyFill="1" applyBorder="1" applyAlignment="1" applyProtection="1">
      <alignment horizontal="center" vertical="center"/>
      <protection locked="0"/>
    </xf>
    <xf numFmtId="0" fontId="97" fillId="0" borderId="43" xfId="0" applyFont="1" applyFill="1" applyBorder="1" applyAlignment="1" applyProtection="1">
      <alignment horizontal="center" vertical="center"/>
      <protection locked="0"/>
    </xf>
    <xf numFmtId="0" fontId="108" fillId="4" borderId="3" xfId="0" applyFont="1" applyFill="1" applyBorder="1" applyAlignment="1" applyProtection="1">
      <alignment horizontal="center" vertical="center"/>
    </xf>
    <xf numFmtId="0" fontId="78" fillId="4" borderId="2" xfId="0" applyFont="1" applyFill="1" applyBorder="1" applyAlignment="1" applyProtection="1">
      <alignment horizontal="center" vertical="center"/>
    </xf>
    <xf numFmtId="0" fontId="87" fillId="4" borderId="69" xfId="0" applyFont="1" applyFill="1" applyBorder="1" applyAlignment="1" applyProtection="1">
      <alignment horizontal="center" vertical="center" shrinkToFit="1"/>
    </xf>
    <xf numFmtId="0" fontId="78" fillId="15" borderId="70" xfId="0" applyFont="1" applyFill="1" applyBorder="1" applyAlignment="1" applyProtection="1">
      <alignment horizontal="center" vertical="center" shrinkToFit="1"/>
    </xf>
    <xf numFmtId="0" fontId="59" fillId="15" borderId="71" xfId="0" applyFont="1" applyFill="1" applyBorder="1" applyAlignment="1" applyProtection="1">
      <alignment horizontal="center" vertical="center"/>
    </xf>
    <xf numFmtId="0" fontId="59" fillId="15" borderId="74" xfId="0" applyFont="1" applyFill="1" applyBorder="1" applyAlignment="1" applyProtection="1">
      <alignment horizontal="center" vertical="center"/>
    </xf>
    <xf numFmtId="0" fontId="87" fillId="15" borderId="106" xfId="0" applyFont="1" applyFill="1" applyBorder="1" applyAlignment="1" applyProtection="1">
      <alignment horizontal="center" vertical="center" wrapText="1"/>
    </xf>
    <xf numFmtId="0" fontId="13" fillId="2" borderId="84" xfId="0" applyFont="1" applyFill="1" applyBorder="1" applyAlignment="1" applyProtection="1">
      <alignment vertical="center" shrinkToFit="1"/>
    </xf>
    <xf numFmtId="0" fontId="0" fillId="0" borderId="0" xfId="0" applyBorder="1" applyProtection="1">
      <alignment vertical="center"/>
    </xf>
    <xf numFmtId="0" fontId="0" fillId="0" borderId="0" xfId="0" applyFill="1" applyBorder="1" applyProtection="1">
      <alignment vertical="center"/>
    </xf>
    <xf numFmtId="38" fontId="70" fillId="0" borderId="21" xfId="1" applyFont="1" applyFill="1" applyBorder="1" applyAlignment="1" applyProtection="1">
      <alignment horizontal="right" vertical="center"/>
      <protection locked="0"/>
    </xf>
    <xf numFmtId="0" fontId="0" fillId="0" borderId="0" xfId="0" applyProtection="1">
      <alignment vertical="center"/>
      <protection hidden="1"/>
    </xf>
    <xf numFmtId="0" fontId="0" fillId="0" borderId="0" xfId="0"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38" fontId="6" fillId="0" borderId="0" xfId="1" applyFont="1" applyFill="1" applyBorder="1" applyAlignment="1" applyProtection="1">
      <alignment horizontal="center" vertical="center"/>
      <protection hidden="1"/>
    </xf>
    <xf numFmtId="38" fontId="6" fillId="0" borderId="0" xfId="1" applyFont="1" applyFill="1" applyBorder="1" applyProtection="1">
      <alignment vertical="center"/>
      <protection hidden="1"/>
    </xf>
    <xf numFmtId="0" fontId="80" fillId="0" borderId="0" xfId="2" applyFont="1" applyAlignment="1" applyProtection="1">
      <alignment horizontal="center" vertical="center"/>
      <protection hidden="1"/>
    </xf>
    <xf numFmtId="0" fontId="13" fillId="0" borderId="0" xfId="2" applyFont="1" applyAlignment="1" applyProtection="1">
      <alignment horizontal="right" vertical="center"/>
      <protection hidden="1"/>
    </xf>
    <xf numFmtId="12" fontId="13" fillId="0" borderId="0" xfId="2" applyNumberFormat="1" applyFont="1" applyAlignment="1" applyProtection="1">
      <alignment horizontal="left" vertical="center"/>
      <protection hidden="1"/>
    </xf>
    <xf numFmtId="38" fontId="100" fillId="0" borderId="130" xfId="1" applyFont="1" applyBorder="1" applyProtection="1">
      <alignment vertical="center"/>
      <protection locked="0"/>
    </xf>
    <xf numFmtId="38" fontId="100" fillId="0" borderId="131" xfId="1" applyFont="1" applyBorder="1" applyProtection="1">
      <alignment vertical="center"/>
      <protection locked="0"/>
    </xf>
    <xf numFmtId="38" fontId="100" fillId="12" borderId="132" xfId="1" applyFont="1" applyFill="1" applyBorder="1" applyProtection="1">
      <alignment vertical="center"/>
      <protection hidden="1"/>
    </xf>
    <xf numFmtId="0" fontId="97" fillId="0" borderId="58" xfId="0" applyFont="1" applyBorder="1" applyProtection="1">
      <alignment vertical="center"/>
      <protection locked="0"/>
    </xf>
    <xf numFmtId="0" fontId="8" fillId="2" borderId="90" xfId="0" applyFont="1" applyFill="1" applyBorder="1" applyAlignment="1" applyProtection="1">
      <alignment horizontal="center" vertical="center"/>
      <protection hidden="1"/>
    </xf>
    <xf numFmtId="0" fontId="60" fillId="0" borderId="0" xfId="0" applyFont="1" applyAlignment="1" applyProtection="1">
      <alignment vertical="center" wrapText="1"/>
      <protection locked="0"/>
    </xf>
    <xf numFmtId="0" fontId="19" fillId="0" borderId="0" xfId="0" applyFont="1" applyProtection="1">
      <alignment vertical="center"/>
      <protection locked="0"/>
    </xf>
    <xf numFmtId="0" fontId="58" fillId="0" borderId="4" xfId="0" applyFont="1" applyFill="1" applyBorder="1" applyAlignment="1" applyProtection="1">
      <alignment horizontal="center" vertical="center" wrapText="1"/>
      <protection locked="0"/>
    </xf>
    <xf numFmtId="38" fontId="58" fillId="0" borderId="2" xfId="1" applyFont="1" applyFill="1" applyBorder="1" applyAlignment="1" applyProtection="1">
      <alignment horizontal="right" vertical="center" shrinkToFit="1"/>
      <protection locked="0"/>
    </xf>
    <xf numFmtId="0" fontId="119" fillId="0" borderId="5" xfId="0" applyFont="1" applyFill="1" applyBorder="1" applyAlignment="1" applyProtection="1">
      <alignment horizontal="center" vertical="center"/>
      <protection locked="0"/>
    </xf>
    <xf numFmtId="0" fontId="58" fillId="0" borderId="33" xfId="0" applyFont="1" applyFill="1" applyBorder="1" applyAlignment="1" applyProtection="1">
      <alignment horizontal="center" vertical="center" wrapText="1"/>
      <protection locked="0"/>
    </xf>
    <xf numFmtId="38" fontId="58" fillId="0" borderId="43" xfId="1" applyFont="1" applyFill="1" applyBorder="1" applyAlignment="1" applyProtection="1">
      <alignment horizontal="right" vertical="center" shrinkToFit="1"/>
      <protection locked="0"/>
    </xf>
    <xf numFmtId="0" fontId="120" fillId="0" borderId="34" xfId="0" applyFont="1" applyFill="1" applyBorder="1" applyAlignment="1" applyProtection="1">
      <alignment horizontal="center" vertical="center"/>
      <protection locked="0"/>
    </xf>
    <xf numFmtId="38" fontId="58" fillId="0" borderId="5" xfId="1" applyFont="1" applyFill="1" applyBorder="1" applyAlignment="1" applyProtection="1">
      <alignment horizontal="right" vertical="center" shrinkToFit="1"/>
      <protection locked="0"/>
    </xf>
    <xf numFmtId="38" fontId="58" fillId="0" borderId="34" xfId="1" applyFont="1" applyFill="1" applyBorder="1" applyAlignment="1" applyProtection="1">
      <alignment horizontal="right" vertical="center" shrinkToFit="1"/>
      <protection locked="0"/>
    </xf>
    <xf numFmtId="178" fontId="58" fillId="0" borderId="6" xfId="1" applyNumberFormat="1" applyFont="1" applyFill="1" applyBorder="1" applyAlignment="1" applyProtection="1">
      <alignment horizontal="right" vertical="center" shrinkToFit="1"/>
      <protection locked="0"/>
    </xf>
    <xf numFmtId="178" fontId="58" fillId="0" borderId="43" xfId="1" applyNumberFormat="1" applyFont="1" applyFill="1" applyBorder="1" applyAlignment="1" applyProtection="1">
      <alignment horizontal="right" vertical="center" shrinkToFit="1"/>
      <protection locked="0"/>
    </xf>
    <xf numFmtId="0" fontId="56" fillId="0" borderId="2" xfId="0" applyFont="1" applyFill="1" applyBorder="1" applyAlignment="1" applyProtection="1">
      <alignment horizontal="left" vertical="center"/>
      <protection locked="0"/>
    </xf>
    <xf numFmtId="0" fontId="58" fillId="0" borderId="2"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right" vertical="center"/>
      <protection locked="0"/>
    </xf>
    <xf numFmtId="9" fontId="118" fillId="8" borderId="8" xfId="5" applyFont="1" applyFill="1" applyBorder="1" applyAlignment="1" applyProtection="1">
      <alignment horizontal="right" vertical="center"/>
      <protection hidden="1"/>
    </xf>
    <xf numFmtId="9" fontId="118" fillId="8" borderId="5" xfId="5" applyFont="1" applyFill="1" applyBorder="1" applyAlignment="1" applyProtection="1">
      <alignment horizontal="right" vertical="center"/>
      <protection hidden="1"/>
    </xf>
    <xf numFmtId="0" fontId="56" fillId="0" borderId="16" xfId="0" applyFont="1" applyFill="1" applyBorder="1" applyAlignment="1" applyProtection="1">
      <alignment horizontal="left" vertical="center"/>
      <protection locked="0"/>
    </xf>
    <xf numFmtId="0" fontId="56" fillId="0" borderId="2" xfId="0" applyFont="1" applyFill="1" applyBorder="1" applyAlignment="1" applyProtection="1">
      <alignment horizontal="left" vertical="center" shrinkToFit="1"/>
      <protection locked="0"/>
    </xf>
    <xf numFmtId="0" fontId="58" fillId="0" borderId="2" xfId="0" applyFont="1" applyFill="1" applyBorder="1" applyAlignment="1" applyProtection="1">
      <alignment horizontal="left" vertical="center"/>
      <protection locked="0"/>
    </xf>
    <xf numFmtId="0" fontId="50" fillId="0" borderId="2" xfId="0" applyFont="1" applyFill="1" applyBorder="1" applyAlignment="1" applyProtection="1">
      <alignment horizontal="center" vertical="center"/>
    </xf>
    <xf numFmtId="0" fontId="58" fillId="0" borderId="6" xfId="0" applyFont="1" applyFill="1" applyBorder="1" applyAlignment="1" applyProtection="1">
      <alignment vertical="center"/>
      <protection locked="0"/>
    </xf>
    <xf numFmtId="9" fontId="118" fillId="8" borderId="58" xfId="5" applyFont="1" applyFill="1" applyBorder="1" applyAlignment="1" applyProtection="1">
      <alignment horizontal="right" vertical="center"/>
      <protection hidden="1"/>
    </xf>
    <xf numFmtId="178" fontId="118" fillId="8" borderId="43" xfId="0" applyNumberFormat="1" applyFont="1" applyFill="1" applyBorder="1" applyAlignment="1" applyProtection="1">
      <alignment horizontal="right" vertical="center"/>
      <protection hidden="1"/>
    </xf>
    <xf numFmtId="9" fontId="118" fillId="8" borderId="34" xfId="5" applyFont="1" applyFill="1" applyBorder="1" applyAlignment="1" applyProtection="1">
      <alignment horizontal="right" vertical="center"/>
      <protection hidden="1"/>
    </xf>
    <xf numFmtId="0" fontId="16" fillId="0" borderId="0" xfId="0" applyFont="1" applyFill="1" applyProtection="1">
      <alignment vertical="center"/>
    </xf>
    <xf numFmtId="0" fontId="19" fillId="0" borderId="2" xfId="0" applyFont="1" applyFill="1" applyBorder="1" applyAlignment="1" applyProtection="1">
      <alignment horizontal="left" vertical="center" shrinkToFit="1"/>
      <protection locked="0"/>
    </xf>
    <xf numFmtId="38" fontId="19" fillId="0" borderId="2" xfId="1" applyFont="1" applyFill="1" applyBorder="1" applyAlignment="1" applyProtection="1">
      <alignment horizontal="right" vertical="center"/>
      <protection locked="0"/>
    </xf>
    <xf numFmtId="183" fontId="58" fillId="0" borderId="7" xfId="0" applyNumberFormat="1" applyFont="1" applyFill="1" applyBorder="1" applyAlignment="1" applyProtection="1">
      <alignment horizontal="center" vertical="center" shrinkToFit="1"/>
      <protection locked="0"/>
    </xf>
    <xf numFmtId="0" fontId="118" fillId="0" borderId="16" xfId="0" applyFont="1" applyFill="1" applyBorder="1" applyAlignment="1" applyProtection="1">
      <alignment horizontal="left" vertical="center" shrinkToFit="1"/>
      <protection locked="0"/>
    </xf>
    <xf numFmtId="0" fontId="118" fillId="0" borderId="43" xfId="0" applyFont="1" applyFill="1" applyBorder="1" applyAlignment="1" applyProtection="1">
      <alignment horizontal="left" vertical="center" shrinkToFit="1"/>
      <protection locked="0"/>
    </xf>
    <xf numFmtId="38" fontId="19" fillId="0" borderId="43" xfId="1" applyFont="1" applyFill="1" applyBorder="1" applyAlignment="1" applyProtection="1">
      <alignment horizontal="right" vertical="center"/>
      <protection locked="0"/>
    </xf>
    <xf numFmtId="183" fontId="58" fillId="0" borderId="43" xfId="0" applyNumberFormat="1" applyFont="1" applyFill="1" applyBorder="1" applyAlignment="1" applyProtection="1">
      <alignment horizontal="center" vertical="center" shrinkToFit="1"/>
      <protection locked="0"/>
    </xf>
    <xf numFmtId="0" fontId="122" fillId="0" borderId="0" xfId="0" applyFont="1">
      <alignment vertical="center"/>
    </xf>
    <xf numFmtId="0" fontId="122" fillId="0" borderId="0" xfId="0" applyFont="1" applyAlignment="1">
      <alignment vertical="center"/>
    </xf>
    <xf numFmtId="0" fontId="16" fillId="0" borderId="0" xfId="0" applyFont="1">
      <alignment vertical="center"/>
    </xf>
    <xf numFmtId="181" fontId="97" fillId="0" borderId="2" xfId="0" applyNumberFormat="1" applyFont="1" applyBorder="1" applyAlignment="1" applyProtection="1">
      <alignment horizontal="right" vertical="center" shrinkToFit="1"/>
      <protection locked="0"/>
    </xf>
    <xf numFmtId="0" fontId="97" fillId="0" borderId="58" xfId="0" applyFont="1" applyBorder="1" applyAlignment="1" applyProtection="1">
      <alignment horizontal="center" vertical="center"/>
      <protection locked="0"/>
    </xf>
    <xf numFmtId="181" fontId="97" fillId="0" borderId="40" xfId="0" applyNumberFormat="1" applyFont="1" applyBorder="1" applyAlignment="1" applyProtection="1">
      <alignment horizontal="right" vertical="center" shrinkToFit="1"/>
      <protection locked="0"/>
    </xf>
    <xf numFmtId="0" fontId="28" fillId="0" borderId="0" xfId="0" applyFont="1" applyProtection="1">
      <alignment vertical="center"/>
      <protection locked="0"/>
    </xf>
    <xf numFmtId="0" fontId="7" fillId="0" borderId="0" xfId="0" applyFont="1" applyProtection="1">
      <alignment vertical="center"/>
      <protection locked="0"/>
    </xf>
    <xf numFmtId="0" fontId="0" fillId="0" borderId="0" xfId="0" applyProtection="1">
      <alignment vertical="center"/>
      <protection locked="0"/>
    </xf>
    <xf numFmtId="0" fontId="119" fillId="0" borderId="5" xfId="0" applyFont="1" applyFill="1" applyBorder="1" applyAlignment="1" applyProtection="1">
      <alignment horizontal="center" vertical="center" shrinkToFit="1"/>
      <protection locked="0"/>
    </xf>
    <xf numFmtId="0" fontId="32" fillId="13" borderId="14" xfId="0" applyFont="1" applyFill="1" applyBorder="1" applyAlignment="1" applyProtection="1">
      <alignment vertical="center" wrapText="1" shrinkToFit="1"/>
    </xf>
    <xf numFmtId="0" fontId="18" fillId="0" borderId="0" xfId="0" applyFont="1" applyFill="1" applyAlignment="1" applyProtection="1">
      <alignment horizontal="left" vertical="center"/>
    </xf>
    <xf numFmtId="0" fontId="97" fillId="0" borderId="20" xfId="0" applyFont="1" applyFill="1" applyBorder="1" applyAlignment="1" applyProtection="1">
      <alignment horizontal="left" vertical="top" wrapText="1"/>
      <protection locked="0"/>
    </xf>
    <xf numFmtId="0" fontId="97" fillId="0" borderId="26" xfId="0" applyFont="1" applyFill="1" applyBorder="1" applyAlignment="1" applyProtection="1">
      <alignment horizontal="left" vertical="top" wrapText="1"/>
      <protection locked="0"/>
    </xf>
    <xf numFmtId="0" fontId="97" fillId="0" borderId="52" xfId="0" applyFont="1" applyFill="1" applyBorder="1" applyAlignment="1" applyProtection="1">
      <alignment horizontal="left" vertical="top" wrapText="1"/>
      <protection locked="0"/>
    </xf>
    <xf numFmtId="0" fontId="97" fillId="0" borderId="53" xfId="0" applyFont="1" applyFill="1" applyBorder="1" applyAlignment="1" applyProtection="1">
      <alignment horizontal="left" vertical="top" wrapText="1"/>
      <protection locked="0"/>
    </xf>
    <xf numFmtId="0" fontId="97" fillId="0" borderId="38" xfId="0" applyFont="1" applyFill="1" applyBorder="1" applyAlignment="1" applyProtection="1">
      <alignment horizontal="left" vertical="top" wrapText="1"/>
      <protection locked="0"/>
    </xf>
    <xf numFmtId="0" fontId="97" fillId="0" borderId="13" xfId="0" applyFont="1" applyFill="1" applyBorder="1" applyAlignment="1" applyProtection="1">
      <alignment horizontal="left" vertical="top" wrapText="1"/>
      <protection locked="0"/>
    </xf>
    <xf numFmtId="0" fontId="97" fillId="0" borderId="17" xfId="0" applyFont="1" applyFill="1" applyBorder="1" applyAlignment="1" applyProtection="1">
      <alignment horizontal="left" vertical="center" shrinkToFit="1"/>
      <protection locked="0"/>
    </xf>
    <xf numFmtId="0" fontId="97" fillId="0" borderId="18" xfId="0" applyFont="1" applyFill="1" applyBorder="1" applyAlignment="1" applyProtection="1">
      <alignment horizontal="left" vertical="center" shrinkToFit="1"/>
      <protection locked="0"/>
    </xf>
    <xf numFmtId="0" fontId="97" fillId="0" borderId="16" xfId="0" applyFont="1" applyFill="1" applyBorder="1" applyAlignment="1" applyProtection="1">
      <alignment horizontal="left" vertical="center" shrinkToFit="1"/>
      <protection locked="0"/>
    </xf>
    <xf numFmtId="0" fontId="69" fillId="0" borderId="0" xfId="0" applyFont="1" applyBorder="1" applyAlignment="1" applyProtection="1">
      <alignment horizontal="right" vertical="top"/>
    </xf>
    <xf numFmtId="0" fontId="60" fillId="0" borderId="0" xfId="0" applyFont="1" applyFill="1" applyBorder="1" applyAlignment="1" applyProtection="1">
      <alignment horizontal="left" vertical="center" wrapText="1"/>
    </xf>
    <xf numFmtId="0" fontId="43" fillId="0" borderId="0" xfId="0" applyFont="1" applyAlignment="1" applyProtection="1">
      <alignment horizontal="left" vertical="center"/>
    </xf>
    <xf numFmtId="0" fontId="56" fillId="0" borderId="0" xfId="0" applyFont="1" applyAlignment="1" applyProtection="1">
      <alignment horizontal="left" vertical="top"/>
    </xf>
    <xf numFmtId="0" fontId="97" fillId="0" borderId="17" xfId="0" applyFont="1" applyFill="1" applyBorder="1" applyAlignment="1" applyProtection="1">
      <alignment horizontal="left" vertical="center" wrapText="1"/>
      <protection locked="0"/>
    </xf>
    <xf numFmtId="0" fontId="97" fillId="0" borderId="18" xfId="0" applyFont="1" applyFill="1" applyBorder="1" applyAlignment="1" applyProtection="1">
      <alignment horizontal="left" vertical="center" wrapText="1"/>
      <protection locked="0"/>
    </xf>
    <xf numFmtId="0" fontId="97" fillId="0" borderId="16" xfId="0" applyFont="1" applyFill="1" applyBorder="1" applyAlignment="1" applyProtection="1">
      <alignment horizontal="left" vertical="center" wrapText="1"/>
      <protection locked="0"/>
    </xf>
    <xf numFmtId="0" fontId="43" fillId="0" borderId="0" xfId="0" applyNumberFormat="1" applyFont="1" applyFill="1" applyBorder="1" applyAlignment="1" applyProtection="1">
      <alignment horizontal="center" vertical="top"/>
    </xf>
    <xf numFmtId="0" fontId="56" fillId="0" borderId="0" xfId="0" applyNumberFormat="1" applyFont="1" applyFill="1" applyBorder="1" applyAlignment="1" applyProtection="1">
      <alignment horizontal="center" vertical="top"/>
    </xf>
    <xf numFmtId="0" fontId="56" fillId="0" borderId="0" xfId="0" applyNumberFormat="1" applyFont="1" applyFill="1" applyBorder="1" applyAlignment="1" applyProtection="1">
      <alignment horizontal="center" vertical="center"/>
    </xf>
    <xf numFmtId="0" fontId="97" fillId="0" borderId="20" xfId="0" applyNumberFormat="1" applyFont="1" applyFill="1" applyBorder="1" applyAlignment="1" applyProtection="1">
      <alignment horizontal="left" vertical="top" wrapText="1"/>
      <protection locked="0"/>
    </xf>
    <xf numFmtId="0" fontId="97" fillId="0" borderId="26" xfId="0" applyNumberFormat="1" applyFont="1" applyFill="1" applyBorder="1" applyAlignment="1" applyProtection="1">
      <alignment horizontal="left" vertical="top" wrapText="1"/>
      <protection locked="0"/>
    </xf>
    <xf numFmtId="0" fontId="97" fillId="0" borderId="52" xfId="0" applyNumberFormat="1" applyFont="1" applyFill="1" applyBorder="1" applyAlignment="1" applyProtection="1">
      <alignment horizontal="left" vertical="top" wrapText="1"/>
      <protection locked="0"/>
    </xf>
    <xf numFmtId="0" fontId="97" fillId="0" borderId="53" xfId="0" applyNumberFormat="1" applyFont="1" applyFill="1" applyBorder="1" applyAlignment="1" applyProtection="1">
      <alignment horizontal="left" vertical="top" wrapText="1"/>
      <protection locked="0"/>
    </xf>
    <xf numFmtId="0" fontId="97" fillId="0" borderId="38" xfId="0" applyNumberFormat="1" applyFont="1" applyFill="1" applyBorder="1" applyAlignment="1" applyProtection="1">
      <alignment horizontal="left" vertical="top" wrapText="1"/>
      <protection locked="0"/>
    </xf>
    <xf numFmtId="0" fontId="97" fillId="0" borderId="13" xfId="0" applyNumberFormat="1" applyFont="1" applyFill="1" applyBorder="1" applyAlignment="1" applyProtection="1">
      <alignment horizontal="left" vertical="top" wrapText="1"/>
      <protection locked="0"/>
    </xf>
    <xf numFmtId="0" fontId="23" fillId="0" borderId="0" xfId="0" applyFont="1" applyAlignment="1" applyProtection="1">
      <alignment horizontal="left" vertical="center"/>
    </xf>
    <xf numFmtId="0" fontId="39" fillId="0" borderId="0" xfId="0" applyFont="1" applyFill="1" applyAlignment="1" applyProtection="1">
      <alignment horizontal="center" vertical="center"/>
    </xf>
    <xf numFmtId="0" fontId="19" fillId="0" borderId="0" xfId="0" applyFont="1" applyAlignment="1" applyProtection="1">
      <alignment horizontal="center" vertical="top"/>
    </xf>
    <xf numFmtId="0" fontId="23" fillId="0" borderId="0" xfId="0" applyFont="1" applyAlignment="1" applyProtection="1">
      <alignment horizontal="left" vertical="center" wrapText="1"/>
    </xf>
    <xf numFmtId="179" fontId="18" fillId="0" borderId="0" xfId="0" applyNumberFormat="1" applyFont="1" applyFill="1" applyBorder="1" applyAlignment="1" applyProtection="1">
      <alignment horizontal="center" vertical="center"/>
      <protection locked="0"/>
    </xf>
    <xf numFmtId="0" fontId="69" fillId="0" borderId="0" xfId="0" applyFont="1" applyAlignment="1" applyProtection="1">
      <alignment horizontal="left" vertical="center"/>
    </xf>
    <xf numFmtId="0" fontId="23" fillId="0" borderId="0" xfId="0" applyFont="1" applyAlignment="1" applyProtection="1">
      <alignment horizontal="left" vertical="center"/>
      <protection hidden="1"/>
    </xf>
    <xf numFmtId="38" fontId="101" fillId="12" borderId="24" xfId="1" applyFont="1" applyFill="1" applyBorder="1" applyAlignment="1" applyProtection="1">
      <alignment horizontal="right" vertical="center" wrapText="1"/>
      <protection hidden="1"/>
    </xf>
    <xf numFmtId="38" fontId="101" fillId="12" borderId="25" xfId="1" applyFont="1" applyFill="1" applyBorder="1" applyAlignment="1" applyProtection="1">
      <alignment horizontal="right" vertical="center" wrapText="1"/>
      <protection hidden="1"/>
    </xf>
    <xf numFmtId="38" fontId="101" fillId="12" borderId="21" xfId="1" applyFont="1" applyFill="1" applyBorder="1" applyAlignment="1" applyProtection="1">
      <alignment horizontal="right" vertical="center" wrapText="1"/>
      <protection hidden="1"/>
    </xf>
    <xf numFmtId="58" fontId="18" fillId="0" borderId="0" xfId="0" applyNumberFormat="1" applyFont="1" applyAlignment="1" applyProtection="1">
      <alignment horizontal="center" vertical="center"/>
    </xf>
    <xf numFmtId="0" fontId="104" fillId="0" borderId="17" xfId="0" applyFont="1" applyFill="1" applyBorder="1" applyAlignment="1" applyProtection="1">
      <alignment horizontal="left" vertical="center"/>
      <protection locked="0"/>
    </xf>
    <xf numFmtId="0" fontId="104" fillId="0" borderId="18" xfId="0" applyFont="1" applyFill="1" applyBorder="1" applyAlignment="1" applyProtection="1">
      <alignment horizontal="left" vertical="center"/>
      <protection locked="0"/>
    </xf>
    <xf numFmtId="0" fontId="104" fillId="0" borderId="16" xfId="0" applyFont="1" applyFill="1" applyBorder="1" applyAlignment="1" applyProtection="1">
      <alignment horizontal="left" vertical="center"/>
      <protection locked="0"/>
    </xf>
    <xf numFmtId="0" fontId="64" fillId="0" borderId="0" xfId="0" applyFont="1" applyAlignment="1" applyProtection="1">
      <alignment horizontal="center" vertical="center"/>
    </xf>
    <xf numFmtId="0" fontId="29" fillId="0" borderId="0" xfId="0" applyFont="1" applyBorder="1" applyAlignment="1" applyProtection="1">
      <alignment horizontal="center" vertical="center"/>
    </xf>
    <xf numFmtId="0" fontId="13" fillId="2" borderId="22" xfId="0" applyFont="1" applyFill="1" applyBorder="1" applyAlignment="1" applyProtection="1">
      <alignment horizontal="center" vertical="center" wrapText="1"/>
    </xf>
    <xf numFmtId="0" fontId="13" fillId="2" borderId="51" xfId="0" applyFont="1" applyFill="1" applyBorder="1" applyAlignment="1" applyProtection="1">
      <alignment horizontal="center" vertical="center" wrapText="1"/>
    </xf>
    <xf numFmtId="0" fontId="13" fillId="2" borderId="50"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wrapText="1"/>
    </xf>
    <xf numFmtId="0" fontId="13" fillId="2" borderId="45"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03" fillId="8" borderId="46" xfId="0" applyFont="1" applyFill="1" applyBorder="1" applyAlignment="1" applyProtection="1">
      <alignment horizontal="left" vertical="center" wrapText="1"/>
      <protection hidden="1"/>
    </xf>
    <xf numFmtId="0" fontId="103" fillId="8" borderId="27" xfId="0" applyFont="1" applyFill="1" applyBorder="1" applyAlignment="1" applyProtection="1">
      <alignment horizontal="left" vertical="center" wrapText="1"/>
      <protection hidden="1"/>
    </xf>
    <xf numFmtId="0" fontId="103" fillId="8" borderId="51" xfId="0" applyFont="1" applyFill="1" applyBorder="1" applyAlignment="1" applyProtection="1">
      <alignment horizontal="left" vertical="center" wrapText="1"/>
      <protection hidden="1"/>
    </xf>
    <xf numFmtId="0" fontId="103" fillId="8" borderId="44" xfId="0" applyFont="1" applyFill="1" applyBorder="1" applyAlignment="1" applyProtection="1">
      <alignment horizontal="left" vertical="center" wrapText="1"/>
      <protection hidden="1"/>
    </xf>
    <xf numFmtId="0" fontId="103" fillId="8" borderId="0" xfId="0" applyFont="1" applyFill="1" applyBorder="1" applyAlignment="1" applyProtection="1">
      <alignment horizontal="left" vertical="center" wrapText="1"/>
      <protection hidden="1"/>
    </xf>
    <xf numFmtId="0" fontId="103" fillId="8" borderId="49" xfId="0" applyFont="1" applyFill="1" applyBorder="1" applyAlignment="1" applyProtection="1">
      <alignment horizontal="left" vertical="center" wrapText="1"/>
      <protection hidden="1"/>
    </xf>
    <xf numFmtId="0" fontId="103" fillId="8" borderId="40" xfId="0" applyFont="1" applyFill="1" applyBorder="1" applyAlignment="1" applyProtection="1">
      <alignment horizontal="left" vertical="center" wrapText="1"/>
      <protection hidden="1"/>
    </xf>
    <xf numFmtId="0" fontId="103" fillId="8" borderId="1" xfId="0" applyFont="1" applyFill="1" applyBorder="1" applyAlignment="1" applyProtection="1">
      <alignment horizontal="left" vertical="center" wrapText="1"/>
      <protection hidden="1"/>
    </xf>
    <xf numFmtId="0" fontId="103" fillId="8" borderId="39" xfId="0" applyFont="1" applyFill="1" applyBorder="1" applyAlignment="1" applyProtection="1">
      <alignment horizontal="left" vertical="center" wrapText="1"/>
      <protection hidden="1"/>
    </xf>
    <xf numFmtId="0" fontId="59" fillId="2" borderId="46" xfId="0" applyFont="1" applyFill="1" applyBorder="1" applyAlignment="1" applyProtection="1">
      <alignment horizontal="center" vertical="center" wrapText="1" shrinkToFit="1"/>
    </xf>
    <xf numFmtId="0" fontId="59" fillId="2" borderId="27" xfId="0" applyFont="1" applyFill="1" applyBorder="1" applyAlignment="1" applyProtection="1">
      <alignment horizontal="center" vertical="center" wrapText="1" shrinkToFit="1"/>
    </xf>
    <xf numFmtId="0" fontId="59" fillId="2" borderId="51" xfId="0" applyFont="1" applyFill="1" applyBorder="1" applyAlignment="1" applyProtection="1">
      <alignment horizontal="center" vertical="center" wrapText="1" shrinkToFit="1"/>
    </xf>
    <xf numFmtId="0" fontId="59" fillId="2" borderId="44" xfId="0" applyFont="1" applyFill="1" applyBorder="1" applyAlignment="1" applyProtection="1">
      <alignment horizontal="center" vertical="center" wrapText="1" shrinkToFit="1"/>
    </xf>
    <xf numFmtId="0" fontId="59" fillId="2" borderId="0" xfId="0" applyFont="1" applyFill="1" applyBorder="1" applyAlignment="1" applyProtection="1">
      <alignment horizontal="center" vertical="center" wrapText="1" shrinkToFit="1"/>
    </xf>
    <xf numFmtId="0" fontId="59" fillId="2" borderId="49" xfId="0" applyFont="1" applyFill="1" applyBorder="1" applyAlignment="1" applyProtection="1">
      <alignment horizontal="center" vertical="center" wrapText="1" shrinkToFit="1"/>
    </xf>
    <xf numFmtId="0" fontId="59" fillId="2" borderId="40" xfId="0" applyFont="1" applyFill="1" applyBorder="1" applyAlignment="1" applyProtection="1">
      <alignment horizontal="center" vertical="center" wrapText="1" shrinkToFit="1"/>
    </xf>
    <xf numFmtId="0" fontId="59" fillId="2" borderId="1" xfId="0" applyFont="1" applyFill="1" applyBorder="1" applyAlignment="1" applyProtection="1">
      <alignment horizontal="center" vertical="center" wrapText="1" shrinkToFit="1"/>
    </xf>
    <xf numFmtId="0" fontId="59" fillId="2" borderId="39" xfId="0" applyFont="1" applyFill="1" applyBorder="1" applyAlignment="1" applyProtection="1">
      <alignment horizontal="center" vertical="center" wrapText="1" shrinkToFit="1"/>
    </xf>
    <xf numFmtId="176" fontId="51" fillId="13" borderId="46" xfId="0" applyNumberFormat="1" applyFont="1" applyFill="1" applyBorder="1" applyAlignment="1" applyProtection="1">
      <alignment horizontal="left" vertical="top" wrapText="1" shrinkToFit="1"/>
    </xf>
    <xf numFmtId="176" fontId="51" fillId="13" borderId="47" xfId="0" applyNumberFormat="1" applyFont="1" applyFill="1" applyBorder="1" applyAlignment="1" applyProtection="1">
      <alignment horizontal="left" vertical="top" wrapText="1" shrinkToFit="1"/>
    </xf>
    <xf numFmtId="176" fontId="58" fillId="13" borderId="44" xfId="0" applyNumberFormat="1" applyFont="1" applyFill="1" applyBorder="1" applyAlignment="1" applyProtection="1">
      <alignment horizontal="left" vertical="top" wrapText="1" shrinkToFit="1"/>
    </xf>
    <xf numFmtId="176" fontId="58" fillId="13" borderId="48" xfId="0" applyNumberFormat="1" applyFont="1" applyFill="1" applyBorder="1" applyAlignment="1" applyProtection="1">
      <alignment horizontal="left" vertical="top" wrapText="1" shrinkToFit="1"/>
    </xf>
    <xf numFmtId="176" fontId="58" fillId="13" borderId="40" xfId="0" applyNumberFormat="1" applyFont="1" applyFill="1" applyBorder="1" applyAlignment="1" applyProtection="1">
      <alignment horizontal="left" vertical="top" wrapText="1" shrinkToFit="1"/>
    </xf>
    <xf numFmtId="176" fontId="58" fillId="13" borderId="12" xfId="0" applyNumberFormat="1" applyFont="1" applyFill="1" applyBorder="1" applyAlignment="1" applyProtection="1">
      <alignment horizontal="left" vertical="top" wrapText="1" shrinkToFit="1"/>
    </xf>
    <xf numFmtId="0" fontId="13" fillId="2" borderId="59"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177" fontId="103" fillId="8" borderId="46" xfId="0" applyNumberFormat="1" applyFont="1" applyFill="1" applyBorder="1" applyAlignment="1" applyProtection="1">
      <alignment horizontal="left" vertical="center" wrapText="1"/>
      <protection hidden="1"/>
    </xf>
    <xf numFmtId="177" fontId="103" fillId="8" borderId="27" xfId="0" applyNumberFormat="1" applyFont="1" applyFill="1" applyBorder="1" applyAlignment="1" applyProtection="1">
      <alignment horizontal="left" vertical="center" wrapText="1"/>
      <protection hidden="1"/>
    </xf>
    <xf numFmtId="177" fontId="103" fillId="8" borderId="51" xfId="0" applyNumberFormat="1" applyFont="1" applyFill="1" applyBorder="1" applyAlignment="1" applyProtection="1">
      <alignment horizontal="left" vertical="center" wrapText="1"/>
      <protection hidden="1"/>
    </xf>
    <xf numFmtId="177" fontId="103" fillId="8" borderId="53" xfId="0" applyNumberFormat="1" applyFont="1" applyFill="1" applyBorder="1" applyAlignment="1" applyProtection="1">
      <alignment horizontal="left" vertical="center" wrapText="1"/>
      <protection hidden="1"/>
    </xf>
    <xf numFmtId="177" fontId="103" fillId="8" borderId="38" xfId="0" applyNumberFormat="1" applyFont="1" applyFill="1" applyBorder="1" applyAlignment="1" applyProtection="1">
      <alignment horizontal="left" vertical="center" wrapText="1"/>
      <protection hidden="1"/>
    </xf>
    <xf numFmtId="177" fontId="103" fillId="8" borderId="13" xfId="0" applyNumberFormat="1" applyFont="1" applyFill="1" applyBorder="1" applyAlignment="1" applyProtection="1">
      <alignment horizontal="left" vertical="center" wrapText="1"/>
      <protection hidden="1"/>
    </xf>
    <xf numFmtId="0" fontId="13" fillId="2" borderId="14" xfId="0" applyFont="1" applyFill="1" applyBorder="1" applyAlignment="1" applyProtection="1">
      <alignment horizontal="center" vertical="center" wrapText="1" shrinkToFit="1"/>
    </xf>
    <xf numFmtId="0" fontId="13" fillId="2" borderId="15" xfId="0" applyFont="1" applyFill="1" applyBorder="1" applyAlignment="1" applyProtection="1">
      <alignment horizontal="center" vertical="center" wrapText="1" shrinkToFit="1"/>
    </xf>
    <xf numFmtId="0" fontId="13" fillId="2" borderId="35" xfId="0" applyFont="1" applyFill="1" applyBorder="1" applyAlignment="1" applyProtection="1">
      <alignment horizontal="center" vertical="center" wrapText="1" shrinkToFit="1"/>
    </xf>
    <xf numFmtId="0" fontId="103" fillId="8" borderId="14" xfId="0" applyFont="1" applyFill="1" applyBorder="1" applyAlignment="1" applyProtection="1">
      <alignment horizontal="left" vertical="center"/>
      <protection hidden="1"/>
    </xf>
    <xf numFmtId="0" fontId="103" fillId="8" borderId="23" xfId="0" applyFont="1" applyFill="1" applyBorder="1" applyAlignment="1" applyProtection="1">
      <alignment horizontal="left" vertical="center"/>
      <protection hidden="1"/>
    </xf>
    <xf numFmtId="0" fontId="13" fillId="2" borderId="17" xfId="0" applyFont="1" applyFill="1" applyBorder="1" applyAlignment="1" applyProtection="1">
      <alignment horizontal="center" vertical="center" wrapText="1" shrinkToFit="1"/>
    </xf>
    <xf numFmtId="0" fontId="13" fillId="2" borderId="18" xfId="0" applyFont="1" applyFill="1" applyBorder="1" applyAlignment="1" applyProtection="1">
      <alignment horizontal="center" vertical="center" wrapText="1" shrinkToFit="1"/>
    </xf>
    <xf numFmtId="0" fontId="13" fillId="2" borderId="16" xfId="0" applyFont="1" applyFill="1" applyBorder="1" applyAlignment="1" applyProtection="1">
      <alignment horizontal="center" vertical="center" wrapText="1" shrinkToFit="1"/>
    </xf>
    <xf numFmtId="0" fontId="103" fillId="8" borderId="17" xfId="0" applyFont="1" applyFill="1" applyBorder="1" applyAlignment="1" applyProtection="1">
      <alignment horizontal="left" vertical="center"/>
      <protection hidden="1"/>
    </xf>
    <xf numFmtId="0" fontId="103" fillId="8" borderId="19" xfId="0" applyFont="1" applyFill="1" applyBorder="1" applyAlignment="1" applyProtection="1">
      <alignment horizontal="left" vertical="center"/>
      <protection hidden="1"/>
    </xf>
    <xf numFmtId="0" fontId="13" fillId="2" borderId="57" xfId="0" applyFont="1" applyFill="1" applyBorder="1" applyAlignment="1" applyProtection="1">
      <alignment horizontal="center" vertical="center" wrapText="1"/>
    </xf>
    <xf numFmtId="0" fontId="13" fillId="2" borderId="36" xfId="0" applyFont="1" applyFill="1" applyBorder="1" applyAlignment="1" applyProtection="1">
      <alignment horizontal="center" vertical="center" wrapText="1"/>
    </xf>
    <xf numFmtId="177" fontId="70" fillId="13" borderId="28" xfId="0" applyNumberFormat="1" applyFont="1" applyFill="1" applyBorder="1" applyAlignment="1" applyProtection="1">
      <alignment horizontal="left" vertical="center" shrinkToFit="1"/>
    </xf>
    <xf numFmtId="177" fontId="70" fillId="13" borderId="29" xfId="0" applyNumberFormat="1" applyFont="1" applyFill="1" applyBorder="1" applyAlignment="1" applyProtection="1">
      <alignment horizontal="left" vertical="center" shrinkToFit="1"/>
    </xf>
    <xf numFmtId="177" fontId="70" fillId="13" borderId="36" xfId="0" applyNumberFormat="1" applyFont="1" applyFill="1" applyBorder="1" applyAlignment="1" applyProtection="1">
      <alignment horizontal="left" vertical="center" shrinkToFit="1"/>
    </xf>
    <xf numFmtId="0" fontId="13" fillId="2" borderId="28" xfId="0" applyFont="1" applyFill="1" applyBorder="1" applyAlignment="1" applyProtection="1">
      <alignment horizontal="center" vertical="center" wrapText="1" shrinkToFit="1"/>
    </xf>
    <xf numFmtId="0" fontId="13" fillId="2" borderId="29" xfId="0" applyFont="1" applyFill="1" applyBorder="1" applyAlignment="1" applyProtection="1">
      <alignment horizontal="center" vertical="center" wrapText="1" shrinkToFit="1"/>
    </xf>
    <xf numFmtId="0" fontId="13" fillId="2" borderId="36" xfId="0" applyFont="1" applyFill="1" applyBorder="1" applyAlignment="1" applyProtection="1">
      <alignment horizontal="center" vertical="center" wrapText="1" shrinkToFit="1"/>
    </xf>
    <xf numFmtId="0" fontId="70" fillId="13" borderId="28" xfId="0" applyFont="1" applyFill="1" applyBorder="1" applyAlignment="1" applyProtection="1">
      <alignment horizontal="left" vertical="center" shrinkToFit="1"/>
    </xf>
    <xf numFmtId="0" fontId="70" fillId="13" borderId="30" xfId="0" applyFont="1" applyFill="1" applyBorder="1" applyAlignment="1" applyProtection="1">
      <alignment horizontal="left" vertical="center" shrinkToFit="1"/>
    </xf>
    <xf numFmtId="0" fontId="13" fillId="2" borderId="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70" fillId="13" borderId="10" xfId="0" applyFont="1" applyFill="1" applyBorder="1" applyAlignment="1" applyProtection="1">
      <alignment horizontal="left" vertical="center" wrapText="1" shrinkToFit="1"/>
    </xf>
    <xf numFmtId="0" fontId="70" fillId="13" borderId="46" xfId="0" applyFont="1" applyFill="1" applyBorder="1" applyAlignment="1" applyProtection="1">
      <alignment horizontal="left" vertical="center" wrapText="1" shrinkToFit="1"/>
    </xf>
    <xf numFmtId="0" fontId="13" fillId="2" borderId="46" xfId="0" applyFont="1" applyFill="1" applyBorder="1" applyAlignment="1" applyProtection="1">
      <alignment horizontal="center" vertical="center" wrapText="1" shrinkToFit="1"/>
    </xf>
    <xf numFmtId="0" fontId="13" fillId="2" borderId="27" xfId="0" applyFont="1" applyFill="1" applyBorder="1" applyAlignment="1" applyProtection="1">
      <alignment horizontal="center" vertical="center" wrapText="1" shrinkToFit="1"/>
    </xf>
    <xf numFmtId="0" fontId="13" fillId="2" borderId="51" xfId="0" applyFont="1" applyFill="1" applyBorder="1" applyAlignment="1" applyProtection="1">
      <alignment horizontal="center" vertical="center" wrapText="1" shrinkToFit="1"/>
    </xf>
    <xf numFmtId="0" fontId="70" fillId="13" borderId="61" xfId="0" applyFont="1" applyFill="1" applyBorder="1" applyProtection="1">
      <alignment vertical="center"/>
    </xf>
    <xf numFmtId="0" fontId="70" fillId="13" borderId="21" xfId="0" applyFont="1" applyFill="1" applyBorder="1" applyProtection="1">
      <alignment vertical="center"/>
    </xf>
    <xf numFmtId="176" fontId="70" fillId="13" borderId="35" xfId="0" applyNumberFormat="1" applyFont="1" applyFill="1" applyBorder="1" applyAlignment="1" applyProtection="1">
      <alignment horizontal="left" vertical="center" shrinkToFit="1"/>
    </xf>
    <xf numFmtId="176" fontId="70" fillId="13" borderId="3" xfId="0" applyNumberFormat="1" applyFont="1" applyFill="1" applyBorder="1" applyAlignment="1" applyProtection="1">
      <alignment horizontal="left" vertical="center" shrinkToFit="1"/>
    </xf>
    <xf numFmtId="0" fontId="59" fillId="2" borderId="10" xfId="0" applyFont="1" applyFill="1" applyBorder="1" applyAlignment="1" applyProtection="1">
      <alignment horizontal="center" vertical="center" wrapText="1" shrinkToFit="1"/>
    </xf>
    <xf numFmtId="0" fontId="59" fillId="2" borderId="42" xfId="0" applyFont="1" applyFill="1" applyBorder="1" applyAlignment="1" applyProtection="1">
      <alignment horizontal="center" vertical="center" wrapText="1" shrinkToFit="1"/>
    </xf>
    <xf numFmtId="0" fontId="59" fillId="2" borderId="41" xfId="0" applyFont="1" applyFill="1" applyBorder="1" applyAlignment="1" applyProtection="1">
      <alignment horizontal="center" vertical="center" wrapText="1" shrinkToFit="1"/>
    </xf>
    <xf numFmtId="0" fontId="13" fillId="2" borderId="7" xfId="0" applyFont="1" applyFill="1" applyBorder="1" applyAlignment="1" applyProtection="1">
      <alignment horizontal="center" vertical="center" wrapText="1"/>
    </xf>
    <xf numFmtId="176" fontId="70" fillId="13" borderId="46" xfId="0" applyNumberFormat="1" applyFont="1" applyFill="1" applyBorder="1" applyAlignment="1" applyProtection="1">
      <alignment horizontal="left" vertical="center" shrinkToFit="1"/>
    </xf>
    <xf numFmtId="176" fontId="70" fillId="13" borderId="47" xfId="0" applyNumberFormat="1" applyFont="1" applyFill="1" applyBorder="1" applyAlignment="1" applyProtection="1">
      <alignment horizontal="left" vertical="center" shrinkToFit="1"/>
    </xf>
    <xf numFmtId="176" fontId="70" fillId="13" borderId="53" xfId="0" applyNumberFormat="1" applyFont="1" applyFill="1" applyBorder="1" applyAlignment="1" applyProtection="1">
      <alignment horizontal="left" vertical="center" shrinkToFit="1"/>
    </xf>
    <xf numFmtId="176" fontId="70" fillId="13" borderId="56" xfId="0" applyNumberFormat="1" applyFont="1" applyFill="1" applyBorder="1" applyAlignment="1" applyProtection="1">
      <alignment horizontal="left" vertical="center" shrinkToFit="1"/>
    </xf>
    <xf numFmtId="0" fontId="70" fillId="13" borderId="42" xfId="0" applyFont="1" applyFill="1" applyBorder="1" applyAlignment="1" applyProtection="1">
      <alignment horizontal="left" vertical="center" wrapText="1"/>
    </xf>
    <xf numFmtId="0" fontId="70" fillId="13" borderId="41" xfId="0" applyFont="1" applyFill="1" applyBorder="1" applyAlignment="1" applyProtection="1">
      <alignment horizontal="left" vertical="center" wrapText="1"/>
    </xf>
    <xf numFmtId="176" fontId="70" fillId="13" borderId="28" xfId="0" applyNumberFormat="1" applyFont="1" applyFill="1" applyBorder="1" applyAlignment="1" applyProtection="1">
      <alignment horizontal="left" vertical="center" shrinkToFit="1"/>
    </xf>
    <xf numFmtId="176" fontId="70" fillId="13" borderId="30" xfId="0" applyNumberFormat="1" applyFont="1" applyFill="1" applyBorder="1" applyAlignment="1" applyProtection="1">
      <alignment horizontal="left" vertical="center" shrinkToFit="1"/>
    </xf>
    <xf numFmtId="0" fontId="61" fillId="2" borderId="31" xfId="0" applyFont="1" applyFill="1" applyBorder="1" applyAlignment="1" applyProtection="1">
      <alignment horizontal="center" vertical="center" wrapText="1"/>
    </xf>
    <xf numFmtId="0" fontId="61" fillId="2" borderId="3" xfId="0" applyFont="1" applyFill="1" applyBorder="1" applyAlignment="1" applyProtection="1">
      <alignment horizontal="center" vertical="center" wrapText="1"/>
    </xf>
    <xf numFmtId="0" fontId="61" fillId="2" borderId="4" xfId="0" applyFont="1" applyFill="1" applyBorder="1" applyAlignment="1" applyProtection="1">
      <alignment horizontal="center" vertical="center" wrapText="1"/>
    </xf>
    <xf numFmtId="0" fontId="61" fillId="2" borderId="2" xfId="0" applyFont="1" applyFill="1" applyBorder="1" applyAlignment="1" applyProtection="1">
      <alignment horizontal="center" vertical="center" wrapText="1"/>
    </xf>
    <xf numFmtId="0" fontId="61" fillId="2" borderId="62" xfId="0" applyFont="1" applyFill="1" applyBorder="1" applyAlignment="1" applyProtection="1">
      <alignment horizontal="center" vertical="center" wrapText="1"/>
    </xf>
    <xf numFmtId="0" fontId="61" fillId="2" borderId="6" xfId="0" applyFont="1" applyFill="1" applyBorder="1" applyAlignment="1" applyProtection="1">
      <alignment horizontal="center" vertical="center" wrapText="1"/>
    </xf>
    <xf numFmtId="0" fontId="13" fillId="10" borderId="46" xfId="0" applyFont="1" applyFill="1" applyBorder="1" applyAlignment="1" applyProtection="1">
      <alignment horizontal="center" vertical="center" shrinkToFit="1"/>
    </xf>
    <xf numFmtId="0" fontId="13" fillId="10" borderId="51" xfId="0" applyFont="1" applyFill="1" applyBorder="1" applyAlignment="1" applyProtection="1">
      <alignment horizontal="center" vertical="center" shrinkToFit="1"/>
    </xf>
    <xf numFmtId="0" fontId="13" fillId="10" borderId="44" xfId="0" applyFont="1" applyFill="1" applyBorder="1" applyAlignment="1" applyProtection="1">
      <alignment horizontal="center" vertical="center" shrinkToFit="1"/>
    </xf>
    <xf numFmtId="0" fontId="13" fillId="10" borderId="49" xfId="0" applyFont="1" applyFill="1" applyBorder="1" applyAlignment="1" applyProtection="1">
      <alignment horizontal="center" vertical="center" shrinkToFit="1"/>
    </xf>
    <xf numFmtId="0" fontId="70" fillId="13" borderId="27" xfId="0" applyFont="1" applyFill="1" applyBorder="1" applyAlignment="1" applyProtection="1">
      <alignment horizontal="left" vertical="center" shrinkToFit="1"/>
    </xf>
    <xf numFmtId="0" fontId="70" fillId="13" borderId="51" xfId="0" applyFont="1" applyFill="1" applyBorder="1" applyAlignment="1" applyProtection="1">
      <alignment horizontal="left" vertical="center" shrinkToFit="1"/>
    </xf>
    <xf numFmtId="0" fontId="70" fillId="13" borderId="53" xfId="0" applyFont="1" applyFill="1" applyBorder="1" applyAlignment="1" applyProtection="1">
      <alignment horizontal="left" vertical="center" shrinkToFit="1"/>
    </xf>
    <xf numFmtId="0" fontId="70" fillId="13" borderId="38" xfId="0" applyFont="1" applyFill="1" applyBorder="1" applyAlignment="1" applyProtection="1">
      <alignment horizontal="left" vertical="center" shrinkToFit="1"/>
    </xf>
    <xf numFmtId="0" fontId="70" fillId="13" borderId="13" xfId="0" applyFont="1" applyFill="1" applyBorder="1" applyAlignment="1" applyProtection="1">
      <alignment horizontal="left" vertical="center" shrinkToFit="1"/>
    </xf>
    <xf numFmtId="0" fontId="13" fillId="2" borderId="3" xfId="0" applyFont="1" applyFill="1" applyBorder="1" applyAlignment="1" applyProtection="1">
      <alignment horizontal="center" vertical="center" wrapText="1"/>
    </xf>
    <xf numFmtId="0" fontId="70" fillId="13" borderId="14" xfId="0" applyFont="1" applyFill="1" applyBorder="1" applyAlignment="1" applyProtection="1">
      <alignment vertical="center" shrinkToFit="1"/>
    </xf>
    <xf numFmtId="0" fontId="70" fillId="13" borderId="15" xfId="0" applyFont="1" applyFill="1" applyBorder="1" applyAlignment="1" applyProtection="1">
      <alignment vertical="center" shrinkToFit="1"/>
    </xf>
    <xf numFmtId="0" fontId="70" fillId="13" borderId="23" xfId="0" applyFont="1" applyFill="1" applyBorder="1" applyAlignment="1" applyProtection="1">
      <alignment vertical="center" shrinkToFit="1"/>
    </xf>
    <xf numFmtId="0" fontId="13" fillId="2" borderId="17" xfId="0"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0" fontId="70" fillId="13" borderId="17" xfId="0" applyFont="1" applyFill="1" applyBorder="1" applyAlignment="1" applyProtection="1">
      <alignment horizontal="left" vertical="center"/>
    </xf>
    <xf numFmtId="0" fontId="70" fillId="13" borderId="18" xfId="0" applyFont="1" applyFill="1" applyBorder="1" applyAlignment="1" applyProtection="1">
      <alignment horizontal="left" vertical="center"/>
    </xf>
    <xf numFmtId="0" fontId="70" fillId="13" borderId="19" xfId="0" applyFont="1" applyFill="1" applyBorder="1" applyAlignment="1" applyProtection="1">
      <alignment horizontal="left" vertical="center"/>
    </xf>
    <xf numFmtId="0" fontId="13" fillId="10" borderId="20" xfId="0" applyFont="1" applyFill="1" applyBorder="1" applyAlignment="1" applyProtection="1">
      <alignment horizontal="center" vertical="center" shrinkToFit="1"/>
    </xf>
    <xf numFmtId="0" fontId="13" fillId="10" borderId="52" xfId="0" applyFont="1" applyFill="1" applyBorder="1" applyAlignment="1" applyProtection="1">
      <alignment horizontal="center" vertical="center" shrinkToFit="1"/>
    </xf>
    <xf numFmtId="0" fontId="70" fillId="13" borderId="43" xfId="0" applyNumberFormat="1" applyFont="1" applyFill="1" applyBorder="1" applyAlignment="1" applyProtection="1">
      <alignment vertical="center" shrinkToFit="1"/>
    </xf>
    <xf numFmtId="0" fontId="13" fillId="2" borderId="20" xfId="0" applyFont="1" applyFill="1" applyBorder="1" applyAlignment="1" applyProtection="1">
      <alignment horizontal="center" vertical="center" wrapText="1" shrinkToFit="1"/>
    </xf>
    <xf numFmtId="0" fontId="13" fillId="2" borderId="26" xfId="0" applyFont="1" applyFill="1" applyBorder="1" applyAlignment="1" applyProtection="1">
      <alignment horizontal="center" vertical="center" wrapText="1" shrinkToFit="1"/>
    </xf>
    <xf numFmtId="0" fontId="70" fillId="13" borderId="20" xfId="0" applyFont="1" applyFill="1" applyBorder="1" applyAlignment="1" applyProtection="1">
      <alignment vertical="center" wrapText="1" shrinkToFit="1"/>
    </xf>
    <xf numFmtId="0" fontId="70" fillId="13" borderId="26" xfId="0" applyFont="1" applyFill="1" applyBorder="1" applyAlignment="1" applyProtection="1">
      <alignment vertical="center" wrapText="1" shrinkToFit="1"/>
    </xf>
    <xf numFmtId="0" fontId="70" fillId="13" borderId="60" xfId="0" applyFont="1" applyFill="1" applyBorder="1" applyAlignment="1" applyProtection="1">
      <alignment vertical="center" wrapText="1" shrinkToFit="1"/>
    </xf>
    <xf numFmtId="38" fontId="70" fillId="0" borderId="53" xfId="1" applyFont="1" applyFill="1" applyBorder="1" applyAlignment="1" applyProtection="1">
      <alignment horizontal="right" vertical="center" wrapText="1" shrinkToFit="1"/>
      <protection locked="0"/>
    </xf>
    <xf numFmtId="38" fontId="70" fillId="0" borderId="38" xfId="1" applyFont="1" applyFill="1" applyBorder="1" applyAlignment="1" applyProtection="1">
      <alignment horizontal="right" vertical="center" wrapText="1" shrinkToFit="1"/>
      <protection locked="0"/>
    </xf>
    <xf numFmtId="184" fontId="70" fillId="0" borderId="14" xfId="0" applyNumberFormat="1" applyFont="1" applyFill="1" applyBorder="1" applyAlignment="1" applyProtection="1">
      <alignment horizontal="center" vertical="center" wrapText="1" shrinkToFit="1"/>
      <protection locked="0"/>
    </xf>
    <xf numFmtId="184" fontId="70" fillId="0" borderId="23" xfId="0" applyNumberFormat="1" applyFont="1" applyFill="1" applyBorder="1" applyAlignment="1" applyProtection="1">
      <alignment horizontal="center" vertical="center" wrapText="1" shrinkToFit="1"/>
      <protection locked="0"/>
    </xf>
    <xf numFmtId="0" fontId="59" fillId="2" borderId="53" xfId="0" applyFont="1" applyFill="1" applyBorder="1" applyAlignment="1" applyProtection="1">
      <alignment horizontal="center" vertical="center" shrinkToFit="1"/>
    </xf>
    <xf numFmtId="0" fontId="59" fillId="2" borderId="13" xfId="0" applyFont="1" applyFill="1" applyBorder="1" applyAlignment="1" applyProtection="1">
      <alignment horizontal="center" vertical="center" shrinkToFit="1"/>
    </xf>
    <xf numFmtId="0" fontId="70" fillId="0" borderId="14" xfId="0" applyFont="1" applyFill="1" applyBorder="1" applyAlignment="1" applyProtection="1">
      <alignment vertical="center" shrinkToFit="1"/>
      <protection locked="0"/>
    </xf>
    <xf numFmtId="0" fontId="70" fillId="0" borderId="15" xfId="0" applyFont="1" applyFill="1" applyBorder="1" applyAlignment="1" applyProtection="1">
      <alignment vertical="center" shrinkToFit="1"/>
      <protection locked="0"/>
    </xf>
    <xf numFmtId="0" fontId="70" fillId="0" borderId="35" xfId="0" applyFont="1" applyFill="1" applyBorder="1" applyAlignment="1" applyProtection="1">
      <alignment vertical="center" shrinkToFit="1"/>
      <protection locked="0"/>
    </xf>
    <xf numFmtId="0" fontId="13" fillId="2" borderId="44" xfId="0" applyFont="1" applyFill="1" applyBorder="1" applyAlignment="1" applyProtection="1">
      <alignment horizontal="center" vertical="center" wrapText="1" shrinkToFit="1"/>
    </xf>
    <xf numFmtId="0" fontId="13" fillId="2" borderId="0" xfId="0" applyFont="1" applyFill="1" applyBorder="1" applyAlignment="1" applyProtection="1">
      <alignment horizontal="center" vertical="center" wrapText="1" shrinkToFit="1"/>
    </xf>
    <xf numFmtId="0" fontId="13" fillId="2" borderId="49" xfId="0" applyFont="1" applyFill="1" applyBorder="1" applyAlignment="1" applyProtection="1">
      <alignment horizontal="center" vertical="center" wrapText="1" shrinkToFit="1"/>
    </xf>
    <xf numFmtId="0" fontId="59" fillId="2" borderId="28" xfId="0" applyFont="1" applyFill="1" applyBorder="1" applyAlignment="1" applyProtection="1">
      <alignment horizontal="center" vertical="center" shrinkToFit="1"/>
    </xf>
    <xf numFmtId="0" fontId="59" fillId="2" borderId="36" xfId="0" applyFont="1" applyFill="1" applyBorder="1" applyAlignment="1" applyProtection="1">
      <alignment horizontal="center" vertical="center" shrinkToFit="1"/>
    </xf>
    <xf numFmtId="0" fontId="70" fillId="0" borderId="28" xfId="0" applyFont="1" applyFill="1" applyBorder="1" applyAlignment="1" applyProtection="1">
      <alignment horizontal="left" vertical="center" shrinkToFit="1"/>
      <protection locked="0"/>
    </xf>
    <xf numFmtId="0" fontId="70" fillId="0" borderId="29" xfId="0" applyFont="1" applyFill="1" applyBorder="1" applyAlignment="1" applyProtection="1">
      <alignment horizontal="left" vertical="center" shrinkToFit="1"/>
      <protection locked="0"/>
    </xf>
    <xf numFmtId="0" fontId="13" fillId="2" borderId="17" xfId="0" applyFont="1" applyFill="1" applyBorder="1" applyAlignment="1" applyProtection="1">
      <alignment horizontal="center" vertical="center" shrinkToFit="1"/>
    </xf>
    <xf numFmtId="0" fontId="13" fillId="2" borderId="16" xfId="0" applyFont="1" applyFill="1" applyBorder="1" applyAlignment="1" applyProtection="1">
      <alignment horizontal="center" vertical="center" shrinkToFit="1"/>
    </xf>
    <xf numFmtId="0" fontId="13" fillId="2" borderId="29" xfId="0" applyFont="1" applyFill="1" applyBorder="1" applyAlignment="1" applyProtection="1">
      <alignment horizontal="center" vertical="center" wrapText="1"/>
    </xf>
    <xf numFmtId="38" fontId="70" fillId="0" borderId="28" xfId="1" applyFont="1" applyFill="1" applyBorder="1" applyAlignment="1" applyProtection="1">
      <alignment horizontal="right" vertical="center" wrapText="1" shrinkToFit="1"/>
      <protection locked="0"/>
    </xf>
    <xf numFmtId="38" fontId="70" fillId="0" borderId="29" xfId="1" applyFont="1" applyFill="1" applyBorder="1" applyAlignment="1" applyProtection="1">
      <alignment horizontal="right" vertical="center" wrapText="1" shrinkToFit="1"/>
      <protection locked="0"/>
    </xf>
    <xf numFmtId="184" fontId="70" fillId="0" borderId="40" xfId="0" applyNumberFormat="1" applyFont="1" applyFill="1" applyBorder="1" applyAlignment="1" applyProtection="1">
      <alignment horizontal="center" vertical="center" wrapText="1" shrinkToFit="1"/>
      <protection locked="0"/>
    </xf>
    <xf numFmtId="184" fontId="70" fillId="0" borderId="12" xfId="0" applyNumberFormat="1" applyFont="1" applyFill="1" applyBorder="1" applyAlignment="1" applyProtection="1">
      <alignment horizontal="center" vertical="center" wrapText="1" shrinkToFit="1"/>
      <protection locked="0"/>
    </xf>
    <xf numFmtId="0" fontId="13" fillId="2" borderId="5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3" fillId="2" borderId="35" xfId="0" applyFont="1" applyFill="1" applyBorder="1" applyAlignment="1" applyProtection="1">
      <alignment horizontal="center" vertical="center" wrapText="1"/>
    </xf>
    <xf numFmtId="0" fontId="58" fillId="0" borderId="17" xfId="0" applyFont="1" applyFill="1" applyBorder="1" applyAlignment="1" applyProtection="1">
      <alignment horizontal="left" vertical="center" shrinkToFit="1"/>
      <protection locked="0"/>
    </xf>
    <xf numFmtId="0" fontId="58" fillId="0" borderId="18" xfId="0" applyFont="1" applyFill="1" applyBorder="1" applyAlignment="1" applyProtection="1">
      <alignment horizontal="left" vertical="center" shrinkToFit="1"/>
      <protection locked="0"/>
    </xf>
    <xf numFmtId="0" fontId="58" fillId="0" borderId="16" xfId="0" applyFont="1" applyFill="1" applyBorder="1" applyAlignment="1" applyProtection="1">
      <alignment horizontal="left" vertical="center" shrinkToFit="1"/>
      <protection locked="0"/>
    </xf>
    <xf numFmtId="0" fontId="118" fillId="0" borderId="17" xfId="1" applyNumberFormat="1" applyFont="1" applyFill="1" applyBorder="1" applyAlignment="1" applyProtection="1">
      <alignment horizontal="left" vertical="center" shrinkToFit="1"/>
      <protection locked="0"/>
    </xf>
    <xf numFmtId="0" fontId="118" fillId="0" borderId="18" xfId="1" applyNumberFormat="1" applyFont="1" applyFill="1" applyBorder="1" applyAlignment="1" applyProtection="1">
      <alignment horizontal="left" vertical="center" shrinkToFit="1"/>
      <protection locked="0"/>
    </xf>
    <xf numFmtId="0" fontId="118" fillId="0" borderId="16" xfId="1" applyNumberFormat="1" applyFont="1" applyFill="1" applyBorder="1" applyAlignment="1" applyProtection="1">
      <alignment horizontal="left" vertical="center" shrinkToFit="1"/>
      <protection locked="0"/>
    </xf>
    <xf numFmtId="178" fontId="70" fillId="0" borderId="14" xfId="1" applyNumberFormat="1" applyFont="1" applyFill="1" applyBorder="1" applyAlignment="1" applyProtection="1">
      <alignment vertical="center" wrapText="1"/>
      <protection locked="0"/>
    </xf>
    <xf numFmtId="178" fontId="70" fillId="0" borderId="15" xfId="1" applyNumberFormat="1" applyFont="1" applyFill="1" applyBorder="1" applyAlignment="1" applyProtection="1">
      <alignment vertical="center" wrapText="1"/>
      <protection locked="0"/>
    </xf>
    <xf numFmtId="178" fontId="70" fillId="0" borderId="35" xfId="1" applyNumberFormat="1" applyFont="1" applyFill="1" applyBorder="1" applyAlignment="1" applyProtection="1">
      <alignment vertical="center" wrapText="1"/>
      <protection locked="0"/>
    </xf>
    <xf numFmtId="0" fontId="13" fillId="2" borderId="17"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178" fontId="70" fillId="0" borderId="28" xfId="1" applyNumberFormat="1" applyFont="1" applyFill="1" applyBorder="1" applyAlignment="1" applyProtection="1">
      <alignment vertical="center" wrapText="1"/>
      <protection locked="0"/>
    </xf>
    <xf numFmtId="178" fontId="70" fillId="0" borderId="29" xfId="1" applyNumberFormat="1" applyFont="1" applyFill="1" applyBorder="1" applyAlignment="1" applyProtection="1">
      <alignment vertical="center" wrapText="1"/>
      <protection locked="0"/>
    </xf>
    <xf numFmtId="178" fontId="70" fillId="0" borderId="36" xfId="1" applyNumberFormat="1" applyFont="1" applyFill="1" applyBorder="1" applyAlignment="1" applyProtection="1">
      <alignment vertical="center" wrapText="1"/>
      <protection locked="0"/>
    </xf>
    <xf numFmtId="0" fontId="13" fillId="2" borderId="28" xfId="0" applyFont="1" applyFill="1" applyBorder="1" applyAlignment="1" applyProtection="1">
      <alignment horizontal="center" vertical="center" wrapText="1"/>
    </xf>
    <xf numFmtId="0" fontId="13" fillId="2" borderId="24" xfId="0" applyFont="1" applyFill="1" applyBorder="1" applyAlignment="1" applyProtection="1">
      <alignment horizontal="center" vertical="center" wrapText="1"/>
    </xf>
    <xf numFmtId="0" fontId="13" fillId="2" borderId="63" xfId="0" applyFont="1" applyFill="1" applyBorder="1" applyAlignment="1" applyProtection="1">
      <alignment horizontal="center" vertical="center" wrapText="1"/>
    </xf>
    <xf numFmtId="0" fontId="70" fillId="0" borderId="61" xfId="0" applyFont="1" applyFill="1" applyBorder="1" applyAlignment="1" applyProtection="1">
      <alignment horizontal="left" vertical="top" wrapText="1" shrinkToFit="1"/>
      <protection locked="0"/>
    </xf>
    <xf numFmtId="0" fontId="70" fillId="0" borderId="25" xfId="0" applyFont="1" applyFill="1" applyBorder="1" applyAlignment="1" applyProtection="1">
      <alignment horizontal="left" vertical="top" wrapText="1" shrinkToFit="1"/>
      <protection locked="0"/>
    </xf>
    <xf numFmtId="0" fontId="70" fillId="0" borderId="21" xfId="0" applyFont="1" applyFill="1" applyBorder="1" applyAlignment="1" applyProtection="1">
      <alignment horizontal="left" vertical="top" wrapText="1" shrinkToFit="1"/>
      <protection locked="0"/>
    </xf>
    <xf numFmtId="0" fontId="66" fillId="0" borderId="0" xfId="0" applyFont="1" applyFill="1" applyBorder="1" applyAlignment="1" applyProtection="1">
      <alignment horizontal="left" vertical="center" wrapText="1"/>
    </xf>
    <xf numFmtId="0" fontId="50" fillId="0" borderId="17" xfId="0" applyFont="1" applyFill="1" applyBorder="1" applyAlignment="1" applyProtection="1">
      <alignment horizontal="left" vertical="center" shrinkToFit="1"/>
      <protection locked="0"/>
    </xf>
    <xf numFmtId="0" fontId="50" fillId="0" borderId="18" xfId="0" applyFont="1" applyFill="1" applyBorder="1" applyAlignment="1" applyProtection="1">
      <alignment horizontal="left" vertical="center" shrinkToFit="1"/>
      <protection locked="0"/>
    </xf>
    <xf numFmtId="0" fontId="50" fillId="0" borderId="16" xfId="0" applyFont="1" applyFill="1" applyBorder="1" applyAlignment="1" applyProtection="1">
      <alignment horizontal="left" vertical="center" shrinkToFit="1"/>
      <protection locked="0"/>
    </xf>
    <xf numFmtId="0" fontId="76" fillId="0" borderId="17" xfId="1" applyNumberFormat="1" applyFont="1" applyFill="1" applyBorder="1" applyAlignment="1" applyProtection="1">
      <alignment horizontal="left" vertical="center" shrinkToFit="1"/>
      <protection locked="0"/>
    </xf>
    <xf numFmtId="0" fontId="76" fillId="0" borderId="18" xfId="1" applyNumberFormat="1" applyFont="1" applyFill="1" applyBorder="1" applyAlignment="1" applyProtection="1">
      <alignment horizontal="left" vertical="center" shrinkToFit="1"/>
      <protection locked="0"/>
    </xf>
    <xf numFmtId="0" fontId="76" fillId="0" borderId="16" xfId="1" applyNumberFormat="1" applyFont="1" applyFill="1" applyBorder="1" applyAlignment="1" applyProtection="1">
      <alignment horizontal="left" vertical="center" shrinkToFit="1"/>
      <protection locked="0"/>
    </xf>
    <xf numFmtId="0" fontId="50" fillId="0" borderId="28" xfId="0" applyFont="1" applyFill="1" applyBorder="1" applyAlignment="1" applyProtection="1">
      <alignment horizontal="left" vertical="center" shrinkToFit="1"/>
      <protection locked="0"/>
    </xf>
    <xf numFmtId="0" fontId="50" fillId="0" borderId="29" xfId="0" applyFont="1" applyFill="1" applyBorder="1" applyAlignment="1" applyProtection="1">
      <alignment horizontal="left" vertical="center" shrinkToFit="1"/>
      <protection locked="0"/>
    </xf>
    <xf numFmtId="0" fontId="50" fillId="0" borderId="36" xfId="0" applyFont="1" applyFill="1" applyBorder="1" applyAlignment="1" applyProtection="1">
      <alignment horizontal="left" vertical="center" shrinkToFit="1"/>
      <protection locked="0"/>
    </xf>
    <xf numFmtId="0" fontId="120" fillId="0" borderId="28" xfId="0" applyNumberFormat="1" applyFont="1" applyFill="1" applyBorder="1" applyAlignment="1" applyProtection="1">
      <alignment horizontal="left" vertical="center" shrinkToFit="1"/>
      <protection locked="0"/>
    </xf>
    <xf numFmtId="0" fontId="120" fillId="0" borderId="29" xfId="0" applyNumberFormat="1" applyFont="1" applyFill="1" applyBorder="1" applyAlignment="1" applyProtection="1">
      <alignment horizontal="left" vertical="center" shrinkToFit="1"/>
      <protection locked="0"/>
    </xf>
    <xf numFmtId="0" fontId="120" fillId="0" borderId="36" xfId="0" applyNumberFormat="1" applyFont="1" applyFill="1" applyBorder="1" applyAlignment="1" applyProtection="1">
      <alignment horizontal="left" vertical="center" shrinkToFit="1"/>
      <protection locked="0"/>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35"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13" fillId="2" borderId="35" xfId="0" applyFont="1" applyFill="1" applyBorder="1" applyAlignment="1" applyProtection="1">
      <alignment horizontal="center" vertical="center" shrinkToFit="1"/>
      <protection locked="0"/>
    </xf>
    <xf numFmtId="0" fontId="58" fillId="0" borderId="2" xfId="0" applyFont="1" applyFill="1" applyBorder="1" applyAlignment="1" applyProtection="1">
      <alignment horizontal="left" vertical="center" shrinkToFit="1"/>
      <protection locked="0"/>
    </xf>
    <xf numFmtId="0" fontId="118" fillId="0" borderId="2" xfId="1" applyNumberFormat="1" applyFont="1" applyFill="1" applyBorder="1" applyAlignment="1" applyProtection="1">
      <alignment horizontal="left" vertical="center" shrinkToFit="1"/>
      <protection locked="0"/>
    </xf>
    <xf numFmtId="0" fontId="58" fillId="0" borderId="43" xfId="0" applyFont="1" applyFill="1" applyBorder="1" applyAlignment="1" applyProtection="1">
      <alignment horizontal="left" vertical="center" shrinkToFit="1"/>
      <protection locked="0"/>
    </xf>
    <xf numFmtId="0" fontId="118" fillId="0" borderId="43" xfId="1" applyNumberFormat="1" applyFont="1" applyFill="1" applyBorder="1" applyAlignment="1" applyProtection="1">
      <alignment horizontal="left" vertical="center" shrinkToFit="1"/>
      <protection locked="0"/>
    </xf>
    <xf numFmtId="38" fontId="19" fillId="0" borderId="2" xfId="1" applyFont="1" applyFill="1" applyBorder="1" applyAlignment="1" applyProtection="1">
      <alignment horizontal="right" vertical="center"/>
      <protection locked="0"/>
    </xf>
    <xf numFmtId="0" fontId="118" fillId="0" borderId="2" xfId="0" applyNumberFormat="1" applyFont="1" applyFill="1" applyBorder="1" applyAlignment="1" applyProtection="1">
      <alignment horizontal="left" vertical="center" shrinkToFit="1"/>
      <protection locked="0"/>
    </xf>
    <xf numFmtId="0" fontId="118" fillId="0" borderId="5" xfId="0" applyNumberFormat="1" applyFont="1" applyFill="1" applyBorder="1" applyAlignment="1" applyProtection="1">
      <alignment horizontal="left" vertical="center" shrinkToFit="1"/>
      <protection locked="0"/>
    </xf>
    <xf numFmtId="38" fontId="19" fillId="0" borderId="43" xfId="1" applyFont="1" applyFill="1" applyBorder="1" applyAlignment="1" applyProtection="1">
      <alignment horizontal="right" vertical="center"/>
      <protection locked="0"/>
    </xf>
    <xf numFmtId="0" fontId="118" fillId="0" borderId="43" xfId="0" applyNumberFormat="1" applyFont="1" applyFill="1" applyBorder="1" applyAlignment="1" applyProtection="1">
      <alignment horizontal="left" vertical="center" shrinkToFit="1"/>
      <protection locked="0"/>
    </xf>
    <xf numFmtId="0" fontId="118" fillId="0" borderId="34" xfId="0" applyNumberFormat="1" applyFont="1" applyFill="1" applyBorder="1" applyAlignment="1" applyProtection="1">
      <alignment horizontal="left" vertical="center" shrinkToFit="1"/>
      <protection locked="0"/>
    </xf>
    <xf numFmtId="0" fontId="70" fillId="0" borderId="90" xfId="0" applyFont="1" applyFill="1" applyBorder="1" applyAlignment="1" applyProtection="1">
      <alignment horizontal="left" vertical="top" wrapText="1"/>
      <protection locked="0"/>
    </xf>
    <xf numFmtId="0" fontId="70" fillId="0" borderId="11" xfId="0" applyFont="1" applyFill="1" applyBorder="1" applyAlignment="1" applyProtection="1">
      <alignment horizontal="left" vertical="top" wrapText="1"/>
      <protection locked="0"/>
    </xf>
    <xf numFmtId="0" fontId="70" fillId="0" borderId="64"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center" wrapText="1"/>
    </xf>
    <xf numFmtId="0" fontId="13" fillId="2" borderId="27" xfId="0" applyFont="1" applyFill="1" applyBorder="1" applyAlignment="1" applyProtection="1">
      <alignment horizontal="left" vertical="center" wrapText="1"/>
    </xf>
    <xf numFmtId="0" fontId="13" fillId="2" borderId="45"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xf>
    <xf numFmtId="0" fontId="97" fillId="9" borderId="91" xfId="0" applyFont="1" applyFill="1" applyBorder="1" applyAlignment="1" applyProtection="1">
      <alignment horizontal="center" vertical="center"/>
      <protection locked="0"/>
    </xf>
    <xf numFmtId="0" fontId="97" fillId="9" borderId="107" xfId="0" applyFont="1" applyFill="1" applyBorder="1" applyAlignment="1" applyProtection="1">
      <alignment horizontal="center" vertical="center"/>
      <protection locked="0"/>
    </xf>
    <xf numFmtId="0" fontId="13" fillId="0" borderId="1" xfId="0" applyFont="1" applyBorder="1" applyAlignment="1" applyProtection="1">
      <alignment horizontal="left"/>
    </xf>
    <xf numFmtId="0" fontId="13" fillId="2" borderId="10" xfId="0" applyFont="1" applyFill="1" applyBorder="1" applyAlignment="1" applyProtection="1">
      <alignment horizontal="center" vertical="center"/>
    </xf>
    <xf numFmtId="0" fontId="13" fillId="2" borderId="91" xfId="0" applyFont="1" applyFill="1" applyBorder="1" applyAlignment="1" applyProtection="1">
      <alignment horizontal="center" vertical="center"/>
    </xf>
    <xf numFmtId="0" fontId="106" fillId="0" borderId="91" xfId="0" applyFont="1" applyFill="1" applyBorder="1" applyAlignment="1" applyProtection="1">
      <alignment horizontal="center" vertical="center" shrinkToFit="1"/>
      <protection locked="0"/>
    </xf>
    <xf numFmtId="0" fontId="106" fillId="0" borderId="107" xfId="0" applyFont="1" applyFill="1" applyBorder="1" applyAlignment="1" applyProtection="1">
      <alignment horizontal="center" vertical="center" shrinkToFit="1"/>
      <protection locked="0"/>
    </xf>
    <xf numFmtId="0" fontId="56" fillId="0" borderId="1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7" fillId="2" borderId="57" xfId="0" applyFont="1" applyFill="1" applyBorder="1" applyAlignment="1" applyProtection="1">
      <alignment horizontal="center" vertical="center"/>
      <protection hidden="1"/>
    </xf>
    <xf numFmtId="0" fontId="7" fillId="2" borderId="29" xfId="0" applyFont="1" applyFill="1" applyBorder="1" applyAlignment="1" applyProtection="1">
      <alignment horizontal="center" vertical="center"/>
      <protection hidden="1"/>
    </xf>
    <xf numFmtId="0" fontId="7" fillId="2" borderId="36" xfId="0" applyFont="1" applyFill="1" applyBorder="1" applyAlignment="1" applyProtection="1">
      <alignment horizontal="center" vertical="center"/>
      <protection hidden="1"/>
    </xf>
    <xf numFmtId="0" fontId="13" fillId="2" borderId="51" xfId="0" applyFont="1" applyFill="1" applyBorder="1" applyAlignment="1" applyProtection="1">
      <alignment horizontal="left" vertical="center" wrapText="1"/>
    </xf>
    <xf numFmtId="0" fontId="13" fillId="2" borderId="39" xfId="0" applyFont="1" applyFill="1" applyBorder="1" applyAlignment="1" applyProtection="1">
      <alignment horizontal="left" vertical="center" wrapText="1"/>
    </xf>
    <xf numFmtId="0" fontId="92" fillId="0" borderId="0" xfId="0" applyFont="1" applyAlignment="1" applyProtection="1">
      <alignment horizontal="left" vertical="center" wrapText="1"/>
    </xf>
    <xf numFmtId="58" fontId="70" fillId="0" borderId="24" xfId="0" applyNumberFormat="1" applyFont="1" applyFill="1" applyBorder="1" applyAlignment="1" applyProtection="1">
      <alignment horizontal="center" vertical="center"/>
      <protection locked="0"/>
    </xf>
    <xf numFmtId="58" fontId="70" fillId="0" borderId="63" xfId="0" applyNumberFormat="1" applyFont="1" applyFill="1" applyBorder="1" applyAlignment="1" applyProtection="1">
      <alignment horizontal="center" vertical="center"/>
      <protection locked="0"/>
    </xf>
    <xf numFmtId="0" fontId="13" fillId="2" borderId="46" xfId="0" applyFont="1" applyFill="1" applyBorder="1" applyAlignment="1" applyProtection="1">
      <alignment horizontal="center" vertical="center"/>
    </xf>
    <xf numFmtId="0" fontId="13" fillId="2" borderId="51" xfId="0" applyFont="1" applyFill="1" applyBorder="1" applyAlignment="1" applyProtection="1">
      <alignment horizontal="center" vertical="center"/>
    </xf>
    <xf numFmtId="0" fontId="13" fillId="2" borderId="55"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38" fontId="70" fillId="0" borderId="17" xfId="1" applyFont="1" applyFill="1" applyBorder="1" applyAlignment="1" applyProtection="1">
      <alignment horizontal="left" vertical="center" shrinkToFit="1"/>
      <protection locked="0"/>
    </xf>
    <xf numFmtId="38" fontId="70" fillId="0" borderId="18" xfId="1" applyFont="1" applyFill="1" applyBorder="1" applyAlignment="1" applyProtection="1">
      <alignment horizontal="left" vertical="center" shrinkToFit="1"/>
      <protection locked="0"/>
    </xf>
    <xf numFmtId="38" fontId="70" fillId="0" borderId="19" xfId="1" applyFont="1" applyFill="1" applyBorder="1" applyAlignment="1" applyProtection="1">
      <alignment horizontal="left" vertical="center" shrinkToFit="1"/>
      <protection locked="0"/>
    </xf>
    <xf numFmtId="0" fontId="13" fillId="2" borderId="57" xfId="0" applyFont="1" applyFill="1" applyBorder="1" applyAlignment="1" applyProtection="1">
      <alignment horizontal="left" vertical="center" wrapText="1"/>
    </xf>
    <xf numFmtId="0" fontId="13" fillId="2" borderId="36" xfId="0" applyFont="1" applyFill="1" applyBorder="1" applyAlignment="1" applyProtection="1">
      <alignment horizontal="left" vertical="center" wrapText="1"/>
    </xf>
    <xf numFmtId="0" fontId="70" fillId="0" borderId="28" xfId="0" applyFont="1" applyFill="1" applyBorder="1" applyAlignment="1" applyProtection="1">
      <alignment horizontal="left" vertical="center" wrapText="1"/>
      <protection locked="0"/>
    </xf>
    <xf numFmtId="0" fontId="70" fillId="0" borderId="29" xfId="0" applyFont="1" applyFill="1" applyBorder="1" applyAlignment="1" applyProtection="1">
      <alignment horizontal="left" vertical="center" wrapText="1"/>
      <protection locked="0"/>
    </xf>
    <xf numFmtId="0" fontId="70" fillId="0" borderId="30" xfId="0" applyFont="1" applyFill="1" applyBorder="1" applyAlignment="1" applyProtection="1">
      <alignment horizontal="left" vertical="center" wrapText="1"/>
      <protection locked="0"/>
    </xf>
    <xf numFmtId="0" fontId="59" fillId="2" borderId="17" xfId="0" applyFont="1" applyFill="1" applyBorder="1" applyAlignment="1" applyProtection="1">
      <alignment horizontal="left" vertical="center" wrapText="1" shrinkToFit="1"/>
    </xf>
    <xf numFmtId="0" fontId="59" fillId="2" borderId="18" xfId="0" applyFont="1" applyFill="1" applyBorder="1" applyAlignment="1" applyProtection="1">
      <alignment horizontal="left" vertical="center" wrapText="1" shrinkToFit="1"/>
    </xf>
    <xf numFmtId="9" fontId="118" fillId="12" borderId="17" xfId="5" applyFont="1" applyFill="1" applyBorder="1" applyAlignment="1" applyProtection="1">
      <alignment horizontal="right" vertical="center" shrinkToFit="1"/>
      <protection hidden="1"/>
    </xf>
    <xf numFmtId="9" fontId="118" fillId="12" borderId="19" xfId="5" applyFont="1" applyFill="1" applyBorder="1" applyAlignment="1" applyProtection="1">
      <alignment horizontal="right" vertical="center" shrinkToFit="1"/>
      <protection hidden="1"/>
    </xf>
    <xf numFmtId="38" fontId="107" fillId="0" borderId="17" xfId="1" applyFont="1" applyFill="1" applyBorder="1" applyAlignment="1" applyProtection="1">
      <alignment horizontal="right" vertical="center" shrinkToFit="1"/>
      <protection locked="0"/>
    </xf>
    <xf numFmtId="38" fontId="107" fillId="0" borderId="18" xfId="1" applyFont="1" applyFill="1" applyBorder="1" applyAlignment="1" applyProtection="1">
      <alignment horizontal="right" vertical="center" shrinkToFit="1"/>
      <protection locked="0"/>
    </xf>
    <xf numFmtId="0" fontId="13" fillId="2" borderId="17" xfId="0" applyFont="1" applyFill="1" applyBorder="1" applyAlignment="1" applyProtection="1">
      <alignment horizontal="left" vertical="center" wrapText="1" shrinkToFit="1"/>
    </xf>
    <xf numFmtId="0" fontId="13" fillId="2" borderId="18" xfId="0" applyFont="1" applyFill="1" applyBorder="1" applyAlignment="1" applyProtection="1">
      <alignment horizontal="left" vertical="center" wrapText="1" shrinkToFit="1"/>
    </xf>
    <xf numFmtId="0" fontId="13" fillId="2" borderId="16" xfId="0" applyFont="1" applyFill="1" applyBorder="1" applyAlignment="1" applyProtection="1">
      <alignment horizontal="left" vertical="center" wrapText="1" shrinkToFit="1"/>
    </xf>
    <xf numFmtId="182" fontId="97" fillId="0" borderId="17" xfId="5" applyNumberFormat="1" applyFont="1" applyFill="1" applyBorder="1" applyAlignment="1" applyProtection="1">
      <alignment horizontal="right" vertical="center" shrinkToFit="1"/>
      <protection locked="0"/>
    </xf>
    <xf numFmtId="182" fontId="97" fillId="0" borderId="19" xfId="5" applyNumberFormat="1" applyFont="1" applyFill="1" applyBorder="1" applyAlignment="1" applyProtection="1">
      <alignment horizontal="right" vertical="center" shrinkToFit="1"/>
      <protection locked="0"/>
    </xf>
    <xf numFmtId="0" fontId="13" fillId="2" borderId="59"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38" fontId="107" fillId="0" borderId="27" xfId="1" applyFont="1" applyFill="1" applyBorder="1" applyAlignment="1" applyProtection="1">
      <alignment horizontal="right" vertical="center" shrinkToFit="1"/>
      <protection locked="0"/>
    </xf>
    <xf numFmtId="38" fontId="107" fillId="0" borderId="38" xfId="1" applyFont="1" applyFill="1" applyBorder="1" applyAlignment="1" applyProtection="1">
      <alignment horizontal="right" vertical="center" shrinkToFit="1"/>
      <protection locked="0"/>
    </xf>
    <xf numFmtId="0" fontId="87" fillId="0" borderId="51" xfId="1" applyNumberFormat="1" applyFont="1" applyFill="1" applyBorder="1" applyAlignment="1" applyProtection="1">
      <alignment horizontal="center" vertical="center"/>
    </xf>
    <xf numFmtId="0" fontId="87" fillId="0" borderId="13" xfId="1" applyNumberFormat="1" applyFont="1" applyFill="1" applyBorder="1" applyAlignment="1" applyProtection="1">
      <alignment horizontal="center" vertical="center"/>
    </xf>
    <xf numFmtId="38" fontId="87" fillId="2" borderId="14" xfId="1" applyFont="1" applyFill="1" applyBorder="1" applyAlignment="1" applyProtection="1">
      <alignment horizontal="left" vertical="center" wrapText="1"/>
    </xf>
    <xf numFmtId="38" fontId="87" fillId="2" borderId="15" xfId="1" applyFont="1" applyFill="1" applyBorder="1" applyAlignment="1" applyProtection="1">
      <alignment horizontal="left" vertical="center" wrapText="1"/>
    </xf>
    <xf numFmtId="182" fontId="118" fillId="12" borderId="14" xfId="1" applyNumberFormat="1" applyFont="1" applyFill="1" applyBorder="1" applyAlignment="1" applyProtection="1">
      <alignment horizontal="right" vertical="center" shrinkToFit="1"/>
      <protection hidden="1"/>
    </xf>
    <xf numFmtId="182" fontId="118" fillId="12" borderId="23" xfId="1" applyNumberFormat="1" applyFont="1" applyFill="1" applyBorder="1" applyAlignment="1" applyProtection="1">
      <alignment horizontal="right" vertical="center" shrinkToFit="1"/>
      <protection hidden="1"/>
    </xf>
    <xf numFmtId="0" fontId="13" fillId="2" borderId="55" xfId="0" applyFont="1" applyFill="1" applyBorder="1" applyAlignment="1" applyProtection="1">
      <alignment horizontal="left" vertical="center" wrapText="1" shrinkToFit="1"/>
    </xf>
    <xf numFmtId="0" fontId="70" fillId="0" borderId="18" xfId="0" applyFont="1" applyFill="1" applyBorder="1" applyAlignment="1" applyProtection="1">
      <alignment horizontal="left" vertical="center" wrapText="1" shrinkToFit="1"/>
      <protection locked="0"/>
    </xf>
    <xf numFmtId="0" fontId="70" fillId="0" borderId="19" xfId="0" applyFont="1" applyFill="1" applyBorder="1" applyAlignment="1" applyProtection="1">
      <alignment horizontal="left" vertical="center" wrapText="1" shrinkToFit="1"/>
      <protection locked="0"/>
    </xf>
    <xf numFmtId="0" fontId="13" fillId="2" borderId="29" xfId="0" applyFont="1" applyFill="1" applyBorder="1" applyAlignment="1" applyProtection="1">
      <alignment horizontal="left" vertical="center" wrapText="1"/>
    </xf>
    <xf numFmtId="0" fontId="86" fillId="0" borderId="27" xfId="0" applyFont="1" applyBorder="1" applyAlignment="1" applyProtection="1">
      <alignment horizontal="right" vertical="center"/>
    </xf>
    <xf numFmtId="0" fontId="13" fillId="2" borderId="54" xfId="0" applyFont="1" applyFill="1" applyBorder="1" applyAlignment="1" applyProtection="1">
      <alignment horizontal="left" vertical="center" wrapText="1"/>
    </xf>
    <xf numFmtId="0" fontId="13" fillId="2" borderId="35" xfId="0" applyFont="1" applyFill="1" applyBorder="1" applyAlignment="1" applyProtection="1">
      <alignment horizontal="left" vertical="center" wrapText="1"/>
    </xf>
    <xf numFmtId="0" fontId="70" fillId="0" borderId="14" xfId="0" applyFont="1" applyFill="1" applyBorder="1" applyAlignment="1" applyProtection="1">
      <alignment horizontal="left" vertical="center" wrapText="1"/>
      <protection locked="0"/>
    </xf>
    <xf numFmtId="0" fontId="70" fillId="0" borderId="15" xfId="0" applyFont="1" applyFill="1" applyBorder="1" applyAlignment="1" applyProtection="1">
      <alignment horizontal="left" vertical="center" wrapText="1"/>
      <protection locked="0"/>
    </xf>
    <xf numFmtId="0" fontId="70" fillId="0" borderId="35"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xf>
    <xf numFmtId="0" fontId="70" fillId="0" borderId="23" xfId="0" applyFont="1" applyFill="1" applyBorder="1" applyAlignment="1" applyProtection="1">
      <alignment horizontal="left" vertical="center" wrapText="1"/>
      <protection locked="0"/>
    </xf>
    <xf numFmtId="0" fontId="70" fillId="0" borderId="18" xfId="0" applyFont="1" applyFill="1" applyBorder="1" applyAlignment="1" applyProtection="1">
      <alignment horizontal="left" vertical="center" wrapText="1"/>
      <protection locked="0"/>
    </xf>
    <xf numFmtId="0" fontId="70" fillId="0" borderId="19" xfId="0" applyFont="1" applyFill="1" applyBorder="1" applyAlignment="1" applyProtection="1">
      <alignment horizontal="left" vertical="center" wrapText="1"/>
      <protection locked="0"/>
    </xf>
    <xf numFmtId="0" fontId="15" fillId="2" borderId="55" xfId="0" applyFont="1" applyFill="1" applyBorder="1" applyAlignment="1" applyProtection="1">
      <alignment horizontal="left" vertical="center" wrapText="1"/>
    </xf>
    <xf numFmtId="0" fontId="15" fillId="2" borderId="16" xfId="0" applyFont="1" applyFill="1" applyBorder="1" applyAlignment="1" applyProtection="1">
      <alignment horizontal="left" vertical="center" wrapText="1"/>
    </xf>
    <xf numFmtId="0" fontId="70" fillId="0" borderId="17" xfId="0" applyFont="1" applyFill="1" applyBorder="1" applyAlignment="1" applyProtection="1">
      <alignment horizontal="left" vertical="center" wrapText="1"/>
      <protection locked="0"/>
    </xf>
    <xf numFmtId="0" fontId="15" fillId="2" borderId="57" xfId="0" applyFont="1" applyFill="1" applyBorder="1" applyAlignment="1" applyProtection="1">
      <alignment horizontal="left" vertical="center"/>
    </xf>
    <xf numFmtId="0" fontId="15" fillId="2" borderId="36" xfId="0" applyFont="1" applyFill="1" applyBorder="1" applyAlignment="1" applyProtection="1">
      <alignment horizontal="left" vertical="center"/>
    </xf>
    <xf numFmtId="0" fontId="70" fillId="0" borderId="46" xfId="0" applyFont="1" applyFill="1" applyBorder="1" applyAlignment="1" applyProtection="1">
      <alignment horizontal="left" vertical="center" wrapText="1"/>
      <protection locked="0"/>
    </xf>
    <xf numFmtId="0" fontId="70" fillId="0" borderId="27" xfId="0" applyFont="1" applyFill="1" applyBorder="1" applyAlignment="1" applyProtection="1">
      <alignment horizontal="left" vertical="center" wrapText="1"/>
      <protection locked="0"/>
    </xf>
    <xf numFmtId="0" fontId="70" fillId="0" borderId="47" xfId="0" applyFont="1" applyFill="1" applyBorder="1" applyAlignment="1" applyProtection="1">
      <alignment horizontal="left" vertical="center" wrapText="1"/>
      <protection locked="0"/>
    </xf>
    <xf numFmtId="0" fontId="70" fillId="0" borderId="40" xfId="0" applyFont="1" applyFill="1" applyBorder="1" applyAlignment="1" applyProtection="1">
      <alignment horizontal="left" vertical="center" wrapText="1"/>
      <protection locked="0"/>
    </xf>
    <xf numFmtId="0" fontId="70" fillId="0" borderId="1" xfId="0" applyFont="1" applyFill="1" applyBorder="1" applyAlignment="1" applyProtection="1">
      <alignment horizontal="left" vertical="center" wrapText="1"/>
      <protection locked="0"/>
    </xf>
    <xf numFmtId="0" fontId="70" fillId="0" borderId="12" xfId="0" applyFont="1" applyFill="1" applyBorder="1" applyAlignment="1" applyProtection="1">
      <alignment horizontal="left" vertical="center" wrapText="1"/>
      <protection locked="0"/>
    </xf>
    <xf numFmtId="0" fontId="13" fillId="2" borderId="24" xfId="0" applyFont="1" applyFill="1" applyBorder="1" applyAlignment="1" applyProtection="1">
      <alignment horizontal="left" vertical="center" wrapText="1"/>
    </xf>
    <xf numFmtId="0" fontId="13" fillId="2" borderId="25" xfId="0" applyFont="1" applyFill="1" applyBorder="1" applyAlignment="1" applyProtection="1">
      <alignment horizontal="left" vertical="center" wrapText="1"/>
    </xf>
    <xf numFmtId="0" fontId="70" fillId="0" borderId="61" xfId="0" applyFont="1" applyBorder="1" applyAlignment="1" applyProtection="1">
      <alignment horizontal="left" vertical="center" wrapText="1"/>
      <protection locked="0"/>
    </xf>
    <xf numFmtId="0" fontId="70" fillId="0" borderId="25" xfId="0" applyFont="1" applyBorder="1" applyAlignment="1" applyProtection="1">
      <alignment horizontal="left" vertical="center" wrapText="1"/>
      <protection locked="0"/>
    </xf>
    <xf numFmtId="0" fontId="70" fillId="0" borderId="21" xfId="0" applyFont="1" applyBorder="1" applyAlignment="1" applyProtection="1">
      <alignment horizontal="left" vertical="center" wrapText="1"/>
      <protection locked="0"/>
    </xf>
    <xf numFmtId="0" fontId="15" fillId="2" borderId="54" xfId="0" applyFont="1" applyFill="1" applyBorder="1" applyAlignment="1" applyProtection="1">
      <alignment horizontal="left" vertical="center" wrapText="1"/>
    </xf>
    <xf numFmtId="0" fontId="15" fillId="2" borderId="15"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xf>
    <xf numFmtId="0" fontId="13" fillId="0" borderId="14" xfId="0" applyFont="1" applyFill="1" applyBorder="1" applyAlignment="1" applyProtection="1">
      <alignment horizontal="left" vertical="center"/>
    </xf>
    <xf numFmtId="0" fontId="13" fillId="0" borderId="35" xfId="0" applyFont="1" applyFill="1" applyBorder="1" applyAlignment="1" applyProtection="1">
      <alignment horizontal="left" vertical="center"/>
    </xf>
    <xf numFmtId="0" fontId="13" fillId="0" borderId="23" xfId="0" applyFont="1" applyFill="1" applyBorder="1" applyAlignment="1" applyProtection="1">
      <alignment horizontal="left" vertical="center"/>
    </xf>
    <xf numFmtId="0" fontId="13" fillId="0" borderId="43" xfId="0" applyFont="1" applyFill="1" applyBorder="1" applyAlignment="1" applyProtection="1">
      <alignment horizontal="left" vertical="center" wrapText="1"/>
    </xf>
    <xf numFmtId="0" fontId="70" fillId="0" borderId="28" xfId="0" applyFont="1" applyFill="1" applyBorder="1" applyAlignment="1" applyProtection="1">
      <alignment horizontal="left" vertical="center"/>
    </xf>
    <xf numFmtId="0" fontId="70" fillId="0" borderId="36" xfId="0" applyFont="1" applyFill="1" applyBorder="1" applyAlignment="1" applyProtection="1">
      <alignment horizontal="left" vertical="center"/>
    </xf>
    <xf numFmtId="0" fontId="70" fillId="13" borderId="28" xfId="0" applyFont="1" applyFill="1" applyBorder="1" applyAlignment="1" applyProtection="1">
      <alignment horizontal="center" vertical="center"/>
      <protection locked="0"/>
    </xf>
    <xf numFmtId="0" fontId="70" fillId="13" borderId="29" xfId="0" applyFont="1" applyFill="1" applyBorder="1" applyAlignment="1" applyProtection="1">
      <alignment horizontal="center" vertical="center"/>
      <protection locked="0"/>
    </xf>
    <xf numFmtId="0" fontId="70" fillId="13" borderId="30" xfId="0" applyFont="1" applyFill="1" applyBorder="1" applyAlignment="1" applyProtection="1">
      <alignment horizontal="center" vertical="center"/>
      <protection locked="0"/>
    </xf>
    <xf numFmtId="0" fontId="13" fillId="2" borderId="22" xfId="0" applyFont="1" applyFill="1" applyBorder="1" applyAlignment="1" applyProtection="1">
      <alignment horizontal="left" vertical="center"/>
    </xf>
    <xf numFmtId="0" fontId="13" fillId="2" borderId="27" xfId="0" applyFont="1" applyFill="1" applyBorder="1" applyAlignment="1" applyProtection="1">
      <alignment horizontal="left" vertical="center"/>
    </xf>
    <xf numFmtId="0" fontId="13" fillId="2" borderId="51" xfId="0" applyFont="1" applyFill="1" applyBorder="1" applyAlignment="1" applyProtection="1">
      <alignment horizontal="left" vertical="center"/>
    </xf>
    <xf numFmtId="0" fontId="13" fillId="2" borderId="45"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13" fillId="2" borderId="39" xfId="0" applyFont="1" applyFill="1" applyBorder="1" applyAlignment="1" applyProtection="1">
      <alignment horizontal="left" vertical="center"/>
    </xf>
    <xf numFmtId="49" fontId="38" fillId="0" borderId="0" xfId="3" applyNumberFormat="1" applyFont="1" applyFill="1" applyAlignment="1" applyProtection="1">
      <alignment horizontal="left" vertical="top" wrapText="1"/>
      <protection hidden="1"/>
    </xf>
    <xf numFmtId="49" fontId="38" fillId="0" borderId="0" xfId="3" applyNumberFormat="1" applyFont="1" applyFill="1" applyBorder="1" applyAlignment="1" applyProtection="1">
      <alignment horizontal="left" vertical="top" wrapText="1"/>
    </xf>
    <xf numFmtId="0" fontId="13" fillId="2" borderId="54" xfId="0" applyFont="1" applyFill="1" applyBorder="1" applyAlignment="1" applyProtection="1">
      <alignment horizontal="left" vertical="center"/>
    </xf>
    <xf numFmtId="0" fontId="13" fillId="2" borderId="35" xfId="0" applyFont="1" applyFill="1" applyBorder="1" applyAlignment="1" applyProtection="1">
      <alignment horizontal="left" vertical="center"/>
    </xf>
    <xf numFmtId="0" fontId="121" fillId="8" borderId="14" xfId="0" applyFont="1" applyFill="1" applyBorder="1" applyAlignment="1" applyProtection="1">
      <alignment horizontal="left" vertical="center"/>
      <protection hidden="1"/>
    </xf>
    <xf numFmtId="0" fontId="121" fillId="8" borderId="15" xfId="0" applyFont="1" applyFill="1" applyBorder="1" applyAlignment="1" applyProtection="1">
      <alignment horizontal="left" vertical="center"/>
      <protection hidden="1"/>
    </xf>
    <xf numFmtId="0" fontId="121" fillId="8" borderId="23" xfId="0" applyFont="1" applyFill="1" applyBorder="1" applyAlignment="1" applyProtection="1">
      <alignment horizontal="left" vertical="center"/>
      <protection hidden="1"/>
    </xf>
    <xf numFmtId="0" fontId="13" fillId="2" borderId="18" xfId="0" applyFont="1" applyFill="1" applyBorder="1" applyAlignment="1" applyProtection="1">
      <alignment horizontal="left" vertical="center" wrapText="1"/>
    </xf>
    <xf numFmtId="0" fontId="13" fillId="0" borderId="18" xfId="0" applyFont="1" applyBorder="1" applyAlignment="1" applyProtection="1">
      <alignment horizontal="left" vertical="center" wrapText="1"/>
    </xf>
    <xf numFmtId="0" fontId="13" fillId="0" borderId="16" xfId="0" applyFont="1" applyBorder="1" applyAlignment="1" applyProtection="1">
      <alignment horizontal="left" vertical="center" wrapText="1"/>
    </xf>
    <xf numFmtId="0" fontId="15" fillId="11" borderId="22" xfId="0" applyFont="1" applyFill="1" applyBorder="1" applyAlignment="1">
      <alignment horizontal="left" vertical="center"/>
    </xf>
    <xf numFmtId="0" fontId="15" fillId="11" borderId="27" xfId="0" applyFont="1" applyFill="1" applyBorder="1" applyAlignment="1">
      <alignment horizontal="left" vertical="center"/>
    </xf>
    <xf numFmtId="0" fontId="15" fillId="11" borderId="51" xfId="0" applyFont="1" applyFill="1" applyBorder="1" applyAlignment="1">
      <alignment horizontal="left" vertical="center"/>
    </xf>
    <xf numFmtId="0" fontId="15" fillId="11" borderId="50" xfId="0" applyFont="1" applyFill="1" applyBorder="1" applyAlignment="1">
      <alignment horizontal="left" vertical="center"/>
    </xf>
    <xf numFmtId="0" fontId="15" fillId="11" borderId="0" xfId="0" applyFont="1" applyFill="1" applyBorder="1" applyAlignment="1">
      <alignment horizontal="left" vertical="center"/>
    </xf>
    <xf numFmtId="0" fontId="15" fillId="11" borderId="49" xfId="0" applyFont="1" applyFill="1" applyBorder="1" applyAlignment="1">
      <alignment horizontal="left" vertical="center"/>
    </xf>
    <xf numFmtId="0" fontId="15" fillId="11" borderId="45" xfId="0" applyFont="1" applyFill="1" applyBorder="1" applyAlignment="1">
      <alignment horizontal="left" vertical="center"/>
    </xf>
    <xf numFmtId="0" fontId="15" fillId="11" borderId="1" xfId="0" applyFont="1" applyFill="1" applyBorder="1" applyAlignment="1">
      <alignment horizontal="left" vertical="center"/>
    </xf>
    <xf numFmtId="0" fontId="15" fillId="11" borderId="39" xfId="0" applyFont="1" applyFill="1" applyBorder="1" applyAlignment="1">
      <alignment horizontal="left" vertical="center"/>
    </xf>
    <xf numFmtId="0" fontId="70" fillId="0" borderId="14"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85" fillId="2" borderId="22" xfId="0" applyFont="1" applyFill="1" applyBorder="1" applyAlignment="1">
      <alignment horizontal="left" vertical="center"/>
    </xf>
    <xf numFmtId="0" fontId="85" fillId="2" borderId="27" xfId="0" applyFont="1" applyFill="1" applyBorder="1" applyAlignment="1">
      <alignment horizontal="left" vertical="center"/>
    </xf>
    <xf numFmtId="0" fontId="85" fillId="2" borderId="47" xfId="0" applyFont="1" applyFill="1" applyBorder="1" applyAlignment="1">
      <alignment horizontal="left" vertical="center"/>
    </xf>
    <xf numFmtId="0" fontId="70" fillId="0" borderId="17" xfId="0" applyFont="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85" fillId="2" borderId="50" xfId="0" applyFont="1" applyFill="1" applyBorder="1" applyAlignment="1">
      <alignment horizontal="left" vertical="center"/>
    </xf>
    <xf numFmtId="0" fontId="85" fillId="2" borderId="0" xfId="0" applyFont="1" applyFill="1" applyBorder="1" applyAlignment="1">
      <alignment horizontal="left" vertical="center"/>
    </xf>
    <xf numFmtId="0" fontId="85" fillId="2" borderId="48" xfId="0" applyFont="1" applyFill="1" applyBorder="1" applyAlignment="1">
      <alignment horizontal="left" vertical="center"/>
    </xf>
    <xf numFmtId="0" fontId="70" fillId="0" borderId="28" xfId="0" applyFont="1" applyBorder="1" applyAlignment="1" applyProtection="1">
      <alignment horizontal="center" vertical="center"/>
      <protection locked="0"/>
    </xf>
    <xf numFmtId="0" fontId="70" fillId="0" borderId="29" xfId="0" applyFont="1" applyBorder="1" applyAlignment="1" applyProtection="1">
      <alignment horizontal="center" vertical="center"/>
      <protection locked="0"/>
    </xf>
    <xf numFmtId="0" fontId="85" fillId="2" borderId="45" xfId="0" applyFont="1" applyFill="1" applyBorder="1" applyAlignment="1">
      <alignment horizontal="left" vertical="center"/>
    </xf>
    <xf numFmtId="0" fontId="85" fillId="2" borderId="1" xfId="0" applyFont="1" applyFill="1" applyBorder="1" applyAlignment="1">
      <alignment horizontal="left" vertical="center"/>
    </xf>
    <xf numFmtId="0" fontId="85" fillId="2" borderId="12" xfId="0" applyFont="1" applyFill="1" applyBorder="1" applyAlignment="1">
      <alignment horizontal="left" vertical="center"/>
    </xf>
    <xf numFmtId="0" fontId="81" fillId="15" borderId="86" xfId="0" applyFont="1" applyFill="1" applyBorder="1" applyAlignment="1">
      <alignment horizontal="center" vertical="center" textRotation="255" shrinkToFit="1"/>
    </xf>
    <xf numFmtId="0" fontId="81" fillId="15" borderId="50" xfId="0" applyFont="1" applyFill="1" applyBorder="1" applyAlignment="1">
      <alignment horizontal="center" vertical="center" textRotation="255" shrinkToFit="1"/>
    </xf>
    <xf numFmtId="0" fontId="81" fillId="15" borderId="45" xfId="0" applyFont="1" applyFill="1" applyBorder="1" applyAlignment="1">
      <alignment horizontal="center" vertical="center" textRotation="255" shrinkToFit="1"/>
    </xf>
    <xf numFmtId="0" fontId="59" fillId="15" borderId="98" xfId="0" applyFont="1" applyFill="1" applyBorder="1" applyAlignment="1">
      <alignment horizontal="center" vertical="center" wrapText="1"/>
    </xf>
    <xf numFmtId="0" fontId="59" fillId="15" borderId="104" xfId="0" applyFont="1" applyFill="1" applyBorder="1" applyAlignment="1">
      <alignment horizontal="center" vertical="center" wrapText="1"/>
    </xf>
    <xf numFmtId="0" fontId="97" fillId="0" borderId="103" xfId="0" applyFont="1" applyBorder="1" applyAlignment="1" applyProtection="1">
      <alignment horizontal="left" vertical="center" shrinkToFit="1"/>
      <protection locked="0"/>
    </xf>
    <xf numFmtId="0" fontId="97" fillId="0" borderId="67" xfId="0" applyFont="1" applyBorder="1" applyAlignment="1" applyProtection="1">
      <alignment horizontal="left" vertical="center" shrinkToFit="1"/>
      <protection locked="0"/>
    </xf>
    <xf numFmtId="0" fontId="97" fillId="0" borderId="105" xfId="0" applyFont="1" applyBorder="1" applyAlignment="1" applyProtection="1">
      <alignment horizontal="left" vertical="center" shrinkToFit="1"/>
      <protection locked="0"/>
    </xf>
    <xf numFmtId="185" fontId="70" fillId="0" borderId="98" xfId="0" applyNumberFormat="1" applyFont="1" applyFill="1" applyBorder="1" applyAlignment="1" applyProtection="1">
      <alignment horizontal="center" vertical="center" wrapText="1"/>
      <protection locked="0"/>
    </xf>
    <xf numFmtId="185" fontId="70" fillId="0" borderId="89" xfId="0" applyNumberFormat="1" applyFont="1" applyFill="1" applyBorder="1" applyAlignment="1" applyProtection="1">
      <alignment horizontal="center" vertical="center" wrapText="1"/>
      <protection locked="0"/>
    </xf>
    <xf numFmtId="0" fontId="62" fillId="15" borderId="17" xfId="0" applyFont="1" applyFill="1" applyBorder="1" applyAlignment="1">
      <alignment horizontal="center" vertical="center" wrapText="1"/>
    </xf>
    <xf numFmtId="0" fontId="62" fillId="15" borderId="100" xfId="0" applyFont="1" applyFill="1" applyBorder="1" applyAlignment="1">
      <alignment horizontal="center" vertical="center" wrapText="1"/>
    </xf>
    <xf numFmtId="0" fontId="70" fillId="0" borderId="102" xfId="0" applyFont="1" applyBorder="1" applyAlignment="1" applyProtection="1">
      <alignment horizontal="left" vertical="center"/>
      <protection locked="0"/>
    </xf>
    <xf numFmtId="0" fontId="70" fillId="0" borderId="18" xfId="0" applyFont="1" applyBorder="1" applyAlignment="1" applyProtection="1">
      <alignment horizontal="left" vertical="center"/>
      <protection locked="0"/>
    </xf>
    <xf numFmtId="0" fontId="70" fillId="0" borderId="19" xfId="0" applyFont="1" applyBorder="1" applyAlignment="1" applyProtection="1">
      <alignment horizontal="left" vertical="center"/>
      <protection locked="0"/>
    </xf>
    <xf numFmtId="0" fontId="59" fillId="15" borderId="28" xfId="0" applyFont="1" applyFill="1" applyBorder="1" applyAlignment="1">
      <alignment horizontal="center" vertical="center" wrapText="1"/>
    </xf>
    <xf numFmtId="0" fontId="59" fillId="15" borderId="29" xfId="0" applyFont="1" applyFill="1" applyBorder="1" applyAlignment="1">
      <alignment horizontal="center" vertical="center" wrapText="1"/>
    </xf>
    <xf numFmtId="0" fontId="59" fillId="15" borderId="119" xfId="0" applyFont="1" applyFill="1" applyBorder="1" applyAlignment="1">
      <alignment horizontal="center" vertical="center" wrapText="1"/>
    </xf>
    <xf numFmtId="0" fontId="105" fillId="0" borderId="120" xfId="0" applyFont="1" applyFill="1" applyBorder="1" applyAlignment="1" applyProtection="1">
      <alignment horizontal="center" vertical="center"/>
      <protection locked="0"/>
    </xf>
    <xf numFmtId="0" fontId="105" fillId="0" borderId="29" xfId="0" applyFont="1" applyFill="1" applyBorder="1" applyAlignment="1" applyProtection="1">
      <alignment horizontal="center" vertical="center"/>
      <protection locked="0"/>
    </xf>
    <xf numFmtId="0" fontId="0" fillId="15" borderId="86" xfId="0" applyFill="1" applyBorder="1" applyAlignment="1">
      <alignment horizontal="center" vertical="center" textRotation="255" shrinkToFit="1"/>
    </xf>
    <xf numFmtId="0" fontId="0" fillId="15" borderId="50" xfId="0" applyFill="1" applyBorder="1" applyAlignment="1">
      <alignment horizontal="center" vertical="center" textRotation="255" shrinkToFit="1"/>
    </xf>
    <xf numFmtId="0" fontId="0" fillId="15" borderId="88" xfId="0" applyFill="1" applyBorder="1" applyAlignment="1">
      <alignment horizontal="center" vertical="center" textRotation="255" shrinkToFit="1"/>
    </xf>
    <xf numFmtId="0" fontId="78" fillId="15" borderId="65" xfId="0" applyFont="1" applyFill="1" applyBorder="1" applyAlignment="1">
      <alignment horizontal="center" vertical="center"/>
    </xf>
    <xf numFmtId="0" fontId="59" fillId="15" borderId="66" xfId="0" applyFont="1" applyFill="1" applyBorder="1" applyAlignment="1">
      <alignment horizontal="center" vertical="center"/>
    </xf>
    <xf numFmtId="0" fontId="70" fillId="0" borderId="65" xfId="0" applyFont="1" applyBorder="1" applyAlignment="1" applyProtection="1">
      <alignment horizontal="left" vertical="center"/>
      <protection locked="0"/>
    </xf>
    <xf numFmtId="0" fontId="70" fillId="0" borderId="66" xfId="0" applyFont="1" applyBorder="1" applyAlignment="1" applyProtection="1">
      <alignment horizontal="left" vertical="center"/>
      <protection locked="0"/>
    </xf>
    <xf numFmtId="0" fontId="105" fillId="0" borderId="99" xfId="0" applyFont="1" applyFill="1" applyBorder="1" applyAlignment="1" applyProtection="1">
      <alignment horizontal="left" vertical="center" shrinkToFit="1"/>
      <protection locked="0"/>
    </xf>
    <xf numFmtId="0" fontId="105" fillId="0" borderId="87" xfId="0" applyFont="1" applyFill="1" applyBorder="1" applyAlignment="1" applyProtection="1">
      <alignment horizontal="left" vertical="center" shrinkToFit="1"/>
      <protection locked="0"/>
    </xf>
    <xf numFmtId="0" fontId="59" fillId="15" borderId="71" xfId="0" applyFont="1" applyFill="1" applyBorder="1" applyAlignment="1">
      <alignment horizontal="center" vertical="center"/>
    </xf>
    <xf numFmtId="0" fontId="97" fillId="0" borderId="0" xfId="0" applyFont="1" applyBorder="1" applyAlignment="1" applyProtection="1">
      <alignment horizontal="left" vertical="center" shrinkToFit="1"/>
      <protection locked="0"/>
    </xf>
    <xf numFmtId="185" fontId="70" fillId="0" borderId="101" xfId="0" applyNumberFormat="1" applyFont="1" applyFill="1" applyBorder="1" applyAlignment="1" applyProtection="1">
      <alignment horizontal="center" vertical="center"/>
      <protection locked="0"/>
    </xf>
    <xf numFmtId="185" fontId="70" fillId="0" borderId="60" xfId="0" applyNumberFormat="1" applyFont="1" applyFill="1" applyBorder="1" applyAlignment="1" applyProtection="1">
      <alignment horizontal="center" vertical="center"/>
      <protection locked="0"/>
    </xf>
    <xf numFmtId="0" fontId="59" fillId="15" borderId="72" xfId="0" applyFont="1" applyFill="1" applyBorder="1" applyAlignment="1">
      <alignment horizontal="center" vertical="center"/>
    </xf>
    <xf numFmtId="0" fontId="59" fillId="15" borderId="73" xfId="0" applyFont="1" applyFill="1" applyBorder="1" applyAlignment="1">
      <alignment horizontal="center" vertical="center"/>
    </xf>
    <xf numFmtId="180" fontId="70" fillId="0" borderId="72" xfId="0" applyNumberFormat="1" applyFont="1" applyBorder="1" applyAlignment="1" applyProtection="1">
      <alignment horizontal="left" vertical="center" shrinkToFit="1"/>
      <protection locked="0"/>
    </xf>
    <xf numFmtId="180" fontId="70" fillId="0" borderId="73" xfId="0" applyNumberFormat="1" applyFont="1" applyBorder="1" applyAlignment="1" applyProtection="1">
      <alignment horizontal="left" vertical="center" shrinkToFit="1"/>
      <protection locked="0"/>
    </xf>
    <xf numFmtId="185" fontId="70" fillId="0" borderId="118" xfId="0" applyNumberFormat="1" applyFont="1" applyFill="1" applyBorder="1" applyAlignment="1" applyProtection="1">
      <alignment horizontal="center" vertical="center"/>
      <protection locked="0"/>
    </xf>
    <xf numFmtId="185" fontId="70" fillId="0" borderId="84" xfId="0" applyNumberFormat="1" applyFont="1" applyFill="1" applyBorder="1" applyAlignment="1" applyProtection="1">
      <alignment horizontal="center" vertical="center"/>
      <protection locked="0"/>
    </xf>
    <xf numFmtId="0" fontId="59" fillId="4" borderId="68" xfId="0" applyFont="1" applyFill="1" applyBorder="1" applyAlignment="1">
      <alignment horizontal="center" vertical="center"/>
    </xf>
    <xf numFmtId="0" fontId="70" fillId="0" borderId="28" xfId="0" applyFont="1" applyBorder="1" applyAlignment="1" applyProtection="1">
      <alignment horizontal="left" vertical="center" shrinkToFit="1"/>
      <protection locked="0"/>
    </xf>
    <xf numFmtId="0" fontId="70" fillId="0" borderId="29" xfId="0" applyFont="1" applyBorder="1" applyAlignment="1" applyProtection="1">
      <alignment horizontal="left" vertical="center" shrinkToFit="1"/>
      <protection locked="0"/>
    </xf>
    <xf numFmtId="0" fontId="70" fillId="0" borderId="36" xfId="0" applyFont="1" applyBorder="1" applyAlignment="1" applyProtection="1">
      <alignment horizontal="left" vertical="center" shrinkToFit="1"/>
      <protection locked="0"/>
    </xf>
    <xf numFmtId="0" fontId="0" fillId="4" borderId="85" xfId="0" applyFill="1" applyBorder="1" applyAlignment="1">
      <alignment horizontal="center" vertical="center" textRotation="255"/>
    </xf>
    <xf numFmtId="0" fontId="0" fillId="4" borderId="4" xfId="0" applyFill="1" applyBorder="1" applyAlignment="1">
      <alignment horizontal="center" vertical="center" textRotation="255"/>
    </xf>
    <xf numFmtId="0" fontId="0" fillId="4" borderId="83" xfId="0" applyFill="1" applyBorder="1" applyAlignment="1">
      <alignment horizontal="center" vertical="center" textRotation="255"/>
    </xf>
    <xf numFmtId="0" fontId="78" fillId="4" borderId="3" xfId="0" applyFont="1" applyFill="1" applyBorder="1" applyAlignment="1">
      <alignment horizontal="center" vertical="center"/>
    </xf>
    <xf numFmtId="0" fontId="70" fillId="0" borderId="14" xfId="0" applyFont="1" applyBorder="1" applyAlignment="1" applyProtection="1">
      <alignment horizontal="left" vertical="center" shrinkToFit="1"/>
      <protection locked="0"/>
    </xf>
    <xf numFmtId="0" fontId="70" fillId="0" borderId="15" xfId="0" applyFont="1" applyBorder="1" applyAlignment="1" applyProtection="1">
      <alignment horizontal="left" vertical="center" shrinkToFit="1"/>
      <protection locked="0"/>
    </xf>
    <xf numFmtId="0" fontId="70" fillId="0" borderId="98" xfId="0" applyFont="1" applyBorder="1" applyAlignment="1" applyProtection="1">
      <alignment horizontal="left" vertical="center" shrinkToFit="1"/>
      <protection locked="0"/>
    </xf>
    <xf numFmtId="0" fontId="70" fillId="0" borderId="67" xfId="0" applyFont="1" applyBorder="1" applyAlignment="1" applyProtection="1">
      <alignment horizontal="left" vertical="center" shrinkToFit="1"/>
      <protection locked="0"/>
    </xf>
    <xf numFmtId="0" fontId="70" fillId="0" borderId="105" xfId="0" applyFont="1" applyBorder="1" applyAlignment="1" applyProtection="1">
      <alignment horizontal="left" vertical="center" shrinkToFit="1"/>
      <protection locked="0"/>
    </xf>
    <xf numFmtId="0" fontId="105" fillId="0" borderId="14" xfId="0" applyFont="1" applyFill="1" applyBorder="1" applyAlignment="1" applyProtection="1">
      <alignment horizontal="left" vertical="center"/>
      <protection locked="0"/>
    </xf>
    <xf numFmtId="0" fontId="105" fillId="0" borderId="23" xfId="0" applyFont="1" applyFill="1" applyBorder="1" applyAlignment="1" applyProtection="1">
      <alignment horizontal="left" vertical="center"/>
      <protection locked="0"/>
    </xf>
    <xf numFmtId="0" fontId="59" fillId="4" borderId="2" xfId="0" applyFont="1" applyFill="1" applyBorder="1" applyAlignment="1">
      <alignment horizontal="center" vertical="center"/>
    </xf>
    <xf numFmtId="0" fontId="70" fillId="0" borderId="17" xfId="0" applyFont="1" applyBorder="1" applyAlignment="1" applyProtection="1">
      <alignment horizontal="left" vertical="center" shrinkToFit="1"/>
      <protection locked="0"/>
    </xf>
    <xf numFmtId="0" fontId="70" fillId="0" borderId="18" xfId="0" applyFont="1" applyBorder="1" applyAlignment="1" applyProtection="1">
      <alignment horizontal="left" vertical="center" shrinkToFit="1"/>
      <protection locked="0"/>
    </xf>
    <xf numFmtId="0" fontId="70" fillId="0" borderId="17" xfId="0" applyFont="1" applyBorder="1" applyAlignment="1" applyProtection="1">
      <alignment horizontal="left" vertical="center"/>
      <protection locked="0"/>
    </xf>
    <xf numFmtId="0" fontId="78" fillId="4" borderId="2" xfId="0" applyFont="1" applyFill="1" applyBorder="1" applyAlignment="1">
      <alignment horizontal="center" vertical="center"/>
    </xf>
    <xf numFmtId="0" fontId="78" fillId="4" borderId="6" xfId="0" applyFont="1" applyFill="1" applyBorder="1" applyAlignment="1" applyProtection="1">
      <alignment horizontal="center" vertical="center" wrapText="1"/>
    </xf>
    <xf numFmtId="0" fontId="78" fillId="4" borderId="7" xfId="0" applyFont="1" applyFill="1" applyBorder="1" applyAlignment="1" applyProtection="1">
      <alignment horizontal="center" vertical="center"/>
    </xf>
    <xf numFmtId="0" fontId="105" fillId="0" borderId="20" xfId="0" applyFont="1" applyFill="1" applyBorder="1" applyAlignment="1" applyProtection="1">
      <alignment horizontal="left" vertical="center" wrapText="1"/>
      <protection locked="0"/>
    </xf>
    <xf numFmtId="0" fontId="105" fillId="0" borderId="60" xfId="0" applyFont="1" applyFill="1" applyBorder="1" applyAlignment="1" applyProtection="1">
      <alignment horizontal="left" vertical="center" wrapText="1"/>
      <protection locked="0"/>
    </xf>
    <xf numFmtId="0" fontId="105" fillId="0" borderId="53" xfId="0" applyFont="1" applyFill="1" applyBorder="1" applyAlignment="1" applyProtection="1">
      <alignment horizontal="left" vertical="center" wrapText="1"/>
      <protection locked="0"/>
    </xf>
    <xf numFmtId="0" fontId="105" fillId="0" borderId="56" xfId="0" applyFont="1" applyFill="1" applyBorder="1" applyAlignment="1" applyProtection="1">
      <alignment horizontal="left" vertical="center" wrapText="1"/>
      <protection locked="0"/>
    </xf>
    <xf numFmtId="0" fontId="105" fillId="0" borderId="98" xfId="0" applyFont="1" applyFill="1" applyBorder="1" applyAlignment="1" applyProtection="1">
      <alignment horizontal="left" vertical="center"/>
      <protection locked="0"/>
    </xf>
    <xf numFmtId="0" fontId="105" fillId="0" borderId="89" xfId="0" applyFont="1" applyFill="1" applyBorder="1" applyAlignment="1" applyProtection="1">
      <alignment horizontal="left" vertical="center"/>
      <protection locked="0"/>
    </xf>
    <xf numFmtId="0" fontId="78" fillId="4" borderId="7" xfId="0" applyFont="1" applyFill="1" applyBorder="1" applyAlignment="1" applyProtection="1">
      <alignment horizontal="center" vertical="center" wrapText="1"/>
    </xf>
    <xf numFmtId="0" fontId="0" fillId="4" borderId="31" xfId="0" applyFill="1" applyBorder="1" applyAlignment="1">
      <alignment horizontal="center" vertical="center" textRotation="255"/>
    </xf>
    <xf numFmtId="38" fontId="111" fillId="2" borderId="33" xfId="0" applyNumberFormat="1" applyFont="1" applyFill="1" applyBorder="1" applyAlignment="1" applyProtection="1">
      <alignment horizontal="right" vertical="center"/>
      <protection hidden="1"/>
    </xf>
    <xf numFmtId="0" fontId="111" fillId="2" borderId="34" xfId="0" applyFont="1" applyFill="1" applyBorder="1" applyAlignment="1" applyProtection="1">
      <alignment horizontal="right" vertical="center"/>
      <protection hidden="1"/>
    </xf>
    <xf numFmtId="181" fontId="112" fillId="0" borderId="94" xfId="2" applyNumberFormat="1" applyFont="1" applyBorder="1" applyAlignment="1" applyProtection="1">
      <alignment horizontal="right" vertical="center"/>
      <protection locked="0"/>
    </xf>
    <xf numFmtId="181" fontId="112" fillId="0" borderId="95" xfId="2" applyNumberFormat="1" applyFont="1" applyBorder="1" applyAlignment="1" applyProtection="1">
      <alignment horizontal="right" vertical="center"/>
      <protection locked="0"/>
    </xf>
    <xf numFmtId="0" fontId="114" fillId="2" borderId="82" xfId="0" applyFont="1" applyFill="1" applyBorder="1" applyAlignment="1" applyProtection="1">
      <alignment horizontal="right"/>
      <protection hidden="1"/>
    </xf>
    <xf numFmtId="0" fontId="114" fillId="2" borderId="111" xfId="0" applyFont="1" applyFill="1" applyBorder="1" applyAlignment="1" applyProtection="1">
      <alignment horizontal="right"/>
      <protection hidden="1"/>
    </xf>
    <xf numFmtId="0" fontId="115" fillId="2" borderId="111" xfId="0" applyFont="1" applyFill="1" applyBorder="1" applyAlignment="1">
      <alignment horizontal="right"/>
    </xf>
    <xf numFmtId="181" fontId="112" fillId="12" borderId="61" xfId="0" applyNumberFormat="1" applyFont="1" applyFill="1" applyBorder="1" applyAlignment="1" applyProtection="1">
      <alignment horizontal="right" vertical="center"/>
      <protection hidden="1"/>
    </xf>
    <xf numFmtId="181" fontId="112" fillId="12" borderId="21" xfId="0" applyNumberFormat="1" applyFont="1" applyFill="1" applyBorder="1" applyAlignment="1" applyProtection="1">
      <alignment horizontal="right" vertical="center"/>
      <protection hidden="1"/>
    </xf>
    <xf numFmtId="0" fontId="97" fillId="0" borderId="28" xfId="0" applyFont="1" applyBorder="1" applyAlignment="1" applyProtection="1">
      <alignment horizontal="left" vertical="center" shrinkToFit="1"/>
      <protection locked="0"/>
    </xf>
    <xf numFmtId="0" fontId="97" fillId="0" borderId="36" xfId="0" applyFont="1" applyBorder="1" applyAlignment="1" applyProtection="1">
      <alignment horizontal="left" vertical="center" shrinkToFit="1"/>
      <protection locked="0"/>
    </xf>
    <xf numFmtId="0" fontId="97" fillId="0" borderId="17" xfId="0" applyFont="1" applyBorder="1" applyAlignment="1" applyProtection="1">
      <alignment horizontal="left" vertical="center" shrinkToFit="1"/>
      <protection locked="0"/>
    </xf>
    <xf numFmtId="0" fontId="97" fillId="0" borderId="16" xfId="0" applyFont="1" applyBorder="1" applyAlignment="1" applyProtection="1">
      <alignment horizontal="left" vertical="center" shrinkToFit="1"/>
      <protection locked="0"/>
    </xf>
    <xf numFmtId="0" fontId="59" fillId="2" borderId="122" xfId="2" applyFont="1" applyFill="1" applyBorder="1" applyAlignment="1">
      <alignment horizontal="center" vertical="center"/>
    </xf>
    <xf numFmtId="0" fontId="59" fillId="2" borderId="123" xfId="2" applyFont="1" applyFill="1" applyBorder="1" applyAlignment="1">
      <alignment horizontal="center" vertical="center"/>
    </xf>
    <xf numFmtId="38" fontId="100" fillId="12" borderId="96" xfId="0" applyNumberFormat="1" applyFont="1" applyFill="1" applyBorder="1" applyAlignment="1" applyProtection="1">
      <alignment horizontal="right" vertical="center"/>
      <protection hidden="1"/>
    </xf>
    <xf numFmtId="0" fontId="100" fillId="12" borderId="40" xfId="0" applyFont="1" applyFill="1" applyBorder="1" applyAlignment="1" applyProtection="1">
      <alignment horizontal="right" vertical="center"/>
      <protection hidden="1"/>
    </xf>
    <xf numFmtId="0" fontId="113" fillId="0" borderId="0" xfId="2" applyFont="1" applyBorder="1" applyAlignment="1">
      <alignment horizontal="left" vertical="center" wrapText="1"/>
    </xf>
    <xf numFmtId="0" fontId="13" fillId="2" borderId="92" xfId="2" applyFont="1" applyFill="1" applyBorder="1" applyAlignment="1">
      <alignment horizontal="center" vertical="center"/>
    </xf>
    <xf numFmtId="0" fontId="13" fillId="2" borderId="93" xfId="2" applyFont="1" applyFill="1" applyBorder="1" applyAlignment="1">
      <alignment horizontal="center" vertical="center"/>
    </xf>
    <xf numFmtId="0" fontId="13" fillId="2" borderId="97" xfId="2" applyFont="1" applyFill="1" applyBorder="1" applyAlignment="1">
      <alignment horizontal="center" vertical="center"/>
    </xf>
    <xf numFmtId="0" fontId="0" fillId="2" borderId="37" xfId="0" applyFill="1" applyBorder="1" applyAlignment="1">
      <alignment horizontal="center" vertical="center" wrapText="1"/>
    </xf>
    <xf numFmtId="0" fontId="0" fillId="2" borderId="96" xfId="0" applyFill="1" applyBorder="1" applyAlignment="1">
      <alignment horizontal="center" vertical="center" wrapText="1"/>
    </xf>
    <xf numFmtId="38" fontId="100" fillId="4" borderId="116" xfId="0" applyNumberFormat="1" applyFont="1" applyFill="1" applyBorder="1" applyAlignment="1" applyProtection="1">
      <alignment horizontal="right" vertical="center"/>
      <protection hidden="1"/>
    </xf>
    <xf numFmtId="38" fontId="100" fillId="4" borderId="117" xfId="0" applyNumberFormat="1" applyFont="1" applyFill="1" applyBorder="1" applyAlignment="1" applyProtection="1">
      <alignment horizontal="right" vertical="center"/>
      <protection hidden="1"/>
    </xf>
    <xf numFmtId="38" fontId="100" fillId="4" borderId="115" xfId="0" applyNumberFormat="1" applyFont="1" applyFill="1" applyBorder="1" applyAlignment="1" applyProtection="1">
      <alignment horizontal="right" vertical="center"/>
      <protection hidden="1"/>
    </xf>
    <xf numFmtId="38" fontId="100" fillId="4" borderId="128" xfId="0" applyNumberFormat="1" applyFont="1" applyFill="1" applyBorder="1" applyAlignment="1" applyProtection="1">
      <alignment horizontal="right" vertical="center"/>
      <protection hidden="1"/>
    </xf>
    <xf numFmtId="0" fontId="13" fillId="11" borderId="121" xfId="2" applyFont="1" applyFill="1" applyBorder="1" applyAlignment="1">
      <alignment horizontal="center" vertical="center" shrinkToFit="1"/>
    </xf>
    <xf numFmtId="0" fontId="13" fillId="11" borderId="37" xfId="2" applyFont="1" applyFill="1" applyBorder="1" applyAlignment="1">
      <alignment horizontal="center" vertical="center" shrinkToFit="1"/>
    </xf>
    <xf numFmtId="0" fontId="13" fillId="11" borderId="96" xfId="2" applyFont="1" applyFill="1" applyBorder="1" applyAlignment="1">
      <alignment horizontal="center" vertical="center" shrinkToFit="1"/>
    </xf>
    <xf numFmtId="38" fontId="111" fillId="2" borderId="124" xfId="0" applyNumberFormat="1" applyFont="1" applyFill="1" applyBorder="1" applyAlignment="1" applyProtection="1">
      <alignment horizontal="right" vertical="center"/>
      <protection hidden="1"/>
    </xf>
    <xf numFmtId="0" fontId="111" fillId="2" borderId="60" xfId="0" applyFont="1" applyFill="1" applyBorder="1" applyAlignment="1" applyProtection="1">
      <alignment horizontal="right" vertical="center"/>
      <protection hidden="1"/>
    </xf>
    <xf numFmtId="38" fontId="100" fillId="11" borderId="114" xfId="0" applyNumberFormat="1" applyFont="1" applyFill="1" applyBorder="1" applyAlignment="1" applyProtection="1">
      <alignment horizontal="right" vertical="center"/>
      <protection hidden="1"/>
    </xf>
    <xf numFmtId="0" fontId="100" fillId="11" borderId="113" xfId="0" applyFont="1" applyFill="1" applyBorder="1" applyAlignment="1" applyProtection="1">
      <alignment horizontal="right" vertical="center"/>
      <protection hidden="1"/>
    </xf>
    <xf numFmtId="38" fontId="100" fillId="11" borderId="129" xfId="0" applyNumberFormat="1" applyFont="1" applyFill="1" applyBorder="1" applyAlignment="1" applyProtection="1">
      <alignment horizontal="right" vertical="center"/>
      <protection hidden="1"/>
    </xf>
    <xf numFmtId="0" fontId="100" fillId="11" borderId="116" xfId="0" applyFont="1" applyFill="1" applyBorder="1" applyAlignment="1" applyProtection="1">
      <alignment horizontal="right" vertical="center"/>
      <protection hidden="1"/>
    </xf>
    <xf numFmtId="0" fontId="13" fillId="2" borderId="79" xfId="2" applyFont="1" applyFill="1" applyBorder="1" applyAlignment="1">
      <alignment horizontal="center" vertical="center"/>
    </xf>
    <xf numFmtId="0" fontId="13" fillId="2" borderId="41" xfId="2" applyFont="1" applyFill="1" applyBorder="1" applyAlignment="1">
      <alignment horizontal="center" vertical="center"/>
    </xf>
    <xf numFmtId="38" fontId="100" fillId="12" borderId="80" xfId="0" applyNumberFormat="1" applyFont="1" applyFill="1" applyBorder="1" applyAlignment="1" applyProtection="1">
      <alignment horizontal="right" vertical="center"/>
      <protection hidden="1"/>
    </xf>
    <xf numFmtId="0" fontId="100" fillId="12" borderId="81" xfId="0" applyFont="1" applyFill="1" applyBorder="1" applyAlignment="1" applyProtection="1">
      <alignment horizontal="right" vertical="center"/>
      <protection hidden="1"/>
    </xf>
    <xf numFmtId="0" fontId="13" fillId="4" borderId="55" xfId="2" applyFont="1" applyFill="1" applyBorder="1" applyAlignment="1">
      <alignment horizontal="left" vertical="center" shrinkToFit="1"/>
    </xf>
    <xf numFmtId="0" fontId="13" fillId="4" borderId="16" xfId="2" applyFont="1" applyFill="1" applyBorder="1" applyAlignment="1">
      <alignment horizontal="left" vertical="center" shrinkToFit="1"/>
    </xf>
    <xf numFmtId="38" fontId="100" fillId="12" borderId="2" xfId="0" applyNumberFormat="1" applyFont="1" applyFill="1" applyBorder="1" applyAlignment="1" applyProtection="1">
      <alignment horizontal="right" vertical="center"/>
      <protection hidden="1"/>
    </xf>
    <xf numFmtId="0" fontId="100" fillId="12" borderId="17" xfId="0" applyFont="1" applyFill="1" applyBorder="1" applyAlignment="1" applyProtection="1">
      <alignment horizontal="right" vertical="center"/>
      <protection hidden="1"/>
    </xf>
    <xf numFmtId="38" fontId="111" fillId="2" borderId="55" xfId="0" applyNumberFormat="1" applyFont="1" applyFill="1" applyBorder="1" applyAlignment="1" applyProtection="1">
      <alignment horizontal="right" vertical="center"/>
      <protection hidden="1"/>
    </xf>
    <xf numFmtId="0" fontId="111" fillId="2" borderId="19" xfId="0" applyFont="1" applyFill="1" applyBorder="1" applyAlignment="1" applyProtection="1">
      <alignment horizontal="right" vertical="center"/>
      <protection hidden="1"/>
    </xf>
    <xf numFmtId="0" fontId="13" fillId="4" borderId="57" xfId="2" applyFont="1" applyFill="1" applyBorder="1" applyAlignment="1">
      <alignment horizontal="left" vertical="center" shrinkToFit="1"/>
    </xf>
    <xf numFmtId="0" fontId="13" fillId="4" borderId="36" xfId="2" applyFont="1" applyFill="1" applyBorder="1" applyAlignment="1">
      <alignment horizontal="left" vertical="center" shrinkToFit="1"/>
    </xf>
    <xf numFmtId="38" fontId="100" fillId="12" borderId="6" xfId="0" applyNumberFormat="1" applyFont="1" applyFill="1" applyBorder="1" applyAlignment="1" applyProtection="1">
      <alignment horizontal="right" vertical="center"/>
      <protection hidden="1"/>
    </xf>
    <xf numFmtId="0" fontId="100" fillId="12" borderId="58" xfId="0" applyFont="1" applyFill="1" applyBorder="1" applyAlignment="1" applyProtection="1">
      <alignment horizontal="right" vertical="center"/>
      <protection hidden="1"/>
    </xf>
    <xf numFmtId="38" fontId="111" fillId="2" borderId="50" xfId="0" applyNumberFormat="1" applyFont="1" applyFill="1" applyBorder="1" applyAlignment="1" applyProtection="1">
      <alignment horizontal="right" vertical="center"/>
      <protection hidden="1"/>
    </xf>
    <xf numFmtId="0" fontId="111" fillId="2" borderId="48" xfId="0" applyFont="1" applyFill="1" applyBorder="1" applyAlignment="1" applyProtection="1">
      <alignment horizontal="right" vertical="center"/>
      <protection hidden="1"/>
    </xf>
    <xf numFmtId="38" fontId="100" fillId="12" borderId="7" xfId="0" applyNumberFormat="1" applyFont="1" applyFill="1" applyBorder="1" applyAlignment="1" applyProtection="1">
      <alignment horizontal="right" vertical="center"/>
      <protection hidden="1"/>
    </xf>
    <xf numFmtId="0" fontId="100" fillId="12" borderId="8" xfId="0" applyFont="1" applyFill="1" applyBorder="1" applyAlignment="1" applyProtection="1">
      <alignment horizontal="right" vertical="center"/>
      <protection hidden="1"/>
    </xf>
    <xf numFmtId="38" fontId="111" fillId="2" borderId="125" xfId="0" applyNumberFormat="1" applyFont="1" applyFill="1" applyBorder="1" applyAlignment="1" applyProtection="1">
      <alignment horizontal="right" vertical="center"/>
      <protection hidden="1"/>
    </xf>
    <xf numFmtId="0" fontId="111" fillId="2" borderId="126" xfId="0" applyFont="1" applyFill="1" applyBorder="1" applyAlignment="1" applyProtection="1">
      <alignment horizontal="right" vertical="center"/>
      <protection hidden="1"/>
    </xf>
    <xf numFmtId="38" fontId="100" fillId="12" borderId="17" xfId="0" applyNumberFormat="1" applyFont="1" applyFill="1" applyBorder="1" applyAlignment="1" applyProtection="1">
      <alignment horizontal="right" vertical="center"/>
      <protection hidden="1"/>
    </xf>
    <xf numFmtId="38" fontId="100" fillId="12" borderId="19" xfId="0" applyNumberFormat="1" applyFont="1" applyFill="1" applyBorder="1" applyAlignment="1" applyProtection="1">
      <alignment horizontal="right" vertical="center"/>
      <protection hidden="1"/>
    </xf>
    <xf numFmtId="38" fontId="111" fillId="2" borderId="48" xfId="0" applyNumberFormat="1" applyFont="1" applyFill="1" applyBorder="1" applyAlignment="1" applyProtection="1">
      <alignment horizontal="right" vertical="center"/>
      <protection hidden="1"/>
    </xf>
    <xf numFmtId="38" fontId="100" fillId="12" borderId="20" xfId="0" applyNumberFormat="1" applyFont="1" applyFill="1" applyBorder="1" applyAlignment="1" applyProtection="1">
      <alignment horizontal="right" vertical="center"/>
      <protection hidden="1"/>
    </xf>
    <xf numFmtId="38" fontId="100" fillId="12" borderId="60" xfId="0" applyNumberFormat="1" applyFont="1" applyFill="1" applyBorder="1" applyAlignment="1" applyProtection="1">
      <alignment horizontal="right" vertical="center"/>
      <protection hidden="1"/>
    </xf>
    <xf numFmtId="0" fontId="65" fillId="0" borderId="0" xfId="2" applyFont="1" applyAlignment="1">
      <alignment horizontal="left" vertical="center"/>
    </xf>
    <xf numFmtId="0" fontId="82" fillId="0" borderId="1" xfId="2" applyFont="1" applyBorder="1" applyAlignment="1">
      <alignment horizontal="left" vertical="center"/>
    </xf>
    <xf numFmtId="0" fontId="81" fillId="11" borderId="82" xfId="0" applyFont="1" applyFill="1" applyBorder="1" applyAlignment="1">
      <alignment horizontal="center" vertical="center"/>
    </xf>
    <xf numFmtId="0" fontId="15" fillId="11" borderId="111" xfId="0" applyFont="1" applyFill="1" applyBorder="1" applyAlignment="1">
      <alignment horizontal="center" vertical="center"/>
    </xf>
    <xf numFmtId="0" fontId="6" fillId="11" borderId="24" xfId="0" applyFont="1" applyFill="1" applyBorder="1" applyAlignment="1" applyProtection="1">
      <alignment horizontal="center" vertical="center"/>
      <protection hidden="1"/>
    </xf>
    <xf numFmtId="0" fontId="6" fillId="11" borderId="21" xfId="0" applyFont="1" applyFill="1" applyBorder="1" applyAlignment="1" applyProtection="1">
      <alignment horizontal="center" vertical="center"/>
      <protection hidden="1"/>
    </xf>
    <xf numFmtId="38" fontId="6" fillId="0" borderId="0" xfId="1" applyFont="1" applyFill="1" applyBorder="1" applyAlignment="1" applyProtection="1">
      <alignment horizontal="center" vertical="center"/>
      <protection hidden="1"/>
    </xf>
    <xf numFmtId="0" fontId="123" fillId="0" borderId="0" xfId="0" applyFont="1" applyBorder="1" applyAlignment="1">
      <alignment horizontal="center" vertical="center"/>
    </xf>
    <xf numFmtId="0" fontId="82" fillId="0" borderId="133" xfId="2" applyFont="1" applyBorder="1" applyAlignment="1">
      <alignment horizontal="left" vertical="center"/>
    </xf>
    <xf numFmtId="0" fontId="113" fillId="0" borderId="0" xfId="2" applyFont="1" applyBorder="1" applyAlignment="1">
      <alignment horizontal="left"/>
    </xf>
    <xf numFmtId="0" fontId="7" fillId="2" borderId="9" xfId="2" applyFont="1" applyFill="1" applyBorder="1" applyAlignment="1">
      <alignment horizontal="center" vertical="center"/>
    </xf>
    <xf numFmtId="0" fontId="7" fillId="2" borderId="46" xfId="2" applyFont="1" applyFill="1" applyBorder="1" applyAlignment="1">
      <alignment horizontal="center" vertical="center"/>
    </xf>
    <xf numFmtId="0" fontId="6" fillId="2" borderId="46" xfId="0" applyFont="1" applyFill="1" applyBorder="1" applyAlignment="1">
      <alignment horizontal="center"/>
    </xf>
    <xf numFmtId="0" fontId="6" fillId="2" borderId="47" xfId="0" applyFont="1" applyFill="1" applyBorder="1" applyAlignment="1">
      <alignment horizontal="center"/>
    </xf>
    <xf numFmtId="0" fontId="6" fillId="2" borderId="22" xfId="0" applyFont="1" applyFill="1" applyBorder="1" applyAlignment="1">
      <alignment horizontal="center"/>
    </xf>
    <xf numFmtId="0" fontId="57" fillId="2" borderId="40" xfId="0" applyFont="1" applyFill="1" applyBorder="1" applyAlignment="1">
      <alignment horizontal="right" vertical="center"/>
    </xf>
    <xf numFmtId="0" fontId="57" fillId="2" borderId="12" xfId="0" applyFont="1" applyFill="1" applyBorder="1" applyAlignment="1">
      <alignment horizontal="right" vertical="center"/>
    </xf>
    <xf numFmtId="0" fontId="57" fillId="2" borderId="1" xfId="0" applyFont="1" applyFill="1" applyBorder="1" applyAlignment="1">
      <alignment horizontal="right" vertical="center"/>
    </xf>
    <xf numFmtId="0" fontId="13" fillId="4" borderId="9" xfId="2" applyFont="1" applyFill="1" applyBorder="1" applyAlignment="1">
      <alignment horizontal="center" vertical="center" shrinkToFit="1"/>
    </xf>
    <xf numFmtId="0" fontId="13" fillId="4" borderId="37" xfId="2" applyFont="1" applyFill="1" applyBorder="1" applyAlignment="1">
      <alignment horizontal="center" vertical="center" shrinkToFit="1"/>
    </xf>
    <xf numFmtId="0" fontId="13" fillId="4" borderId="108" xfId="2" applyFont="1" applyFill="1" applyBorder="1" applyAlignment="1">
      <alignment horizontal="center" vertical="center" shrinkToFit="1"/>
    </xf>
    <xf numFmtId="38" fontId="100" fillId="12" borderId="3" xfId="0" applyNumberFormat="1" applyFont="1" applyFill="1" applyBorder="1" applyAlignment="1" applyProtection="1">
      <alignment horizontal="right" vertical="center"/>
      <protection hidden="1"/>
    </xf>
    <xf numFmtId="0" fontId="100" fillId="12" borderId="14" xfId="0" applyFont="1" applyFill="1" applyBorder="1" applyAlignment="1" applyProtection="1">
      <alignment horizontal="right" vertical="center"/>
      <protection hidden="1"/>
    </xf>
    <xf numFmtId="38" fontId="111" fillId="2" borderId="54" xfId="0" applyNumberFormat="1" applyFont="1" applyFill="1" applyBorder="1" applyAlignment="1" applyProtection="1">
      <alignment horizontal="right" vertical="center"/>
      <protection hidden="1"/>
    </xf>
    <xf numFmtId="0" fontId="111" fillId="2" borderId="23" xfId="0" applyFont="1" applyFill="1" applyBorder="1" applyAlignment="1" applyProtection="1">
      <alignment horizontal="right" vertical="center"/>
      <protection hidden="1"/>
    </xf>
    <xf numFmtId="38" fontId="100" fillId="12" borderId="18" xfId="0" applyNumberFormat="1" applyFont="1" applyFill="1" applyBorder="1" applyAlignment="1" applyProtection="1">
      <alignment horizontal="right" vertical="center"/>
      <protection hidden="1"/>
    </xf>
    <xf numFmtId="38" fontId="111" fillId="2" borderId="19" xfId="0" applyNumberFormat="1" applyFont="1" applyFill="1" applyBorder="1" applyAlignment="1" applyProtection="1">
      <alignment horizontal="right" vertical="center"/>
      <protection hidden="1"/>
    </xf>
  </cellXfs>
  <cellStyles count="6">
    <cellStyle name="パーセント" xfId="5" builtinId="5"/>
    <cellStyle name="桁区切り" xfId="1" builtinId="6"/>
    <cellStyle name="標準" xfId="0" builtinId="0"/>
    <cellStyle name="標準 2" xfId="3"/>
    <cellStyle name="標準 2 2" xfId="4"/>
    <cellStyle name="標準 3" xfId="2"/>
  </cellStyles>
  <dxfs count="52">
    <dxf>
      <font>
        <b/>
        <i/>
        <color rgb="FFFF0000"/>
      </font>
    </dxf>
    <dxf>
      <font>
        <b/>
        <i/>
        <color rgb="FFFF0000"/>
      </font>
    </dxf>
    <dxf>
      <font>
        <b/>
        <i/>
        <color rgb="FFFF0000"/>
      </font>
    </dxf>
    <dxf>
      <font>
        <b/>
        <i/>
        <color rgb="FFFF0000"/>
      </font>
    </dxf>
    <dxf>
      <font>
        <b/>
        <i/>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2" tint="-0.499984740745262"/>
      </font>
      <fill>
        <patternFill>
          <bgColor theme="2" tint="-0.499984740745262"/>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6">
      <tableStyleElement type="wholeTable" dxfId="51"/>
      <tableStyleElement type="headerRow" dxfId="50"/>
      <tableStyleElement type="totalRow" dxfId="49"/>
      <tableStyleElement type="firstColumn" dxfId="48"/>
      <tableStyleElement type="lastColumn" dxfId="47"/>
      <tableStyleElement type="firstRowStripe" dxfId="46"/>
    </tableStyle>
  </tableStyles>
  <colors>
    <mruColors>
      <color rgb="FFFFFFE1"/>
      <color rgb="FFC6DEF2"/>
      <color rgb="FFFFFFE7"/>
      <color rgb="FFFFCCFF"/>
      <color rgb="FFFFFFCC"/>
      <color rgb="FFF2F2F2"/>
      <color rgb="FFFF6600"/>
      <color rgb="FFFF99FF"/>
      <color rgb="FFFF66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21167</xdr:colOff>
      <xdr:row>13</xdr:row>
      <xdr:rowOff>21167</xdr:rowOff>
    </xdr:from>
    <xdr:to>
      <xdr:col>12</xdr:col>
      <xdr:colOff>82021</xdr:colOff>
      <xdr:row>14</xdr:row>
      <xdr:rowOff>216959</xdr:rowOff>
    </xdr:to>
    <xdr:sp macro="" textlink="">
      <xdr:nvSpPr>
        <xdr:cNvPr id="2" name="正方形/長方形 1"/>
        <xdr:cNvSpPr/>
      </xdr:nvSpPr>
      <xdr:spPr>
        <a:xfrm>
          <a:off x="1545167" y="2804584"/>
          <a:ext cx="3976687" cy="523875"/>
        </a:xfrm>
        <a:prstGeom prst="rect">
          <a:avLst/>
        </a:prstGeom>
        <a:solidFill>
          <a:sysClr val="window" lastClr="FFFFFF"/>
        </a:solidFill>
        <a:ln>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グレー箇所は「Ｊグランツ」入力情報のため、記入不要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090%20&#39640;&#40802;&#32773;&#21521;&#12369;&#35069;&#21697;&#12539;&#12469;&#12540;&#12499;&#12473;&#12398;&#36009;&#36335;&#38283;&#25299;&#25903;&#25588;&#20107;&#26989;\&#20196;&#21644;&#65302;&#24180;&#24230;\030_&#21215;&#38598;&#35201;&#38917;&#12539;&#20107;&#21209;&#12398;&#25163;&#24341;&#12365;\&#35352;&#20837;&#20363;_&#20803;&#12487;&#12540;&#12479;&#12304;&#20316;&#26989;&#20013;&#12305;\011_&#27096;&#24335;&#31532;1&#21495;_&#30003;&#35531;&#26360;&#35352;&#20837;&#20363;_10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080%20&#38556;&#23475;&#32773;&#21521;&#12369;&#35069;&#21697;&#31561;&#36009;&#36335;&#38283;&#25299;&#25903;&#25588;&#20107;&#26989;\&#20196;&#21644;&#65301;&#24180;&#24230;\030_&#21215;&#38598;&#35201;&#38917;\&#30003;&#35531;&#26360;\011_&#27096;&#24335;&#31532;1&#21495;_&#30003;&#35531;&#26360;&#35352;&#20837;&#20363;_10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090%20&#39640;&#40802;&#32773;&#21521;&#12369;&#35069;&#21697;&#12539;&#12469;&#12540;&#12499;&#12473;&#12398;&#36009;&#36335;&#38283;&#25299;&#25903;&#25588;&#20107;&#26989;\&#20196;&#21644;&#65302;&#24180;&#24230;\030_&#21215;&#38598;&#35201;&#38917;&#12539;&#20107;&#21209;&#12398;&#25163;&#24341;&#12365;\&#35352;&#20837;&#20363;_&#20803;&#12487;&#12540;&#12479;&#12304;&#20316;&#26989;&#20013;&#12305;\youshikishu_1_shinseisyo_082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11_&#27096;&#24335;&#31532;1&#21495;_&#30003;&#35531;&#26360;&#35352;&#20837;&#20363;_10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0_&#20225;&#30011;&#31649;&#29702;&#37096;/030_&#21161;&#25104;&#35506;/020%20&#35506;&#20869;&#20107;&#21209;/010%20&#21161;&#25104;&#20107;&#26989;/010%20&#20107;&#26989;&#31649;&#29702;/090%20&#39640;&#40802;&#32773;&#21521;&#12369;&#35069;&#21697;&#12539;&#12469;&#12540;&#12499;&#12473;&#12398;&#36009;&#36335;&#38283;&#25299;&#25903;&#25588;&#20107;&#26989;/&#20196;&#21644;&#65302;&#24180;&#24230;/020_&#35215;&#31243;&#39006;/030_&#27096;&#24335;/10_R6&#39640;&#40802;&#32773;&#36009;&#36335;_&#27096;&#24335;&#31532;1&#21495;_&#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
      <sheetName val="３役員・株主 "/>
      <sheetName val="４申請要件５契約・実施・支払 6出展計画"/>
      <sheetName val="7申請概要"/>
      <sheetName val="8資金計画"/>
      <sheetName val="誓約書"/>
    </sheetNames>
    <sheetDataSet>
      <sheetData sheetId="0" refreshError="1"/>
      <sheetData sheetId="1" refreshError="1"/>
      <sheetData sheetId="2" refreshError="1"/>
      <sheetData sheetId="3" refreshError="1"/>
      <sheetData sheetId="4">
        <row r="32">
          <cell r="AB32" t="str">
            <v>1) 楽天市場</v>
          </cell>
          <cell r="AC32" t="str">
            <v>2) ポンパレモール</v>
          </cell>
          <cell r="AD32" t="str">
            <v>3) Yahoo!ショッピング</v>
          </cell>
          <cell r="AE32" t="str">
            <v>4) Amazon</v>
          </cell>
          <cell r="AF32" t="str">
            <v>5)その他（右に名称記入)</v>
          </cell>
          <cell r="AG32" t="str">
            <v>zozotown → 対象外（特商法表記無)</v>
          </cell>
          <cell r="AH32" t="str">
            <v>shoplist → 対象外（特商法表記無)</v>
          </cell>
          <cell r="AI32" t="str">
            <v>LOHACO → 対象外（特商法表記無)</v>
          </cell>
          <cell r="AJ32" t="str">
            <v>BASE → 対象外（モール型以外)</v>
          </cell>
          <cell r="AK32" t="str">
            <v>Shopify → 対象外（モール型以外)</v>
          </cell>
          <cell r="AL32" t="str">
            <v>MakeShop → 対象外（モール型以外)</v>
          </cell>
          <cell r="AM32" t="str">
            <v xml:space="preserve">STORES→ 対象外（モール型以外) </v>
          </cell>
          <cell r="AN32" t="str">
            <v>カラーミーショップ→ 対象外（モール型以外)</v>
          </cell>
          <cell r="AO32" t="str">
            <v>Makeshop → 対象外（モール型以外)</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
      <sheetName val="３役員・株主 "/>
      <sheetName val="４申請要件５契約・実施・支払 6出展計画"/>
      <sheetName val="7申請概要"/>
      <sheetName val="8資金計画"/>
      <sheetName val="誓約書"/>
    </sheetNames>
    <sheetDataSet>
      <sheetData sheetId="0" refreshError="1"/>
      <sheetData sheetId="1" refreshError="1"/>
      <sheetData sheetId="2" refreshError="1"/>
      <sheetData sheetId="3" refreshError="1"/>
      <sheetData sheetId="4">
        <row r="32">
          <cell r="AB32" t="str">
            <v>1) 楽天市場</v>
          </cell>
          <cell r="AC32" t="str">
            <v>2) ポンパレモール</v>
          </cell>
          <cell r="AD32" t="str">
            <v>3) Yahoo!ショッピング</v>
          </cell>
          <cell r="AE32" t="str">
            <v>4) Amazon</v>
          </cell>
          <cell r="AF32" t="str">
            <v>5)その他（右に名称記入)</v>
          </cell>
          <cell r="AG32" t="str">
            <v>zozotown → 対象外（特商法表記無)</v>
          </cell>
          <cell r="AH32" t="str">
            <v>shoplist → 対象外（特商法表記無)</v>
          </cell>
          <cell r="AI32" t="str">
            <v>LOHACO → 対象外（特商法表記無)</v>
          </cell>
          <cell r="AJ32" t="str">
            <v>BASE → 対象外（モール型以外)</v>
          </cell>
          <cell r="AK32" t="str">
            <v>Shopify → 対象外（モール型以外)</v>
          </cell>
          <cell r="AL32" t="str">
            <v>MakeShop → 対象外（モール型以外)</v>
          </cell>
          <cell r="AM32" t="str">
            <v xml:space="preserve">STORES→ 対象外（モール型以外) </v>
          </cell>
          <cell r="AN32" t="str">
            <v>カラーミーショップ→ 対象外（モール型以外)</v>
          </cell>
          <cell r="AO32" t="str">
            <v>Makeshop → 対象外（モール型以外)</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
      <sheetName val="３役員・株主 "/>
      <sheetName val="４申請要件５契約・実施・支払 6出展計画"/>
      <sheetName val="7申請概要"/>
      <sheetName val="8資金計画"/>
      <sheetName val="誓約書"/>
    </sheetNames>
    <sheetDataSet>
      <sheetData sheetId="0" refreshError="1"/>
      <sheetData sheetId="1" refreshError="1"/>
      <sheetData sheetId="2" refreshError="1"/>
      <sheetData sheetId="3" refreshError="1"/>
      <sheetData sheetId="4">
        <row r="32">
          <cell r="AB32" t="str">
            <v>1) 楽天市場</v>
          </cell>
          <cell r="AC32" t="str">
            <v>2) ポンパレモール</v>
          </cell>
          <cell r="AD32" t="str">
            <v>3) Yahoo!ショッピング</v>
          </cell>
          <cell r="AE32" t="str">
            <v>4) Amazon</v>
          </cell>
          <cell r="AF32" t="str">
            <v>5)その他（右に名称記入)</v>
          </cell>
          <cell r="AG32" t="str">
            <v>zozotown → 対象外（特商法表記無)</v>
          </cell>
          <cell r="AH32" t="str">
            <v>shoplist → 対象外（特商法表記無)</v>
          </cell>
          <cell r="AI32" t="str">
            <v>LOHACO → 対象外（特商法表記無)</v>
          </cell>
          <cell r="AJ32" t="str">
            <v>BASE → 対象外（モール型以外)</v>
          </cell>
          <cell r="AK32" t="str">
            <v>Shopify → 対象外（モール型以外)</v>
          </cell>
          <cell r="AL32" t="str">
            <v>MakeShop → 対象外（モール型以外)</v>
          </cell>
          <cell r="AM32" t="str">
            <v xml:space="preserve">STORES→ 対象外（モール型以外) </v>
          </cell>
          <cell r="AN32" t="str">
            <v>カラーミーショップ→ 対象外（モール型以外)</v>
          </cell>
          <cell r="AO32" t="str">
            <v>Makeshop → 対象外（モール型以外)</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
      <sheetName val="３役員・株主 "/>
      <sheetName val="４申請要件５契約・実施・支払 6出展計画"/>
      <sheetName val="7申請概要"/>
      <sheetName val="8資金計画"/>
      <sheetName val="誓約書"/>
    </sheetNames>
    <sheetDataSet>
      <sheetData sheetId="0" refreshError="1"/>
      <sheetData sheetId="1" refreshError="1"/>
      <sheetData sheetId="2" refreshError="1"/>
      <sheetData sheetId="3" refreshError="1"/>
      <sheetData sheetId="4">
        <row r="32">
          <cell r="AB32" t="str">
            <v>1) 楽天市場</v>
          </cell>
          <cell r="AC32" t="str">
            <v>2) ポンパレモール</v>
          </cell>
          <cell r="AD32" t="str">
            <v>3) Yahoo!ショッピング</v>
          </cell>
          <cell r="AE32" t="str">
            <v>4) Amazon</v>
          </cell>
          <cell r="AF32" t="str">
            <v>5)その他（右に名称記入)</v>
          </cell>
          <cell r="AG32" t="str">
            <v>zozotown → 対象外（特商法表記無)</v>
          </cell>
          <cell r="AH32" t="str">
            <v>shoplist → 対象外（特商法表記無)</v>
          </cell>
          <cell r="AI32" t="str">
            <v>LOHACO → 対象外（特商法表記無)</v>
          </cell>
          <cell r="AJ32" t="str">
            <v>BASE → 対象外（モール型以外)</v>
          </cell>
          <cell r="AK32" t="str">
            <v>Shopify → 対象外（モール型以外)</v>
          </cell>
          <cell r="AL32" t="str">
            <v>MakeShop → 対象外（モール型以外)</v>
          </cell>
          <cell r="AM32" t="str">
            <v xml:space="preserve">STORES→ 対象外（モール型以外) </v>
          </cell>
          <cell r="AN32" t="str">
            <v>カラーミーショップ→ 対象外（モール型以外)</v>
          </cell>
          <cell r="AO32" t="str">
            <v>Makeshop → 対象外（モール型以外)</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助成金利用"/>
      <sheetName val="３役員株主名簿"/>
      <sheetName val="４商品概要"/>
      <sheetName val="５申請概要"/>
      <sheetName val="６資金計画"/>
    </sheetNames>
    <sheetDataSet>
      <sheetData sheetId="0"/>
      <sheetData sheetId="1">
        <row r="10">
          <cell r="AF10" t="str">
            <v>A_農業・林業</v>
          </cell>
        </row>
        <row r="11">
          <cell r="AF11" t="str">
            <v>B_漁業</v>
          </cell>
        </row>
        <row r="12">
          <cell r="AF12" t="str">
            <v>C_鉱業・採石業・砂利採取業</v>
          </cell>
        </row>
        <row r="13">
          <cell r="AF13" t="str">
            <v>D_建設業</v>
          </cell>
        </row>
        <row r="14">
          <cell r="AF14" t="str">
            <v>E_製造業</v>
          </cell>
        </row>
        <row r="15">
          <cell r="AF15" t="str">
            <v>F_電気・ガス・熱供給・水道業</v>
          </cell>
        </row>
        <row r="16">
          <cell r="AF16" t="str">
            <v>G_情報通信業</v>
          </cell>
        </row>
        <row r="17">
          <cell r="AF17" t="str">
            <v>H_運輸業・郵便業</v>
          </cell>
        </row>
        <row r="18">
          <cell r="AF18" t="str">
            <v>I_卸売業・小売業</v>
          </cell>
        </row>
        <row r="19">
          <cell r="AF19" t="str">
            <v>J_金融業・保険業</v>
          </cell>
        </row>
        <row r="20">
          <cell r="AF20" t="str">
            <v>K_不動産業・物品賃貸業</v>
          </cell>
        </row>
        <row r="21">
          <cell r="AF21" t="str">
            <v>L_学術研究・専門・技術ｻｰﾋﾞｽ業</v>
          </cell>
        </row>
        <row r="22">
          <cell r="AF22" t="str">
            <v>M_宿泊業・飲食ｻｰﾋﾞｽ業</v>
          </cell>
        </row>
        <row r="23">
          <cell r="AF23" t="str">
            <v>N_生活関連ｻｰﾋﾞｽ業・娯楽業</v>
          </cell>
        </row>
        <row r="24">
          <cell r="AF24" t="str">
            <v>O_教育・学習支援業</v>
          </cell>
        </row>
        <row r="25">
          <cell r="AF25" t="str">
            <v>P_医療・福祉</v>
          </cell>
        </row>
        <row r="26">
          <cell r="AF26" t="str">
            <v>Q_複合ｻｰﾋﾞｽ事業</v>
          </cell>
        </row>
        <row r="27">
          <cell r="AF27" t="str">
            <v>R_ｻｰﾋﾞｽ業〈他に分類されないもの〉</v>
          </cell>
        </row>
        <row r="28">
          <cell r="AF28" t="str">
            <v>S_公務〈他に分類されるものを除く〉</v>
          </cell>
        </row>
        <row r="29">
          <cell r="AF29" t="str">
            <v>T_分類不能の産業</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Y79"/>
  <sheetViews>
    <sheetView showGridLines="0" showZeros="0" tabSelected="1" view="pageBreakPreview" zoomScale="90" zoomScaleNormal="100" zoomScaleSheetLayoutView="90" zoomScalePageLayoutView="80" workbookViewId="0">
      <selection activeCell="W1" sqref="W1"/>
    </sheetView>
  </sheetViews>
  <sheetFormatPr defaultColWidth="9" defaultRowHeight="13" x14ac:dyDescent="0.55000000000000004"/>
  <cols>
    <col min="1" max="1" width="1.75" style="8" customWidth="1"/>
    <col min="2" max="2" width="3.08203125" style="8" customWidth="1"/>
    <col min="3" max="3" width="7.33203125" style="8" customWidth="1"/>
    <col min="4" max="4" width="5" style="8" customWidth="1"/>
    <col min="5" max="5" width="2.75" style="8" customWidth="1"/>
    <col min="6" max="6" width="3.33203125" style="8" customWidth="1"/>
    <col min="7" max="7" width="5" style="8" customWidth="1"/>
    <col min="8" max="8" width="3.58203125" style="8" customWidth="1"/>
    <col min="9" max="9" width="3.25" style="8" customWidth="1"/>
    <col min="10" max="10" width="3.33203125" style="8" customWidth="1"/>
    <col min="11" max="11" width="0.83203125" style="8" customWidth="1"/>
    <col min="12" max="12" width="3.33203125" style="8" customWidth="1"/>
    <col min="13" max="13" width="4.83203125" style="8" customWidth="1"/>
    <col min="14" max="14" width="3.08203125" style="8" customWidth="1"/>
    <col min="15" max="15" width="4.33203125" style="8" customWidth="1"/>
    <col min="16" max="16" width="4.83203125" style="8" customWidth="1"/>
    <col min="17" max="17" width="3.08203125" style="8" customWidth="1"/>
    <col min="18" max="18" width="5.25" style="8" customWidth="1"/>
    <col min="19" max="19" width="2.5" style="8" customWidth="1"/>
    <col min="20" max="20" width="4.75" style="8" customWidth="1"/>
    <col min="21" max="21" width="3.58203125" style="8" customWidth="1"/>
    <col min="22" max="22" width="1" style="8" customWidth="1"/>
    <col min="23" max="23" width="9" style="8"/>
    <col min="24" max="24" width="28.25" style="8" customWidth="1"/>
    <col min="25" max="16384" width="9" style="8"/>
  </cols>
  <sheetData>
    <row r="1" spans="1:25" ht="23.25" customHeight="1" x14ac:dyDescent="0.55000000000000004">
      <c r="A1" s="193" t="s">
        <v>0</v>
      </c>
      <c r="B1" s="99"/>
      <c r="C1" s="99"/>
      <c r="D1" s="99"/>
      <c r="E1" s="99"/>
      <c r="F1" s="99"/>
      <c r="G1" s="99"/>
    </row>
    <row r="2" spans="1:25" ht="17.25" customHeight="1" x14ac:dyDescent="0.55000000000000004">
      <c r="B2" s="7"/>
      <c r="C2" s="7"/>
      <c r="D2" s="7"/>
      <c r="E2" s="7"/>
      <c r="F2" s="7"/>
    </row>
    <row r="3" spans="1:25" ht="18.75" customHeight="1" x14ac:dyDescent="0.55000000000000004">
      <c r="A3" s="7"/>
      <c r="B3" s="9"/>
      <c r="C3" s="7"/>
      <c r="D3" s="7"/>
      <c r="E3" s="7"/>
      <c r="F3" s="7"/>
    </row>
    <row r="4" spans="1:25" ht="16.5" customHeight="1" x14ac:dyDescent="0.55000000000000004">
      <c r="A4" s="7"/>
      <c r="B4" s="9" t="s">
        <v>1</v>
      </c>
      <c r="C4" s="7"/>
      <c r="D4" s="7"/>
      <c r="E4" s="7"/>
      <c r="F4" s="7"/>
      <c r="I4" s="10"/>
      <c r="J4" s="11"/>
      <c r="K4" s="11"/>
      <c r="L4" s="12"/>
    </row>
    <row r="5" spans="1:25" ht="16.5" customHeight="1" x14ac:dyDescent="0.55000000000000004">
      <c r="A5" s="7"/>
      <c r="B5" s="9" t="s">
        <v>2</v>
      </c>
      <c r="C5" s="7"/>
      <c r="D5" s="7"/>
      <c r="E5" s="7"/>
      <c r="F5" s="7"/>
      <c r="J5" s="13"/>
      <c r="K5" s="13"/>
      <c r="L5" s="12"/>
    </row>
    <row r="6" spans="1:25" ht="8.15" customHeight="1" x14ac:dyDescent="0.55000000000000004">
      <c r="A6" s="7"/>
      <c r="B6" s="7"/>
      <c r="C6" s="7"/>
      <c r="D6" s="7"/>
      <c r="E6" s="7"/>
      <c r="F6" s="7"/>
      <c r="L6" s="14"/>
      <c r="M6" s="14"/>
      <c r="T6" s="15"/>
    </row>
    <row r="7" spans="1:25" ht="21.75" customHeight="1" x14ac:dyDescent="0.55000000000000004">
      <c r="A7" s="7"/>
      <c r="B7" s="7"/>
      <c r="C7" s="7"/>
      <c r="D7" s="7"/>
      <c r="E7" s="7"/>
      <c r="F7" s="7"/>
      <c r="H7" s="394" t="s">
        <v>140</v>
      </c>
      <c r="I7" s="394"/>
      <c r="J7" s="394"/>
      <c r="K7" s="69"/>
      <c r="L7" s="397"/>
      <c r="M7" s="398"/>
      <c r="N7" s="398"/>
      <c r="O7" s="398"/>
      <c r="P7" s="398"/>
      <c r="Q7" s="398"/>
      <c r="R7" s="398"/>
      <c r="S7" s="398"/>
      <c r="T7" s="399"/>
      <c r="W7" s="14"/>
    </row>
    <row r="8" spans="1:25" ht="21" customHeight="1" x14ac:dyDescent="0.55000000000000004">
      <c r="B8" s="16"/>
      <c r="I8" s="70"/>
      <c r="J8" s="70"/>
      <c r="K8" s="69"/>
      <c r="L8" s="400"/>
      <c r="M8" s="401"/>
      <c r="N8" s="401"/>
      <c r="O8" s="401"/>
      <c r="P8" s="401"/>
      <c r="Q8" s="401"/>
      <c r="R8" s="401"/>
      <c r="S8" s="401"/>
      <c r="T8" s="402"/>
      <c r="X8" s="377"/>
      <c r="Y8" s="377"/>
    </row>
    <row r="9" spans="1:25" ht="21" customHeight="1" x14ac:dyDescent="0.55000000000000004">
      <c r="H9" s="395" t="s">
        <v>142</v>
      </c>
      <c r="I9" s="395"/>
      <c r="J9" s="395"/>
      <c r="K9" s="71"/>
      <c r="L9" s="378"/>
      <c r="M9" s="379"/>
      <c r="N9" s="379"/>
      <c r="O9" s="379"/>
      <c r="P9" s="379"/>
      <c r="Q9" s="379"/>
      <c r="R9" s="379"/>
      <c r="S9" s="379"/>
      <c r="T9" s="380"/>
      <c r="X9" s="47"/>
      <c r="Y9" s="47"/>
    </row>
    <row r="10" spans="1:25" ht="7.5" customHeight="1" x14ac:dyDescent="0.55000000000000004">
      <c r="B10" s="16"/>
      <c r="I10" s="72"/>
      <c r="J10" s="72"/>
      <c r="K10" s="71"/>
      <c r="L10" s="381"/>
      <c r="M10" s="382"/>
      <c r="N10" s="382"/>
      <c r="O10" s="382"/>
      <c r="P10" s="382"/>
      <c r="Q10" s="382"/>
      <c r="R10" s="382"/>
      <c r="S10" s="382"/>
      <c r="T10" s="383"/>
      <c r="X10" s="48"/>
      <c r="Y10" s="48"/>
    </row>
    <row r="11" spans="1:25" ht="22.5" customHeight="1" x14ac:dyDescent="0.55000000000000004">
      <c r="H11" s="396" t="s">
        <v>177</v>
      </c>
      <c r="I11" s="396"/>
      <c r="J11" s="396"/>
      <c r="K11" s="71"/>
      <c r="L11" s="73" t="s">
        <v>3</v>
      </c>
      <c r="M11" s="73"/>
      <c r="N11" s="384"/>
      <c r="O11" s="385"/>
      <c r="P11" s="385"/>
      <c r="Q11" s="385"/>
      <c r="R11" s="385"/>
      <c r="S11" s="385"/>
      <c r="T11" s="386"/>
      <c r="X11" s="19"/>
      <c r="Y11" s="19"/>
    </row>
    <row r="12" spans="1:25" ht="25.5" customHeight="1" x14ac:dyDescent="0.55000000000000004">
      <c r="B12" s="17"/>
      <c r="I12" s="74"/>
      <c r="J12" s="74"/>
      <c r="K12" s="74"/>
      <c r="L12" s="73" t="s">
        <v>4</v>
      </c>
      <c r="M12" s="73"/>
      <c r="N12" s="384"/>
      <c r="O12" s="385"/>
      <c r="P12" s="385"/>
      <c r="Q12" s="385"/>
      <c r="R12" s="385"/>
      <c r="S12" s="385"/>
      <c r="T12" s="386"/>
      <c r="U12" s="210" t="s">
        <v>389</v>
      </c>
      <c r="X12" s="23"/>
      <c r="Y12" s="23"/>
    </row>
    <row r="13" spans="1:25" ht="23.25" customHeight="1" x14ac:dyDescent="0.55000000000000004">
      <c r="B13" s="17"/>
      <c r="I13" s="18"/>
      <c r="J13" s="18"/>
      <c r="K13" s="18"/>
      <c r="L13" s="387" t="s">
        <v>399</v>
      </c>
      <c r="M13" s="387"/>
      <c r="N13" s="387"/>
      <c r="O13" s="387"/>
      <c r="P13" s="387"/>
      <c r="Q13" s="387"/>
      <c r="R13" s="387"/>
      <c r="S13" s="387"/>
      <c r="T13" s="387"/>
      <c r="U13" s="387"/>
      <c r="Y13" s="49"/>
    </row>
    <row r="14" spans="1:25" ht="26.15" customHeight="1" x14ac:dyDescent="0.55000000000000004">
      <c r="B14" s="404" t="s">
        <v>416</v>
      </c>
      <c r="C14" s="404"/>
      <c r="D14" s="404"/>
      <c r="E14" s="404"/>
      <c r="F14" s="404"/>
      <c r="G14" s="404"/>
      <c r="H14" s="404"/>
      <c r="I14" s="404"/>
      <c r="J14" s="404"/>
      <c r="K14" s="404"/>
      <c r="L14" s="404"/>
      <c r="M14" s="404"/>
      <c r="N14" s="404"/>
      <c r="O14" s="404"/>
      <c r="P14" s="404"/>
      <c r="Q14" s="404"/>
      <c r="R14" s="404"/>
      <c r="S14" s="404"/>
      <c r="T14" s="404"/>
      <c r="U14" s="404"/>
    </row>
    <row r="15" spans="1:25" ht="15" customHeight="1" x14ac:dyDescent="0.55000000000000004">
      <c r="B15" s="19"/>
    </row>
    <row r="16" spans="1:25" ht="18.75" customHeight="1" x14ac:dyDescent="0.55000000000000004">
      <c r="B16" s="389" t="s">
        <v>143</v>
      </c>
      <c r="C16" s="389"/>
      <c r="D16" s="389"/>
      <c r="E16" s="389"/>
      <c r="F16" s="389"/>
      <c r="G16" s="389"/>
      <c r="H16" s="389"/>
      <c r="I16" s="389"/>
      <c r="J16" s="389"/>
      <c r="K16" s="389"/>
      <c r="L16" s="389"/>
      <c r="M16" s="389"/>
      <c r="N16" s="389"/>
      <c r="O16" s="389"/>
      <c r="P16" s="389"/>
      <c r="Q16" s="389"/>
      <c r="R16" s="389"/>
      <c r="S16" s="389"/>
      <c r="T16" s="389"/>
      <c r="U16" s="98"/>
      <c r="V16" s="98"/>
    </row>
    <row r="17" spans="2:24" ht="26.25" customHeight="1" x14ac:dyDescent="0.55000000000000004">
      <c r="B17" s="390" t="s">
        <v>139</v>
      </c>
      <c r="C17" s="390"/>
      <c r="D17" s="390"/>
      <c r="E17" s="390"/>
      <c r="F17" s="390"/>
      <c r="G17" s="390"/>
      <c r="H17" s="390"/>
      <c r="I17" s="390"/>
      <c r="J17" s="390"/>
      <c r="K17" s="390"/>
      <c r="L17" s="390"/>
      <c r="M17" s="390"/>
      <c r="N17" s="390"/>
      <c r="O17" s="390"/>
      <c r="P17" s="390"/>
      <c r="Q17" s="390"/>
      <c r="R17" s="390"/>
      <c r="S17" s="390"/>
      <c r="T17" s="390"/>
      <c r="U17" s="97"/>
      <c r="V17" s="97"/>
    </row>
    <row r="18" spans="2:24" ht="36" customHeight="1" x14ac:dyDescent="0.55000000000000004">
      <c r="B18" s="405" t="s">
        <v>5</v>
      </c>
      <c r="C18" s="405"/>
      <c r="D18" s="405"/>
      <c r="E18" s="405"/>
      <c r="F18" s="405"/>
      <c r="G18" s="405"/>
      <c r="H18" s="405"/>
      <c r="I18" s="405"/>
      <c r="J18" s="405"/>
      <c r="K18" s="405"/>
      <c r="L18" s="405"/>
      <c r="M18" s="405"/>
      <c r="N18" s="405"/>
      <c r="O18" s="405"/>
      <c r="P18" s="405"/>
      <c r="Q18" s="405"/>
      <c r="R18" s="405"/>
      <c r="S18" s="405"/>
      <c r="T18" s="405"/>
    </row>
    <row r="19" spans="2:24" ht="21.65" customHeight="1" x14ac:dyDescent="0.55000000000000004">
      <c r="B19" s="406" t="s">
        <v>154</v>
      </c>
      <c r="C19" s="406"/>
      <c r="D19" s="406"/>
      <c r="E19" s="406"/>
      <c r="F19" s="406"/>
      <c r="G19" s="406"/>
      <c r="H19" s="406"/>
      <c r="I19" s="406"/>
      <c r="J19" s="406"/>
      <c r="K19" s="406"/>
      <c r="L19" s="406"/>
      <c r="M19" s="406"/>
      <c r="N19" s="406"/>
      <c r="O19" s="406"/>
      <c r="P19" s="406"/>
      <c r="Q19" s="406"/>
      <c r="R19" s="406"/>
      <c r="S19" s="406"/>
      <c r="T19" s="406"/>
    </row>
    <row r="20" spans="2:24" ht="27.75" customHeight="1" x14ac:dyDescent="0.55000000000000004">
      <c r="C20" s="272"/>
      <c r="D20" s="388" t="s">
        <v>417</v>
      </c>
      <c r="E20" s="388"/>
      <c r="F20" s="388"/>
      <c r="G20" s="388"/>
      <c r="H20" s="388"/>
      <c r="I20" s="388"/>
      <c r="J20" s="388"/>
      <c r="K20" s="388"/>
      <c r="L20" s="388"/>
      <c r="M20" s="388"/>
      <c r="N20" s="388"/>
      <c r="O20" s="388"/>
      <c r="P20" s="388"/>
      <c r="Q20" s="388"/>
      <c r="R20" s="388"/>
      <c r="S20" s="273"/>
      <c r="T20" s="63"/>
      <c r="W20" s="64"/>
    </row>
    <row r="21" spans="2:24" ht="7.5" customHeight="1" x14ac:dyDescent="0.55000000000000004">
      <c r="B21" s="67"/>
      <c r="C21" s="67"/>
      <c r="D21" s="67"/>
      <c r="E21" s="67"/>
      <c r="F21" s="67"/>
      <c r="G21" s="67"/>
      <c r="H21" s="67"/>
      <c r="I21" s="67"/>
      <c r="J21" s="67"/>
      <c r="K21" s="67"/>
      <c r="L21" s="67"/>
      <c r="M21" s="67"/>
      <c r="N21" s="67"/>
      <c r="O21" s="67"/>
      <c r="P21" s="67"/>
      <c r="Q21" s="67"/>
      <c r="R21" s="67"/>
      <c r="S21" s="63"/>
      <c r="T21" s="63"/>
      <c r="W21" s="64"/>
    </row>
    <row r="22" spans="2:24" ht="20.149999999999999" customHeight="1" x14ac:dyDescent="0.55000000000000004">
      <c r="B22" s="403" t="s">
        <v>312</v>
      </c>
      <c r="C22" s="403"/>
      <c r="D22" s="403"/>
      <c r="E22" s="403"/>
      <c r="F22" s="403"/>
      <c r="G22" s="403"/>
      <c r="H22" s="403"/>
      <c r="I22" s="403"/>
      <c r="J22" s="403"/>
      <c r="K22" s="403"/>
      <c r="L22" s="403"/>
      <c r="M22" s="403"/>
      <c r="N22" s="403"/>
      <c r="O22" s="403"/>
      <c r="P22" s="403"/>
      <c r="Q22" s="403"/>
      <c r="R22" s="403"/>
      <c r="S22" s="403"/>
      <c r="T22" s="403"/>
      <c r="V22" s="50"/>
      <c r="W22" s="64"/>
    </row>
    <row r="23" spans="2:24" s="76" customFormat="1" ht="6.75" customHeight="1" x14ac:dyDescent="0.55000000000000004">
      <c r="B23" s="77"/>
      <c r="C23" s="77"/>
      <c r="D23" s="77"/>
      <c r="E23" s="77"/>
      <c r="F23" s="75"/>
      <c r="G23" s="75"/>
      <c r="H23" s="75"/>
      <c r="I23" s="75"/>
      <c r="J23" s="75"/>
      <c r="K23" s="75"/>
      <c r="L23" s="75"/>
      <c r="M23" s="75"/>
      <c r="N23" s="75"/>
      <c r="O23" s="75"/>
      <c r="P23" s="75"/>
      <c r="Q23" s="75"/>
      <c r="R23" s="75"/>
      <c r="S23" s="78"/>
    </row>
    <row r="24" spans="2:24" s="76" customFormat="1" ht="27" customHeight="1" x14ac:dyDescent="0.55000000000000004">
      <c r="B24" s="75"/>
      <c r="C24" s="77"/>
      <c r="D24" s="391"/>
      <c r="E24" s="392"/>
      <c r="F24" s="392"/>
      <c r="G24" s="392"/>
      <c r="H24" s="392"/>
      <c r="I24" s="392"/>
      <c r="J24" s="392"/>
      <c r="K24" s="392"/>
      <c r="L24" s="392"/>
      <c r="M24" s="392"/>
      <c r="N24" s="392"/>
      <c r="O24" s="393"/>
      <c r="P24" s="79"/>
      <c r="Q24" s="79"/>
      <c r="R24" s="79"/>
      <c r="S24" s="78"/>
    </row>
    <row r="25" spans="2:24" ht="17.25" customHeight="1" x14ac:dyDescent="0.55000000000000004">
      <c r="B25" s="20"/>
      <c r="C25" s="25"/>
      <c r="D25" s="24"/>
      <c r="E25" s="24"/>
      <c r="F25" s="24"/>
      <c r="G25" s="20"/>
      <c r="H25" s="20"/>
      <c r="I25" s="408" t="s">
        <v>178</v>
      </c>
      <c r="J25" s="408"/>
      <c r="K25" s="408"/>
      <c r="L25" s="408"/>
      <c r="M25" s="408"/>
      <c r="N25" s="408"/>
      <c r="O25" s="408"/>
      <c r="P25" s="408"/>
      <c r="Q25" s="408"/>
      <c r="R25" s="408"/>
      <c r="S25" s="408"/>
      <c r="T25" s="408"/>
      <c r="X25" s="333" t="s">
        <v>385</v>
      </c>
    </row>
    <row r="26" spans="2:24" ht="15.75" customHeight="1" x14ac:dyDescent="0.55000000000000004">
      <c r="B26" s="20"/>
      <c r="C26" s="25"/>
      <c r="D26" s="25"/>
      <c r="F26" s="20"/>
      <c r="G26" s="20"/>
      <c r="H26" s="20"/>
      <c r="I26" s="20"/>
      <c r="J26" s="20"/>
      <c r="K26" s="20"/>
      <c r="L26" s="20"/>
      <c r="M26" s="20"/>
      <c r="N26" s="20"/>
      <c r="O26" s="20"/>
      <c r="P26" s="20"/>
      <c r="Q26" s="20"/>
      <c r="R26" s="20"/>
      <c r="S26" s="20"/>
      <c r="X26" s="334" t="s">
        <v>386</v>
      </c>
    </row>
    <row r="27" spans="2:24" ht="20.149999999999999" customHeight="1" x14ac:dyDescent="0.55000000000000004">
      <c r="B27" s="403" t="s">
        <v>179</v>
      </c>
      <c r="C27" s="403"/>
      <c r="D27" s="403"/>
      <c r="E27" s="403"/>
      <c r="F27" s="403"/>
      <c r="G27" s="403"/>
      <c r="H27" s="403"/>
      <c r="I27" s="403"/>
      <c r="J27" s="403"/>
      <c r="K27" s="403"/>
      <c r="L27" s="403"/>
      <c r="M27" s="403"/>
      <c r="N27" s="403"/>
      <c r="O27" s="403"/>
      <c r="P27" s="403"/>
      <c r="Q27" s="403"/>
      <c r="R27" s="403"/>
      <c r="S27" s="403"/>
      <c r="T27" s="403"/>
      <c r="V27" s="51"/>
      <c r="X27" s="334" t="s">
        <v>387</v>
      </c>
    </row>
    <row r="28" spans="2:24" ht="23.25" customHeight="1" x14ac:dyDescent="0.15">
      <c r="B28" s="21"/>
      <c r="D28" s="414"/>
      <c r="E28" s="415"/>
      <c r="F28" s="415"/>
      <c r="G28" s="415"/>
      <c r="H28" s="415"/>
      <c r="I28" s="415"/>
      <c r="J28" s="415"/>
      <c r="K28" s="415"/>
      <c r="L28" s="415"/>
      <c r="M28" s="415"/>
      <c r="N28" s="415"/>
      <c r="O28" s="415"/>
      <c r="P28" s="416"/>
      <c r="Q28" s="101" t="s">
        <v>180</v>
      </c>
      <c r="R28" s="100">
        <f>IF(LEN(D28)&lt;=20,LEN(D28),"文字数超過")</f>
        <v>0</v>
      </c>
      <c r="S28" s="68" t="s">
        <v>181</v>
      </c>
      <c r="V28" s="51"/>
      <c r="X28" s="334" t="s">
        <v>388</v>
      </c>
    </row>
    <row r="29" spans="2:24" ht="19.5" customHeight="1" x14ac:dyDescent="0.55000000000000004">
      <c r="B29" s="274"/>
      <c r="C29" s="275"/>
      <c r="D29" s="275"/>
      <c r="E29" s="275"/>
      <c r="F29" s="275"/>
      <c r="G29" s="275"/>
      <c r="H29" s="275"/>
      <c r="I29" s="275"/>
      <c r="J29" s="275"/>
      <c r="K29" s="275"/>
      <c r="L29" s="275"/>
      <c r="M29" s="275"/>
      <c r="N29" s="275"/>
      <c r="O29" s="275"/>
      <c r="P29" s="275"/>
      <c r="Q29" s="275"/>
      <c r="R29" s="275"/>
      <c r="S29" s="276"/>
      <c r="T29" s="276"/>
      <c r="U29" s="277"/>
      <c r="V29" s="278"/>
    </row>
    <row r="30" spans="2:24" ht="17.25" customHeight="1" x14ac:dyDescent="0.55000000000000004">
      <c r="B30" s="409" t="s">
        <v>155</v>
      </c>
      <c r="C30" s="409"/>
      <c r="D30" s="409"/>
      <c r="E30" s="409"/>
      <c r="F30" s="409"/>
      <c r="G30" s="409"/>
      <c r="H30" s="409"/>
      <c r="I30" s="409"/>
      <c r="J30" s="409"/>
      <c r="K30" s="409"/>
      <c r="L30" s="409"/>
      <c r="M30" s="409"/>
      <c r="N30" s="409"/>
      <c r="O30" s="409"/>
      <c r="P30" s="409"/>
      <c r="Q30" s="409"/>
      <c r="R30" s="409"/>
      <c r="S30" s="409"/>
      <c r="T30" s="409"/>
      <c r="U30" s="279"/>
      <c r="V30" s="279"/>
    </row>
    <row r="31" spans="2:24" ht="28.5" customHeight="1" x14ac:dyDescent="0.55000000000000004">
      <c r="B31" s="279"/>
      <c r="C31" s="280"/>
      <c r="D31" s="410" t="str">
        <f>'６資金計画 '!G31</f>
        <v/>
      </c>
      <c r="E31" s="411"/>
      <c r="F31" s="411"/>
      <c r="G31" s="411"/>
      <c r="H31" s="411"/>
      <c r="I31" s="412"/>
      <c r="J31" s="279" t="s">
        <v>156</v>
      </c>
      <c r="K31" s="279"/>
      <c r="L31" s="279"/>
      <c r="M31" s="279"/>
      <c r="N31" s="281"/>
      <c r="O31" s="282"/>
      <c r="P31" s="282"/>
      <c r="Q31" s="282"/>
      <c r="R31" s="282"/>
      <c r="S31" s="279"/>
      <c r="T31" s="279"/>
      <c r="U31" s="279"/>
      <c r="V31" s="279"/>
    </row>
    <row r="32" spans="2:24" ht="27.75" customHeight="1" x14ac:dyDescent="0.55000000000000004">
      <c r="B32" s="279"/>
      <c r="C32" s="279"/>
      <c r="D32" s="283"/>
      <c r="E32" s="283"/>
      <c r="F32" s="283"/>
      <c r="G32" s="283"/>
      <c r="H32" s="283"/>
      <c r="I32" s="283"/>
      <c r="J32" s="279"/>
      <c r="K32" s="279"/>
      <c r="L32" s="279"/>
      <c r="M32" s="279"/>
      <c r="N32" s="281"/>
      <c r="O32" s="282"/>
      <c r="P32" s="282"/>
      <c r="Q32" s="282"/>
      <c r="R32" s="282"/>
      <c r="S32" s="279"/>
      <c r="T32" s="279"/>
      <c r="U32" s="279"/>
      <c r="V32" s="279"/>
    </row>
    <row r="33" spans="2:21" ht="16.5" customHeight="1" x14ac:dyDescent="0.55000000000000004">
      <c r="B33" s="26"/>
      <c r="C33" s="27"/>
      <c r="D33" s="27"/>
      <c r="E33" s="27"/>
      <c r="F33" s="27"/>
      <c r="G33" s="27"/>
      <c r="H33" s="27"/>
      <c r="I33" s="27"/>
      <c r="J33" s="27"/>
      <c r="K33" s="27"/>
      <c r="L33" s="27"/>
      <c r="M33" s="27"/>
      <c r="N33" s="27"/>
      <c r="O33" s="27"/>
      <c r="P33" s="27"/>
      <c r="Q33" s="27"/>
      <c r="R33" s="27"/>
      <c r="S33" s="27"/>
      <c r="T33" s="27"/>
    </row>
    <row r="34" spans="2:21" ht="20.149999999999999" customHeight="1" x14ac:dyDescent="0.55000000000000004">
      <c r="B34" s="22"/>
      <c r="C34" s="22"/>
      <c r="D34" s="22"/>
      <c r="E34" s="22"/>
      <c r="F34" s="22"/>
      <c r="G34" s="22"/>
      <c r="H34" s="9"/>
      <c r="I34" s="22"/>
      <c r="J34" s="22"/>
      <c r="K34" s="22"/>
      <c r="L34" s="22"/>
      <c r="M34" s="413"/>
      <c r="N34" s="413"/>
      <c r="O34" s="413"/>
      <c r="P34" s="65"/>
      <c r="Q34" s="65"/>
      <c r="R34" s="65"/>
      <c r="S34" s="22"/>
      <c r="T34" s="22"/>
      <c r="U34" s="52"/>
    </row>
    <row r="35" spans="2:21" ht="20.149999999999999" customHeight="1" x14ac:dyDescent="0.55000000000000004">
      <c r="C35" s="407"/>
      <c r="D35" s="407"/>
      <c r="E35" s="407"/>
      <c r="F35" s="407"/>
      <c r="G35" s="407"/>
    </row>
    <row r="36" spans="2:21" ht="3.65" customHeight="1" x14ac:dyDescent="0.55000000000000004"/>
    <row r="38" spans="2:21" x14ac:dyDescent="0.55000000000000004">
      <c r="B38" s="53"/>
      <c r="C38" s="53"/>
      <c r="D38" s="53"/>
      <c r="E38" s="53"/>
      <c r="F38" s="53"/>
      <c r="G38" s="53"/>
      <c r="H38" s="53"/>
      <c r="I38" s="53"/>
      <c r="J38" s="54"/>
      <c r="K38" s="54"/>
      <c r="L38" s="54"/>
      <c r="M38" s="54"/>
      <c r="N38" s="54"/>
      <c r="O38" s="54"/>
      <c r="P38" s="54"/>
      <c r="Q38" s="54"/>
      <c r="R38" s="54"/>
    </row>
    <row r="39" spans="2:21" x14ac:dyDescent="0.55000000000000004">
      <c r="B39" s="53"/>
      <c r="C39" s="53"/>
      <c r="D39" s="53"/>
      <c r="E39" s="53"/>
      <c r="F39" s="53"/>
      <c r="G39" s="53"/>
      <c r="H39" s="53"/>
      <c r="I39" s="53"/>
      <c r="J39" s="54"/>
      <c r="K39" s="54"/>
      <c r="L39" s="54"/>
      <c r="M39" s="54"/>
      <c r="N39" s="54"/>
      <c r="O39" s="54"/>
      <c r="P39" s="54"/>
      <c r="Q39" s="54"/>
      <c r="R39" s="54"/>
    </row>
    <row r="40" spans="2:21" x14ac:dyDescent="0.55000000000000004">
      <c r="B40" s="53"/>
      <c r="C40" s="53"/>
      <c r="D40" s="54"/>
      <c r="E40" s="53"/>
      <c r="F40" s="53"/>
      <c r="G40" s="53"/>
      <c r="H40" s="53"/>
      <c r="I40" s="53"/>
      <c r="J40" s="54"/>
      <c r="K40" s="54"/>
      <c r="L40" s="54"/>
      <c r="M40" s="54"/>
      <c r="N40" s="54"/>
      <c r="O40" s="54"/>
      <c r="P40" s="54"/>
      <c r="Q40" s="54"/>
      <c r="R40" s="54"/>
    </row>
    <row r="41" spans="2:21" x14ac:dyDescent="0.55000000000000004">
      <c r="B41" s="53"/>
      <c r="C41" s="53"/>
      <c r="D41" s="54"/>
      <c r="E41" s="53"/>
      <c r="F41" s="53"/>
      <c r="G41" s="53"/>
      <c r="H41" s="53"/>
      <c r="I41" s="53"/>
      <c r="J41" s="54"/>
      <c r="K41" s="54"/>
      <c r="L41" s="54"/>
      <c r="M41" s="54"/>
      <c r="N41" s="54"/>
      <c r="O41" s="54"/>
      <c r="P41" s="54"/>
      <c r="Q41" s="54"/>
      <c r="R41" s="54"/>
    </row>
    <row r="42" spans="2:21" x14ac:dyDescent="0.55000000000000004">
      <c r="B42" s="53"/>
      <c r="C42" s="53"/>
      <c r="D42" s="54"/>
      <c r="E42" s="53"/>
      <c r="F42" s="53"/>
      <c r="G42" s="53"/>
      <c r="H42" s="53"/>
      <c r="I42" s="53"/>
      <c r="J42" s="54"/>
      <c r="K42" s="54"/>
      <c r="L42" s="54"/>
      <c r="M42" s="54"/>
      <c r="N42" s="54"/>
      <c r="O42" s="54"/>
      <c r="P42" s="54"/>
      <c r="Q42" s="54"/>
      <c r="R42" s="54"/>
    </row>
    <row r="43" spans="2:21" x14ac:dyDescent="0.55000000000000004">
      <c r="B43" s="54"/>
      <c r="C43" s="54"/>
      <c r="D43" s="54"/>
      <c r="E43" s="54"/>
      <c r="F43" s="54"/>
      <c r="G43" s="54"/>
      <c r="H43" s="54"/>
      <c r="I43" s="54"/>
      <c r="J43" s="54"/>
      <c r="K43" s="54"/>
      <c r="L43" s="54"/>
      <c r="M43" s="54"/>
      <c r="N43" s="54"/>
      <c r="O43" s="54"/>
      <c r="P43" s="54"/>
      <c r="Q43" s="54"/>
      <c r="R43" s="54"/>
    </row>
    <row r="44" spans="2:21" x14ac:dyDescent="0.55000000000000004">
      <c r="B44" s="54"/>
      <c r="C44" s="54"/>
      <c r="D44" s="54"/>
      <c r="E44" s="54"/>
      <c r="F44" s="54"/>
      <c r="G44" s="54"/>
      <c r="H44" s="54"/>
      <c r="I44" s="54"/>
      <c r="J44" s="54"/>
      <c r="K44" s="54"/>
      <c r="L44" s="54"/>
      <c r="M44" s="54"/>
      <c r="N44" s="54"/>
      <c r="O44" s="54"/>
      <c r="P44" s="54"/>
      <c r="Q44" s="54"/>
      <c r="R44" s="54"/>
    </row>
    <row r="45" spans="2:21" x14ac:dyDescent="0.55000000000000004">
      <c r="B45" s="54"/>
      <c r="C45" s="54"/>
      <c r="D45" s="54"/>
      <c r="E45" s="54"/>
      <c r="F45" s="54"/>
      <c r="G45" s="54"/>
      <c r="H45" s="54"/>
      <c r="I45" s="54"/>
      <c r="J45" s="54"/>
      <c r="K45" s="54"/>
      <c r="L45" s="54"/>
      <c r="M45" s="54"/>
      <c r="N45" s="54"/>
      <c r="O45" s="54"/>
      <c r="P45" s="54"/>
      <c r="Q45" s="54"/>
      <c r="R45" s="54"/>
    </row>
    <row r="46" spans="2:21" x14ac:dyDescent="0.55000000000000004">
      <c r="B46" s="54"/>
      <c r="C46" s="54"/>
      <c r="D46" s="54"/>
      <c r="E46" s="54"/>
      <c r="F46" s="54"/>
      <c r="G46" s="54"/>
      <c r="H46" s="54"/>
      <c r="I46" s="54"/>
      <c r="J46" s="54"/>
      <c r="K46" s="54"/>
      <c r="L46" s="54"/>
      <c r="M46" s="54"/>
      <c r="N46" s="54"/>
      <c r="O46" s="54"/>
      <c r="P46" s="54"/>
      <c r="Q46" s="54"/>
      <c r="R46" s="54"/>
    </row>
    <row r="47" spans="2:21" x14ac:dyDescent="0.55000000000000004">
      <c r="B47" s="54"/>
      <c r="C47" s="54"/>
      <c r="D47" s="54"/>
      <c r="E47" s="54"/>
      <c r="F47" s="54"/>
      <c r="G47" s="54"/>
      <c r="H47" s="54"/>
      <c r="I47" s="54"/>
      <c r="J47" s="54"/>
      <c r="K47" s="54"/>
      <c r="L47" s="54"/>
      <c r="M47" s="54"/>
      <c r="N47" s="54"/>
      <c r="O47" s="54"/>
      <c r="P47" s="54"/>
      <c r="Q47" s="54"/>
      <c r="R47" s="54"/>
    </row>
    <row r="48" spans="2:21" x14ac:dyDescent="0.55000000000000004">
      <c r="B48" s="54"/>
      <c r="C48" s="54"/>
      <c r="D48" s="54"/>
      <c r="E48" s="54"/>
      <c r="F48" s="54"/>
      <c r="G48" s="54"/>
      <c r="H48" s="54"/>
      <c r="I48" s="54"/>
      <c r="J48" s="54"/>
      <c r="K48" s="54"/>
      <c r="L48" s="54"/>
      <c r="M48" s="54"/>
      <c r="N48" s="54"/>
      <c r="O48" s="54"/>
      <c r="P48" s="54"/>
      <c r="Q48" s="54"/>
      <c r="R48" s="54"/>
    </row>
    <row r="49" spans="2:18" x14ac:dyDescent="0.55000000000000004">
      <c r="B49" s="54"/>
      <c r="C49" s="54"/>
      <c r="D49" s="54"/>
      <c r="E49" s="54"/>
      <c r="F49" s="54"/>
      <c r="G49" s="54"/>
      <c r="H49" s="54"/>
      <c r="I49" s="54"/>
      <c r="J49" s="54"/>
      <c r="K49" s="54"/>
      <c r="L49" s="54"/>
      <c r="M49" s="54"/>
      <c r="N49" s="54"/>
      <c r="O49" s="54"/>
      <c r="P49" s="54"/>
      <c r="Q49" s="54"/>
      <c r="R49" s="54"/>
    </row>
    <row r="50" spans="2:18" x14ac:dyDescent="0.55000000000000004">
      <c r="B50" s="54"/>
      <c r="C50" s="54"/>
      <c r="D50" s="54"/>
      <c r="E50" s="54"/>
      <c r="F50" s="54"/>
      <c r="G50" s="54"/>
      <c r="H50" s="54"/>
      <c r="I50" s="54"/>
      <c r="J50" s="54"/>
      <c r="K50" s="54"/>
      <c r="L50" s="54"/>
      <c r="M50" s="54"/>
      <c r="N50" s="54"/>
      <c r="O50" s="54"/>
      <c r="P50" s="54"/>
      <c r="Q50" s="54"/>
      <c r="R50" s="54"/>
    </row>
    <row r="51" spans="2:18" x14ac:dyDescent="0.55000000000000004">
      <c r="B51" s="54"/>
      <c r="C51" s="54"/>
      <c r="D51" s="54"/>
      <c r="E51" s="54"/>
      <c r="F51" s="54"/>
      <c r="G51" s="54"/>
      <c r="H51" s="54"/>
      <c r="I51" s="54"/>
      <c r="J51" s="54"/>
      <c r="K51" s="54"/>
      <c r="L51" s="54"/>
      <c r="M51" s="54"/>
      <c r="N51" s="54"/>
      <c r="O51" s="54"/>
      <c r="P51" s="54"/>
      <c r="Q51" s="54"/>
      <c r="R51" s="54"/>
    </row>
    <row r="52" spans="2:18" x14ac:dyDescent="0.55000000000000004">
      <c r="B52" s="54"/>
      <c r="C52" s="54"/>
      <c r="D52" s="54"/>
      <c r="E52" s="54"/>
      <c r="F52" s="54"/>
      <c r="G52" s="54"/>
      <c r="H52" s="54"/>
      <c r="I52" s="54"/>
      <c r="J52" s="54"/>
      <c r="K52" s="54"/>
      <c r="L52" s="54"/>
      <c r="M52" s="54"/>
      <c r="N52" s="54"/>
      <c r="O52" s="54"/>
      <c r="P52" s="54"/>
      <c r="Q52" s="54"/>
      <c r="R52" s="54"/>
    </row>
    <row r="53" spans="2:18" x14ac:dyDescent="0.55000000000000004">
      <c r="B53" s="54"/>
      <c r="C53" s="54"/>
      <c r="D53" s="54"/>
      <c r="E53" s="54"/>
      <c r="F53" s="54"/>
      <c r="G53" s="54"/>
      <c r="H53" s="54"/>
      <c r="I53" s="54"/>
      <c r="J53" s="54"/>
      <c r="K53" s="54"/>
      <c r="L53" s="54"/>
      <c r="M53" s="54"/>
      <c r="N53" s="54"/>
      <c r="O53" s="54"/>
      <c r="P53" s="54"/>
      <c r="Q53" s="54"/>
      <c r="R53" s="54"/>
    </row>
    <row r="54" spans="2:18" x14ac:dyDescent="0.55000000000000004">
      <c r="B54" s="54"/>
      <c r="C54" s="54"/>
      <c r="D54" s="54"/>
      <c r="E54" s="54"/>
      <c r="F54" s="54"/>
      <c r="G54" s="54"/>
      <c r="H54" s="54"/>
      <c r="I54" s="54"/>
      <c r="J54" s="54"/>
      <c r="K54" s="54"/>
      <c r="L54" s="54"/>
      <c r="M54" s="54"/>
      <c r="N54" s="54"/>
      <c r="O54" s="54"/>
      <c r="P54" s="54"/>
      <c r="Q54" s="54"/>
      <c r="R54" s="54"/>
    </row>
    <row r="55" spans="2:18" x14ac:dyDescent="0.55000000000000004">
      <c r="B55" s="54"/>
      <c r="C55" s="54"/>
      <c r="D55" s="54"/>
      <c r="E55" s="54"/>
      <c r="F55" s="54"/>
      <c r="G55" s="54"/>
      <c r="H55" s="54"/>
      <c r="I55" s="54"/>
      <c r="J55" s="54"/>
      <c r="K55" s="54"/>
      <c r="L55" s="54"/>
      <c r="M55" s="54"/>
      <c r="N55" s="54"/>
      <c r="O55" s="54"/>
      <c r="P55" s="54"/>
      <c r="Q55" s="54"/>
      <c r="R55" s="54"/>
    </row>
    <row r="56" spans="2:18" x14ac:dyDescent="0.55000000000000004">
      <c r="B56" s="54"/>
      <c r="C56" s="54"/>
      <c r="D56" s="54"/>
      <c r="E56" s="54"/>
      <c r="F56" s="54"/>
      <c r="G56" s="54"/>
      <c r="H56" s="54"/>
      <c r="I56" s="54"/>
      <c r="J56" s="54"/>
      <c r="K56" s="54"/>
      <c r="L56" s="54"/>
      <c r="M56" s="54"/>
      <c r="N56" s="54"/>
      <c r="O56" s="54"/>
      <c r="P56" s="54"/>
      <c r="Q56" s="54"/>
      <c r="R56" s="54"/>
    </row>
    <row r="57" spans="2:18" x14ac:dyDescent="0.55000000000000004">
      <c r="B57" s="54"/>
      <c r="C57" s="54"/>
      <c r="D57" s="54"/>
      <c r="E57" s="54"/>
      <c r="F57" s="54"/>
      <c r="G57" s="54"/>
      <c r="H57" s="54"/>
      <c r="I57" s="54"/>
      <c r="J57" s="54"/>
      <c r="K57" s="54"/>
      <c r="L57" s="54"/>
      <c r="M57" s="54"/>
      <c r="N57" s="54"/>
      <c r="O57" s="54"/>
      <c r="P57" s="54"/>
      <c r="Q57" s="54"/>
      <c r="R57" s="54"/>
    </row>
    <row r="58" spans="2:18" x14ac:dyDescent="0.55000000000000004">
      <c r="B58" s="54"/>
      <c r="C58" s="54"/>
      <c r="D58" s="54"/>
      <c r="E58" s="54"/>
      <c r="F58" s="54"/>
      <c r="G58" s="54"/>
      <c r="H58" s="54"/>
      <c r="I58" s="54"/>
      <c r="J58" s="54"/>
      <c r="K58" s="54"/>
      <c r="L58" s="54"/>
      <c r="M58" s="54"/>
      <c r="N58" s="54"/>
      <c r="O58" s="54"/>
      <c r="P58" s="54"/>
      <c r="Q58" s="54"/>
      <c r="R58" s="54"/>
    </row>
    <row r="59" spans="2:18" x14ac:dyDescent="0.55000000000000004">
      <c r="B59" s="54"/>
      <c r="C59" s="54"/>
      <c r="D59" s="54"/>
      <c r="E59" s="54"/>
      <c r="F59" s="54"/>
      <c r="G59" s="54"/>
      <c r="H59" s="54"/>
      <c r="I59" s="54"/>
      <c r="J59" s="54"/>
      <c r="K59" s="54"/>
      <c r="L59" s="54"/>
      <c r="M59" s="54"/>
      <c r="N59" s="54"/>
      <c r="O59" s="54"/>
      <c r="P59" s="54"/>
      <c r="Q59" s="54"/>
      <c r="R59" s="54"/>
    </row>
    <row r="60" spans="2:18" x14ac:dyDescent="0.55000000000000004">
      <c r="B60" s="54"/>
      <c r="C60" s="54"/>
      <c r="D60" s="54"/>
      <c r="E60" s="54"/>
      <c r="F60" s="54"/>
      <c r="G60" s="54"/>
      <c r="H60" s="54"/>
      <c r="I60" s="54"/>
      <c r="J60" s="54"/>
      <c r="K60" s="54"/>
      <c r="L60" s="54"/>
      <c r="M60" s="54"/>
      <c r="N60" s="54"/>
      <c r="O60" s="54"/>
      <c r="P60" s="54"/>
      <c r="Q60" s="54"/>
      <c r="R60" s="54"/>
    </row>
    <row r="61" spans="2:18" x14ac:dyDescent="0.55000000000000004">
      <c r="B61" s="54"/>
      <c r="C61" s="54"/>
      <c r="D61" s="54"/>
      <c r="E61" s="54"/>
      <c r="F61" s="54"/>
      <c r="G61" s="54"/>
      <c r="H61" s="54"/>
      <c r="I61" s="54"/>
      <c r="J61" s="54"/>
      <c r="K61" s="54"/>
      <c r="L61" s="54"/>
      <c r="M61" s="54"/>
      <c r="N61" s="54"/>
      <c r="O61" s="54"/>
      <c r="P61" s="54"/>
      <c r="Q61" s="54"/>
      <c r="R61" s="54"/>
    </row>
    <row r="62" spans="2:18" x14ac:dyDescent="0.55000000000000004">
      <c r="B62" s="54"/>
      <c r="C62" s="54"/>
      <c r="D62" s="54"/>
      <c r="E62" s="54"/>
      <c r="F62" s="54"/>
      <c r="G62" s="54"/>
      <c r="H62" s="54"/>
      <c r="I62" s="54"/>
      <c r="J62" s="54"/>
      <c r="K62" s="54"/>
      <c r="L62" s="54"/>
      <c r="M62" s="54"/>
      <c r="N62" s="54"/>
      <c r="O62" s="54"/>
      <c r="P62" s="54"/>
      <c r="Q62" s="54"/>
      <c r="R62" s="54"/>
    </row>
    <row r="63" spans="2:18" x14ac:dyDescent="0.55000000000000004">
      <c r="B63" s="54"/>
      <c r="C63" s="54"/>
      <c r="D63" s="54"/>
      <c r="E63" s="54"/>
      <c r="F63" s="54"/>
      <c r="G63" s="54"/>
      <c r="H63" s="54"/>
      <c r="I63" s="54"/>
      <c r="J63" s="54"/>
      <c r="K63" s="54"/>
      <c r="L63" s="54"/>
      <c r="M63" s="54"/>
      <c r="N63" s="54"/>
      <c r="O63" s="54"/>
      <c r="P63" s="54"/>
      <c r="Q63" s="54"/>
      <c r="R63" s="54"/>
    </row>
    <row r="64" spans="2:18" x14ac:dyDescent="0.55000000000000004">
      <c r="B64" s="54"/>
      <c r="C64" s="54"/>
      <c r="D64" s="54"/>
      <c r="E64" s="54"/>
      <c r="F64" s="54"/>
      <c r="G64" s="54"/>
      <c r="H64" s="54"/>
      <c r="I64" s="54"/>
      <c r="J64" s="54"/>
      <c r="K64" s="54"/>
      <c r="L64" s="54"/>
      <c r="M64" s="54"/>
      <c r="N64" s="54"/>
      <c r="O64" s="54"/>
      <c r="P64" s="54"/>
      <c r="Q64" s="54"/>
      <c r="R64" s="54"/>
    </row>
    <row r="65" spans="2:18" x14ac:dyDescent="0.55000000000000004">
      <c r="B65" s="54"/>
      <c r="C65" s="54"/>
      <c r="D65" s="54"/>
      <c r="E65" s="54"/>
      <c r="F65" s="54"/>
      <c r="G65" s="54"/>
      <c r="H65" s="54"/>
      <c r="I65" s="54"/>
      <c r="J65" s="54"/>
      <c r="K65" s="54"/>
      <c r="L65" s="54"/>
      <c r="M65" s="54"/>
      <c r="N65" s="54"/>
      <c r="O65" s="54"/>
      <c r="P65" s="54"/>
      <c r="Q65" s="54"/>
      <c r="R65" s="54"/>
    </row>
    <row r="66" spans="2:18" x14ac:dyDescent="0.55000000000000004">
      <c r="B66" s="54"/>
      <c r="C66" s="54"/>
      <c r="D66" s="54"/>
      <c r="E66" s="54"/>
      <c r="F66" s="54"/>
      <c r="G66" s="54"/>
      <c r="H66" s="54"/>
      <c r="I66" s="54"/>
      <c r="J66" s="54"/>
      <c r="K66" s="54"/>
      <c r="L66" s="54"/>
      <c r="M66" s="54"/>
      <c r="N66" s="54"/>
      <c r="O66" s="54"/>
      <c r="P66" s="54"/>
      <c r="Q66" s="54"/>
      <c r="R66" s="54"/>
    </row>
    <row r="67" spans="2:18" x14ac:dyDescent="0.55000000000000004">
      <c r="B67" s="54"/>
      <c r="C67" s="54"/>
      <c r="D67" s="54"/>
      <c r="E67" s="54"/>
      <c r="F67" s="54"/>
      <c r="G67" s="54"/>
      <c r="H67" s="54"/>
      <c r="I67" s="54"/>
      <c r="J67" s="54"/>
      <c r="K67" s="54"/>
      <c r="L67" s="54"/>
      <c r="M67" s="54"/>
      <c r="N67" s="54"/>
      <c r="O67" s="54"/>
      <c r="P67" s="54"/>
      <c r="Q67" s="54"/>
      <c r="R67" s="54"/>
    </row>
    <row r="68" spans="2:18" x14ac:dyDescent="0.55000000000000004">
      <c r="B68" s="54"/>
      <c r="C68" s="54"/>
      <c r="D68" s="54"/>
      <c r="E68" s="54"/>
      <c r="F68" s="54"/>
      <c r="G68" s="54"/>
      <c r="H68" s="54"/>
      <c r="I68" s="54"/>
      <c r="J68" s="54"/>
      <c r="K68" s="54"/>
      <c r="L68" s="54"/>
      <c r="M68" s="54"/>
      <c r="N68" s="54"/>
      <c r="O68" s="54"/>
      <c r="P68" s="54"/>
      <c r="Q68" s="54"/>
      <c r="R68" s="54"/>
    </row>
    <row r="69" spans="2:18" x14ac:dyDescent="0.55000000000000004">
      <c r="B69" s="54"/>
      <c r="C69" s="54"/>
      <c r="D69" s="54"/>
      <c r="E69" s="54"/>
      <c r="F69" s="54"/>
      <c r="G69" s="54"/>
      <c r="H69" s="54"/>
      <c r="I69" s="54"/>
      <c r="J69" s="54"/>
      <c r="K69" s="54"/>
      <c r="L69" s="54"/>
      <c r="M69" s="54"/>
      <c r="N69" s="54"/>
      <c r="O69" s="54"/>
      <c r="P69" s="54"/>
      <c r="Q69" s="54"/>
      <c r="R69" s="54"/>
    </row>
    <row r="70" spans="2:18" x14ac:dyDescent="0.55000000000000004">
      <c r="B70" s="54"/>
      <c r="C70" s="54"/>
      <c r="D70" s="54"/>
      <c r="E70" s="54"/>
      <c r="F70" s="54"/>
      <c r="G70" s="54"/>
      <c r="H70" s="54"/>
      <c r="I70" s="54"/>
      <c r="J70" s="54"/>
      <c r="K70" s="54"/>
      <c r="L70" s="54"/>
      <c r="M70" s="54"/>
      <c r="N70" s="54"/>
      <c r="O70" s="54"/>
      <c r="P70" s="54"/>
      <c r="Q70" s="54"/>
      <c r="R70" s="54"/>
    </row>
    <row r="71" spans="2:18" x14ac:dyDescent="0.55000000000000004">
      <c r="B71" s="54"/>
      <c r="C71" s="54"/>
      <c r="D71" s="54"/>
      <c r="E71" s="54"/>
      <c r="F71" s="54"/>
      <c r="G71" s="54"/>
      <c r="H71" s="54"/>
      <c r="I71" s="54"/>
      <c r="J71" s="54"/>
      <c r="K71" s="54"/>
      <c r="L71" s="54"/>
      <c r="M71" s="54"/>
      <c r="N71" s="54"/>
      <c r="O71" s="54"/>
      <c r="P71" s="54"/>
      <c r="Q71" s="54"/>
      <c r="R71" s="54"/>
    </row>
    <row r="72" spans="2:18" x14ac:dyDescent="0.55000000000000004">
      <c r="B72" s="54"/>
      <c r="C72" s="54"/>
      <c r="D72" s="54"/>
      <c r="E72" s="54"/>
      <c r="F72" s="54"/>
      <c r="G72" s="54"/>
      <c r="H72" s="54"/>
      <c r="I72" s="54"/>
      <c r="J72" s="54"/>
      <c r="K72" s="54"/>
      <c r="L72" s="54"/>
      <c r="M72" s="54"/>
      <c r="N72" s="54"/>
      <c r="O72" s="54"/>
      <c r="P72" s="54"/>
      <c r="Q72" s="54"/>
      <c r="R72" s="54"/>
    </row>
    <row r="73" spans="2:18" x14ac:dyDescent="0.55000000000000004">
      <c r="B73" s="54"/>
      <c r="C73" s="54"/>
      <c r="D73" s="54"/>
      <c r="E73" s="54"/>
      <c r="F73" s="54"/>
      <c r="G73" s="54"/>
      <c r="H73" s="54"/>
      <c r="I73" s="54"/>
      <c r="J73" s="54"/>
      <c r="K73" s="54"/>
      <c r="L73" s="54"/>
      <c r="M73" s="54"/>
      <c r="N73" s="54"/>
      <c r="O73" s="54"/>
      <c r="P73" s="54"/>
      <c r="Q73" s="54"/>
      <c r="R73" s="54"/>
    </row>
    <row r="74" spans="2:18" x14ac:dyDescent="0.55000000000000004">
      <c r="B74" s="54"/>
      <c r="C74" s="54"/>
      <c r="D74" s="54"/>
      <c r="E74" s="54"/>
      <c r="F74" s="54"/>
      <c r="G74" s="54"/>
      <c r="H74" s="54"/>
      <c r="I74" s="54"/>
      <c r="J74" s="54"/>
      <c r="K74" s="54"/>
      <c r="L74" s="54"/>
      <c r="M74" s="54"/>
      <c r="N74" s="54"/>
      <c r="O74" s="54"/>
      <c r="P74" s="54"/>
      <c r="Q74" s="54"/>
      <c r="R74" s="54"/>
    </row>
    <row r="75" spans="2:18" x14ac:dyDescent="0.55000000000000004">
      <c r="B75" s="54"/>
      <c r="C75" s="54"/>
      <c r="D75" s="54"/>
      <c r="E75" s="54"/>
      <c r="F75" s="54"/>
      <c r="G75" s="54"/>
      <c r="H75" s="54"/>
      <c r="I75" s="54"/>
      <c r="J75" s="54"/>
      <c r="K75" s="54"/>
      <c r="L75" s="54"/>
      <c r="M75" s="54"/>
      <c r="N75" s="54"/>
      <c r="O75" s="54"/>
      <c r="P75" s="54"/>
      <c r="Q75" s="54"/>
      <c r="R75" s="54"/>
    </row>
    <row r="76" spans="2:18" x14ac:dyDescent="0.55000000000000004">
      <c r="B76" s="54"/>
      <c r="C76" s="54"/>
      <c r="D76" s="54"/>
      <c r="E76" s="54"/>
      <c r="F76" s="54"/>
      <c r="G76" s="54"/>
      <c r="H76" s="54"/>
      <c r="I76" s="54"/>
      <c r="J76" s="54"/>
      <c r="K76" s="54"/>
      <c r="L76" s="54"/>
      <c r="M76" s="54"/>
      <c r="N76" s="54"/>
      <c r="O76" s="54"/>
      <c r="P76" s="54"/>
      <c r="Q76" s="54"/>
      <c r="R76" s="54"/>
    </row>
    <row r="77" spans="2:18" x14ac:dyDescent="0.55000000000000004">
      <c r="B77" s="54"/>
      <c r="C77" s="54"/>
      <c r="D77" s="54"/>
      <c r="E77" s="54"/>
      <c r="F77" s="54"/>
      <c r="G77" s="54"/>
      <c r="H77" s="54"/>
      <c r="I77" s="54"/>
      <c r="J77" s="54"/>
      <c r="K77" s="54"/>
      <c r="L77" s="54"/>
      <c r="M77" s="54"/>
      <c r="N77" s="54"/>
      <c r="O77" s="54"/>
      <c r="P77" s="54"/>
      <c r="Q77" s="54"/>
      <c r="R77" s="54"/>
    </row>
    <row r="78" spans="2:18" x14ac:dyDescent="0.55000000000000004">
      <c r="B78" s="54"/>
      <c r="C78" s="54"/>
      <c r="D78" s="54"/>
      <c r="E78" s="54"/>
      <c r="F78" s="54"/>
      <c r="G78" s="54"/>
      <c r="H78" s="54"/>
      <c r="I78" s="54"/>
      <c r="J78" s="54"/>
      <c r="K78" s="54"/>
      <c r="L78" s="54"/>
      <c r="M78" s="54"/>
      <c r="N78" s="54"/>
      <c r="O78" s="54"/>
      <c r="P78" s="54"/>
      <c r="Q78" s="54"/>
      <c r="R78" s="54"/>
    </row>
    <row r="79" spans="2:18" x14ac:dyDescent="0.55000000000000004">
      <c r="B79" s="54"/>
      <c r="C79" s="54"/>
      <c r="D79" s="54"/>
      <c r="E79" s="54"/>
      <c r="F79" s="54"/>
      <c r="G79" s="54"/>
      <c r="H79" s="54"/>
      <c r="I79" s="54"/>
      <c r="J79" s="54"/>
      <c r="K79" s="54"/>
      <c r="L79" s="54"/>
      <c r="M79" s="54"/>
      <c r="N79" s="54"/>
      <c r="O79" s="54"/>
      <c r="P79" s="54"/>
      <c r="Q79" s="54"/>
      <c r="R79" s="54"/>
    </row>
  </sheetData>
  <sheetProtection algorithmName="SHA-512" hashValue="vyoG8TANiYlMsta2CqcWLfcanOn3ti8NYRTgAenAvya8VQGM5irrT5bjS9xoAg3ayYTM+p5ULkROW/CaFpnDJw==" saltValue="THKCXVxVDYXzXKm7zV3uOw==" spinCount="100000" sheet="1"/>
  <mergeCells count="24">
    <mergeCell ref="C35:G35"/>
    <mergeCell ref="I25:T25"/>
    <mergeCell ref="B27:T27"/>
    <mergeCell ref="B30:T30"/>
    <mergeCell ref="D31:I31"/>
    <mergeCell ref="M34:O34"/>
    <mergeCell ref="D28:P28"/>
    <mergeCell ref="D24:O24"/>
    <mergeCell ref="H7:J7"/>
    <mergeCell ref="H9:J9"/>
    <mergeCell ref="H11:J11"/>
    <mergeCell ref="L7:T8"/>
    <mergeCell ref="B22:T22"/>
    <mergeCell ref="B14:U14"/>
    <mergeCell ref="B18:T18"/>
    <mergeCell ref="B19:T19"/>
    <mergeCell ref="X8:Y8"/>
    <mergeCell ref="L9:T10"/>
    <mergeCell ref="N11:T11"/>
    <mergeCell ref="L13:U13"/>
    <mergeCell ref="D20:R20"/>
    <mergeCell ref="N12:T12"/>
    <mergeCell ref="B16:T16"/>
    <mergeCell ref="B17:T17"/>
  </mergeCells>
  <phoneticPr fontId="2"/>
  <conditionalFormatting sqref="V13">
    <cfRule type="cellIs" dxfId="45" priority="2" operator="equal">
      <formula>"文字数超過"</formula>
    </cfRule>
  </conditionalFormatting>
  <conditionalFormatting sqref="R28">
    <cfRule type="cellIs" dxfId="44" priority="1" operator="equal">
      <formula>"文字数超過"</formula>
    </cfRule>
  </conditionalFormatting>
  <dataValidations count="7">
    <dataValidation allowBlank="1" showInputMessage="1" showErrorMessage="1" prompt="▶「履歴事項全部証明書」（個人の場合は「開業届」）と同じ表記(旧字体含む)で入力" sqref="N12"/>
    <dataValidation allowBlank="1" showInputMessage="1" showErrorMessage="1" prompt="▶「履歴事項全部証明書」（個人の場合は「開業届」）と同じ表記(旧字体含む)で入力_x000a_▶英数字は「半角」で入力" sqref="L7:T10"/>
    <dataValidation allowBlank="1" showInputMessage="1" showErrorMessage="1" promptTitle="自動反映" prompt="「５資金計画」の助成金交付申請額合計が自動的に反映されます。_x000a_" sqref="D32"/>
    <dataValidation allowBlank="1" showInputMessage="1" showErrorMessage="1" prompt="20字以内で入力" sqref="D28:P28"/>
    <dataValidation type="list" allowBlank="1" showInputMessage="1" showErrorMessage="1" sqref="D24:O24">
      <formula1>$X$25:$X$28</formula1>
    </dataValidation>
    <dataValidation allowBlank="1" showInputMessage="1" showErrorMessage="1" prompt="▶「履歴事項全部証明書」と同一の役職名を入力_x000a__x000a_例）×代表取締役社長_x000a_　　　○代表取締役_x000a__x000a_▶個人事業主は記入不要" sqref="N11:T11"/>
    <dataValidation allowBlank="1" showInputMessage="1" showErrorMessage="1" prompt="「６資金計画」の助成金交付申請額合計が自動的に反映されます_x000a_" sqref="D31:I31"/>
  </dataValidations>
  <printOptions horizontalCentered="1"/>
  <pageMargins left="0.78740157480314965" right="0.47244094488188981" top="0.39370078740157483"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BF39"/>
  <sheetViews>
    <sheetView showGridLines="0" view="pageBreakPreview" zoomScale="90" zoomScaleNormal="100" zoomScaleSheetLayoutView="90" workbookViewId="0">
      <selection activeCell="O1" sqref="O1"/>
    </sheetView>
  </sheetViews>
  <sheetFormatPr defaultColWidth="9" defaultRowHeight="13" x14ac:dyDescent="0.55000000000000004"/>
  <cols>
    <col min="1" max="1" width="0.83203125" style="29" customWidth="1"/>
    <col min="2" max="2" width="7.33203125" style="29" customWidth="1"/>
    <col min="3" max="3" width="5.5" style="29" customWidth="1"/>
    <col min="4" max="4" width="3" style="30" customWidth="1"/>
    <col min="5" max="5" width="3.08203125" style="30" customWidth="1"/>
    <col min="6" max="6" width="13.5" style="29" customWidth="1"/>
    <col min="7" max="7" width="8.25" style="29" customWidth="1"/>
    <col min="8" max="8" width="3.5" style="29" customWidth="1"/>
    <col min="9" max="9" width="2.33203125" style="29" customWidth="1"/>
    <col min="10" max="10" width="9.08203125" style="29" customWidth="1"/>
    <col min="11" max="11" width="5.83203125" style="33" customWidth="1"/>
    <col min="12" max="12" width="8.83203125" style="29" customWidth="1"/>
    <col min="13" max="13" width="9.58203125" style="29" customWidth="1"/>
    <col min="14" max="14" width="0.58203125" style="29" customWidth="1"/>
    <col min="15" max="15" width="9.08203125" style="29" customWidth="1"/>
    <col min="16" max="16" width="16.08203125" style="29" customWidth="1"/>
    <col min="17" max="17" width="14.5" style="29" customWidth="1"/>
    <col min="18" max="26" width="9" style="29"/>
    <col min="27" max="30" width="9" style="56"/>
    <col min="31" max="31" width="9" style="57"/>
    <col min="32" max="32" width="13.58203125" style="29" customWidth="1"/>
    <col min="33" max="16384" width="9" style="29"/>
  </cols>
  <sheetData>
    <row r="1" spans="1:58" ht="12.75" customHeight="1" x14ac:dyDescent="0.55000000000000004">
      <c r="A1" s="102" t="s">
        <v>144</v>
      </c>
      <c r="I1" s="36"/>
      <c r="J1" s="36"/>
      <c r="K1" s="55"/>
      <c r="L1" s="36"/>
      <c r="M1" s="36"/>
      <c r="O1" s="372"/>
    </row>
    <row r="2" spans="1:58" ht="18" customHeight="1" x14ac:dyDescent="0.55000000000000004">
      <c r="A2" s="417" t="s">
        <v>135</v>
      </c>
      <c r="B2" s="417"/>
      <c r="C2" s="417"/>
      <c r="D2" s="417"/>
      <c r="E2" s="417"/>
      <c r="F2" s="417"/>
      <c r="G2" s="417"/>
      <c r="H2" s="417"/>
      <c r="I2" s="417"/>
      <c r="J2" s="417"/>
      <c r="K2" s="417"/>
      <c r="L2" s="417"/>
      <c r="M2" s="417"/>
    </row>
    <row r="3" spans="1:58" ht="2.25" customHeight="1" x14ac:dyDescent="0.55000000000000004">
      <c r="B3" s="31"/>
      <c r="C3" s="31"/>
      <c r="D3" s="28"/>
      <c r="I3" s="418"/>
      <c r="J3" s="418"/>
      <c r="K3" s="418"/>
      <c r="L3" s="418"/>
      <c r="M3" s="418"/>
    </row>
    <row r="4" spans="1:58" ht="18" customHeight="1" x14ac:dyDescent="0.55000000000000004">
      <c r="A4" s="81" t="s">
        <v>6</v>
      </c>
      <c r="B4" s="1"/>
      <c r="C4" s="32"/>
      <c r="D4" s="32"/>
      <c r="F4" s="32"/>
      <c r="G4" s="32"/>
      <c r="H4" s="32"/>
    </row>
    <row r="5" spans="1:58" ht="11.25" customHeight="1" x14ac:dyDescent="0.55000000000000004">
      <c r="A5" s="81"/>
      <c r="B5" s="419" t="s">
        <v>195</v>
      </c>
      <c r="C5" s="420"/>
      <c r="D5" s="425" t="str">
        <f>IF(申請書表紙!L7="","", 申請書表紙!L7)</f>
        <v/>
      </c>
      <c r="E5" s="426"/>
      <c r="F5" s="426"/>
      <c r="G5" s="426"/>
      <c r="H5" s="427"/>
      <c r="I5" s="434" t="s">
        <v>196</v>
      </c>
      <c r="J5" s="435"/>
      <c r="K5" s="436"/>
      <c r="L5" s="443" t="s">
        <v>96</v>
      </c>
      <c r="M5" s="444"/>
    </row>
    <row r="6" spans="1:58" ht="22.5" customHeight="1" x14ac:dyDescent="0.55000000000000004">
      <c r="A6" s="81"/>
      <c r="B6" s="421"/>
      <c r="C6" s="422"/>
      <c r="D6" s="428"/>
      <c r="E6" s="429"/>
      <c r="F6" s="429"/>
      <c r="G6" s="429"/>
      <c r="H6" s="430"/>
      <c r="I6" s="437"/>
      <c r="J6" s="438"/>
      <c r="K6" s="439"/>
      <c r="L6" s="445"/>
      <c r="M6" s="446"/>
    </row>
    <row r="7" spans="1:58" ht="15.75" customHeight="1" x14ac:dyDescent="0.55000000000000004">
      <c r="A7" s="34"/>
      <c r="B7" s="423"/>
      <c r="C7" s="424"/>
      <c r="D7" s="431"/>
      <c r="E7" s="432"/>
      <c r="F7" s="432"/>
      <c r="G7" s="432"/>
      <c r="H7" s="433"/>
      <c r="I7" s="440"/>
      <c r="J7" s="441"/>
      <c r="K7" s="442"/>
      <c r="L7" s="447"/>
      <c r="M7" s="448"/>
    </row>
    <row r="8" spans="1:58" s="35" customFormat="1" ht="15" customHeight="1" x14ac:dyDescent="0.55000000000000004">
      <c r="B8" s="419" t="s">
        <v>169</v>
      </c>
      <c r="C8" s="420"/>
      <c r="D8" s="451" t="str">
        <f>IF(申請書表紙!L9="","", 申請書表紙!L9)</f>
        <v/>
      </c>
      <c r="E8" s="452"/>
      <c r="F8" s="452"/>
      <c r="G8" s="452"/>
      <c r="H8" s="453"/>
      <c r="I8" s="457" t="s">
        <v>164</v>
      </c>
      <c r="J8" s="458"/>
      <c r="K8" s="459"/>
      <c r="L8" s="460" t="str">
        <f>IF(申請書表紙!N11="","", 申請書表紙!N11)</f>
        <v/>
      </c>
      <c r="M8" s="461"/>
      <c r="O8" s="86"/>
      <c r="AA8" s="58"/>
      <c r="AB8" s="58"/>
      <c r="AC8" s="58"/>
      <c r="AD8" s="58"/>
      <c r="AE8" s="59"/>
    </row>
    <row r="9" spans="1:58" s="35" customFormat="1" ht="27.75" customHeight="1" x14ac:dyDescent="0.55000000000000004">
      <c r="B9" s="449"/>
      <c r="C9" s="450"/>
      <c r="D9" s="454"/>
      <c r="E9" s="455"/>
      <c r="F9" s="455"/>
      <c r="G9" s="455"/>
      <c r="H9" s="456"/>
      <c r="I9" s="462" t="s">
        <v>165</v>
      </c>
      <c r="J9" s="463"/>
      <c r="K9" s="464"/>
      <c r="L9" s="465" t="str">
        <f>IF(申請書表紙!N12="","", 申請書表紙!N12)</f>
        <v/>
      </c>
      <c r="M9" s="466"/>
      <c r="O9" s="86"/>
      <c r="AA9" s="58"/>
      <c r="AB9" s="58"/>
      <c r="AC9" s="58"/>
      <c r="AD9" s="58"/>
      <c r="AE9" s="59"/>
      <c r="AF9" s="35" t="s">
        <v>128</v>
      </c>
    </row>
    <row r="10" spans="1:58" s="35" customFormat="1" ht="19.5" customHeight="1" x14ac:dyDescent="0.55000000000000004">
      <c r="B10" s="467" t="s">
        <v>167</v>
      </c>
      <c r="C10" s="468"/>
      <c r="D10" s="469"/>
      <c r="E10" s="470"/>
      <c r="F10" s="470"/>
      <c r="G10" s="470"/>
      <c r="H10" s="471"/>
      <c r="I10" s="472" t="s">
        <v>166</v>
      </c>
      <c r="J10" s="473"/>
      <c r="K10" s="474"/>
      <c r="L10" s="475"/>
      <c r="M10" s="476"/>
      <c r="O10" s="86"/>
      <c r="AA10" s="58"/>
      <c r="AB10" s="58"/>
      <c r="AC10" s="58"/>
      <c r="AD10" s="58"/>
      <c r="AE10" s="59"/>
      <c r="AF10" s="87" t="s">
        <v>7</v>
      </c>
      <c r="AG10" s="88" t="s">
        <v>8</v>
      </c>
      <c r="AH10" s="88" t="s">
        <v>9</v>
      </c>
      <c r="AI10"/>
      <c r="AJ10"/>
      <c r="AK10"/>
      <c r="AL10"/>
      <c r="AM10"/>
      <c r="AN10"/>
      <c r="AO10"/>
      <c r="AP10"/>
      <c r="AQ10"/>
      <c r="AR10"/>
      <c r="AS10"/>
      <c r="AT10"/>
      <c r="AU10"/>
      <c r="AV10"/>
      <c r="AW10"/>
      <c r="AX10"/>
      <c r="AY10"/>
      <c r="AZ10"/>
      <c r="BA10"/>
      <c r="BB10"/>
      <c r="BC10"/>
      <c r="BD10"/>
      <c r="BE10"/>
      <c r="BF10" s="89"/>
    </row>
    <row r="11" spans="1:58" s="35" customFormat="1" ht="29.25" customHeight="1" x14ac:dyDescent="0.55000000000000004">
      <c r="B11" s="477" t="s">
        <v>194</v>
      </c>
      <c r="C11" s="478"/>
      <c r="D11" s="479"/>
      <c r="E11" s="479"/>
      <c r="F11" s="479"/>
      <c r="G11" s="480"/>
      <c r="H11" s="479"/>
      <c r="I11" s="481" t="s">
        <v>168</v>
      </c>
      <c r="J11" s="482"/>
      <c r="K11" s="483"/>
      <c r="L11" s="484"/>
      <c r="M11" s="485"/>
      <c r="N11" s="60"/>
      <c r="AA11" s="58"/>
      <c r="AB11" s="56"/>
      <c r="AC11" s="56"/>
      <c r="AD11" s="56"/>
      <c r="AE11" s="57"/>
      <c r="AF11" s="87" t="s">
        <v>10</v>
      </c>
      <c r="AG11" s="88" t="s">
        <v>11</v>
      </c>
      <c r="AH11" s="88" t="s">
        <v>12</v>
      </c>
      <c r="AI11"/>
      <c r="AJ11"/>
      <c r="AK11"/>
      <c r="AL11"/>
      <c r="AM11"/>
      <c r="AN11"/>
      <c r="AO11"/>
      <c r="AP11"/>
      <c r="AQ11"/>
      <c r="AR11"/>
      <c r="AS11"/>
      <c r="AT11"/>
      <c r="AU11"/>
      <c r="AV11"/>
      <c r="AW11"/>
      <c r="AX11"/>
      <c r="AY11"/>
      <c r="AZ11"/>
      <c r="BA11"/>
      <c r="BB11"/>
      <c r="BC11"/>
      <c r="BD11"/>
      <c r="BE11"/>
      <c r="BF11" s="90"/>
    </row>
    <row r="12" spans="1:58" s="35" customFormat="1" ht="15" customHeight="1" x14ac:dyDescent="0.55000000000000004">
      <c r="B12" s="419" t="s">
        <v>133</v>
      </c>
      <c r="C12" s="420"/>
      <c r="D12" s="376" t="s">
        <v>44</v>
      </c>
      <c r="E12" s="486"/>
      <c r="F12" s="487"/>
      <c r="G12" s="487"/>
      <c r="H12" s="487"/>
      <c r="I12" s="488" t="s">
        <v>141</v>
      </c>
      <c r="J12" s="488"/>
      <c r="K12" s="478" t="s">
        <v>66</v>
      </c>
      <c r="L12" s="492"/>
      <c r="M12" s="493"/>
      <c r="AA12" s="58"/>
      <c r="AB12" s="56"/>
      <c r="AC12" s="56"/>
      <c r="AD12" s="56"/>
      <c r="AE12" s="57"/>
      <c r="AF12" s="87" t="s">
        <v>13</v>
      </c>
      <c r="AG12" s="88" t="s">
        <v>14</v>
      </c>
      <c r="AH12" s="88"/>
      <c r="AI12"/>
      <c r="AJ12"/>
      <c r="AK12"/>
      <c r="AL12"/>
      <c r="AM12"/>
      <c r="AN12"/>
      <c r="AO12"/>
      <c r="AP12"/>
      <c r="AQ12"/>
      <c r="AR12"/>
      <c r="AS12"/>
      <c r="AT12"/>
      <c r="AU12"/>
      <c r="AV12"/>
      <c r="AW12"/>
      <c r="AX12"/>
      <c r="AY12"/>
      <c r="AZ12"/>
      <c r="BA12"/>
      <c r="BB12"/>
      <c r="BC12"/>
      <c r="BD12"/>
      <c r="BE12"/>
      <c r="BF12" s="90"/>
    </row>
    <row r="13" spans="1:58" s="35" customFormat="1" ht="12" customHeight="1" x14ac:dyDescent="0.55000000000000004">
      <c r="B13" s="421"/>
      <c r="C13" s="422"/>
      <c r="D13" s="496"/>
      <c r="E13" s="496"/>
      <c r="F13" s="496"/>
      <c r="G13" s="496"/>
      <c r="H13" s="496"/>
      <c r="I13" s="489"/>
      <c r="J13" s="489"/>
      <c r="K13" s="491"/>
      <c r="L13" s="494"/>
      <c r="M13" s="495"/>
      <c r="AA13" s="58"/>
      <c r="AB13" s="56"/>
      <c r="AC13" s="56"/>
      <c r="AD13" s="56"/>
      <c r="AE13" s="57"/>
      <c r="AF13" s="87" t="s">
        <v>15</v>
      </c>
      <c r="AG13" s="88" t="s">
        <v>16</v>
      </c>
      <c r="AH13" s="88" t="s">
        <v>17</v>
      </c>
      <c r="AI13" s="88" t="s">
        <v>18</v>
      </c>
      <c r="AJ13"/>
      <c r="AK13"/>
      <c r="AL13"/>
      <c r="AM13"/>
      <c r="AN13"/>
      <c r="AO13"/>
      <c r="AP13"/>
      <c r="AQ13"/>
      <c r="AR13"/>
      <c r="AS13"/>
      <c r="AT13"/>
      <c r="AU13"/>
      <c r="AV13"/>
      <c r="AW13"/>
      <c r="AX13"/>
      <c r="AY13"/>
      <c r="AZ13"/>
      <c r="BA13"/>
      <c r="BB13"/>
      <c r="BC13"/>
      <c r="BD13"/>
      <c r="BE13"/>
      <c r="BF13" s="90"/>
    </row>
    <row r="14" spans="1:58" s="35" customFormat="1" ht="25.5" customHeight="1" x14ac:dyDescent="0.55000000000000004">
      <c r="B14" s="423"/>
      <c r="C14" s="424"/>
      <c r="D14" s="497"/>
      <c r="E14" s="497"/>
      <c r="F14" s="497"/>
      <c r="G14" s="497"/>
      <c r="H14" s="497"/>
      <c r="I14" s="490"/>
      <c r="J14" s="490"/>
      <c r="K14" s="80" t="s">
        <v>76</v>
      </c>
      <c r="L14" s="498"/>
      <c r="M14" s="499"/>
      <c r="AA14" s="58"/>
      <c r="AB14" s="58"/>
      <c r="AC14" s="58"/>
      <c r="AD14" s="58"/>
      <c r="AE14" s="59"/>
      <c r="AF14" s="87" t="s">
        <v>19</v>
      </c>
      <c r="AG14" s="88" t="s">
        <v>20</v>
      </c>
      <c r="AH14" s="88" t="s">
        <v>21</v>
      </c>
      <c r="AI14" s="88" t="s">
        <v>22</v>
      </c>
      <c r="AJ14" s="88" t="s">
        <v>23</v>
      </c>
      <c r="AK14" s="88" t="s">
        <v>24</v>
      </c>
      <c r="AL14" s="88" t="s">
        <v>25</v>
      </c>
      <c r="AM14" s="88" t="s">
        <v>26</v>
      </c>
      <c r="AN14" s="88" t="s">
        <v>27</v>
      </c>
      <c r="AO14" s="88" t="s">
        <v>28</v>
      </c>
      <c r="AP14" s="88" t="s">
        <v>29</v>
      </c>
      <c r="AQ14" s="88" t="s">
        <v>30</v>
      </c>
      <c r="AR14" s="88" t="s">
        <v>31</v>
      </c>
      <c r="AS14" s="88" t="s">
        <v>32</v>
      </c>
      <c r="AT14" s="88" t="s">
        <v>33</v>
      </c>
      <c r="AU14" s="88" t="s">
        <v>34</v>
      </c>
      <c r="AV14" s="88" t="s">
        <v>35</v>
      </c>
      <c r="AW14" s="88" t="s">
        <v>36</v>
      </c>
      <c r="AX14" s="88" t="s">
        <v>37</v>
      </c>
      <c r="AY14" s="88" t="s">
        <v>38</v>
      </c>
      <c r="AZ14" s="88" t="s">
        <v>39</v>
      </c>
      <c r="BA14" s="88" t="s">
        <v>40</v>
      </c>
      <c r="BB14" s="88" t="s">
        <v>41</v>
      </c>
      <c r="BC14" s="88" t="s">
        <v>42</v>
      </c>
      <c r="BD14" s="88" t="s">
        <v>43</v>
      </c>
      <c r="BE14"/>
      <c r="BF14" s="90"/>
    </row>
    <row r="15" spans="1:58" s="35" customFormat="1" ht="18.75" customHeight="1" x14ac:dyDescent="0.55000000000000004">
      <c r="B15" s="500" t="s">
        <v>172</v>
      </c>
      <c r="C15" s="501"/>
      <c r="D15" s="506" t="s">
        <v>176</v>
      </c>
      <c r="E15" s="507"/>
      <c r="F15" s="480"/>
      <c r="G15" s="510"/>
      <c r="H15" s="511"/>
      <c r="I15" s="515" t="s">
        <v>170</v>
      </c>
      <c r="J15" s="515"/>
      <c r="K15" s="516"/>
      <c r="L15" s="517"/>
      <c r="M15" s="518"/>
      <c r="AA15" s="58"/>
      <c r="AB15" s="58"/>
      <c r="AC15" s="58"/>
      <c r="AD15" s="58"/>
      <c r="AE15" s="59"/>
      <c r="AF15" s="87" t="s">
        <v>45</v>
      </c>
      <c r="AG15" s="88" t="s">
        <v>46</v>
      </c>
      <c r="AH15" s="88" t="s">
        <v>47</v>
      </c>
      <c r="AI15" s="88" t="s">
        <v>48</v>
      </c>
      <c r="AJ15" s="88" t="s">
        <v>49</v>
      </c>
      <c r="AK15"/>
      <c r="AL15"/>
      <c r="AM15"/>
      <c r="AN15"/>
      <c r="AO15"/>
      <c r="AP15"/>
      <c r="AQ15"/>
      <c r="AR15"/>
      <c r="AS15"/>
      <c r="AT15"/>
      <c r="AU15"/>
      <c r="AV15"/>
      <c r="AW15"/>
      <c r="AX15"/>
      <c r="AY15"/>
      <c r="AZ15"/>
      <c r="BA15"/>
      <c r="BB15"/>
      <c r="BC15"/>
      <c r="BD15"/>
      <c r="BE15"/>
      <c r="BF15" s="90"/>
    </row>
    <row r="16" spans="1:58" s="35" customFormat="1" ht="18.75" customHeight="1" x14ac:dyDescent="0.55000000000000004">
      <c r="B16" s="502"/>
      <c r="C16" s="503"/>
      <c r="D16" s="508"/>
      <c r="E16" s="509"/>
      <c r="F16" s="512"/>
      <c r="G16" s="513"/>
      <c r="H16" s="514"/>
      <c r="I16" s="519" t="s">
        <v>171</v>
      </c>
      <c r="J16" s="520"/>
      <c r="K16" s="521"/>
      <c r="L16" s="522"/>
      <c r="M16" s="523"/>
      <c r="P16" s="86"/>
      <c r="AA16" s="58"/>
      <c r="AB16" s="58"/>
      <c r="AC16" s="58"/>
      <c r="AD16" s="58"/>
      <c r="AE16" s="59"/>
      <c r="AF16" s="87" t="s">
        <v>50</v>
      </c>
      <c r="AG16" s="88" t="s">
        <v>51</v>
      </c>
      <c r="AH16" s="87" t="s">
        <v>52</v>
      </c>
      <c r="AI16" s="91" t="s">
        <v>173</v>
      </c>
      <c r="AJ16" s="88" t="s">
        <v>53</v>
      </c>
      <c r="AK16" s="88" t="s">
        <v>54</v>
      </c>
      <c r="AL16" s="87" t="s">
        <v>55</v>
      </c>
      <c r="AM16" s="87" t="s">
        <v>56</v>
      </c>
      <c r="AN16" s="87" t="s">
        <v>57</v>
      </c>
      <c r="AO16" s="88" t="s">
        <v>58</v>
      </c>
      <c r="AP16" s="88" t="s">
        <v>59</v>
      </c>
      <c r="AQ16" s="87" t="s">
        <v>60</v>
      </c>
      <c r="AR16" s="87" t="s">
        <v>61</v>
      </c>
      <c r="AS16" s="88" t="s">
        <v>62</v>
      </c>
      <c r="AT16" s="88" t="s">
        <v>63</v>
      </c>
      <c r="AU16" s="87" t="s">
        <v>64</v>
      </c>
      <c r="AV16" s="87" t="s">
        <v>65</v>
      </c>
      <c r="AW16"/>
      <c r="AX16"/>
      <c r="AY16"/>
      <c r="AZ16"/>
      <c r="BA16"/>
      <c r="BB16"/>
      <c r="BC16"/>
      <c r="BD16"/>
      <c r="BE16"/>
      <c r="BF16" s="90"/>
    </row>
    <row r="17" spans="1:58" s="35" customFormat="1" ht="18.75" customHeight="1" x14ac:dyDescent="0.55000000000000004">
      <c r="B17" s="504"/>
      <c r="C17" s="505"/>
      <c r="D17" s="524" t="s">
        <v>175</v>
      </c>
      <c r="E17" s="525"/>
      <c r="F17" s="526"/>
      <c r="G17" s="526"/>
      <c r="H17" s="526"/>
      <c r="I17" s="527" t="s">
        <v>77</v>
      </c>
      <c r="J17" s="528"/>
      <c r="K17" s="529"/>
      <c r="L17" s="530"/>
      <c r="M17" s="531"/>
      <c r="N17" s="60"/>
      <c r="AA17" s="58"/>
      <c r="AB17" s="58"/>
      <c r="AC17" s="58"/>
      <c r="AD17" s="58"/>
      <c r="AE17" s="59"/>
      <c r="AF17" s="87" t="s">
        <v>67</v>
      </c>
      <c r="AG17" s="88" t="s">
        <v>68</v>
      </c>
      <c r="AH17" s="88" t="s">
        <v>69</v>
      </c>
      <c r="AI17" s="88" t="s">
        <v>70</v>
      </c>
      <c r="AJ17" s="88" t="s">
        <v>71</v>
      </c>
      <c r="AK17" s="88" t="s">
        <v>72</v>
      </c>
      <c r="AL17" s="88" t="s">
        <v>73</v>
      </c>
      <c r="AM17" s="88" t="s">
        <v>74</v>
      </c>
      <c r="AN17" s="88" t="s">
        <v>75</v>
      </c>
      <c r="AO17"/>
      <c r="AP17"/>
      <c r="AQ17"/>
      <c r="AR17"/>
      <c r="AS17"/>
      <c r="AT17"/>
      <c r="AU17"/>
      <c r="AV17"/>
      <c r="AW17"/>
      <c r="AX17"/>
      <c r="AY17"/>
      <c r="AZ17"/>
      <c r="BA17"/>
      <c r="BB17"/>
      <c r="BC17"/>
      <c r="BD17"/>
      <c r="BE17"/>
      <c r="BF17" s="90"/>
    </row>
    <row r="18" spans="1:58" s="35" customFormat="1" ht="18.75" customHeight="1" x14ac:dyDescent="0.55000000000000004">
      <c r="B18" s="555" t="s">
        <v>193</v>
      </c>
      <c r="C18" s="556"/>
      <c r="D18" s="556"/>
      <c r="E18" s="557"/>
      <c r="F18" s="532"/>
      <c r="G18" s="533"/>
      <c r="H18" s="217" t="s">
        <v>156</v>
      </c>
      <c r="I18" s="481" t="s">
        <v>182</v>
      </c>
      <c r="J18" s="482"/>
      <c r="K18" s="483"/>
      <c r="L18" s="534"/>
      <c r="M18" s="535"/>
      <c r="N18" s="60"/>
      <c r="AA18" s="58"/>
      <c r="AB18" s="58"/>
      <c r="AC18" s="58"/>
      <c r="AD18" s="58"/>
      <c r="AE18" s="59"/>
      <c r="AF18" s="87" t="s">
        <v>280</v>
      </c>
      <c r="AG18" s="150" t="s">
        <v>281</v>
      </c>
      <c r="AH18" s="150" t="s">
        <v>282</v>
      </c>
      <c r="AI18" s="150" t="s">
        <v>283</v>
      </c>
      <c r="AJ18" s="150" t="s">
        <v>284</v>
      </c>
      <c r="AK18" s="150" t="s">
        <v>285</v>
      </c>
      <c r="AL18" s="150" t="s">
        <v>286</v>
      </c>
      <c r="AM18" s="92" t="s">
        <v>287</v>
      </c>
      <c r="AN18" s="92" t="s">
        <v>288</v>
      </c>
      <c r="AO18" s="92" t="s">
        <v>289</v>
      </c>
      <c r="AP18" s="92" t="s">
        <v>290</v>
      </c>
      <c r="AQ18" s="92" t="s">
        <v>291</v>
      </c>
      <c r="AR18" s="92" t="s">
        <v>292</v>
      </c>
      <c r="AS18"/>
      <c r="AT18"/>
      <c r="AU18"/>
      <c r="AV18"/>
      <c r="AW18"/>
      <c r="AX18"/>
      <c r="AY18"/>
      <c r="AZ18"/>
      <c r="BA18"/>
      <c r="BB18"/>
      <c r="BC18"/>
      <c r="BD18"/>
      <c r="BE18"/>
      <c r="BF18" s="90"/>
    </row>
    <row r="19" spans="1:58" s="35" customFormat="1" ht="17.25" customHeight="1" x14ac:dyDescent="0.55000000000000004">
      <c r="B19" s="467" t="s">
        <v>191</v>
      </c>
      <c r="C19" s="550"/>
      <c r="D19" s="550"/>
      <c r="E19" s="550"/>
      <c r="F19" s="551"/>
      <c r="G19" s="552"/>
      <c r="H19" s="218" t="s">
        <v>183</v>
      </c>
      <c r="I19" s="472" t="s">
        <v>192</v>
      </c>
      <c r="J19" s="473"/>
      <c r="K19" s="474"/>
      <c r="L19" s="553"/>
      <c r="M19" s="554"/>
      <c r="N19" s="60"/>
      <c r="AA19" s="58"/>
      <c r="AB19" s="58"/>
      <c r="AC19" s="58"/>
      <c r="AD19" s="58"/>
      <c r="AE19" s="59"/>
      <c r="AF19" s="87" t="s">
        <v>293</v>
      </c>
      <c r="AG19" s="88" t="s">
        <v>294</v>
      </c>
      <c r="AH19" s="88" t="s">
        <v>295</v>
      </c>
      <c r="AI19" s="88" t="s">
        <v>296</v>
      </c>
      <c r="AJ19" s="88" t="s">
        <v>297</v>
      </c>
      <c r="AK19" s="88" t="s">
        <v>298</v>
      </c>
      <c r="AL19" s="88" t="s">
        <v>299</v>
      </c>
      <c r="AM19"/>
      <c r="AN19"/>
      <c r="AO19"/>
      <c r="AP19"/>
      <c r="AQ19"/>
      <c r="AR19"/>
      <c r="AS19"/>
      <c r="AT19"/>
      <c r="AU19"/>
      <c r="AV19"/>
      <c r="AW19"/>
      <c r="AX19"/>
      <c r="AY19"/>
      <c r="AZ19"/>
      <c r="BA19"/>
      <c r="BB19"/>
      <c r="BC19"/>
      <c r="BD19"/>
      <c r="BE19"/>
      <c r="BF19" s="90"/>
    </row>
    <row r="20" spans="1:58" s="35" customFormat="1" ht="18" customHeight="1" x14ac:dyDescent="0.55000000000000004">
      <c r="B20" s="421" t="s">
        <v>184</v>
      </c>
      <c r="C20" s="422"/>
      <c r="D20" s="536" t="s">
        <v>128</v>
      </c>
      <c r="E20" s="537"/>
      <c r="F20" s="538"/>
      <c r="G20" s="539"/>
      <c r="H20" s="540"/>
      <c r="I20" s="541" t="s">
        <v>325</v>
      </c>
      <c r="J20" s="542"/>
      <c r="K20" s="543"/>
      <c r="L20" s="284" t="s">
        <v>189</v>
      </c>
      <c r="M20" s="285" t="s">
        <v>190</v>
      </c>
      <c r="O20" s="61" t="str">
        <f>IF(TRIM(F20)="","大分類を選択してください","")</f>
        <v>大分類を選択してください</v>
      </c>
      <c r="AA20" s="58"/>
      <c r="AB20" s="58"/>
      <c r="AC20" s="58"/>
      <c r="AD20" s="58"/>
      <c r="AE20" s="59"/>
      <c r="AF20" s="87" t="s">
        <v>78</v>
      </c>
      <c r="AG20" s="88" t="s">
        <v>79</v>
      </c>
      <c r="AH20" s="88" t="s">
        <v>80</v>
      </c>
      <c r="AI20" s="88" t="s">
        <v>81</v>
      </c>
      <c r="AJ20" s="88" t="s">
        <v>82</v>
      </c>
      <c r="AK20" s="87" t="s">
        <v>83</v>
      </c>
      <c r="AL20" s="88" t="s">
        <v>84</v>
      </c>
      <c r="AM20" s="87" t="s">
        <v>85</v>
      </c>
      <c r="AN20"/>
      <c r="AO20"/>
      <c r="AP20"/>
      <c r="AQ20"/>
      <c r="AR20"/>
      <c r="AS20"/>
      <c r="AT20"/>
      <c r="AU20"/>
      <c r="AV20"/>
      <c r="AW20"/>
      <c r="AX20"/>
      <c r="AY20"/>
      <c r="AZ20"/>
      <c r="BA20"/>
      <c r="BB20"/>
      <c r="BC20"/>
      <c r="BD20"/>
      <c r="BE20"/>
      <c r="BF20" s="90"/>
    </row>
    <row r="21" spans="1:58" s="35" customFormat="1" ht="25.5" customHeight="1" x14ac:dyDescent="0.55000000000000004">
      <c r="B21" s="423"/>
      <c r="C21" s="424"/>
      <c r="D21" s="544" t="s">
        <v>132</v>
      </c>
      <c r="E21" s="545"/>
      <c r="F21" s="546"/>
      <c r="G21" s="547"/>
      <c r="H21" s="547"/>
      <c r="I21" s="106"/>
      <c r="J21" s="548" t="s">
        <v>186</v>
      </c>
      <c r="K21" s="549"/>
      <c r="L21" s="336"/>
      <c r="M21" s="341"/>
      <c r="N21" s="110"/>
      <c r="O21" s="61"/>
      <c r="AA21" s="58"/>
      <c r="AB21" s="58"/>
      <c r="AC21" s="58"/>
      <c r="AD21" s="58"/>
      <c r="AE21" s="59"/>
      <c r="AF21" s="87" t="s">
        <v>86</v>
      </c>
      <c r="AG21" s="87" t="s">
        <v>87</v>
      </c>
      <c r="AH21" s="93" t="s">
        <v>88</v>
      </c>
      <c r="AI21" s="93" t="s">
        <v>89</v>
      </c>
      <c r="AJ21" s="87" t="s">
        <v>90</v>
      </c>
      <c r="AK21" s="87" t="s">
        <v>91</v>
      </c>
      <c r="AL21" s="87" t="s">
        <v>92</v>
      </c>
      <c r="AM21"/>
      <c r="AN21"/>
      <c r="AO21"/>
      <c r="AP21"/>
      <c r="AQ21"/>
      <c r="AR21"/>
      <c r="AS21"/>
      <c r="AT21"/>
      <c r="AU21"/>
      <c r="AV21"/>
      <c r="AW21"/>
      <c r="AX21"/>
      <c r="AY21"/>
      <c r="AZ21"/>
      <c r="BA21"/>
      <c r="BB21"/>
      <c r="BC21"/>
      <c r="BD21"/>
      <c r="BE21"/>
      <c r="BF21" s="90"/>
    </row>
    <row r="22" spans="1:58" s="35" customFormat="1" ht="24.75" customHeight="1" x14ac:dyDescent="0.55000000000000004">
      <c r="B22" s="419" t="s">
        <v>390</v>
      </c>
      <c r="C22" s="267">
        <v>1</v>
      </c>
      <c r="D22" s="564"/>
      <c r="E22" s="565"/>
      <c r="F22" s="566"/>
      <c r="G22" s="343"/>
      <c r="H22" s="107" t="s">
        <v>134</v>
      </c>
      <c r="I22" s="106"/>
      <c r="J22" s="567" t="s">
        <v>187</v>
      </c>
      <c r="K22" s="568"/>
      <c r="L22" s="336"/>
      <c r="M22" s="341"/>
      <c r="N22" s="60"/>
      <c r="O22" s="62"/>
      <c r="AA22" s="58"/>
      <c r="AB22" s="58"/>
      <c r="AC22" s="58"/>
      <c r="AD22" s="58"/>
      <c r="AE22" s="59"/>
      <c r="AF22" s="87" t="s">
        <v>93</v>
      </c>
      <c r="AG22" s="87" t="s">
        <v>174</v>
      </c>
      <c r="AH22" s="92" t="s">
        <v>94</v>
      </c>
      <c r="AI22" s="92" t="s">
        <v>95</v>
      </c>
      <c r="AJ22"/>
      <c r="AK22"/>
      <c r="AL22"/>
      <c r="AM22"/>
      <c r="AN22"/>
      <c r="AO22"/>
      <c r="AP22"/>
      <c r="AQ22"/>
      <c r="AR22"/>
      <c r="AS22"/>
      <c r="AT22"/>
      <c r="AU22"/>
      <c r="AV22"/>
      <c r="AW22"/>
      <c r="AX22"/>
      <c r="AY22"/>
      <c r="AZ22"/>
      <c r="BA22"/>
      <c r="BB22"/>
      <c r="BC22"/>
      <c r="BD22"/>
      <c r="BE22"/>
      <c r="BF22" s="90"/>
    </row>
    <row r="23" spans="1:58" s="35" customFormat="1" ht="26.25" customHeight="1" x14ac:dyDescent="0.55000000000000004">
      <c r="B23" s="423"/>
      <c r="C23" s="104">
        <v>2</v>
      </c>
      <c r="D23" s="569"/>
      <c r="E23" s="570"/>
      <c r="F23" s="571"/>
      <c r="G23" s="344"/>
      <c r="H23" s="108" t="s">
        <v>134</v>
      </c>
      <c r="I23" s="117"/>
      <c r="J23" s="572" t="s">
        <v>188</v>
      </c>
      <c r="K23" s="468"/>
      <c r="L23" s="339"/>
      <c r="M23" s="342"/>
      <c r="AA23" s="58"/>
      <c r="AB23" s="58"/>
      <c r="AC23" s="58"/>
      <c r="AD23" s="58"/>
      <c r="AE23" s="59"/>
      <c r="AF23" s="87" t="s">
        <v>300</v>
      </c>
      <c r="AG23" s="87" t="s">
        <v>301</v>
      </c>
      <c r="AH23" s="87" t="s">
        <v>302</v>
      </c>
      <c r="AI23" s="88" t="s">
        <v>303</v>
      </c>
      <c r="AJ23" s="87" t="s">
        <v>304</v>
      </c>
      <c r="AK23"/>
      <c r="AL23"/>
      <c r="AM23"/>
      <c r="AN23"/>
      <c r="AO23"/>
      <c r="AP23"/>
      <c r="AQ23"/>
      <c r="AR23"/>
      <c r="AS23"/>
      <c r="AT23"/>
      <c r="AU23"/>
      <c r="AV23"/>
      <c r="AW23"/>
      <c r="AX23"/>
      <c r="AY23"/>
      <c r="AZ23"/>
      <c r="BA23"/>
      <c r="BB23"/>
      <c r="BC23"/>
      <c r="BD23"/>
      <c r="BE23"/>
      <c r="BF23" s="90"/>
    </row>
    <row r="24" spans="1:58" s="35" customFormat="1" ht="55.5" customHeight="1" x14ac:dyDescent="0.55000000000000004">
      <c r="B24" s="573" t="s">
        <v>185</v>
      </c>
      <c r="C24" s="574"/>
      <c r="D24" s="575"/>
      <c r="E24" s="576"/>
      <c r="F24" s="576"/>
      <c r="G24" s="576"/>
      <c r="H24" s="576"/>
      <c r="I24" s="576"/>
      <c r="J24" s="576"/>
      <c r="K24" s="576"/>
      <c r="L24" s="576"/>
      <c r="M24" s="577"/>
      <c r="AA24" s="58"/>
      <c r="AB24" s="58"/>
      <c r="AC24" s="58"/>
      <c r="AD24" s="58"/>
      <c r="AE24" s="59"/>
      <c r="AF24" s="87" t="s">
        <v>97</v>
      </c>
      <c r="AG24" s="87" t="s">
        <v>98</v>
      </c>
      <c r="AH24" s="93" t="s">
        <v>99</v>
      </c>
      <c r="AI24" s="87" t="s">
        <v>100</v>
      </c>
      <c r="AJ24"/>
      <c r="AK24"/>
      <c r="AL24"/>
      <c r="AM24"/>
      <c r="AN24"/>
      <c r="AO24"/>
      <c r="AP24"/>
      <c r="AQ24"/>
      <c r="AR24"/>
      <c r="AS24"/>
      <c r="AT24"/>
      <c r="AU24"/>
      <c r="AV24"/>
      <c r="AW24"/>
      <c r="AX24"/>
      <c r="AY24"/>
      <c r="AZ24"/>
      <c r="BA24"/>
      <c r="BB24"/>
      <c r="BC24"/>
      <c r="BD24"/>
      <c r="BE24"/>
      <c r="BF24" s="90"/>
    </row>
    <row r="25" spans="1:58" s="35" customFormat="1" ht="5.25" customHeight="1" x14ac:dyDescent="0.55000000000000004">
      <c r="B25" s="112"/>
      <c r="C25" s="113"/>
      <c r="D25" s="114"/>
      <c r="E25" s="114"/>
      <c r="F25" s="286"/>
      <c r="G25" s="105"/>
      <c r="H25" s="116"/>
      <c r="I25" s="287"/>
      <c r="J25" s="287"/>
      <c r="K25" s="105"/>
      <c r="L25" s="109"/>
      <c r="M25" s="109"/>
      <c r="AA25" s="58"/>
      <c r="AB25" s="58"/>
      <c r="AC25" s="58"/>
      <c r="AD25" s="58"/>
      <c r="AE25" s="59"/>
      <c r="AF25" s="87" t="s">
        <v>101</v>
      </c>
      <c r="AG25" s="87" t="s">
        <v>102</v>
      </c>
      <c r="AH25" s="93" t="s">
        <v>103</v>
      </c>
      <c r="AI25" s="93" t="s">
        <v>104</v>
      </c>
      <c r="AJ25" s="93" t="s">
        <v>105</v>
      </c>
      <c r="AK25" s="94" t="s">
        <v>106</v>
      </c>
      <c r="AL25" s="94" t="s">
        <v>107</v>
      </c>
      <c r="AM25" s="94" t="s">
        <v>108</v>
      </c>
      <c r="AN25" s="93" t="s">
        <v>109</v>
      </c>
      <c r="AO25" s="94" t="s">
        <v>110</v>
      </c>
      <c r="AP25" s="94" t="s">
        <v>111</v>
      </c>
      <c r="AQ25" s="93" t="s">
        <v>112</v>
      </c>
      <c r="AR25" s="93" t="s">
        <v>113</v>
      </c>
      <c r="AS25" s="95" t="s">
        <v>114</v>
      </c>
      <c r="AT25" s="95" t="s">
        <v>115</v>
      </c>
      <c r="AU25" s="93" t="s">
        <v>116</v>
      </c>
      <c r="AV25" s="95" t="s">
        <v>117</v>
      </c>
      <c r="AW25"/>
      <c r="AX25"/>
      <c r="AY25"/>
      <c r="AZ25"/>
      <c r="BA25"/>
      <c r="BB25"/>
      <c r="BC25"/>
      <c r="BD25"/>
      <c r="BE25"/>
      <c r="BF25" s="90"/>
    </row>
    <row r="26" spans="1:58" s="35" customFormat="1" ht="16.5" customHeight="1" x14ac:dyDescent="0.55000000000000004">
      <c r="A26" s="127" t="s">
        <v>197</v>
      </c>
      <c r="B26" s="112"/>
      <c r="C26" s="113"/>
      <c r="D26" s="114"/>
      <c r="E26" s="114"/>
      <c r="F26" s="286"/>
      <c r="G26" s="105"/>
      <c r="H26" s="116"/>
      <c r="I26" s="287"/>
      <c r="J26" s="287"/>
      <c r="K26" s="105"/>
      <c r="L26" s="109"/>
      <c r="M26" s="109"/>
      <c r="AA26" s="58"/>
      <c r="AB26" s="58"/>
      <c r="AC26" s="58"/>
      <c r="AD26" s="58"/>
      <c r="AE26" s="59"/>
      <c r="AF26" s="87" t="s">
        <v>305</v>
      </c>
      <c r="AG26" s="87" t="s">
        <v>306</v>
      </c>
      <c r="AH26" s="93" t="s">
        <v>307</v>
      </c>
      <c r="AI26"/>
      <c r="AJ26"/>
      <c r="AK26"/>
      <c r="AL26"/>
      <c r="AM26"/>
      <c r="AN26"/>
      <c r="AO26"/>
      <c r="AP26"/>
      <c r="AQ26"/>
      <c r="AR26"/>
      <c r="AS26"/>
      <c r="AT26"/>
      <c r="AU26"/>
      <c r="AV26"/>
      <c r="AW26"/>
      <c r="AX26"/>
      <c r="AY26"/>
      <c r="AZ26"/>
      <c r="BA26"/>
      <c r="BB26"/>
      <c r="BC26"/>
      <c r="BD26"/>
      <c r="BE26"/>
      <c r="BF26" s="90"/>
    </row>
    <row r="27" spans="1:58" s="35" customFormat="1" ht="17.25" customHeight="1" x14ac:dyDescent="0.15">
      <c r="A27" s="126"/>
      <c r="B27" s="578" t="s">
        <v>198</v>
      </c>
      <c r="C27" s="578"/>
      <c r="D27" s="578"/>
      <c r="E27" s="578"/>
      <c r="F27" s="578"/>
      <c r="G27" s="578"/>
      <c r="H27" s="578"/>
      <c r="I27" s="578"/>
      <c r="J27" s="578"/>
      <c r="K27" s="578"/>
      <c r="L27" s="578"/>
      <c r="M27" s="578"/>
      <c r="AA27" s="58"/>
      <c r="AB27" s="58"/>
      <c r="AC27" s="58"/>
      <c r="AD27" s="58"/>
      <c r="AE27" s="59"/>
      <c r="AF27" s="87" t="s">
        <v>118</v>
      </c>
      <c r="AG27" s="87" t="s">
        <v>119</v>
      </c>
      <c r="AH27" s="87" t="s">
        <v>120</v>
      </c>
      <c r="AI27" s="87" t="s">
        <v>121</v>
      </c>
      <c r="AJ27" s="87" t="s">
        <v>122</v>
      </c>
      <c r="AK27" s="87" t="s">
        <v>123</v>
      </c>
      <c r="AL27" s="93" t="s">
        <v>124</v>
      </c>
      <c r="AM27" s="96" t="s">
        <v>125</v>
      </c>
      <c r="AN27" s="87" t="s">
        <v>126</v>
      </c>
      <c r="AO27" s="93" t="s">
        <v>127</v>
      </c>
      <c r="AP27"/>
      <c r="AQ27"/>
      <c r="AR27"/>
      <c r="AS27"/>
      <c r="AT27"/>
      <c r="AU27"/>
      <c r="AV27"/>
      <c r="AW27"/>
      <c r="AX27"/>
      <c r="AY27"/>
      <c r="AZ27"/>
      <c r="BA27"/>
      <c r="BB27"/>
      <c r="BC27"/>
      <c r="BD27"/>
      <c r="BE27"/>
      <c r="BF27" s="90"/>
    </row>
    <row r="28" spans="1:58" s="35" customFormat="1" ht="15" customHeight="1" x14ac:dyDescent="0.55000000000000004">
      <c r="B28" s="219" t="s">
        <v>199</v>
      </c>
      <c r="C28" s="515" t="s">
        <v>200</v>
      </c>
      <c r="D28" s="515"/>
      <c r="E28" s="515"/>
      <c r="F28" s="515"/>
      <c r="G28" s="515" t="s">
        <v>201</v>
      </c>
      <c r="H28" s="515"/>
      <c r="I28" s="515"/>
      <c r="J28" s="515"/>
      <c r="K28" s="515"/>
      <c r="L28" s="220" t="s">
        <v>398</v>
      </c>
      <c r="M28" s="221" t="s">
        <v>202</v>
      </c>
      <c r="AA28" s="58"/>
      <c r="AB28" s="58"/>
      <c r="AC28" s="58"/>
      <c r="AD28" s="58"/>
      <c r="AE28" s="59"/>
      <c r="AF28" s="87" t="s">
        <v>129</v>
      </c>
      <c r="AG28" s="93" t="s">
        <v>130</v>
      </c>
      <c r="AH28" s="96" t="s">
        <v>131</v>
      </c>
      <c r="AI28"/>
      <c r="AJ28"/>
      <c r="AK28"/>
      <c r="AL28"/>
      <c r="AM28"/>
      <c r="AN28"/>
      <c r="AO28"/>
      <c r="AP28"/>
      <c r="AQ28"/>
      <c r="AR28"/>
      <c r="AS28"/>
      <c r="AT28"/>
      <c r="AU28"/>
      <c r="AV28"/>
      <c r="AW28"/>
      <c r="AX28"/>
      <c r="AY28"/>
      <c r="AZ28"/>
      <c r="BA28"/>
      <c r="BB28"/>
      <c r="BC28"/>
      <c r="BD28"/>
      <c r="BE28"/>
      <c r="BF28" s="90"/>
    </row>
    <row r="29" spans="1:58" s="35" customFormat="1" ht="20.149999999999999" customHeight="1" x14ac:dyDescent="0.55000000000000004">
      <c r="B29" s="335"/>
      <c r="C29" s="558"/>
      <c r="D29" s="559"/>
      <c r="E29" s="559"/>
      <c r="F29" s="560"/>
      <c r="G29" s="561"/>
      <c r="H29" s="562"/>
      <c r="I29" s="562"/>
      <c r="J29" s="562"/>
      <c r="K29" s="563"/>
      <c r="L29" s="336"/>
      <c r="M29" s="375"/>
      <c r="AA29" s="58"/>
      <c r="AB29" s="58"/>
      <c r="AC29" s="58"/>
      <c r="AD29" s="58"/>
      <c r="AE29" s="59"/>
      <c r="AF29" s="87" t="s">
        <v>308</v>
      </c>
      <c r="AG29" s="88" t="s">
        <v>309</v>
      </c>
      <c r="AH29"/>
      <c r="AI29"/>
      <c r="AJ29"/>
      <c r="AK29"/>
      <c r="AL29"/>
      <c r="AM29"/>
      <c r="AN29"/>
      <c r="AO29"/>
      <c r="AP29"/>
      <c r="AQ29"/>
      <c r="AR29"/>
      <c r="AS29"/>
      <c r="AT29"/>
      <c r="AU29"/>
      <c r="AV29"/>
      <c r="AW29"/>
      <c r="AX29"/>
      <c r="AY29"/>
      <c r="AZ29"/>
      <c r="BA29"/>
      <c r="BB29"/>
      <c r="BC29"/>
      <c r="BD29"/>
      <c r="BE29"/>
      <c r="BF29" s="90"/>
    </row>
    <row r="30" spans="1:58" s="35" customFormat="1" ht="20.149999999999999" customHeight="1" x14ac:dyDescent="0.55000000000000004">
      <c r="B30" s="335"/>
      <c r="C30" s="558"/>
      <c r="D30" s="559"/>
      <c r="E30" s="559"/>
      <c r="F30" s="560"/>
      <c r="G30" s="561"/>
      <c r="H30" s="562"/>
      <c r="I30" s="562"/>
      <c r="J30" s="562"/>
      <c r="K30" s="563"/>
      <c r="L30" s="336"/>
      <c r="M30" s="375"/>
      <c r="AA30" s="58"/>
      <c r="AB30" s="58"/>
      <c r="AC30" s="58"/>
      <c r="AD30" s="58"/>
      <c r="AE30" s="59"/>
      <c r="AF30" s="87"/>
      <c r="AG30" s="87"/>
      <c r="AH30" s="93"/>
      <c r="AI30" s="93"/>
      <c r="AJ30" s="93"/>
      <c r="AK30" s="94"/>
      <c r="AL30" s="94"/>
      <c r="AM30" s="94"/>
      <c r="AN30" s="93"/>
      <c r="AO30" s="94"/>
      <c r="AP30" s="94"/>
      <c r="AQ30" s="93"/>
      <c r="AR30" s="93"/>
      <c r="AS30" s="95"/>
      <c r="AT30" s="95"/>
      <c r="AU30" s="93"/>
      <c r="AV30" s="95"/>
      <c r="AW30"/>
      <c r="AX30"/>
      <c r="AY30"/>
      <c r="AZ30"/>
      <c r="BA30"/>
      <c r="BB30"/>
      <c r="BC30"/>
      <c r="BD30"/>
      <c r="BE30"/>
      <c r="BF30" s="90"/>
    </row>
    <row r="31" spans="1:58" s="35" customFormat="1" ht="20.149999999999999" customHeight="1" x14ac:dyDescent="0.55000000000000004">
      <c r="B31" s="335"/>
      <c r="C31" s="579"/>
      <c r="D31" s="580"/>
      <c r="E31" s="580"/>
      <c r="F31" s="581"/>
      <c r="G31" s="582"/>
      <c r="H31" s="583"/>
      <c r="I31" s="583"/>
      <c r="J31" s="583"/>
      <c r="K31" s="584"/>
      <c r="L31" s="336"/>
      <c r="M31" s="375"/>
      <c r="AA31" s="58"/>
      <c r="AB31" s="58"/>
      <c r="AC31" s="58"/>
      <c r="AD31" s="58"/>
      <c r="AE31" s="59"/>
      <c r="AF31" s="87"/>
      <c r="AG31" s="87"/>
      <c r="AH31" s="93"/>
      <c r="AI31" s="93"/>
      <c r="AJ31" s="93"/>
      <c r="AK31" s="94"/>
      <c r="AL31" s="94"/>
      <c r="AM31" s="94"/>
      <c r="AN31" s="93"/>
      <c r="AO31" s="94"/>
      <c r="AP31" s="94"/>
      <c r="AQ31" s="93"/>
      <c r="AR31" s="93"/>
      <c r="AS31" s="95"/>
      <c r="AT31" s="95"/>
      <c r="AU31" s="93"/>
      <c r="AV31" s="95"/>
      <c r="AW31"/>
      <c r="AX31"/>
      <c r="AY31"/>
      <c r="AZ31"/>
      <c r="BA31"/>
      <c r="BB31"/>
      <c r="BC31"/>
      <c r="BD31"/>
      <c r="BE31"/>
      <c r="BF31" s="90"/>
    </row>
    <row r="32" spans="1:58" s="35" customFormat="1" ht="20.149999999999999" customHeight="1" x14ac:dyDescent="0.55000000000000004">
      <c r="B32" s="335"/>
      <c r="C32" s="579"/>
      <c r="D32" s="580"/>
      <c r="E32" s="580"/>
      <c r="F32" s="581"/>
      <c r="G32" s="582"/>
      <c r="H32" s="583"/>
      <c r="I32" s="583"/>
      <c r="J32" s="583"/>
      <c r="K32" s="584"/>
      <c r="L32" s="336"/>
      <c r="M32" s="375"/>
      <c r="AA32" s="58"/>
      <c r="AB32" s="58"/>
      <c r="AC32" s="58"/>
      <c r="AD32" s="58"/>
      <c r="AE32" s="59"/>
      <c r="AF32" s="87"/>
      <c r="AG32" s="87"/>
      <c r="AH32" s="93"/>
      <c r="AI32" s="93"/>
      <c r="AJ32" s="93"/>
      <c r="AK32" s="94"/>
      <c r="AL32" s="94"/>
      <c r="AM32" s="94"/>
      <c r="AN32" s="93"/>
      <c r="AO32" s="94"/>
      <c r="AP32" s="94"/>
      <c r="AQ32" s="93"/>
      <c r="AR32" s="93"/>
      <c r="AS32" s="95"/>
      <c r="AT32" s="95"/>
      <c r="AU32" s="93"/>
      <c r="AV32" s="95"/>
      <c r="AW32"/>
      <c r="AX32"/>
      <c r="AY32"/>
      <c r="AZ32"/>
      <c r="BA32"/>
      <c r="BB32"/>
      <c r="BC32"/>
      <c r="BD32"/>
      <c r="BE32"/>
      <c r="BF32" s="90"/>
    </row>
    <row r="33" spans="2:58" s="35" customFormat="1" ht="20.149999999999999" customHeight="1" x14ac:dyDescent="0.55000000000000004">
      <c r="B33" s="338"/>
      <c r="C33" s="585"/>
      <c r="D33" s="586"/>
      <c r="E33" s="586"/>
      <c r="F33" s="587"/>
      <c r="G33" s="588"/>
      <c r="H33" s="589"/>
      <c r="I33" s="589"/>
      <c r="J33" s="589"/>
      <c r="K33" s="590"/>
      <c r="L33" s="339"/>
      <c r="M33" s="340"/>
      <c r="AA33" s="58"/>
      <c r="AB33" s="58"/>
      <c r="AC33" s="58"/>
      <c r="AD33" s="58"/>
      <c r="AE33" s="59"/>
      <c r="AF33" s="87"/>
      <c r="AG33" s="87"/>
      <c r="AH33" s="93"/>
      <c r="AI33" s="93"/>
      <c r="AJ33" s="93"/>
      <c r="AK33" s="94"/>
      <c r="AL33" s="94"/>
      <c r="AM33" s="94"/>
      <c r="AN33" s="93"/>
      <c r="AO33" s="94"/>
      <c r="AP33" s="94"/>
      <c r="AQ33" s="93"/>
      <c r="AR33" s="93"/>
      <c r="AS33" s="95"/>
      <c r="AT33" s="95"/>
      <c r="AU33" s="93"/>
      <c r="AV33" s="95"/>
      <c r="AW33"/>
      <c r="AX33"/>
      <c r="AY33"/>
      <c r="AZ33"/>
      <c r="BA33"/>
      <c r="BB33"/>
      <c r="BC33"/>
      <c r="BD33"/>
      <c r="BE33"/>
      <c r="BF33" s="90"/>
    </row>
    <row r="34" spans="2:58" s="60" customFormat="1" ht="21" customHeight="1" x14ac:dyDescent="0.5">
      <c r="B34" s="288" t="s">
        <v>203</v>
      </c>
      <c r="C34" s="289"/>
      <c r="D34" s="290"/>
      <c r="E34" s="290"/>
      <c r="F34" s="115"/>
      <c r="G34" s="291"/>
      <c r="H34" s="292"/>
      <c r="I34" s="111"/>
      <c r="J34" s="111"/>
      <c r="K34" s="291"/>
      <c r="L34" s="293"/>
      <c r="M34" s="293"/>
      <c r="N34" s="294"/>
      <c r="AA34" s="118"/>
      <c r="AB34" s="118"/>
      <c r="AC34" s="118"/>
      <c r="AD34" s="118"/>
      <c r="AE34" s="119"/>
      <c r="AF34" s="120"/>
      <c r="AG34" s="120"/>
      <c r="AH34" s="121"/>
      <c r="AI34" s="121"/>
      <c r="AJ34" s="121"/>
      <c r="AK34" s="122"/>
      <c r="AL34" s="122"/>
      <c r="AM34" s="122"/>
      <c r="AN34" s="121"/>
      <c r="AO34" s="122"/>
      <c r="AP34" s="122"/>
      <c r="AQ34" s="121"/>
      <c r="AR34" s="121"/>
      <c r="AS34" s="123"/>
      <c r="AT34" s="123"/>
      <c r="AU34" s="121"/>
      <c r="AV34" s="123"/>
      <c r="AW34" s="124"/>
      <c r="AX34" s="124"/>
      <c r="AY34" s="124"/>
      <c r="AZ34" s="124"/>
      <c r="BA34" s="124"/>
      <c r="BB34" s="124"/>
      <c r="BC34" s="124"/>
      <c r="BD34" s="124"/>
      <c r="BE34" s="124"/>
      <c r="BF34" s="125"/>
    </row>
    <row r="35" spans="2:58" s="60" customFormat="1" ht="15" customHeight="1" x14ac:dyDescent="0.55000000000000004">
      <c r="B35" s="295" t="s">
        <v>199</v>
      </c>
      <c r="C35" s="591" t="s">
        <v>391</v>
      </c>
      <c r="D35" s="592"/>
      <c r="E35" s="593"/>
      <c r="F35" s="591" t="s">
        <v>392</v>
      </c>
      <c r="G35" s="593"/>
      <c r="H35" s="594" t="s">
        <v>201</v>
      </c>
      <c r="I35" s="595"/>
      <c r="J35" s="595"/>
      <c r="K35" s="596"/>
      <c r="L35" s="296" t="s">
        <v>398</v>
      </c>
      <c r="M35" s="297" t="s">
        <v>202</v>
      </c>
      <c r="N35" s="294"/>
      <c r="AA35" s="118"/>
      <c r="AB35" s="118"/>
      <c r="AC35" s="118"/>
      <c r="AD35" s="118"/>
      <c r="AE35" s="119"/>
      <c r="AF35" s="120"/>
      <c r="AG35" s="120"/>
      <c r="AH35" s="121"/>
      <c r="AI35" s="121"/>
      <c r="AJ35" s="121"/>
      <c r="AK35" s="122"/>
      <c r="AL35" s="122"/>
      <c r="AM35" s="122"/>
      <c r="AN35" s="121"/>
      <c r="AO35" s="122"/>
      <c r="AP35" s="122"/>
      <c r="AQ35" s="121"/>
      <c r="AR35" s="121"/>
      <c r="AS35" s="123"/>
      <c r="AT35" s="123"/>
      <c r="AU35" s="121"/>
      <c r="AV35" s="123"/>
      <c r="AW35" s="124"/>
      <c r="AX35" s="124"/>
      <c r="AY35" s="124"/>
      <c r="AZ35" s="124"/>
      <c r="BA35" s="124"/>
      <c r="BB35" s="124"/>
      <c r="BC35" s="124"/>
      <c r="BD35" s="124"/>
      <c r="BE35" s="124"/>
      <c r="BF35" s="125"/>
    </row>
    <row r="36" spans="2:58" s="60" customFormat="1" ht="20.149999999999999" customHeight="1" x14ac:dyDescent="0.55000000000000004">
      <c r="B36" s="335"/>
      <c r="C36" s="597"/>
      <c r="D36" s="597"/>
      <c r="E36" s="597"/>
      <c r="F36" s="597"/>
      <c r="G36" s="597"/>
      <c r="H36" s="598"/>
      <c r="I36" s="598"/>
      <c r="J36" s="598"/>
      <c r="K36" s="598"/>
      <c r="L36" s="336"/>
      <c r="M36" s="337"/>
      <c r="AA36" s="118"/>
      <c r="AB36" s="118"/>
      <c r="AC36" s="118"/>
      <c r="AD36" s="118"/>
      <c r="AE36" s="119"/>
      <c r="AF36" s="120"/>
      <c r="AG36" s="120"/>
      <c r="AH36" s="121"/>
      <c r="AI36" s="121"/>
      <c r="AJ36" s="121"/>
      <c r="AK36" s="122"/>
      <c r="AL36" s="122"/>
      <c r="AM36" s="122"/>
      <c r="AN36" s="121"/>
      <c r="AO36" s="122"/>
      <c r="AP36" s="122"/>
      <c r="AQ36" s="121"/>
      <c r="AR36" s="121"/>
      <c r="AS36" s="123"/>
      <c r="AT36" s="123"/>
      <c r="AU36" s="121"/>
      <c r="AV36" s="123"/>
      <c r="AW36" s="124"/>
      <c r="AX36" s="124"/>
      <c r="AY36" s="124"/>
      <c r="AZ36" s="124"/>
      <c r="BA36" s="124"/>
      <c r="BB36" s="124"/>
      <c r="BC36" s="124"/>
      <c r="BD36" s="124"/>
      <c r="BE36" s="124"/>
      <c r="BF36" s="125"/>
    </row>
    <row r="37" spans="2:58" s="60" customFormat="1" ht="20.149999999999999" customHeight="1" x14ac:dyDescent="0.55000000000000004">
      <c r="B37" s="335"/>
      <c r="C37" s="597"/>
      <c r="D37" s="597"/>
      <c r="E37" s="597"/>
      <c r="F37" s="597"/>
      <c r="G37" s="597"/>
      <c r="H37" s="598"/>
      <c r="I37" s="598"/>
      <c r="J37" s="598"/>
      <c r="K37" s="598"/>
      <c r="L37" s="336"/>
      <c r="M37" s="337"/>
      <c r="AA37" s="118"/>
      <c r="AB37" s="118"/>
      <c r="AC37" s="118"/>
      <c r="AD37" s="118"/>
      <c r="AE37" s="119"/>
      <c r="AF37" s="120"/>
      <c r="AG37" s="120"/>
      <c r="AH37" s="121"/>
      <c r="AI37" s="121"/>
      <c r="AJ37" s="121"/>
      <c r="AK37" s="122"/>
      <c r="AL37" s="122"/>
      <c r="AM37" s="122"/>
      <c r="AN37" s="121"/>
      <c r="AO37" s="122"/>
      <c r="AP37" s="122"/>
      <c r="AQ37" s="121"/>
      <c r="AR37" s="121"/>
      <c r="AS37" s="123"/>
      <c r="AT37" s="123"/>
      <c r="AU37" s="121"/>
      <c r="AV37" s="123"/>
      <c r="AW37" s="124"/>
      <c r="AX37" s="124"/>
      <c r="AY37" s="124"/>
      <c r="AZ37" s="124"/>
      <c r="BA37" s="124"/>
      <c r="BB37" s="124"/>
      <c r="BC37" s="124"/>
      <c r="BD37" s="124"/>
      <c r="BE37" s="124"/>
      <c r="BF37" s="125"/>
    </row>
    <row r="38" spans="2:58" s="60" customFormat="1" ht="20.149999999999999" customHeight="1" x14ac:dyDescent="0.55000000000000004">
      <c r="B38" s="338"/>
      <c r="C38" s="599"/>
      <c r="D38" s="599"/>
      <c r="E38" s="599"/>
      <c r="F38" s="599"/>
      <c r="G38" s="599"/>
      <c r="H38" s="600"/>
      <c r="I38" s="600"/>
      <c r="J38" s="600"/>
      <c r="K38" s="600"/>
      <c r="L38" s="339"/>
      <c r="M38" s="340"/>
      <c r="AA38" s="118"/>
      <c r="AB38" s="118"/>
      <c r="AC38" s="118"/>
      <c r="AD38" s="118"/>
      <c r="AE38" s="119"/>
      <c r="AF38" s="120"/>
      <c r="AG38" s="120"/>
      <c r="AH38" s="121"/>
      <c r="AI38" s="121"/>
      <c r="AJ38" s="121"/>
      <c r="AK38" s="122"/>
      <c r="AL38" s="122"/>
      <c r="AM38" s="122"/>
      <c r="AN38" s="121"/>
      <c r="AO38" s="122"/>
      <c r="AP38" s="122"/>
      <c r="AQ38" s="121"/>
      <c r="AR38" s="121"/>
      <c r="AS38" s="123"/>
      <c r="AT38" s="123"/>
      <c r="AU38" s="121"/>
      <c r="AV38" s="123"/>
      <c r="AW38" s="124"/>
      <c r="AX38" s="124"/>
      <c r="AY38" s="124"/>
      <c r="AZ38" s="124"/>
      <c r="BA38" s="124"/>
      <c r="BB38" s="124"/>
      <c r="BC38" s="124"/>
      <c r="BD38" s="124"/>
      <c r="BE38" s="124"/>
      <c r="BF38" s="125"/>
    </row>
    <row r="39" spans="2:58" ht="6" customHeight="1" x14ac:dyDescent="0.55000000000000004">
      <c r="B39" s="40"/>
      <c r="C39" s="40"/>
      <c r="D39" s="40"/>
      <c r="E39" s="40"/>
      <c r="F39" s="40"/>
      <c r="G39" s="40"/>
      <c r="H39" s="40"/>
      <c r="K39" s="29"/>
      <c r="O39" s="30"/>
      <c r="AB39" s="58"/>
      <c r="AC39" s="58"/>
      <c r="AD39" s="58"/>
      <c r="AE39" s="59"/>
      <c r="AF39" s="87"/>
      <c r="AG39" s="87"/>
      <c r="AH39" s="87"/>
      <c r="AI39" s="87"/>
      <c r="AJ39" s="87"/>
      <c r="AK39" s="87"/>
      <c r="AL39" s="87"/>
      <c r="AM39" s="87"/>
      <c r="AN39" s="87"/>
      <c r="AO39" s="87"/>
      <c r="AP39" s="87"/>
      <c r="AQ39" s="87"/>
      <c r="AR39"/>
      <c r="AS39"/>
      <c r="AT39"/>
      <c r="AU39"/>
      <c r="AV39"/>
      <c r="AW39"/>
      <c r="AX39"/>
      <c r="AY39"/>
      <c r="AZ39"/>
      <c r="BA39"/>
      <c r="BB39"/>
      <c r="BC39"/>
      <c r="BD39"/>
      <c r="BE39"/>
      <c r="BF39" s="90"/>
    </row>
  </sheetData>
  <sheetProtection algorithmName="SHA-512" hashValue="9i5HcAAJ9JBirg6RDBnTNZcM1X5GmvtmIjgtapLU0E0PUXCrIYjZi3HHrVZ6xhFTSjE2Q//01Gfc5gn2JijTIQ==" saltValue="7r4nIqaXvStL2mN99uOt3Q==" spinCount="100000" sheet="1" selectLockedCells="1"/>
  <dataConsolidate/>
  <mergeCells count="86">
    <mergeCell ref="C37:E37"/>
    <mergeCell ref="F37:G37"/>
    <mergeCell ref="H37:K37"/>
    <mergeCell ref="C38:E38"/>
    <mergeCell ref="F38:G38"/>
    <mergeCell ref="H38:K38"/>
    <mergeCell ref="C35:E35"/>
    <mergeCell ref="F35:G35"/>
    <mergeCell ref="H35:K35"/>
    <mergeCell ref="C36:E36"/>
    <mergeCell ref="F36:G36"/>
    <mergeCell ref="H36:K36"/>
    <mergeCell ref="C31:F31"/>
    <mergeCell ref="G31:K31"/>
    <mergeCell ref="C32:F32"/>
    <mergeCell ref="G32:K32"/>
    <mergeCell ref="C33:F33"/>
    <mergeCell ref="G33:K33"/>
    <mergeCell ref="C30:F30"/>
    <mergeCell ref="G30:K30"/>
    <mergeCell ref="B22:B23"/>
    <mergeCell ref="D22:F22"/>
    <mergeCell ref="J22:K22"/>
    <mergeCell ref="D23:F23"/>
    <mergeCell ref="J23:K23"/>
    <mergeCell ref="B24:C24"/>
    <mergeCell ref="D24:M24"/>
    <mergeCell ref="B27:M27"/>
    <mergeCell ref="C28:F28"/>
    <mergeCell ref="G28:K28"/>
    <mergeCell ref="C29:F29"/>
    <mergeCell ref="G29:K29"/>
    <mergeCell ref="F18:G18"/>
    <mergeCell ref="I18:K18"/>
    <mergeCell ref="L18:M18"/>
    <mergeCell ref="B20:C21"/>
    <mergeCell ref="D20:E20"/>
    <mergeCell ref="F20:H20"/>
    <mergeCell ref="I20:K20"/>
    <mergeCell ref="D21:E21"/>
    <mergeCell ref="F21:H21"/>
    <mergeCell ref="J21:K21"/>
    <mergeCell ref="B19:E19"/>
    <mergeCell ref="F19:G19"/>
    <mergeCell ref="I19:K19"/>
    <mergeCell ref="L19:M19"/>
    <mergeCell ref="B18:E18"/>
    <mergeCell ref="B15:C17"/>
    <mergeCell ref="D15:E16"/>
    <mergeCell ref="F15:H16"/>
    <mergeCell ref="I15:J15"/>
    <mergeCell ref="K15:M15"/>
    <mergeCell ref="I16:J16"/>
    <mergeCell ref="K16:M16"/>
    <mergeCell ref="D17:E17"/>
    <mergeCell ref="F17:H17"/>
    <mergeCell ref="I17:J17"/>
    <mergeCell ref="K17:M17"/>
    <mergeCell ref="B12:C14"/>
    <mergeCell ref="E12:H12"/>
    <mergeCell ref="I12:J14"/>
    <mergeCell ref="K12:K13"/>
    <mergeCell ref="L12:M13"/>
    <mergeCell ref="D13:H14"/>
    <mergeCell ref="L14:M14"/>
    <mergeCell ref="B10:C10"/>
    <mergeCell ref="D10:H10"/>
    <mergeCell ref="I10:K10"/>
    <mergeCell ref="L10:M10"/>
    <mergeCell ref="B11:C11"/>
    <mergeCell ref="D11:H11"/>
    <mergeCell ref="I11:K11"/>
    <mergeCell ref="L11:M11"/>
    <mergeCell ref="B8:C9"/>
    <mergeCell ref="D8:H9"/>
    <mergeCell ref="I8:K8"/>
    <mergeCell ref="L8:M8"/>
    <mergeCell ref="I9:K9"/>
    <mergeCell ref="L9:M9"/>
    <mergeCell ref="A2:M2"/>
    <mergeCell ref="I3:M3"/>
    <mergeCell ref="B5:C7"/>
    <mergeCell ref="D5:H7"/>
    <mergeCell ref="I5:K7"/>
    <mergeCell ref="L5:M5"/>
    <mergeCell ref="L6:M7"/>
  </mergeCells>
  <phoneticPr fontId="2"/>
  <conditionalFormatting sqref="F21">
    <cfRule type="containsText" dxfId="43" priority="33" operator="containsText" text="98 地方公務">
      <formula>NOT(ISERROR(SEARCH("98 地方公務",F21)))</formula>
    </cfRule>
    <cfRule type="containsText" dxfId="42" priority="34" operator="containsText" text="97 国家公務">
      <formula>NOT(ISERROR(SEARCH("97 国家公務",F21)))</formula>
    </cfRule>
    <cfRule type="containsText" dxfId="41" priority="35" operator="containsText" text="96 外国公務">
      <formula>NOT(ISERROR(SEARCH("96 外国公務",F21)))</formula>
    </cfRule>
    <cfRule type="containsText" dxfId="40" priority="36" operator="containsText" text="94 宗教">
      <formula>NOT(ISERROR(SEARCH("94 宗教",F21)))</formula>
    </cfRule>
    <cfRule type="containsText" dxfId="39" priority="37" operator="containsText" text="93 政治・経済・文化団体">
      <formula>NOT(ISERROR(SEARCH("93 政治・経済・文化団体",F21)))</formula>
    </cfRule>
    <cfRule type="containsText" dxfId="38" priority="38" operator="containsText" text="87 協同組合（他に分類されないもの）">
      <formula>NOT(ISERROR(SEARCH("87 協同組合（他に分類されないもの）",F21)))</formula>
    </cfRule>
    <cfRule type="containsText" dxfId="37" priority="39" operator="containsText" text="855 障害者福祉事業">
      <formula>NOT(ISERROR(SEARCH("855 障害者福祉事業",F21)))</formula>
    </cfRule>
    <cfRule type="containsText" dxfId="36" priority="40" operator="containsText" text="852 福祉事務所">
      <formula>NOT(ISERROR(SEARCH("852 福祉事務所",F21)))</formula>
    </cfRule>
    <cfRule type="containsText" dxfId="35" priority="41" operator="containsText" text="851 社会保険事業団体">
      <formula>NOT(ISERROR(SEARCH("851 社会保険事業団体",F21)))</formula>
    </cfRule>
    <cfRule type="containsText" dxfId="34" priority="42" operator="containsText" text="84 保健衛生業　（840　を除く全て）">
      <formula>NOT(ISERROR(SEARCH("84 保健衛生業　（840　を除く全て）",F21)))</formula>
    </cfRule>
    <cfRule type="containsText" dxfId="33" priority="43" operator="containsText" text="833 歯科診療所">
      <formula>NOT(ISERROR(SEARCH("833 歯科診療所",F21)))</formula>
    </cfRule>
    <cfRule type="containsText" dxfId="32" priority="44" operator="containsText" text="832　一般診療所">
      <formula>NOT(ISERROR(SEARCH("832　一般診療所",F21)))</formula>
    </cfRule>
    <cfRule type="containsText" dxfId="31" priority="45" operator="containsText" text="831 病院">
      <formula>NOT(ISERROR(SEARCH("831 病院",F21)))</formula>
    </cfRule>
    <cfRule type="containsText" dxfId="30" priority="46" operator="containsText" text="81 学校教育　（810　を除く全て）">
      <formula>NOT(ISERROR(SEARCH("81 学校教育　（810　を除く全て）",F21)))</formula>
    </cfRule>
    <cfRule type="containsText" dxfId="29" priority="47" operator="containsText" text="712 人文・社会科学研究所">
      <formula>NOT(ISERROR(SEARCH("712 人文・社会科学研究所",F21)))</formula>
    </cfRule>
    <cfRule type="containsText" dxfId="28" priority="48" operator="containsText" text="711 自然科学研究所">
      <formula>NOT(ISERROR(SEARCH("711 自然科学研究所",F21)))</formula>
    </cfRule>
  </conditionalFormatting>
  <conditionalFormatting sqref="L21:M21">
    <cfRule type="containsText" dxfId="27" priority="1" operator="containsText" text="98 地方公務">
      <formula>NOT(ISERROR(SEARCH("98 地方公務",L21)))</formula>
    </cfRule>
    <cfRule type="containsText" dxfId="26" priority="2" operator="containsText" text="97 国家公務">
      <formula>NOT(ISERROR(SEARCH("97 国家公務",L21)))</formula>
    </cfRule>
    <cfRule type="containsText" dxfId="25" priority="3" operator="containsText" text="96 外国公務">
      <formula>NOT(ISERROR(SEARCH("96 外国公務",L21)))</formula>
    </cfRule>
    <cfRule type="containsText" dxfId="24" priority="4" operator="containsText" text="94 宗教">
      <formula>NOT(ISERROR(SEARCH("94 宗教",L21)))</formula>
    </cfRule>
    <cfRule type="containsText" dxfId="23" priority="5" operator="containsText" text="93 政治・経済・文化団体">
      <formula>NOT(ISERROR(SEARCH("93 政治・経済・文化団体",L21)))</formula>
    </cfRule>
    <cfRule type="containsText" dxfId="22" priority="6" operator="containsText" text="87 協同組合（他に分類されないもの）">
      <formula>NOT(ISERROR(SEARCH("87 協同組合（他に分類されないもの）",L21)))</formula>
    </cfRule>
    <cfRule type="containsText" dxfId="21" priority="7" operator="containsText" text="855 障害者福祉事業">
      <formula>NOT(ISERROR(SEARCH("855 障害者福祉事業",L21)))</formula>
    </cfRule>
    <cfRule type="containsText" dxfId="20" priority="8" operator="containsText" text="852 福祉事務所">
      <formula>NOT(ISERROR(SEARCH("852 福祉事務所",L21)))</formula>
    </cfRule>
    <cfRule type="containsText" dxfId="19" priority="9" operator="containsText" text="851 社会保険事業団体">
      <formula>NOT(ISERROR(SEARCH("851 社会保険事業団体",L21)))</formula>
    </cfRule>
    <cfRule type="containsText" dxfId="18" priority="10" operator="containsText" text="84 保健衛生業　（840　を除く全て）">
      <formula>NOT(ISERROR(SEARCH("84 保健衛生業　（840　を除く全て）",L21)))</formula>
    </cfRule>
    <cfRule type="containsText" dxfId="17" priority="11" operator="containsText" text="833 歯科診療所">
      <formula>NOT(ISERROR(SEARCH("833 歯科診療所",L21)))</formula>
    </cfRule>
    <cfRule type="containsText" dxfId="16" priority="12" operator="containsText" text="832　一般診療所">
      <formula>NOT(ISERROR(SEARCH("832　一般診療所",L21)))</formula>
    </cfRule>
    <cfRule type="containsText" dxfId="15" priority="13" operator="containsText" text="831 病院">
      <formula>NOT(ISERROR(SEARCH("831 病院",L21)))</formula>
    </cfRule>
    <cfRule type="containsText" dxfId="14" priority="14" operator="containsText" text="81 学校教育　（810　を除く全て）">
      <formula>NOT(ISERROR(SEARCH("81 学校教育　（810　を除く全て）",L21)))</formula>
    </cfRule>
    <cfRule type="containsText" dxfId="13" priority="15" operator="containsText" text="712 人文・社会科学研究所">
      <formula>NOT(ISERROR(SEARCH("712 人文・社会科学研究所",L21)))</formula>
    </cfRule>
    <cfRule type="containsText" dxfId="12" priority="16" operator="containsText" text="711 自然科学研究所">
      <formula>NOT(ISERROR(SEARCH("711 自然科学研究所",L21)))</formula>
    </cfRule>
  </conditionalFormatting>
  <dataValidations xWindow="57" yWindow="872" count="11">
    <dataValidation allowBlank="1" showInputMessage="1" showErrorMessage="1" prompt="西暦年/月/日　を半角で入力_x000a_例）_x000a_2024年4月1日_x000a_→2024/4/1" sqref="L18:M19"/>
    <dataValidation allowBlank="1" showInputMessage="1" showErrorMessage="1" prompt="▼単位（千円）に注意！_x000a_▼半角で入力してください" sqref="L21:M23 L36:L38 L29:L33 G22:G23"/>
    <dataValidation allowBlank="1" showInputMessage="1" showErrorMessage="1" prompt="＊「Ｊグランツ」に登録した連絡担当者のメールアドレスと同一にしてください" sqref="K17:M17"/>
    <dataValidation type="list" allowBlank="1" showInputMessage="1" showErrorMessage="1" prompt="プルダウンして選択" sqref="B29:B33 B36:B38">
      <formula1>"令和６,令和５,令和４,令和３,令和２,令和元"</formula1>
    </dataValidation>
    <dataValidation type="custom" imeMode="halfAlpha" allowBlank="1" showInputMessage="1" showErrorMessage="1" errorTitle="数値を入力ください" error="このセルには数値以外の入力はできません" sqref="F25:F26 I34:J34 F34 I25:J26">
      <formula1>ISNUMBER(F25)</formula1>
    </dataValidation>
    <dataValidation type="list" allowBlank="1" showInputMessage="1" showErrorMessage="1" prompt="プルダウンして選択" sqref="F20:H20">
      <formula1>大分類</formula1>
    </dataValidation>
    <dataValidation allowBlank="1" showInputMessage="1" showErrorMessage="1" prompt="入力不要_x000a_（表紙が反映されます）" sqref="D8"/>
    <dataValidation type="list" allowBlank="1" showInputMessage="1" showErrorMessage="1" prompt="大分類選択後に選択してください_x000a_※赤表示の中・小分類は申請対象外" sqref="F21:H21">
      <formula1>INDIRECT(F20)</formula1>
    </dataValidation>
    <dataValidation type="list" allowBlank="1" showInputMessage="1" showErrorMessage="1" prompt="プルダウンして選択_x000a_ _x000a_同一展示会や同一経費での他の助成事業との重複申請はできません" sqref="M36:M38">
      <formula1>"完了(受取済),利用中(重複なし),申請中(重複なし)"</formula1>
    </dataValidation>
    <dataValidation type="list" allowBlank="1" showInputMessage="1" showErrorMessage="1" prompt="プルダウンして選択_x000a_▼「高齢者向け販路」と併願申請する方は「申請中(併願)」を選択してください。その他の事業で、同一展示会や同一経費での重複申請はできません" sqref="M33">
      <formula1>"完了(受取済),利用中(重複なし),申請中(重複なし),申請中(併願)"</formula1>
    </dataValidation>
    <dataValidation type="list" allowBlank="1" showInputMessage="1" showErrorMessage="1" prompt="プルダウンして選択_x000a_▼「高齢者向け販路」と併願申請する方は「申請中(併願)」を選択してください。その他の事業で、同一展示会や同一経費での重複申請はできません_x000a_" sqref="M29:M32">
      <formula1>"完了(受取済),利用中(重複なし),申請中(重複なし),申請中(併願)"</formula1>
    </dataValidation>
  </dataValidations>
  <printOptions horizontalCentered="1"/>
  <pageMargins left="0.78740157480314965" right="0.47244094488188981" top="0.39370078740157483" bottom="0.4724409448818898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4"/>
  <sheetViews>
    <sheetView showGridLines="0" view="pageBreakPreview" zoomScale="90" zoomScaleNormal="110" zoomScaleSheetLayoutView="90" zoomScalePageLayoutView="70" workbookViewId="0">
      <selection activeCell="C4" sqref="C4:D4"/>
    </sheetView>
  </sheetViews>
  <sheetFormatPr defaultColWidth="9" defaultRowHeight="18" x14ac:dyDescent="0.55000000000000004"/>
  <cols>
    <col min="1" max="1" width="1.25" style="164" customWidth="1"/>
    <col min="2" max="2" width="0.83203125" style="164" customWidth="1"/>
    <col min="3" max="3" width="3.58203125" style="164" customWidth="1"/>
    <col min="4" max="4" width="23.58203125" style="164" customWidth="1"/>
    <col min="5" max="5" width="4.83203125" style="164" customWidth="1"/>
    <col min="6" max="6" width="5.08203125" style="164" customWidth="1"/>
    <col min="7" max="7" width="10.33203125" style="164" customWidth="1"/>
    <col min="8" max="8" width="8" style="164" customWidth="1"/>
    <col min="9" max="10" width="11.08203125" style="164" customWidth="1"/>
    <col min="11" max="11" width="1.08203125" style="164" customWidth="1"/>
    <col min="12" max="14" width="9" style="164"/>
    <col min="15" max="15" width="10.33203125" style="164" customWidth="1"/>
    <col min="16" max="16" width="8.58203125" style="164" customWidth="1"/>
    <col min="17" max="17" width="5.58203125" style="164" customWidth="1"/>
    <col min="18" max="16384" width="9" style="164"/>
  </cols>
  <sheetData>
    <row r="1" spans="1:12" x14ac:dyDescent="0.2">
      <c r="A1" s="194" t="s">
        <v>311</v>
      </c>
      <c r="J1" s="165"/>
    </row>
    <row r="2" spans="1:12" s="167" customFormat="1" ht="18.649999999999999" customHeight="1" x14ac:dyDescent="0.55000000000000004">
      <c r="A2" s="81" t="s">
        <v>347</v>
      </c>
      <c r="B2" s="34"/>
      <c r="C2" s="166"/>
    </row>
    <row r="3" spans="1:12" s="167" customFormat="1" ht="53.25" customHeight="1" x14ac:dyDescent="0.55000000000000004">
      <c r="B3" s="628" t="s">
        <v>348</v>
      </c>
      <c r="C3" s="628"/>
      <c r="D3" s="628"/>
      <c r="E3" s="628"/>
      <c r="F3" s="628"/>
      <c r="G3" s="628"/>
      <c r="H3" s="628"/>
      <c r="I3" s="628"/>
      <c r="J3" s="628"/>
    </row>
    <row r="4" spans="1:12" s="167" customFormat="1" ht="22.5" customHeight="1" x14ac:dyDescent="0.55000000000000004">
      <c r="C4" s="629"/>
      <c r="D4" s="630"/>
      <c r="E4" s="168" t="s">
        <v>349</v>
      </c>
      <c r="F4" s="37"/>
      <c r="G4" s="169"/>
      <c r="H4" s="29"/>
      <c r="I4" s="29"/>
      <c r="J4" s="29"/>
      <c r="K4" s="170"/>
      <c r="L4" s="6" t="str">
        <f>IF(C4="","←申請書の作成日を入力してください","")</f>
        <v>←申請書の作成日を入力してください</v>
      </c>
    </row>
    <row r="5" spans="1:12" s="167" customFormat="1" ht="21" customHeight="1" x14ac:dyDescent="0.55000000000000004">
      <c r="C5" s="171" t="s">
        <v>350</v>
      </c>
      <c r="D5" s="172" t="s">
        <v>351</v>
      </c>
      <c r="E5" s="268" t="s">
        <v>352</v>
      </c>
      <c r="F5" s="268" t="s">
        <v>353</v>
      </c>
      <c r="G5" s="631" t="s">
        <v>354</v>
      </c>
      <c r="H5" s="632"/>
      <c r="I5" s="172" t="s">
        <v>355</v>
      </c>
      <c r="J5" s="173" t="s">
        <v>356</v>
      </c>
      <c r="K5" s="170"/>
    </row>
    <row r="6" spans="1:12" s="167" customFormat="1" ht="21" customHeight="1" x14ac:dyDescent="0.55000000000000004">
      <c r="C6" s="174">
        <v>1</v>
      </c>
      <c r="D6" s="345"/>
      <c r="E6" s="346"/>
      <c r="F6" s="346"/>
      <c r="G6" s="621"/>
      <c r="H6" s="622"/>
      <c r="I6" s="347"/>
      <c r="J6" s="348" t="str">
        <f>IFERROR(I6/$I$18,"")</f>
        <v/>
      </c>
      <c r="K6" s="298"/>
    </row>
    <row r="7" spans="1:12" s="167" customFormat="1" ht="21" customHeight="1" x14ac:dyDescent="0.55000000000000004">
      <c r="C7" s="174">
        <v>2</v>
      </c>
      <c r="D7" s="345"/>
      <c r="E7" s="346"/>
      <c r="F7" s="346"/>
      <c r="G7" s="621"/>
      <c r="H7" s="622"/>
      <c r="I7" s="347"/>
      <c r="J7" s="349" t="str">
        <f t="shared" ref="J7:J10" si="0">IFERROR(I7/$I$18,"")</f>
        <v/>
      </c>
      <c r="K7" s="298"/>
    </row>
    <row r="8" spans="1:12" s="167" customFormat="1" ht="21" customHeight="1" x14ac:dyDescent="0.55000000000000004">
      <c r="C8" s="174">
        <v>3</v>
      </c>
      <c r="D8" s="345"/>
      <c r="E8" s="346"/>
      <c r="F8" s="346"/>
      <c r="G8" s="621"/>
      <c r="H8" s="622"/>
      <c r="I8" s="347"/>
      <c r="J8" s="349" t="str">
        <f t="shared" si="0"/>
        <v/>
      </c>
      <c r="K8" s="298"/>
    </row>
    <row r="9" spans="1:12" s="167" customFormat="1" ht="21" customHeight="1" x14ac:dyDescent="0.55000000000000004">
      <c r="C9" s="175">
        <v>4</v>
      </c>
      <c r="D9" s="350"/>
      <c r="E9" s="346"/>
      <c r="F9" s="346"/>
      <c r="G9" s="621"/>
      <c r="H9" s="622"/>
      <c r="I9" s="347"/>
      <c r="J9" s="349" t="str">
        <f t="shared" si="0"/>
        <v/>
      </c>
      <c r="K9" s="298"/>
    </row>
    <row r="10" spans="1:12" s="167" customFormat="1" ht="21" customHeight="1" x14ac:dyDescent="0.55000000000000004">
      <c r="C10" s="174">
        <v>5</v>
      </c>
      <c r="D10" s="351"/>
      <c r="E10" s="346"/>
      <c r="F10" s="346"/>
      <c r="G10" s="621"/>
      <c r="H10" s="622"/>
      <c r="I10" s="347"/>
      <c r="J10" s="349" t="str">
        <f t="shared" si="0"/>
        <v/>
      </c>
      <c r="K10" s="298"/>
    </row>
    <row r="11" spans="1:12" s="167" customFormat="1" ht="21" customHeight="1" x14ac:dyDescent="0.55000000000000004">
      <c r="C11" s="174">
        <v>6</v>
      </c>
      <c r="D11" s="352"/>
      <c r="E11" s="346"/>
      <c r="F11" s="346"/>
      <c r="G11" s="621"/>
      <c r="H11" s="622"/>
      <c r="I11" s="347"/>
      <c r="J11" s="349" t="str">
        <f t="shared" ref="J11:J17" si="1">IF(I11="","",IFERROR(I11/$I$18,""))</f>
        <v/>
      </c>
      <c r="K11" s="298"/>
    </row>
    <row r="12" spans="1:12" s="167" customFormat="1" ht="21" customHeight="1" x14ac:dyDescent="0.55000000000000004">
      <c r="C12" s="174">
        <v>7</v>
      </c>
      <c r="D12" s="352"/>
      <c r="E12" s="346"/>
      <c r="F12" s="346"/>
      <c r="G12" s="621"/>
      <c r="H12" s="622"/>
      <c r="I12" s="347"/>
      <c r="J12" s="349" t="str">
        <f t="shared" si="1"/>
        <v/>
      </c>
      <c r="K12" s="298"/>
    </row>
    <row r="13" spans="1:12" s="167" customFormat="1" ht="21" customHeight="1" x14ac:dyDescent="0.55000000000000004">
      <c r="C13" s="174">
        <v>8</v>
      </c>
      <c r="D13" s="352"/>
      <c r="E13" s="346"/>
      <c r="F13" s="346"/>
      <c r="G13" s="621"/>
      <c r="H13" s="622"/>
      <c r="I13" s="347"/>
      <c r="J13" s="349" t="str">
        <f t="shared" si="1"/>
        <v/>
      </c>
      <c r="K13" s="298"/>
    </row>
    <row r="14" spans="1:12" s="167" customFormat="1" ht="21" customHeight="1" x14ac:dyDescent="0.55000000000000004">
      <c r="C14" s="174">
        <v>9</v>
      </c>
      <c r="D14" s="352"/>
      <c r="E14" s="346"/>
      <c r="F14" s="346"/>
      <c r="G14" s="621"/>
      <c r="H14" s="622"/>
      <c r="I14" s="347"/>
      <c r="J14" s="349" t="str">
        <f t="shared" si="1"/>
        <v/>
      </c>
      <c r="K14" s="298"/>
    </row>
    <row r="15" spans="1:12" s="167" customFormat="1" ht="21" customHeight="1" x14ac:dyDescent="0.55000000000000004">
      <c r="C15" s="174">
        <v>10</v>
      </c>
      <c r="D15" s="352"/>
      <c r="E15" s="346"/>
      <c r="F15" s="346"/>
      <c r="G15" s="621"/>
      <c r="H15" s="622"/>
      <c r="I15" s="347"/>
      <c r="J15" s="349" t="str">
        <f t="shared" si="1"/>
        <v/>
      </c>
      <c r="K15" s="298"/>
    </row>
    <row r="16" spans="1:12" s="167" customFormat="1" ht="21" customHeight="1" x14ac:dyDescent="0.55000000000000004">
      <c r="C16" s="174">
        <v>11</v>
      </c>
      <c r="D16" s="352"/>
      <c r="E16" s="346"/>
      <c r="F16" s="346"/>
      <c r="G16" s="621"/>
      <c r="H16" s="622"/>
      <c r="I16" s="347"/>
      <c r="J16" s="349" t="str">
        <f t="shared" si="1"/>
        <v/>
      </c>
      <c r="K16" s="298"/>
    </row>
    <row r="17" spans="1:12" s="167" customFormat="1" ht="21" customHeight="1" x14ac:dyDescent="0.55000000000000004">
      <c r="C17" s="176" t="s">
        <v>357</v>
      </c>
      <c r="D17" s="353" t="s">
        <v>358</v>
      </c>
      <c r="E17" s="354"/>
      <c r="F17" s="346"/>
      <c r="G17" s="621"/>
      <c r="H17" s="622"/>
      <c r="I17" s="347"/>
      <c r="J17" s="355" t="str">
        <f t="shared" si="1"/>
        <v/>
      </c>
      <c r="K17" s="298"/>
    </row>
    <row r="18" spans="1:12" s="167" customFormat="1" ht="21" customHeight="1" x14ac:dyDescent="0.55000000000000004">
      <c r="A18" s="299"/>
      <c r="B18" s="299"/>
      <c r="C18" s="623" t="s">
        <v>359</v>
      </c>
      <c r="D18" s="624"/>
      <c r="E18" s="624"/>
      <c r="F18" s="624"/>
      <c r="G18" s="624"/>
      <c r="H18" s="625"/>
      <c r="I18" s="356" t="str">
        <f>IF(AND(I6="",I7="",I8="",I9="",I10="",I11="",I12="",I13="",I14="",I15="",I16="",I17=""),"",SUM(I6:I17))</f>
        <v/>
      </c>
      <c r="J18" s="357" t="str">
        <f t="shared" ref="J18" si="2">IF(I18="","",IFERROR(I18/$I$18,""))</f>
        <v/>
      </c>
      <c r="K18" s="298"/>
    </row>
    <row r="19" spans="1:12" s="167" customFormat="1" ht="14.25" customHeight="1" x14ac:dyDescent="0.55000000000000004">
      <c r="A19" s="299"/>
      <c r="C19" s="177"/>
      <c r="D19" s="177"/>
      <c r="E19" s="177"/>
      <c r="F19" s="177"/>
      <c r="G19" s="177"/>
      <c r="H19" s="177"/>
      <c r="I19" s="300"/>
      <c r="J19" s="301"/>
      <c r="K19" s="298"/>
    </row>
    <row r="20" spans="1:12" s="180" customFormat="1" ht="18" customHeight="1" x14ac:dyDescent="0.55000000000000004">
      <c r="C20" s="610" t="s">
        <v>393</v>
      </c>
      <c r="D20" s="611"/>
      <c r="E20" s="611"/>
      <c r="F20" s="611"/>
      <c r="G20" s="611"/>
      <c r="H20" s="626"/>
      <c r="I20" s="619"/>
      <c r="J20" s="181"/>
      <c r="K20" s="182"/>
      <c r="L20" s="358" t="str">
        <f>IF(OR(I20="同一",I20="異なる"),"","←「同一」「異なる」のいずれかを選択ください")</f>
        <v>←「同一」「異なる」のいずれかを選択ください</v>
      </c>
    </row>
    <row r="21" spans="1:12" s="180" customFormat="1" ht="18" customHeight="1" x14ac:dyDescent="0.55000000000000004">
      <c r="B21" s="183"/>
      <c r="C21" s="612"/>
      <c r="D21" s="613"/>
      <c r="E21" s="613"/>
      <c r="F21" s="613"/>
      <c r="G21" s="613"/>
      <c r="H21" s="627"/>
      <c r="I21" s="620"/>
      <c r="J21" s="181"/>
      <c r="K21" s="182"/>
    </row>
    <row r="22" spans="1:12" s="184" customFormat="1" ht="31.5" customHeight="1" x14ac:dyDescent="0.55000000000000004">
      <c r="C22" s="185" t="s">
        <v>360</v>
      </c>
      <c r="D22" s="186"/>
      <c r="E22" s="186"/>
      <c r="F22" s="186"/>
      <c r="G22" s="186"/>
      <c r="H22" s="186"/>
      <c r="I22" s="1"/>
      <c r="J22" s="1"/>
      <c r="L22" s="187"/>
    </row>
    <row r="23" spans="1:12" s="167" customFormat="1" ht="56.15" customHeight="1" x14ac:dyDescent="0.55000000000000004">
      <c r="C23" s="607"/>
      <c r="D23" s="608"/>
      <c r="E23" s="608"/>
      <c r="F23" s="608"/>
      <c r="G23" s="608"/>
      <c r="H23" s="608"/>
      <c r="I23" s="608"/>
      <c r="J23" s="609"/>
      <c r="L23" s="38"/>
    </row>
    <row r="24" spans="1:12" s="167" customFormat="1" ht="6.65" customHeight="1" x14ac:dyDescent="0.55000000000000004">
      <c r="C24" s="177"/>
      <c r="D24" s="177"/>
      <c r="E24" s="177"/>
      <c r="F24" s="177"/>
      <c r="G24" s="177"/>
      <c r="H24" s="177"/>
      <c r="I24" s="178"/>
      <c r="J24" s="179"/>
      <c r="K24" s="170"/>
      <c r="L24" s="38"/>
    </row>
    <row r="25" spans="1:12" s="184" customFormat="1" ht="18.649999999999999" customHeight="1" x14ac:dyDescent="0.55000000000000004">
      <c r="C25" s="610" t="s">
        <v>394</v>
      </c>
      <c r="D25" s="611"/>
      <c r="E25" s="611"/>
      <c r="F25" s="611"/>
      <c r="G25" s="611"/>
      <c r="H25" s="611"/>
      <c r="I25" s="614"/>
      <c r="J25" s="188"/>
      <c r="K25" s="2"/>
      <c r="L25" s="6" t="str">
        <f>IF(OR(I25="いる",I25="いない"),"","←「いる」「いない」のいずれかを選択ください")</f>
        <v>←「いる」「いない」のいずれかを選択ください</v>
      </c>
    </row>
    <row r="26" spans="1:12" s="184" customFormat="1" ht="18.649999999999999" customHeight="1" x14ac:dyDescent="0.55000000000000004">
      <c r="B26" s="189"/>
      <c r="C26" s="612"/>
      <c r="D26" s="613"/>
      <c r="E26" s="613"/>
      <c r="F26" s="613"/>
      <c r="G26" s="613"/>
      <c r="H26" s="613"/>
      <c r="I26" s="615"/>
      <c r="J26" s="188"/>
      <c r="K26" s="2"/>
      <c r="L26" s="190"/>
    </row>
    <row r="27" spans="1:12" s="184" customFormat="1" ht="28" customHeight="1" x14ac:dyDescent="0.55000000000000004">
      <c r="C27" s="616" t="s">
        <v>361</v>
      </c>
      <c r="D27" s="616"/>
      <c r="E27" s="616"/>
      <c r="F27" s="616"/>
      <c r="G27" s="616"/>
      <c r="H27" s="616"/>
      <c r="I27" s="616"/>
      <c r="J27" s="616"/>
    </row>
    <row r="28" spans="1:12" s="167" customFormat="1" ht="19" customHeight="1" x14ac:dyDescent="0.55000000000000004">
      <c r="C28" s="191" t="s">
        <v>362</v>
      </c>
      <c r="D28" s="172" t="s">
        <v>363</v>
      </c>
      <c r="E28" s="617" t="s">
        <v>364</v>
      </c>
      <c r="F28" s="617"/>
      <c r="G28" s="268" t="s">
        <v>365</v>
      </c>
      <c r="H28" s="172" t="s">
        <v>366</v>
      </c>
      <c r="I28" s="617" t="s">
        <v>367</v>
      </c>
      <c r="J28" s="618"/>
      <c r="L28" s="192"/>
    </row>
    <row r="29" spans="1:12" s="167" customFormat="1" ht="22" customHeight="1" x14ac:dyDescent="0.55000000000000004">
      <c r="C29" s="174">
        <v>1</v>
      </c>
      <c r="D29" s="359"/>
      <c r="E29" s="601"/>
      <c r="F29" s="601"/>
      <c r="G29" s="360"/>
      <c r="H29" s="361"/>
      <c r="I29" s="602"/>
      <c r="J29" s="603"/>
    </row>
    <row r="30" spans="1:12" s="167" customFormat="1" ht="22" customHeight="1" x14ac:dyDescent="0.55000000000000004">
      <c r="C30" s="174">
        <v>2</v>
      </c>
      <c r="D30" s="359"/>
      <c r="E30" s="601"/>
      <c r="F30" s="601"/>
      <c r="G30" s="360"/>
      <c r="H30" s="361"/>
      <c r="I30" s="602"/>
      <c r="J30" s="603"/>
    </row>
    <row r="31" spans="1:12" s="167" customFormat="1" ht="22" customHeight="1" x14ac:dyDescent="0.55000000000000004">
      <c r="C31" s="175">
        <v>3</v>
      </c>
      <c r="D31" s="362"/>
      <c r="E31" s="601"/>
      <c r="F31" s="601"/>
      <c r="G31" s="360"/>
      <c r="H31" s="361"/>
      <c r="I31" s="602"/>
      <c r="J31" s="603"/>
    </row>
    <row r="32" spans="1:12" s="167" customFormat="1" ht="22" customHeight="1" x14ac:dyDescent="0.55000000000000004">
      <c r="C32" s="175">
        <v>4</v>
      </c>
      <c r="D32" s="362"/>
      <c r="E32" s="601"/>
      <c r="F32" s="601"/>
      <c r="G32" s="360"/>
      <c r="H32" s="361"/>
      <c r="I32" s="602"/>
      <c r="J32" s="603"/>
    </row>
    <row r="33" spans="3:10" s="167" customFormat="1" ht="22" customHeight="1" x14ac:dyDescent="0.55000000000000004">
      <c r="C33" s="269">
        <v>5</v>
      </c>
      <c r="D33" s="363"/>
      <c r="E33" s="604"/>
      <c r="F33" s="604"/>
      <c r="G33" s="364"/>
      <c r="H33" s="365"/>
      <c r="I33" s="605"/>
      <c r="J33" s="606"/>
    </row>
    <row r="34" spans="3:10" ht="6.75" customHeight="1" x14ac:dyDescent="0.55000000000000004">
      <c r="D34" s="184"/>
    </row>
  </sheetData>
  <sheetProtection algorithmName="SHA-512" hashValue="bcCD81O9AEc7oiovWoxVXthGHvOOduUiUksTNPbH1NApjVktpflwpXgeC9BIq3Ek46RlT7KSZrS7Y+imRrfoiw==" saltValue="uQC5zvBI3b1Bh9R/6tVOAQ==" spinCount="100000" sheet="1" selectLockedCells="1"/>
  <mergeCells count="34">
    <mergeCell ref="G8:H8"/>
    <mergeCell ref="B3:J3"/>
    <mergeCell ref="C4:D4"/>
    <mergeCell ref="G5:H5"/>
    <mergeCell ref="G6:H6"/>
    <mergeCell ref="G7:H7"/>
    <mergeCell ref="I20:I21"/>
    <mergeCell ref="G9:H9"/>
    <mergeCell ref="G10:H10"/>
    <mergeCell ref="G11:H11"/>
    <mergeCell ref="G12:H12"/>
    <mergeCell ref="G13:H13"/>
    <mergeCell ref="G14:H14"/>
    <mergeCell ref="G15:H15"/>
    <mergeCell ref="G16:H16"/>
    <mergeCell ref="G17:H17"/>
    <mergeCell ref="C18:H18"/>
    <mergeCell ref="C20:H21"/>
    <mergeCell ref="C23:J23"/>
    <mergeCell ref="C25:H26"/>
    <mergeCell ref="I25:I26"/>
    <mergeCell ref="C27:J27"/>
    <mergeCell ref="E28:F28"/>
    <mergeCell ref="I28:J28"/>
    <mergeCell ref="E32:F32"/>
    <mergeCell ref="I32:J32"/>
    <mergeCell ref="E33:F33"/>
    <mergeCell ref="I33:J33"/>
    <mergeCell ref="E29:F29"/>
    <mergeCell ref="I29:J29"/>
    <mergeCell ref="E30:F30"/>
    <mergeCell ref="I30:J30"/>
    <mergeCell ref="E31:F31"/>
    <mergeCell ref="I31:J31"/>
  </mergeCells>
  <phoneticPr fontId="2"/>
  <conditionalFormatting sqref="I20">
    <cfRule type="expression" dxfId="11" priority="1">
      <formula>#REF!="○"</formula>
    </cfRule>
  </conditionalFormatting>
  <dataValidations count="11">
    <dataValidation type="list" allowBlank="1" showInputMessage="1" showErrorMessage="1" prompt="プルダウンして選択" sqref="G6:H17">
      <formula1>"代表取締役,取締役,監査役,取引先,出資者"</formula1>
    </dataValidation>
    <dataValidation imeMode="hiragana" allowBlank="1" showInputMessage="1" showErrorMessage="1" sqref="D10 D29"/>
    <dataValidation imeMode="halfAlpha" allowBlank="1" showInputMessage="1" showErrorMessage="1" sqref="C29:C33"/>
    <dataValidation type="list" allowBlank="1" showInputMessage="1" showErrorMessage="1" sqref="F6:F17">
      <formula1>"　,○"</formula1>
    </dataValidation>
    <dataValidation allowBlank="1" showInputMessage="1" showErrorMessage="1" prompt="持ち株比率は自動計算されます。" sqref="J6:J18"/>
    <dataValidation allowBlank="1" showInputMessage="1" showErrorMessage="1" prompt="入力不用（自動計算されます。）" sqref="I18"/>
    <dataValidation type="list" allowBlank="1" showInputMessage="1" showErrorMessage="1" prompt="監査役が設置されている場合は、監査役も役員としてください。" sqref="E6:E16">
      <formula1>"　,○"</formula1>
    </dataValidation>
    <dataValidation type="custom" imeMode="halfAlpha" allowBlank="1" showInputMessage="1" showErrorMessage="1" errorTitle="数値を入力ください" error="このセルには数値以外の入力はできません" sqref="I6:I17 E29:G33">
      <formula1>ISNUMBER(E6)</formula1>
    </dataValidation>
    <dataValidation type="list" allowBlank="1" showInputMessage="1" showErrorMessage="1" prompt="プルダウンして選択" sqref="I20:I21">
      <formula1>"同一,異なる"</formula1>
    </dataValidation>
    <dataValidation type="list" allowBlank="1" showInputMessage="1" showErrorMessage="1" prompt="プルダウンして選択" sqref="I25:I26">
      <formula1>"いる,いない"</formula1>
    </dataValidation>
    <dataValidation type="list" imeMode="halfAlpha" allowBlank="1" showInputMessage="1" showErrorMessage="1" prompt="プルダウンして選択" sqref="H29:H33">
      <formula1>"製造業,卸売業,小売業,サービス業,ソフトウエア業"</formula1>
    </dataValidation>
  </dataValidations>
  <printOptions horizontalCentered="1"/>
  <pageMargins left="0.78740157480314965" right="0.47244094488188981" top="0.39370078740157483" bottom="0.47244094488188981" header="0.31496062992125984" footer="0.31496062992125984"/>
  <pageSetup paperSize="9" firstPageNumber="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A37"/>
  <sheetViews>
    <sheetView showGridLines="0" showZeros="0" view="pageBreakPreview" zoomScaleNormal="100" zoomScaleSheetLayoutView="100" workbookViewId="0">
      <selection activeCell="O1" sqref="O1"/>
    </sheetView>
  </sheetViews>
  <sheetFormatPr defaultColWidth="8.08203125" defaultRowHeight="18" x14ac:dyDescent="0.55000000000000004"/>
  <cols>
    <col min="1" max="1" width="1" style="1" customWidth="1"/>
    <col min="2" max="2" width="13" style="1" customWidth="1"/>
    <col min="3" max="3" width="8.5" style="1" customWidth="1"/>
    <col min="4" max="4" width="8.08203125" style="1" customWidth="1"/>
    <col min="5" max="5" width="4.25" style="1" customWidth="1"/>
    <col min="6" max="6" width="8.75" style="1" customWidth="1"/>
    <col min="7" max="7" width="2.58203125" style="1" customWidth="1"/>
    <col min="8" max="8" width="4.83203125" style="1" customWidth="1"/>
    <col min="9" max="9" width="8" style="1" customWidth="1"/>
    <col min="10" max="10" width="2.83203125" style="1" customWidth="1"/>
    <col min="11" max="11" width="5" style="1" customWidth="1"/>
    <col min="12" max="12" width="2.75" style="1" customWidth="1"/>
    <col min="13" max="13" width="10.75" style="1" customWidth="1"/>
    <col min="14" max="14" width="1" style="1" customWidth="1"/>
    <col min="15" max="15" width="5.25" style="1" customWidth="1"/>
    <col min="16" max="16384" width="8.08203125" style="1"/>
  </cols>
  <sheetData>
    <row r="1" spans="1:27" ht="15.75" customHeight="1" x14ac:dyDescent="0.2">
      <c r="A1" s="194" t="s">
        <v>346</v>
      </c>
      <c r="B1" s="302"/>
      <c r="C1" s="302"/>
      <c r="D1" s="302"/>
      <c r="E1" s="712"/>
      <c r="F1" s="712"/>
      <c r="G1" s="712"/>
      <c r="H1" s="712"/>
      <c r="I1" s="712"/>
      <c r="J1" s="712"/>
      <c r="K1" s="712"/>
      <c r="L1" s="712"/>
      <c r="M1" s="712"/>
      <c r="N1" s="303"/>
      <c r="O1" s="373"/>
      <c r="R1" s="713"/>
      <c r="S1" s="713"/>
      <c r="T1" s="713"/>
      <c r="U1" s="713"/>
      <c r="V1" s="713"/>
      <c r="W1" s="713"/>
      <c r="X1" s="713"/>
      <c r="Y1" s="713"/>
      <c r="Z1" s="713"/>
      <c r="AA1" s="713"/>
    </row>
    <row r="2" spans="1:27" ht="15.75" customHeight="1" x14ac:dyDescent="0.55000000000000004">
      <c r="A2" s="82" t="s">
        <v>368</v>
      </c>
      <c r="B2" s="304"/>
      <c r="C2" s="304"/>
      <c r="D2" s="304"/>
      <c r="E2" s="712"/>
      <c r="F2" s="712"/>
      <c r="G2" s="712"/>
      <c r="H2" s="712"/>
      <c r="I2" s="712"/>
      <c r="J2" s="712"/>
      <c r="K2" s="712"/>
      <c r="L2" s="712"/>
      <c r="M2" s="712"/>
      <c r="N2" s="303"/>
      <c r="R2" s="713"/>
      <c r="S2" s="713"/>
      <c r="T2" s="713"/>
      <c r="U2" s="713"/>
      <c r="V2" s="713"/>
      <c r="W2" s="713"/>
      <c r="X2" s="713"/>
      <c r="Y2" s="713"/>
      <c r="Z2" s="713"/>
      <c r="AA2" s="713"/>
    </row>
    <row r="3" spans="1:27" ht="16.5" customHeight="1" x14ac:dyDescent="0.55000000000000004">
      <c r="A3" s="162" t="s">
        <v>328</v>
      </c>
      <c r="B3" s="305"/>
      <c r="C3" s="305"/>
      <c r="D3" s="305"/>
      <c r="E3" s="712"/>
      <c r="F3" s="712"/>
      <c r="G3" s="712"/>
      <c r="H3" s="712"/>
      <c r="I3" s="712"/>
      <c r="J3" s="712"/>
      <c r="K3" s="712"/>
      <c r="L3" s="712"/>
      <c r="M3" s="712"/>
      <c r="N3" s="303"/>
      <c r="R3" s="713"/>
      <c r="S3" s="713"/>
      <c r="T3" s="713"/>
      <c r="U3" s="713"/>
      <c r="V3" s="713"/>
      <c r="W3" s="713"/>
      <c r="X3" s="713"/>
      <c r="Y3" s="713"/>
      <c r="Z3" s="713"/>
      <c r="AA3" s="713"/>
    </row>
    <row r="4" spans="1:27" ht="18" customHeight="1" x14ac:dyDescent="0.55000000000000004">
      <c r="A4" s="29"/>
      <c r="B4" s="714" t="s">
        <v>329</v>
      </c>
      <c r="C4" s="715"/>
      <c r="D4" s="716">
        <f>申請書表紙!D28</f>
        <v>0</v>
      </c>
      <c r="E4" s="717"/>
      <c r="F4" s="717"/>
      <c r="G4" s="717"/>
      <c r="H4" s="717"/>
      <c r="I4" s="717"/>
      <c r="J4" s="717"/>
      <c r="K4" s="717"/>
      <c r="L4" s="717"/>
      <c r="M4" s="718"/>
      <c r="N4" s="306"/>
      <c r="O4" s="6"/>
    </row>
    <row r="5" spans="1:27" ht="18.75" customHeight="1" x14ac:dyDescent="0.55000000000000004">
      <c r="A5" s="29"/>
      <c r="B5" s="633" t="s">
        <v>317</v>
      </c>
      <c r="C5" s="719"/>
      <c r="D5" s="223"/>
      <c r="E5" s="224" t="s">
        <v>136</v>
      </c>
      <c r="F5" s="225"/>
      <c r="G5" s="720" t="s">
        <v>322</v>
      </c>
      <c r="H5" s="721"/>
      <c r="I5" s="226"/>
      <c r="J5" s="224" t="s">
        <v>136</v>
      </c>
      <c r="K5" s="225"/>
      <c r="L5" s="227" t="s">
        <v>137</v>
      </c>
      <c r="M5" s="228" t="s">
        <v>138</v>
      </c>
      <c r="N5" s="2"/>
      <c r="O5" s="2"/>
    </row>
    <row r="6" spans="1:27" ht="40.5" customHeight="1" x14ac:dyDescent="0.55000000000000004">
      <c r="A6" s="29"/>
      <c r="B6" s="638" t="s">
        <v>318</v>
      </c>
      <c r="C6" s="639"/>
      <c r="D6" s="686"/>
      <c r="E6" s="687"/>
      <c r="F6" s="687"/>
      <c r="G6" s="687"/>
      <c r="H6" s="687"/>
      <c r="I6" s="687"/>
      <c r="J6" s="687"/>
      <c r="K6" s="687"/>
      <c r="L6" s="687"/>
      <c r="M6" s="688"/>
      <c r="N6" s="160"/>
      <c r="O6" s="161"/>
      <c r="P6" s="161"/>
      <c r="Q6" s="161"/>
      <c r="R6" s="161"/>
      <c r="S6" s="161"/>
      <c r="T6" s="161"/>
      <c r="U6" s="161"/>
    </row>
    <row r="7" spans="1:27" s="3" customFormat="1" ht="18" customHeight="1" x14ac:dyDescent="0.55000000000000004">
      <c r="A7" s="29"/>
      <c r="B7" s="706" t="s">
        <v>319</v>
      </c>
      <c r="C7" s="707"/>
      <c r="D7" s="708"/>
      <c r="E7" s="307"/>
      <c r="F7" s="696" t="s">
        <v>159</v>
      </c>
      <c r="G7" s="696"/>
      <c r="H7" s="307"/>
      <c r="I7" s="697" t="s">
        <v>160</v>
      </c>
      <c r="J7" s="698"/>
      <c r="K7" s="307"/>
      <c r="L7" s="697" t="s">
        <v>161</v>
      </c>
      <c r="M7" s="699"/>
    </row>
    <row r="8" spans="1:27" s="3" customFormat="1" ht="18" customHeight="1" x14ac:dyDescent="0.55000000000000004">
      <c r="A8" s="29"/>
      <c r="B8" s="709"/>
      <c r="C8" s="710"/>
      <c r="D8" s="711"/>
      <c r="E8" s="308"/>
      <c r="F8" s="700" t="s">
        <v>162</v>
      </c>
      <c r="G8" s="700"/>
      <c r="H8" s="308"/>
      <c r="I8" s="701" t="s">
        <v>163</v>
      </c>
      <c r="J8" s="702"/>
      <c r="K8" s="703"/>
      <c r="L8" s="704"/>
      <c r="M8" s="705"/>
      <c r="O8" s="38"/>
    </row>
    <row r="9" spans="1:27" s="3" customFormat="1" ht="18" customHeight="1" x14ac:dyDescent="0.55000000000000004">
      <c r="A9" s="29"/>
      <c r="B9" s="610" t="s">
        <v>320</v>
      </c>
      <c r="C9" s="611"/>
      <c r="D9" s="626"/>
      <c r="E9" s="307"/>
      <c r="F9" s="696" t="s">
        <v>159</v>
      </c>
      <c r="G9" s="696"/>
      <c r="H9" s="307"/>
      <c r="I9" s="697" t="s">
        <v>160</v>
      </c>
      <c r="J9" s="698"/>
      <c r="K9" s="307"/>
      <c r="L9" s="697" t="s">
        <v>161</v>
      </c>
      <c r="M9" s="699"/>
      <c r="O9" s="38"/>
    </row>
    <row r="10" spans="1:27" s="3" customFormat="1" ht="18" customHeight="1" x14ac:dyDescent="0.55000000000000004">
      <c r="A10" s="29"/>
      <c r="B10" s="612"/>
      <c r="C10" s="613"/>
      <c r="D10" s="627"/>
      <c r="E10" s="308"/>
      <c r="F10" s="700" t="s">
        <v>162</v>
      </c>
      <c r="G10" s="700"/>
      <c r="H10" s="308"/>
      <c r="I10" s="701" t="s">
        <v>163</v>
      </c>
      <c r="J10" s="702"/>
      <c r="K10" s="703"/>
      <c r="L10" s="704"/>
      <c r="M10" s="705"/>
      <c r="O10" s="38"/>
    </row>
    <row r="11" spans="1:27" s="3" customFormat="1" ht="15" customHeight="1" x14ac:dyDescent="0.55000000000000004">
      <c r="A11" s="29"/>
      <c r="B11" s="610" t="s">
        <v>321</v>
      </c>
      <c r="C11" s="611"/>
      <c r="D11" s="683"/>
      <c r="E11" s="684"/>
      <c r="F11" s="684"/>
      <c r="G11" s="684"/>
      <c r="H11" s="684"/>
      <c r="I11" s="684"/>
      <c r="J11" s="684"/>
      <c r="K11" s="684"/>
      <c r="L11" s="684"/>
      <c r="M11" s="685"/>
    </row>
    <row r="12" spans="1:27" s="3" customFormat="1" ht="15" customHeight="1" x14ac:dyDescent="0.55000000000000004">
      <c r="A12" s="29"/>
      <c r="B12" s="612"/>
      <c r="C12" s="613"/>
      <c r="D12" s="686"/>
      <c r="E12" s="687"/>
      <c r="F12" s="687"/>
      <c r="G12" s="687"/>
      <c r="H12" s="687"/>
      <c r="I12" s="687"/>
      <c r="J12" s="687"/>
      <c r="K12" s="687"/>
      <c r="L12" s="687"/>
      <c r="M12" s="688"/>
    </row>
    <row r="13" spans="1:27" ht="3" customHeight="1" x14ac:dyDescent="0.55000000000000004">
      <c r="A13" s="39"/>
      <c r="B13" s="41"/>
      <c r="C13" s="41"/>
      <c r="D13" s="211"/>
      <c r="E13" s="212"/>
      <c r="F13" s="212"/>
      <c r="G13" s="212"/>
      <c r="H13" s="212"/>
      <c r="I13" s="213"/>
      <c r="J13" s="212"/>
      <c r="K13" s="212"/>
      <c r="L13" s="212"/>
      <c r="M13" s="212"/>
      <c r="P13" s="3"/>
    </row>
    <row r="14" spans="1:27" ht="18" customHeight="1" x14ac:dyDescent="0.55000000000000004">
      <c r="A14" s="84" t="s">
        <v>418</v>
      </c>
      <c r="B14" s="41"/>
      <c r="C14" s="41"/>
      <c r="D14" s="211"/>
      <c r="E14" s="212"/>
      <c r="F14" s="212"/>
      <c r="G14" s="212"/>
      <c r="H14" s="212"/>
      <c r="I14" s="213"/>
      <c r="J14" s="212"/>
      <c r="K14" s="212"/>
      <c r="L14" s="212"/>
      <c r="M14" s="212"/>
      <c r="P14" s="3"/>
    </row>
    <row r="15" spans="1:27" ht="45.75" customHeight="1" x14ac:dyDescent="0.55000000000000004">
      <c r="A15" s="39"/>
      <c r="B15" s="689" t="s">
        <v>333</v>
      </c>
      <c r="C15" s="690"/>
      <c r="D15" s="691"/>
      <c r="E15" s="692"/>
      <c r="F15" s="692"/>
      <c r="G15" s="692"/>
      <c r="H15" s="692"/>
      <c r="I15" s="692"/>
      <c r="J15" s="692"/>
      <c r="K15" s="692"/>
      <c r="L15" s="692"/>
      <c r="M15" s="693"/>
      <c r="P15" s="3"/>
    </row>
    <row r="16" spans="1:27" ht="2.5" customHeight="1" x14ac:dyDescent="0.55000000000000004">
      <c r="A16" s="39"/>
      <c r="B16" s="41"/>
      <c r="C16" s="41"/>
      <c r="D16" s="211"/>
      <c r="E16" s="212"/>
      <c r="F16" s="212"/>
      <c r="G16" s="212"/>
      <c r="H16" s="212"/>
      <c r="I16" s="213"/>
      <c r="J16" s="212"/>
      <c r="K16" s="212"/>
      <c r="L16" s="212"/>
      <c r="M16" s="212"/>
      <c r="P16" s="3"/>
    </row>
    <row r="17" spans="1:20" ht="17.25" customHeight="1" x14ac:dyDescent="0.55000000000000004">
      <c r="A17" s="84" t="s">
        <v>383</v>
      </c>
      <c r="C17" s="42"/>
      <c r="D17" s="214"/>
      <c r="E17" s="215"/>
      <c r="F17" s="215"/>
      <c r="G17" s="215"/>
      <c r="H17" s="215"/>
      <c r="I17" s="216"/>
      <c r="J17" s="215"/>
      <c r="K17" s="215"/>
      <c r="L17" s="215"/>
      <c r="M17" s="215"/>
      <c r="P17" s="3"/>
    </row>
    <row r="18" spans="1:20" ht="40" customHeight="1" x14ac:dyDescent="0.55000000000000004">
      <c r="A18" s="39"/>
      <c r="B18" s="694" t="s">
        <v>330</v>
      </c>
      <c r="C18" s="695"/>
      <c r="D18" s="671"/>
      <c r="E18" s="672"/>
      <c r="F18" s="672"/>
      <c r="G18" s="672"/>
      <c r="H18" s="672"/>
      <c r="I18" s="672"/>
      <c r="J18" s="672"/>
      <c r="K18" s="672"/>
      <c r="L18" s="672"/>
      <c r="M18" s="675"/>
      <c r="P18" s="3"/>
    </row>
    <row r="19" spans="1:20" ht="40" customHeight="1" x14ac:dyDescent="0.55000000000000004">
      <c r="A19" s="39"/>
      <c r="B19" s="678" t="s">
        <v>326</v>
      </c>
      <c r="C19" s="679"/>
      <c r="D19" s="676"/>
      <c r="E19" s="676"/>
      <c r="F19" s="676"/>
      <c r="G19" s="676"/>
      <c r="H19" s="676"/>
      <c r="I19" s="676"/>
      <c r="J19" s="676"/>
      <c r="K19" s="676"/>
      <c r="L19" s="676"/>
      <c r="M19" s="677"/>
      <c r="P19" s="3"/>
    </row>
    <row r="20" spans="1:20" ht="30" customHeight="1" x14ac:dyDescent="0.55000000000000004">
      <c r="A20" s="39"/>
      <c r="B20" s="678" t="s">
        <v>331</v>
      </c>
      <c r="C20" s="679"/>
      <c r="D20" s="680"/>
      <c r="E20" s="676"/>
      <c r="F20" s="676"/>
      <c r="G20" s="676"/>
      <c r="H20" s="676"/>
      <c r="I20" s="676"/>
      <c r="J20" s="676"/>
      <c r="K20" s="676"/>
      <c r="L20" s="676"/>
      <c r="M20" s="677"/>
      <c r="P20" s="3"/>
    </row>
    <row r="21" spans="1:20" ht="30" customHeight="1" x14ac:dyDescent="0.55000000000000004">
      <c r="A21" s="39"/>
      <c r="B21" s="681" t="s">
        <v>341</v>
      </c>
      <c r="C21" s="682"/>
      <c r="D21" s="640"/>
      <c r="E21" s="641"/>
      <c r="F21" s="641"/>
      <c r="G21" s="641"/>
      <c r="H21" s="641"/>
      <c r="I21" s="641"/>
      <c r="J21" s="641"/>
      <c r="K21" s="641"/>
      <c r="L21" s="641"/>
      <c r="M21" s="642"/>
      <c r="P21" s="3"/>
    </row>
    <row r="22" spans="1:20" s="4" customFormat="1" ht="6" customHeight="1" x14ac:dyDescent="0.55000000000000004">
      <c r="A22" s="43"/>
      <c r="B22" s="44"/>
      <c r="C22" s="44"/>
      <c r="D22" s="44"/>
      <c r="E22" s="44"/>
      <c r="F22" s="44"/>
      <c r="G22" s="44"/>
      <c r="H22" s="44"/>
      <c r="I22" s="45"/>
      <c r="J22" s="45"/>
      <c r="K22" s="45"/>
      <c r="L22" s="45"/>
      <c r="M22" s="45"/>
      <c r="N22" s="5"/>
      <c r="P22" s="3"/>
    </row>
    <row r="23" spans="1:20" s="4" customFormat="1" ht="15" customHeight="1" x14ac:dyDescent="0.55000000000000004">
      <c r="A23" s="85" t="s">
        <v>334</v>
      </c>
      <c r="B23" s="44"/>
      <c r="C23" s="44"/>
      <c r="D23" s="44"/>
      <c r="E23" s="44"/>
      <c r="F23" s="44"/>
      <c r="G23" s="44"/>
      <c r="H23" s="44"/>
      <c r="I23" s="45"/>
      <c r="J23" s="45"/>
      <c r="K23" s="45"/>
      <c r="L23" s="45"/>
      <c r="M23" s="45"/>
      <c r="N23" s="5"/>
      <c r="P23" s="3"/>
    </row>
    <row r="24" spans="1:20" ht="25.5" customHeight="1" x14ac:dyDescent="0.55000000000000004">
      <c r="A24" s="46"/>
      <c r="B24" s="669" t="s">
        <v>335</v>
      </c>
      <c r="C24" s="670"/>
      <c r="D24" s="671"/>
      <c r="E24" s="672"/>
      <c r="F24" s="672"/>
      <c r="G24" s="673"/>
      <c r="H24" s="674" t="s">
        <v>323</v>
      </c>
      <c r="I24" s="670"/>
      <c r="J24" s="671"/>
      <c r="K24" s="672"/>
      <c r="L24" s="672"/>
      <c r="M24" s="675"/>
      <c r="P24" s="3"/>
    </row>
    <row r="25" spans="1:20" ht="40" customHeight="1" x14ac:dyDescent="0.55000000000000004">
      <c r="A25" s="46"/>
      <c r="B25" s="633" t="s">
        <v>332</v>
      </c>
      <c r="C25" s="634"/>
      <c r="D25" s="676"/>
      <c r="E25" s="676"/>
      <c r="F25" s="676"/>
      <c r="G25" s="676"/>
      <c r="H25" s="676"/>
      <c r="I25" s="676"/>
      <c r="J25" s="676"/>
      <c r="K25" s="676"/>
      <c r="L25" s="676"/>
      <c r="M25" s="677"/>
      <c r="P25" s="3"/>
    </row>
    <row r="26" spans="1:20" ht="40" customHeight="1" x14ac:dyDescent="0.55000000000000004">
      <c r="A26" s="46"/>
      <c r="B26" s="664" t="s">
        <v>343</v>
      </c>
      <c r="C26" s="651"/>
      <c r="D26" s="665"/>
      <c r="E26" s="665"/>
      <c r="F26" s="665"/>
      <c r="G26" s="665"/>
      <c r="H26" s="665"/>
      <c r="I26" s="665"/>
      <c r="J26" s="665"/>
      <c r="K26" s="665"/>
      <c r="L26" s="665"/>
      <c r="M26" s="666"/>
      <c r="P26" s="3"/>
      <c r="T26"/>
    </row>
    <row r="27" spans="1:20" ht="33" customHeight="1" x14ac:dyDescent="0.55000000000000004">
      <c r="A27" s="29"/>
      <c r="B27" s="638" t="s">
        <v>327</v>
      </c>
      <c r="C27" s="667"/>
      <c r="D27" s="640"/>
      <c r="E27" s="641"/>
      <c r="F27" s="641"/>
      <c r="G27" s="641"/>
      <c r="H27" s="641"/>
      <c r="I27" s="641"/>
      <c r="J27" s="641"/>
      <c r="K27" s="641"/>
      <c r="L27" s="641"/>
      <c r="M27" s="642"/>
      <c r="P27" s="3"/>
    </row>
    <row r="28" spans="1:20" s="159" customFormat="1" ht="10.5" customHeight="1" x14ac:dyDescent="0.55000000000000004">
      <c r="B28" s="668" t="s">
        <v>324</v>
      </c>
      <c r="C28" s="668"/>
      <c r="D28" s="668"/>
      <c r="E28" s="668"/>
      <c r="F28" s="668"/>
      <c r="G28" s="668"/>
      <c r="H28" s="668"/>
      <c r="I28" s="668"/>
      <c r="J28" s="668"/>
      <c r="K28" s="668"/>
      <c r="L28" s="668"/>
      <c r="M28" s="668"/>
      <c r="P28" s="3"/>
    </row>
    <row r="29" spans="1:20" ht="12.65" customHeight="1" x14ac:dyDescent="0.55000000000000004">
      <c r="A29" s="85" t="s">
        <v>345</v>
      </c>
      <c r="B29" s="44"/>
      <c r="C29" s="44"/>
      <c r="D29" s="44"/>
      <c r="E29" s="44"/>
      <c r="F29" s="44"/>
      <c r="G29" s="44"/>
      <c r="H29" s="44"/>
      <c r="I29" s="45"/>
      <c r="J29" s="45"/>
      <c r="K29" s="45"/>
      <c r="L29" s="45"/>
      <c r="M29" s="45"/>
      <c r="P29" s="3"/>
    </row>
    <row r="30" spans="1:20" ht="15.75" customHeight="1" x14ac:dyDescent="0.55000000000000004">
      <c r="A30" s="46"/>
      <c r="B30" s="610" t="s">
        <v>339</v>
      </c>
      <c r="C30" s="626"/>
      <c r="D30" s="656"/>
      <c r="E30" s="656"/>
      <c r="F30" s="656"/>
      <c r="G30" s="658" t="s">
        <v>156</v>
      </c>
      <c r="H30" s="660" t="s">
        <v>336</v>
      </c>
      <c r="I30" s="661"/>
      <c r="J30" s="661"/>
      <c r="K30" s="661"/>
      <c r="L30" s="662">
        <f>('１申請者概要・２助成金利用 '!L21)*1000</f>
        <v>0</v>
      </c>
      <c r="M30" s="663"/>
      <c r="P30" s="3"/>
    </row>
    <row r="31" spans="1:20" ht="16" customHeight="1" x14ac:dyDescent="0.55000000000000004">
      <c r="A31" s="46"/>
      <c r="B31" s="654"/>
      <c r="C31" s="655"/>
      <c r="D31" s="657"/>
      <c r="E31" s="657"/>
      <c r="F31" s="657"/>
      <c r="G31" s="659"/>
      <c r="H31" s="643" t="s">
        <v>337</v>
      </c>
      <c r="I31" s="644"/>
      <c r="J31" s="644"/>
      <c r="K31" s="644"/>
      <c r="L31" s="645" t="str">
        <f>IF(D30="","",D30/L30)</f>
        <v/>
      </c>
      <c r="M31" s="646"/>
      <c r="P31" s="3"/>
    </row>
    <row r="32" spans="1:20" ht="23.5" customHeight="1" x14ac:dyDescent="0.55000000000000004">
      <c r="A32" s="46"/>
      <c r="B32" s="633" t="s">
        <v>338</v>
      </c>
      <c r="C32" s="634"/>
      <c r="D32" s="647"/>
      <c r="E32" s="648"/>
      <c r="F32" s="648"/>
      <c r="G32" s="229" t="s">
        <v>156</v>
      </c>
      <c r="H32" s="649" t="s">
        <v>340</v>
      </c>
      <c r="I32" s="650"/>
      <c r="J32" s="650"/>
      <c r="K32" s="651"/>
      <c r="L32" s="652"/>
      <c r="M32" s="653"/>
      <c r="P32" s="3"/>
    </row>
    <row r="33" spans="1:20" ht="33" customHeight="1" x14ac:dyDescent="0.55000000000000004">
      <c r="A33" s="46"/>
      <c r="B33" s="633" t="s">
        <v>342</v>
      </c>
      <c r="C33" s="634"/>
      <c r="D33" s="635"/>
      <c r="E33" s="636"/>
      <c r="F33" s="636"/>
      <c r="G33" s="636"/>
      <c r="H33" s="636"/>
      <c r="I33" s="636"/>
      <c r="J33" s="636"/>
      <c r="K33" s="636"/>
      <c r="L33" s="636"/>
      <c r="M33" s="637"/>
      <c r="P33" s="3"/>
    </row>
    <row r="34" spans="1:20" ht="30.65" customHeight="1" x14ac:dyDescent="0.55000000000000004">
      <c r="A34" s="29"/>
      <c r="B34" s="638" t="s">
        <v>344</v>
      </c>
      <c r="C34" s="639"/>
      <c r="D34" s="640"/>
      <c r="E34" s="641"/>
      <c r="F34" s="641"/>
      <c r="G34" s="641"/>
      <c r="H34" s="641"/>
      <c r="I34" s="641"/>
      <c r="J34" s="641"/>
      <c r="K34" s="641"/>
      <c r="L34" s="641"/>
      <c r="M34" s="642"/>
      <c r="P34" s="3"/>
    </row>
    <row r="35" spans="1:20" ht="3" customHeight="1" x14ac:dyDescent="0.55000000000000004"/>
    <row r="37" spans="1:20" x14ac:dyDescent="0.55000000000000004">
      <c r="T37" s="83"/>
    </row>
  </sheetData>
  <sheetProtection algorithmName="SHA-512" hashValue="KaZ0OkVUzQbQeHqBqkqAzF3W141DBS7nJRPfMD81HtEhLJ4EVxz+IQy7L4mUuWqls2LBi4QMa7x0SAfrWGSCMg==" saltValue="o/RbJu4TqjTyuwMzIz0S5w==" spinCount="100000" sheet="1"/>
  <mergeCells count="60">
    <mergeCell ref="E1:M3"/>
    <mergeCell ref="R1:AA3"/>
    <mergeCell ref="B4:C4"/>
    <mergeCell ref="D4:M4"/>
    <mergeCell ref="B5:C5"/>
    <mergeCell ref="G5:H5"/>
    <mergeCell ref="B6:C6"/>
    <mergeCell ref="D6:M6"/>
    <mergeCell ref="B7:D8"/>
    <mergeCell ref="F7:G7"/>
    <mergeCell ref="I7:J7"/>
    <mergeCell ref="L7:M7"/>
    <mergeCell ref="F8:G8"/>
    <mergeCell ref="I8:J8"/>
    <mergeCell ref="K8:M8"/>
    <mergeCell ref="B9:D10"/>
    <mergeCell ref="F9:G9"/>
    <mergeCell ref="I9:J9"/>
    <mergeCell ref="L9:M9"/>
    <mergeCell ref="F10:G10"/>
    <mergeCell ref="I10:J10"/>
    <mergeCell ref="K10:M10"/>
    <mergeCell ref="B11:C12"/>
    <mergeCell ref="D11:M12"/>
    <mergeCell ref="B15:C15"/>
    <mergeCell ref="D15:M15"/>
    <mergeCell ref="B18:C18"/>
    <mergeCell ref="D18:M18"/>
    <mergeCell ref="B19:C19"/>
    <mergeCell ref="D19:M19"/>
    <mergeCell ref="B20:C20"/>
    <mergeCell ref="D20:M20"/>
    <mergeCell ref="B21:C21"/>
    <mergeCell ref="D21:M21"/>
    <mergeCell ref="B24:C24"/>
    <mergeCell ref="D24:G24"/>
    <mergeCell ref="H24:I24"/>
    <mergeCell ref="J24:M24"/>
    <mergeCell ref="B25:C25"/>
    <mergeCell ref="D25:M25"/>
    <mergeCell ref="B26:C26"/>
    <mergeCell ref="D26:M26"/>
    <mergeCell ref="B27:C27"/>
    <mergeCell ref="D27:M27"/>
    <mergeCell ref="B28:M28"/>
    <mergeCell ref="B33:C33"/>
    <mergeCell ref="D33:M33"/>
    <mergeCell ref="B34:C34"/>
    <mergeCell ref="D34:M34"/>
    <mergeCell ref="H31:K31"/>
    <mergeCell ref="L31:M31"/>
    <mergeCell ref="B32:C32"/>
    <mergeCell ref="D32:F32"/>
    <mergeCell ref="H32:K32"/>
    <mergeCell ref="L32:M32"/>
    <mergeCell ref="B30:C31"/>
    <mergeCell ref="D30:F31"/>
    <mergeCell ref="G30:G31"/>
    <mergeCell ref="H30:K30"/>
    <mergeCell ref="L30:M30"/>
  </mergeCells>
  <phoneticPr fontId="2"/>
  <dataValidations count="6">
    <dataValidation allowBlank="1" showInputMessage="1" showErrorMessage="1" prompt="申請日までに開発が完了し、事業化している（販売できる状態にある）ものが助成対象になります" sqref="D5 F5 I5 K5"/>
    <dataValidation allowBlank="1" showInputMessage="1" showErrorMessage="1" prompt="入力不用（自動入力されます）" sqref="D4"/>
    <dataValidation type="list" allowBlank="1" showInputMessage="1" showErrorMessage="1" prompt="該当する場合は、プルダウンで「〇」を入力" sqref="E7:E10 H7:H10">
      <formula1>"  ○,"</formula1>
    </dataValidation>
    <dataValidation allowBlank="1" showInputMessage="1" showErrorMessage="1" prompt="令和４年５月31日までに開発が完了し、事業化している（販売できる状態にある）ものが_x000a_助成対象になります" sqref="O5"/>
    <dataValidation type="textLength" operator="lessThanOrEqual" allowBlank="1" showInputMessage="1" showErrorMessage="1" error="２０文字を超えています、２０文字以内で記載をお願いします" prompt="20文字以内で記載して下さい" sqref="J22:M23 I22 J29:M29">
      <formula1>20</formula1>
    </dataValidation>
    <dataValidation type="list" allowBlank="1" showInputMessage="1" showErrorMessage="1" prompt="左記４件について該当するものがない場合は、プルダウンで「〇」を入力" sqref="K9 K7">
      <formula1>"  ○,"</formula1>
    </dataValidation>
  </dataValidations>
  <printOptions horizontalCentered="1"/>
  <pageMargins left="0.78740157480314965" right="0.47244094488188981" top="0.39370078740157483" bottom="0.47244094488188981" header="0.31496062992125984" footer="0.31496062992125984"/>
  <pageSetup paperSize="9" firstPageNumber="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P39"/>
  <sheetViews>
    <sheetView showGridLines="0" view="pageBreakPreview" zoomScale="90" zoomScaleNormal="70" zoomScaleSheetLayoutView="90" workbookViewId="0">
      <selection activeCell="J1" sqref="J1"/>
    </sheetView>
  </sheetViews>
  <sheetFormatPr defaultColWidth="8.58203125" defaultRowHeight="24" customHeight="1" x14ac:dyDescent="0.55000000000000004"/>
  <cols>
    <col min="1" max="1" width="3.25" customWidth="1"/>
    <col min="2" max="2" width="6.25" customWidth="1"/>
    <col min="3" max="3" width="7.75" customWidth="1"/>
    <col min="4" max="4" width="13.75" style="66" customWidth="1"/>
    <col min="5" max="5" width="4.5" style="66" customWidth="1"/>
    <col min="6" max="6" width="13.33203125" style="66" customWidth="1"/>
    <col min="7" max="7" width="9.5" style="66" customWidth="1"/>
    <col min="8" max="8" width="6.75" style="155" customWidth="1"/>
    <col min="9" max="9" width="15.25" style="66" customWidth="1"/>
    <col min="12" max="12" width="44" customWidth="1"/>
  </cols>
  <sheetData>
    <row r="1" spans="1:15" ht="14.25" customHeight="1" x14ac:dyDescent="0.55000000000000004">
      <c r="A1" s="153" t="s">
        <v>381</v>
      </c>
    </row>
    <row r="2" spans="1:15" ht="15" customHeight="1" x14ac:dyDescent="0.55000000000000004">
      <c r="A2" s="163" t="s">
        <v>369</v>
      </c>
    </row>
    <row r="3" spans="1:15" ht="17.25" customHeight="1" x14ac:dyDescent="0.45">
      <c r="A3" s="154" t="s">
        <v>204</v>
      </c>
      <c r="B3" s="128"/>
      <c r="C3" s="128"/>
      <c r="D3" s="151"/>
      <c r="E3" s="152"/>
      <c r="F3" s="152"/>
      <c r="G3" s="152"/>
      <c r="H3" s="156"/>
      <c r="I3" s="152"/>
      <c r="L3" s="317" t="s">
        <v>261</v>
      </c>
      <c r="M3" s="124"/>
      <c r="N3" s="124"/>
      <c r="O3" s="124"/>
    </row>
    <row r="4" spans="1:15" ht="20.149999999999999" customHeight="1" x14ac:dyDescent="0.55000000000000004">
      <c r="A4" s="814" t="s">
        <v>240</v>
      </c>
      <c r="B4" s="792" t="s">
        <v>310</v>
      </c>
      <c r="C4" s="792"/>
      <c r="D4" s="793"/>
      <c r="E4" s="794"/>
      <c r="F4" s="794"/>
      <c r="G4" s="309" t="s">
        <v>279</v>
      </c>
      <c r="H4" s="798"/>
      <c r="I4" s="799"/>
      <c r="L4" s="317" t="s">
        <v>262</v>
      </c>
      <c r="M4" s="124"/>
      <c r="N4" s="124"/>
      <c r="O4" s="124"/>
    </row>
    <row r="5" spans="1:15" ht="20.149999999999999" customHeight="1" x14ac:dyDescent="0.55000000000000004">
      <c r="A5" s="790"/>
      <c r="B5" s="800" t="s">
        <v>149</v>
      </c>
      <c r="C5" s="800"/>
      <c r="D5" s="801"/>
      <c r="E5" s="802"/>
      <c r="F5" s="802"/>
      <c r="G5" s="310" t="s">
        <v>157</v>
      </c>
      <c r="H5" s="803"/>
      <c r="I5" s="760"/>
      <c r="L5" s="317" t="s">
        <v>263</v>
      </c>
      <c r="M5" s="124"/>
      <c r="N5" s="124"/>
      <c r="O5" s="124"/>
    </row>
    <row r="6" spans="1:15" ht="20.149999999999999" customHeight="1" x14ac:dyDescent="0.55000000000000004">
      <c r="A6" s="790"/>
      <c r="B6" s="804" t="s">
        <v>145</v>
      </c>
      <c r="C6" s="230" t="s">
        <v>146</v>
      </c>
      <c r="D6" s="231"/>
      <c r="E6" s="232" t="s">
        <v>147</v>
      </c>
      <c r="F6" s="231"/>
      <c r="G6" s="805" t="s">
        <v>241</v>
      </c>
      <c r="H6" s="807"/>
      <c r="I6" s="808"/>
      <c r="L6" s="317" t="s">
        <v>264</v>
      </c>
      <c r="M6" s="124"/>
      <c r="N6" s="124"/>
      <c r="O6" s="124"/>
    </row>
    <row r="7" spans="1:15" ht="20.149999999999999" customHeight="1" x14ac:dyDescent="0.55000000000000004">
      <c r="A7" s="790"/>
      <c r="B7" s="804"/>
      <c r="C7" s="230" t="s">
        <v>148</v>
      </c>
      <c r="D7" s="231"/>
      <c r="E7" s="232" t="s">
        <v>147</v>
      </c>
      <c r="F7" s="231"/>
      <c r="G7" s="806"/>
      <c r="H7" s="809"/>
      <c r="I7" s="810"/>
      <c r="L7" s="317" t="s">
        <v>265</v>
      </c>
      <c r="M7" s="124"/>
      <c r="N7" s="124"/>
      <c r="O7" s="124"/>
    </row>
    <row r="8" spans="1:15" ht="20.149999999999999" customHeight="1" x14ac:dyDescent="0.55000000000000004">
      <c r="A8" s="791"/>
      <c r="B8" s="785" t="s">
        <v>395</v>
      </c>
      <c r="C8" s="785"/>
      <c r="D8" s="786"/>
      <c r="E8" s="787"/>
      <c r="F8" s="788"/>
      <c r="G8" s="311" t="s">
        <v>396</v>
      </c>
      <c r="H8" s="233"/>
      <c r="I8" s="316" t="s">
        <v>397</v>
      </c>
      <c r="L8" s="317" t="s">
        <v>266</v>
      </c>
      <c r="M8" s="124"/>
      <c r="N8" s="124"/>
      <c r="O8" s="124"/>
    </row>
    <row r="9" spans="1:15" ht="20.149999999999999" customHeight="1" x14ac:dyDescent="0.55000000000000004">
      <c r="A9" s="789" t="s">
        <v>242</v>
      </c>
      <c r="B9" s="792" t="s">
        <v>310</v>
      </c>
      <c r="C9" s="792"/>
      <c r="D9" s="793"/>
      <c r="E9" s="794"/>
      <c r="F9" s="794"/>
      <c r="G9" s="309" t="s">
        <v>279</v>
      </c>
      <c r="H9" s="798"/>
      <c r="I9" s="799"/>
      <c r="L9" s="317" t="s">
        <v>267</v>
      </c>
      <c r="M9" s="124"/>
      <c r="N9" s="124"/>
      <c r="O9" s="124"/>
    </row>
    <row r="10" spans="1:15" ht="20.149999999999999" customHeight="1" x14ac:dyDescent="0.55000000000000004">
      <c r="A10" s="790"/>
      <c r="B10" s="800" t="s">
        <v>149</v>
      </c>
      <c r="C10" s="800"/>
      <c r="D10" s="801"/>
      <c r="E10" s="802"/>
      <c r="F10" s="802"/>
      <c r="G10" s="310" t="s">
        <v>157</v>
      </c>
      <c r="H10" s="803"/>
      <c r="I10" s="760"/>
      <c r="L10" s="317" t="s">
        <v>268</v>
      </c>
      <c r="M10" s="124"/>
      <c r="N10" s="124"/>
      <c r="O10" s="124"/>
    </row>
    <row r="11" spans="1:15" ht="20.149999999999999" customHeight="1" x14ac:dyDescent="0.55000000000000004">
      <c r="A11" s="790"/>
      <c r="B11" s="804" t="s">
        <v>145</v>
      </c>
      <c r="C11" s="230" t="s">
        <v>146</v>
      </c>
      <c r="D11" s="231"/>
      <c r="E11" s="232" t="s">
        <v>147</v>
      </c>
      <c r="F11" s="231"/>
      <c r="G11" s="805" t="s">
        <v>241</v>
      </c>
      <c r="H11" s="807"/>
      <c r="I11" s="808"/>
      <c r="L11" s="317" t="s">
        <v>269</v>
      </c>
      <c r="M11" s="124"/>
      <c r="N11" s="124"/>
      <c r="O11" s="124"/>
    </row>
    <row r="12" spans="1:15" ht="20.149999999999999" customHeight="1" x14ac:dyDescent="0.55000000000000004">
      <c r="A12" s="790"/>
      <c r="B12" s="804"/>
      <c r="C12" s="230" t="s">
        <v>148</v>
      </c>
      <c r="D12" s="231"/>
      <c r="E12" s="232" t="s">
        <v>147</v>
      </c>
      <c r="F12" s="231"/>
      <c r="G12" s="806"/>
      <c r="H12" s="809"/>
      <c r="I12" s="810"/>
      <c r="L12" s="317" t="s">
        <v>270</v>
      </c>
      <c r="M12" s="124"/>
      <c r="N12" s="124"/>
      <c r="O12" s="124"/>
    </row>
    <row r="13" spans="1:15" ht="20.149999999999999" customHeight="1" x14ac:dyDescent="0.55000000000000004">
      <c r="A13" s="791"/>
      <c r="B13" s="785" t="s">
        <v>395</v>
      </c>
      <c r="C13" s="785"/>
      <c r="D13" s="786"/>
      <c r="E13" s="787"/>
      <c r="F13" s="788"/>
      <c r="G13" s="311" t="s">
        <v>396</v>
      </c>
      <c r="H13" s="233"/>
      <c r="I13" s="316" t="s">
        <v>397</v>
      </c>
      <c r="L13" s="317" t="s">
        <v>271</v>
      </c>
      <c r="M13" s="124"/>
      <c r="N13" s="124"/>
      <c r="O13" s="124"/>
    </row>
    <row r="14" spans="1:15" ht="20.149999999999999" customHeight="1" x14ac:dyDescent="0.55000000000000004">
      <c r="A14" s="789" t="s">
        <v>243</v>
      </c>
      <c r="B14" s="792" t="s">
        <v>310</v>
      </c>
      <c r="C14" s="792"/>
      <c r="D14" s="795"/>
      <c r="E14" s="796"/>
      <c r="F14" s="797"/>
      <c r="G14" s="309" t="s">
        <v>279</v>
      </c>
      <c r="H14" s="811"/>
      <c r="I14" s="812"/>
      <c r="L14" s="317" t="s">
        <v>272</v>
      </c>
      <c r="M14" s="124"/>
      <c r="N14" s="124"/>
      <c r="O14" s="124"/>
    </row>
    <row r="15" spans="1:15" ht="20.149999999999999" customHeight="1" x14ac:dyDescent="0.55000000000000004">
      <c r="A15" s="790"/>
      <c r="B15" s="800" t="s">
        <v>149</v>
      </c>
      <c r="C15" s="800"/>
      <c r="D15" s="801"/>
      <c r="E15" s="802"/>
      <c r="F15" s="802"/>
      <c r="G15" s="310" t="s">
        <v>157</v>
      </c>
      <c r="H15" s="803"/>
      <c r="I15" s="760"/>
      <c r="L15" s="317" t="s">
        <v>273</v>
      </c>
      <c r="M15" s="124"/>
      <c r="N15" s="124"/>
      <c r="O15" s="124"/>
    </row>
    <row r="16" spans="1:15" ht="20.149999999999999" customHeight="1" x14ac:dyDescent="0.55000000000000004">
      <c r="A16" s="790"/>
      <c r="B16" s="804" t="s">
        <v>145</v>
      </c>
      <c r="C16" s="230" t="s">
        <v>146</v>
      </c>
      <c r="D16" s="231"/>
      <c r="E16" s="232" t="s">
        <v>147</v>
      </c>
      <c r="F16" s="231"/>
      <c r="G16" s="805" t="s">
        <v>241</v>
      </c>
      <c r="H16" s="807"/>
      <c r="I16" s="808"/>
      <c r="L16" s="317" t="s">
        <v>274</v>
      </c>
      <c r="M16" s="124"/>
      <c r="N16" s="124"/>
      <c r="O16" s="124"/>
    </row>
    <row r="17" spans="1:15" ht="20.149999999999999" customHeight="1" x14ac:dyDescent="0.55000000000000004">
      <c r="A17" s="790"/>
      <c r="B17" s="804"/>
      <c r="C17" s="230" t="s">
        <v>148</v>
      </c>
      <c r="D17" s="231"/>
      <c r="E17" s="232" t="s">
        <v>147</v>
      </c>
      <c r="F17" s="231"/>
      <c r="G17" s="813"/>
      <c r="H17" s="809"/>
      <c r="I17" s="810"/>
      <c r="L17" s="317" t="s">
        <v>275</v>
      </c>
      <c r="M17" s="124"/>
      <c r="N17" s="124"/>
      <c r="O17" s="124"/>
    </row>
    <row r="18" spans="1:15" ht="20.149999999999999" customHeight="1" x14ac:dyDescent="0.55000000000000004">
      <c r="A18" s="791"/>
      <c r="B18" s="785" t="s">
        <v>395</v>
      </c>
      <c r="C18" s="785"/>
      <c r="D18" s="786"/>
      <c r="E18" s="787"/>
      <c r="F18" s="788"/>
      <c r="G18" s="311" t="s">
        <v>396</v>
      </c>
      <c r="H18" s="233"/>
      <c r="I18" s="316" t="s">
        <v>397</v>
      </c>
      <c r="L18" s="317" t="s">
        <v>276</v>
      </c>
      <c r="M18" s="124"/>
      <c r="N18" s="124"/>
      <c r="O18" s="124"/>
    </row>
    <row r="19" spans="1:15" ht="20.149999999999999" customHeight="1" x14ac:dyDescent="0.55000000000000004">
      <c r="A19" s="789" t="s">
        <v>244</v>
      </c>
      <c r="B19" s="792" t="s">
        <v>310</v>
      </c>
      <c r="C19" s="792"/>
      <c r="D19" s="795"/>
      <c r="E19" s="796"/>
      <c r="F19" s="797"/>
      <c r="G19" s="309" t="s">
        <v>279</v>
      </c>
      <c r="H19" s="811"/>
      <c r="I19" s="812"/>
      <c r="L19" s="317" t="s">
        <v>277</v>
      </c>
      <c r="M19" s="124"/>
      <c r="N19" s="124"/>
      <c r="O19" s="124"/>
    </row>
    <row r="20" spans="1:15" ht="20.149999999999999" customHeight="1" x14ac:dyDescent="0.55000000000000004">
      <c r="A20" s="790"/>
      <c r="B20" s="800" t="s">
        <v>149</v>
      </c>
      <c r="C20" s="800"/>
      <c r="D20" s="801"/>
      <c r="E20" s="802"/>
      <c r="F20" s="802"/>
      <c r="G20" s="310" t="s">
        <v>157</v>
      </c>
      <c r="H20" s="803"/>
      <c r="I20" s="760"/>
      <c r="L20" s="318" t="s">
        <v>278</v>
      </c>
      <c r="M20" s="124"/>
      <c r="N20" s="124"/>
      <c r="O20" s="124"/>
    </row>
    <row r="21" spans="1:15" ht="20.149999999999999" customHeight="1" x14ac:dyDescent="0.55000000000000004">
      <c r="A21" s="790"/>
      <c r="B21" s="804" t="s">
        <v>145</v>
      </c>
      <c r="C21" s="230" t="s">
        <v>146</v>
      </c>
      <c r="D21" s="231"/>
      <c r="E21" s="232" t="s">
        <v>147</v>
      </c>
      <c r="F21" s="231"/>
      <c r="G21" s="805" t="s">
        <v>241</v>
      </c>
      <c r="H21" s="807"/>
      <c r="I21" s="808"/>
      <c r="L21" s="164"/>
    </row>
    <row r="22" spans="1:15" ht="20.149999999999999" customHeight="1" x14ac:dyDescent="0.55000000000000004">
      <c r="A22" s="790"/>
      <c r="B22" s="804"/>
      <c r="C22" s="230" t="s">
        <v>148</v>
      </c>
      <c r="D22" s="231"/>
      <c r="E22" s="232" t="s">
        <v>147</v>
      </c>
      <c r="F22" s="231"/>
      <c r="G22" s="813"/>
      <c r="H22" s="809"/>
      <c r="I22" s="810"/>
      <c r="L22" s="164"/>
    </row>
    <row r="23" spans="1:15" ht="20.149999999999999" customHeight="1" x14ac:dyDescent="0.55000000000000004">
      <c r="A23" s="791"/>
      <c r="B23" s="785" t="s">
        <v>395</v>
      </c>
      <c r="C23" s="785"/>
      <c r="D23" s="786"/>
      <c r="E23" s="787"/>
      <c r="F23" s="788"/>
      <c r="G23" s="311" t="s">
        <v>396</v>
      </c>
      <c r="H23" s="233"/>
      <c r="I23" s="316" t="s">
        <v>397</v>
      </c>
      <c r="L23" s="164"/>
    </row>
    <row r="24" spans="1:15" ht="20.149999999999999" customHeight="1" x14ac:dyDescent="0.55000000000000004">
      <c r="A24" s="789" t="s">
        <v>245</v>
      </c>
      <c r="B24" s="792" t="s">
        <v>310</v>
      </c>
      <c r="C24" s="792"/>
      <c r="D24" s="793"/>
      <c r="E24" s="794"/>
      <c r="F24" s="794"/>
      <c r="G24" s="309" t="s">
        <v>279</v>
      </c>
      <c r="H24" s="798"/>
      <c r="I24" s="799"/>
      <c r="L24" s="164"/>
    </row>
    <row r="25" spans="1:15" ht="20.149999999999999" customHeight="1" x14ac:dyDescent="0.55000000000000004">
      <c r="A25" s="790"/>
      <c r="B25" s="800" t="s">
        <v>149</v>
      </c>
      <c r="C25" s="800"/>
      <c r="D25" s="801"/>
      <c r="E25" s="802"/>
      <c r="F25" s="802"/>
      <c r="G25" s="310" t="s">
        <v>157</v>
      </c>
      <c r="H25" s="803"/>
      <c r="I25" s="760"/>
      <c r="L25" s="164"/>
    </row>
    <row r="26" spans="1:15" ht="20.149999999999999" customHeight="1" x14ac:dyDescent="0.55000000000000004">
      <c r="A26" s="790"/>
      <c r="B26" s="804" t="s">
        <v>145</v>
      </c>
      <c r="C26" s="230" t="s">
        <v>146</v>
      </c>
      <c r="D26" s="231"/>
      <c r="E26" s="232" t="s">
        <v>147</v>
      </c>
      <c r="F26" s="231"/>
      <c r="G26" s="805" t="s">
        <v>241</v>
      </c>
      <c r="H26" s="807"/>
      <c r="I26" s="808"/>
      <c r="L26" s="164"/>
    </row>
    <row r="27" spans="1:15" ht="20.149999999999999" customHeight="1" x14ac:dyDescent="0.55000000000000004">
      <c r="A27" s="790"/>
      <c r="B27" s="804"/>
      <c r="C27" s="230" t="s">
        <v>148</v>
      </c>
      <c r="D27" s="231"/>
      <c r="E27" s="232" t="s">
        <v>147</v>
      </c>
      <c r="F27" s="231"/>
      <c r="G27" s="806"/>
      <c r="H27" s="809"/>
      <c r="I27" s="810"/>
      <c r="L27" s="164"/>
    </row>
    <row r="28" spans="1:15" ht="20.149999999999999" customHeight="1" x14ac:dyDescent="0.55000000000000004">
      <c r="A28" s="791"/>
      <c r="B28" s="785" t="s">
        <v>395</v>
      </c>
      <c r="C28" s="785"/>
      <c r="D28" s="786"/>
      <c r="E28" s="787"/>
      <c r="F28" s="788"/>
      <c r="G28" s="311" t="s">
        <v>396</v>
      </c>
      <c r="H28" s="233"/>
      <c r="I28" s="316" t="s">
        <v>397</v>
      </c>
      <c r="L28" s="164"/>
    </row>
    <row r="29" spans="1:15" ht="20.149999999999999" customHeight="1" x14ac:dyDescent="0.55000000000000004">
      <c r="A29" s="766" t="s">
        <v>205</v>
      </c>
      <c r="B29" s="769" t="s">
        <v>150</v>
      </c>
      <c r="C29" s="770"/>
      <c r="D29" s="771"/>
      <c r="E29" s="772"/>
      <c r="F29" s="772"/>
      <c r="G29" s="312" t="s">
        <v>206</v>
      </c>
      <c r="H29" s="773"/>
      <c r="I29" s="774"/>
      <c r="L29" s="164"/>
    </row>
    <row r="30" spans="1:15" ht="20.149999999999999" customHeight="1" x14ac:dyDescent="0.55000000000000004">
      <c r="A30" s="767"/>
      <c r="B30" s="775" t="s">
        <v>151</v>
      </c>
      <c r="C30" s="775"/>
      <c r="D30" s="776"/>
      <c r="E30" s="776"/>
      <c r="F30" s="776"/>
      <c r="G30" s="313" t="s">
        <v>207</v>
      </c>
      <c r="H30" s="777"/>
      <c r="I30" s="778"/>
      <c r="L30" s="164"/>
    </row>
    <row r="31" spans="1:15" ht="20.149999999999999" customHeight="1" x14ac:dyDescent="0.55000000000000004">
      <c r="A31" s="768"/>
      <c r="B31" s="779" t="s">
        <v>152</v>
      </c>
      <c r="C31" s="780"/>
      <c r="D31" s="781"/>
      <c r="E31" s="782"/>
      <c r="F31" s="782"/>
      <c r="G31" s="314" t="s">
        <v>208</v>
      </c>
      <c r="H31" s="783"/>
      <c r="I31" s="784"/>
      <c r="L31" s="164"/>
    </row>
    <row r="32" spans="1:15" ht="20.149999999999999" customHeight="1" x14ac:dyDescent="0.55000000000000004">
      <c r="A32" s="746" t="s">
        <v>239</v>
      </c>
      <c r="B32" s="749" t="s">
        <v>313</v>
      </c>
      <c r="C32" s="750"/>
      <c r="D32" s="751"/>
      <c r="E32" s="752"/>
      <c r="F32" s="753"/>
      <c r="G32" s="315" t="s">
        <v>315</v>
      </c>
      <c r="H32" s="754"/>
      <c r="I32" s="755"/>
      <c r="J32" s="158"/>
      <c r="L32" s="164" t="s">
        <v>371</v>
      </c>
    </row>
    <row r="33" spans="1:42" ht="20.149999999999999" customHeight="1" x14ac:dyDescent="0.55000000000000004">
      <c r="A33" s="747"/>
      <c r="B33" s="756" t="s">
        <v>314</v>
      </c>
      <c r="C33" s="757"/>
      <c r="D33" s="758"/>
      <c r="E33" s="759"/>
      <c r="F33" s="759"/>
      <c r="G33" s="759"/>
      <c r="H33" s="759"/>
      <c r="I33" s="760"/>
      <c r="J33" s="158"/>
      <c r="L33" s="164" t="s">
        <v>372</v>
      </c>
    </row>
    <row r="34" spans="1:42" ht="20.149999999999999" customHeight="1" x14ac:dyDescent="0.55000000000000004">
      <c r="A34" s="748"/>
      <c r="B34" s="761" t="s">
        <v>400</v>
      </c>
      <c r="C34" s="762"/>
      <c r="D34" s="763"/>
      <c r="E34" s="764"/>
      <c r="F34" s="765"/>
      <c r="G34" s="765"/>
      <c r="H34" s="765"/>
      <c r="I34" s="222"/>
      <c r="J34" s="158"/>
      <c r="L34" s="164" t="s">
        <v>401</v>
      </c>
      <c r="AB34" t="s">
        <v>209</v>
      </c>
      <c r="AC34" t="s">
        <v>210</v>
      </c>
      <c r="AD34" t="s">
        <v>211</v>
      </c>
      <c r="AE34" t="s">
        <v>212</v>
      </c>
      <c r="AF34" t="s">
        <v>213</v>
      </c>
      <c r="AG34" t="s">
        <v>214</v>
      </c>
      <c r="AH34" t="s">
        <v>215</v>
      </c>
      <c r="AI34" t="s">
        <v>216</v>
      </c>
      <c r="AJ34" t="s">
        <v>217</v>
      </c>
      <c r="AK34" t="s">
        <v>218</v>
      </c>
      <c r="AL34" t="s">
        <v>219</v>
      </c>
      <c r="AM34" t="s">
        <v>220</v>
      </c>
      <c r="AN34" t="s">
        <v>221</v>
      </c>
      <c r="AO34" t="s">
        <v>222</v>
      </c>
      <c r="AP34" t="s">
        <v>223</v>
      </c>
    </row>
    <row r="35" spans="1:42" ht="19.5" customHeight="1" x14ac:dyDescent="0.55000000000000004">
      <c r="A35" s="722" t="s">
        <v>248</v>
      </c>
      <c r="B35" s="723"/>
      <c r="C35" s="724"/>
      <c r="D35" s="195" t="s">
        <v>158</v>
      </c>
      <c r="E35" s="731"/>
      <c r="F35" s="732"/>
      <c r="G35" s="733" t="s">
        <v>316</v>
      </c>
      <c r="H35" s="734"/>
      <c r="I35" s="735"/>
      <c r="L35" s="164" t="s">
        <v>402</v>
      </c>
    </row>
    <row r="36" spans="1:42" ht="19.5" customHeight="1" x14ac:dyDescent="0.55000000000000004">
      <c r="A36" s="725"/>
      <c r="B36" s="726"/>
      <c r="C36" s="727"/>
      <c r="D36" s="196" t="s">
        <v>246</v>
      </c>
      <c r="E36" s="736"/>
      <c r="F36" s="737"/>
      <c r="G36" s="738"/>
      <c r="H36" s="739"/>
      <c r="I36" s="740"/>
    </row>
    <row r="37" spans="1:42" ht="19.5" customHeight="1" x14ac:dyDescent="0.55000000000000004">
      <c r="A37" s="728"/>
      <c r="B37" s="729"/>
      <c r="C37" s="730"/>
      <c r="D37" s="197" t="s">
        <v>247</v>
      </c>
      <c r="E37" s="741"/>
      <c r="F37" s="742"/>
      <c r="G37" s="743"/>
      <c r="H37" s="744"/>
      <c r="I37" s="745"/>
    </row>
    <row r="39" spans="1:42" ht="24" customHeight="1" x14ac:dyDescent="0.55000000000000004">
      <c r="D39" s="157"/>
    </row>
  </sheetData>
  <sheetProtection algorithmName="SHA-512" hashValue="dCTvopB65G67Njrn9B2y9+t0vXYcuy96oo76xZS2FnbgRm9sLwMx800RfS8MmP9u0BMajjnOhdmDjMsKHOSyzA==" saltValue="2taB/o3UxdxC/vHO4gdKTA==" spinCount="100000" sheet="1" objects="1" scenarios="1"/>
  <mergeCells count="85">
    <mergeCell ref="H4:I4"/>
    <mergeCell ref="B5:C5"/>
    <mergeCell ref="D5:F5"/>
    <mergeCell ref="H5:I5"/>
    <mergeCell ref="B6:B7"/>
    <mergeCell ref="G6:G7"/>
    <mergeCell ref="H6:I7"/>
    <mergeCell ref="H9:I9"/>
    <mergeCell ref="B10:C10"/>
    <mergeCell ref="D10:F10"/>
    <mergeCell ref="H10:I10"/>
    <mergeCell ref="B11:B12"/>
    <mergeCell ref="G11:G12"/>
    <mergeCell ref="H11:I12"/>
    <mergeCell ref="B8:C8"/>
    <mergeCell ref="D8:F8"/>
    <mergeCell ref="A9:A13"/>
    <mergeCell ref="B9:C9"/>
    <mergeCell ref="D9:F9"/>
    <mergeCell ref="A4:A8"/>
    <mergeCell ref="B4:C4"/>
    <mergeCell ref="D4:F4"/>
    <mergeCell ref="B13:C13"/>
    <mergeCell ref="D13:F13"/>
    <mergeCell ref="A14:A18"/>
    <mergeCell ref="B14:C14"/>
    <mergeCell ref="D14:F14"/>
    <mergeCell ref="H14:I14"/>
    <mergeCell ref="B15:C15"/>
    <mergeCell ref="D15:F15"/>
    <mergeCell ref="H15:I15"/>
    <mergeCell ref="B16:B17"/>
    <mergeCell ref="G16:G17"/>
    <mergeCell ref="H16:I17"/>
    <mergeCell ref="B18:C18"/>
    <mergeCell ref="D18:F18"/>
    <mergeCell ref="H19:I19"/>
    <mergeCell ref="B20:C20"/>
    <mergeCell ref="D20:F20"/>
    <mergeCell ref="H20:I20"/>
    <mergeCell ref="B21:B22"/>
    <mergeCell ref="G21:G22"/>
    <mergeCell ref="H21:I22"/>
    <mergeCell ref="H24:I24"/>
    <mergeCell ref="B25:C25"/>
    <mergeCell ref="D25:F25"/>
    <mergeCell ref="H25:I25"/>
    <mergeCell ref="B26:B27"/>
    <mergeCell ref="G26:G27"/>
    <mergeCell ref="H26:I27"/>
    <mergeCell ref="B23:C23"/>
    <mergeCell ref="D23:F23"/>
    <mergeCell ref="A24:A28"/>
    <mergeCell ref="B24:C24"/>
    <mergeCell ref="D24:F24"/>
    <mergeCell ref="A19:A23"/>
    <mergeCell ref="B19:C19"/>
    <mergeCell ref="D19:F19"/>
    <mergeCell ref="B28:C28"/>
    <mergeCell ref="D28:F28"/>
    <mergeCell ref="A29:A31"/>
    <mergeCell ref="B29:C29"/>
    <mergeCell ref="D29:F29"/>
    <mergeCell ref="H29:I29"/>
    <mergeCell ref="B30:C30"/>
    <mergeCell ref="D30:F30"/>
    <mergeCell ref="H30:I30"/>
    <mergeCell ref="B31:C31"/>
    <mergeCell ref="D31:F31"/>
    <mergeCell ref="H31:I31"/>
    <mergeCell ref="A32:A34"/>
    <mergeCell ref="B32:C32"/>
    <mergeCell ref="D32:F32"/>
    <mergeCell ref="H32:I32"/>
    <mergeCell ref="B33:C33"/>
    <mergeCell ref="D33:I33"/>
    <mergeCell ref="B34:D34"/>
    <mergeCell ref="E34:H34"/>
    <mergeCell ref="A35:C37"/>
    <mergeCell ref="E35:F35"/>
    <mergeCell ref="G35:I35"/>
    <mergeCell ref="E36:F36"/>
    <mergeCell ref="G36:I36"/>
    <mergeCell ref="E37:F37"/>
    <mergeCell ref="G37:I37"/>
  </mergeCells>
  <phoneticPr fontId="2"/>
  <dataValidations count="9">
    <dataValidation type="list" allowBlank="1" showInputMessage="1" showErrorMessage="1" sqref="E35:F37">
      <formula1>"申請する,申請しない"</formula1>
    </dataValidation>
    <dataValidation allowBlank="1" showInputMessage="1" showErrorMessage="1" prompt="西暦年/月/日　を半角で入力_x000a_例）_x000a_2024年4月1日_x000a_→2024/4/1" sqref="H30:I32"/>
    <dataValidation allowBlank="1" showInputMessage="1" showErrorMessage="1" prompt="西暦年/月/日　を半角で入力_x000a_例）_x000a_2024年4月1日_x000a_→2024/4/1_x000a_" sqref="D6:D7 F11:F12 D21:D22 F26:F27 F21:F22 F6:F7 D26:D27 D11:D12 D16:D17 F16:F17"/>
    <dataValidation type="list" allowBlank="1" showInputMessage="1" showErrorMessage="1" sqref="D24:F24 D9:F9 D4:F4 D19:F19 D14:F14">
      <formula1>$L$3:$L$20</formula1>
    </dataValidation>
    <dataValidation type="list" allowBlank="1" showInputMessage="1" showErrorMessage="1" prompt="プルダウンして選択" sqref="H25 H15 H5 H10 H20">
      <formula1>"自社単独ブース,共同出展,パビリオン,共同出展＋パビリオン"</formula1>
    </dataValidation>
    <dataValidation type="list" allowBlank="1" showInputMessage="1" showErrorMessage="1" sqref="D29:F29">
      <formula1>ECサイト</formula1>
    </dataValidation>
    <dataValidation allowBlank="1" showInputMessage="1" showErrorMessage="1" prompt="西暦年/月/日　を半角で入力_x000a_例）_x000a_2022年4月1日_x000a_→2022/4/1" sqref="D31:F31"/>
    <dataValidation type="list" allowBlank="1" showInputMessage="1" showErrorMessage="1" sqref="E34:H34">
      <formula1>"ガイドラインに基づく配慮に取り組む"</formula1>
    </dataValidation>
    <dataValidation type="list" allowBlank="1" showInputMessage="1" showErrorMessage="1" sqref="D32:F32">
      <formula1>$L$32:$L$35</formula1>
    </dataValidation>
  </dataValidations>
  <pageMargins left="0.70866141732283472" right="0.70866141732283472" top="0.39370078740157483" bottom="0.4724409448818898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53"/>
  <sheetViews>
    <sheetView showGridLines="0" view="pageBreakPreview" zoomScale="80" zoomScaleNormal="70" zoomScaleSheetLayoutView="80" workbookViewId="0">
      <selection activeCell="G11" sqref="G11"/>
    </sheetView>
  </sheetViews>
  <sheetFormatPr defaultColWidth="8.58203125" defaultRowHeight="18" x14ac:dyDescent="0.55000000000000004"/>
  <cols>
    <col min="1" max="1" width="11.08203125" customWidth="1"/>
    <col min="2" max="2" width="10.58203125" style="66" customWidth="1"/>
    <col min="3" max="6" width="10.58203125" customWidth="1"/>
    <col min="7" max="7" width="16.08203125" customWidth="1"/>
    <col min="8" max="8" width="4.08203125" customWidth="1"/>
  </cols>
  <sheetData>
    <row r="1" spans="1:9" ht="16.5" customHeight="1" x14ac:dyDescent="0.5">
      <c r="A1" s="103" t="s">
        <v>382</v>
      </c>
      <c r="G1" s="374"/>
    </row>
    <row r="2" spans="1:9" ht="15.75" customHeight="1" x14ac:dyDescent="0.55000000000000004">
      <c r="A2" s="876" t="s">
        <v>370</v>
      </c>
      <c r="B2" s="876"/>
      <c r="C2" s="876"/>
      <c r="D2" s="876"/>
      <c r="E2" s="876"/>
      <c r="F2" s="876"/>
    </row>
    <row r="3" spans="1:9" ht="16.5" customHeight="1" x14ac:dyDescent="0.55000000000000004">
      <c r="A3" s="877" t="s">
        <v>250</v>
      </c>
      <c r="B3" s="877"/>
      <c r="C3" s="877"/>
      <c r="D3" s="877"/>
      <c r="E3" s="877"/>
      <c r="F3" s="141" t="s">
        <v>224</v>
      </c>
    </row>
    <row r="4" spans="1:9" ht="15" customHeight="1" x14ac:dyDescent="0.55000000000000004">
      <c r="A4" s="139"/>
      <c r="B4" s="199" t="s">
        <v>233</v>
      </c>
      <c r="C4" s="199" t="s">
        <v>234</v>
      </c>
      <c r="D4" s="200" t="s">
        <v>235</v>
      </c>
      <c r="E4" s="201" t="s">
        <v>236</v>
      </c>
      <c r="F4" s="202" t="s">
        <v>237</v>
      </c>
    </row>
    <row r="5" spans="1:9" ht="20" customHeight="1" x14ac:dyDescent="0.55000000000000004">
      <c r="A5" s="237" t="s">
        <v>376</v>
      </c>
      <c r="B5" s="241"/>
      <c r="C5" s="242"/>
      <c r="D5" s="243"/>
      <c r="E5" s="244"/>
      <c r="F5" s="245"/>
      <c r="I5" s="129"/>
    </row>
    <row r="6" spans="1:9" ht="20" customHeight="1" x14ac:dyDescent="0.55000000000000004">
      <c r="A6" s="237" t="s">
        <v>377</v>
      </c>
      <c r="B6" s="246"/>
      <c r="C6" s="242"/>
      <c r="D6" s="242"/>
      <c r="E6" s="242"/>
      <c r="F6" s="247"/>
      <c r="H6" s="366" t="s">
        <v>419</v>
      </c>
    </row>
    <row r="7" spans="1:9" ht="20" customHeight="1" x14ac:dyDescent="0.55000000000000004">
      <c r="A7" s="238" t="s">
        <v>378</v>
      </c>
      <c r="B7" s="248"/>
      <c r="C7" s="249"/>
      <c r="D7" s="249"/>
      <c r="E7" s="249"/>
      <c r="F7" s="250"/>
    </row>
    <row r="8" spans="1:9" ht="20" customHeight="1" x14ac:dyDescent="0.55000000000000004">
      <c r="A8" s="235" t="s">
        <v>225</v>
      </c>
      <c r="B8" s="251"/>
      <c r="C8" s="252"/>
      <c r="D8" s="252"/>
      <c r="E8" s="252"/>
      <c r="F8" s="253"/>
    </row>
    <row r="9" spans="1:9" ht="20" customHeight="1" x14ac:dyDescent="0.55000000000000004">
      <c r="A9" s="140" t="s">
        <v>380</v>
      </c>
      <c r="B9" s="254" t="str">
        <f>IF(B5+B6+B7+B8=0,"",SUM($B$5:$B$8))</f>
        <v/>
      </c>
      <c r="C9" s="255" t="str">
        <f>IF(C5+C6+C7+C8=0,"",SUM($C$5:$C$8))</f>
        <v/>
      </c>
      <c r="D9" s="256" t="str">
        <f>IF(D5+D6+D7+D8=0,"",SUM($D$5:$D$8))</f>
        <v/>
      </c>
      <c r="E9" s="256" t="str">
        <f>IF(E5+E6+E7+E8=0,"",SUM($E$5:$E$8))</f>
        <v/>
      </c>
      <c r="F9" s="257" t="str">
        <f>IF(F5+F6+F7+F8=0,"",SUM($F$5:$F$8))</f>
        <v/>
      </c>
    </row>
    <row r="10" spans="1:9" ht="9" customHeight="1" x14ac:dyDescent="0.55000000000000004">
      <c r="A10" s="130"/>
      <c r="B10" s="131"/>
      <c r="C10" s="130"/>
    </row>
    <row r="11" spans="1:9" ht="20" customHeight="1" x14ac:dyDescent="0.55000000000000004">
      <c r="A11" s="270" t="s">
        <v>405</v>
      </c>
      <c r="B11" s="319"/>
      <c r="D11" s="878" t="s">
        <v>384</v>
      </c>
      <c r="E11" s="240" t="s">
        <v>226</v>
      </c>
      <c r="F11" s="258"/>
    </row>
    <row r="12" spans="1:9" ht="20" customHeight="1" x14ac:dyDescent="0.55000000000000004">
      <c r="A12" s="271" t="s">
        <v>239</v>
      </c>
      <c r="B12" s="264"/>
      <c r="D12" s="879"/>
      <c r="E12" s="239" t="s">
        <v>153</v>
      </c>
      <c r="F12" s="259"/>
      <c r="H12" s="366" t="s">
        <v>419</v>
      </c>
    </row>
    <row r="13" spans="1:9" ht="20" customHeight="1" x14ac:dyDescent="0.55000000000000004">
      <c r="B13"/>
      <c r="D13" s="879"/>
      <c r="E13" s="239" t="s">
        <v>379</v>
      </c>
      <c r="F13" s="260"/>
    </row>
    <row r="14" spans="1:9" ht="20" customHeight="1" x14ac:dyDescent="0.55000000000000004">
      <c r="A14" s="320"/>
      <c r="B14" s="321"/>
      <c r="C14" s="320"/>
      <c r="D14" s="880" t="s">
        <v>380</v>
      </c>
      <c r="E14" s="881"/>
      <c r="F14" s="261" t="str">
        <f>IF(F11+F12+F13=0,"",IF(AND(OR(B9="",B9=0),B12="",C12=""),"申請不可  ",SUM($F$11:$F$13)))</f>
        <v/>
      </c>
      <c r="G14" s="320"/>
    </row>
    <row r="15" spans="1:9" ht="4.5" customHeight="1" x14ac:dyDescent="0.55000000000000004">
      <c r="A15" s="320"/>
      <c r="B15" s="321"/>
      <c r="C15" s="320"/>
      <c r="D15" s="320"/>
      <c r="E15" s="320"/>
      <c r="F15" s="320"/>
      <c r="G15" s="320"/>
    </row>
    <row r="16" spans="1:9" ht="3" customHeight="1" x14ac:dyDescent="0.55000000000000004">
      <c r="A16" s="322"/>
      <c r="B16" s="323"/>
      <c r="C16" s="882"/>
      <c r="D16" s="882"/>
      <c r="E16" s="324"/>
      <c r="F16" s="325"/>
      <c r="G16" s="320"/>
    </row>
    <row r="17" spans="1:9" ht="13" customHeight="1" x14ac:dyDescent="0.55000000000000004">
      <c r="A17" s="325"/>
      <c r="B17" s="325"/>
      <c r="C17" s="325"/>
      <c r="D17" s="325"/>
      <c r="E17" s="326" t="s">
        <v>227</v>
      </c>
      <c r="F17" s="327">
        <v>0.66666666666666663</v>
      </c>
      <c r="G17" s="320"/>
    </row>
    <row r="18" spans="1:9" ht="16.5" customHeight="1" x14ac:dyDescent="0.55000000000000004">
      <c r="A18" s="886" t="s">
        <v>228</v>
      </c>
      <c r="B18" s="887"/>
      <c r="C18" s="888" t="s">
        <v>229</v>
      </c>
      <c r="D18" s="889"/>
      <c r="E18" s="890" t="s">
        <v>408</v>
      </c>
      <c r="F18" s="889"/>
      <c r="G18" s="262" t="s">
        <v>406</v>
      </c>
    </row>
    <row r="19" spans="1:9" ht="9.75" customHeight="1" x14ac:dyDescent="0.55000000000000004">
      <c r="A19" s="137"/>
      <c r="B19" s="138" t="s">
        <v>230</v>
      </c>
      <c r="C19" s="891" t="s">
        <v>409</v>
      </c>
      <c r="D19" s="892"/>
      <c r="E19" s="893" t="s">
        <v>224</v>
      </c>
      <c r="F19" s="892"/>
      <c r="G19" s="263" t="s">
        <v>407</v>
      </c>
    </row>
    <row r="20" spans="1:9" ht="21.75" customHeight="1" x14ac:dyDescent="0.55000000000000004">
      <c r="A20" s="894" t="s">
        <v>238</v>
      </c>
      <c r="B20" s="203" t="s">
        <v>231</v>
      </c>
      <c r="C20" s="897" t="str">
        <f>IF(AND(B5="",C5="",D5="",E5="",F5=""),"",SUM($B$5:$F$5))</f>
        <v/>
      </c>
      <c r="D20" s="898"/>
      <c r="E20" s="899" t="str">
        <f>IF(C20="","",IF((ROUNDDOWN(C20*$F$17,-3))&gt;1500000,1500000,ROUNDDOWN(C20*$F$17,-3)))</f>
        <v/>
      </c>
      <c r="F20" s="900"/>
      <c r="G20" s="819" t="s">
        <v>414</v>
      </c>
    </row>
    <row r="21" spans="1:9" ht="21.75" customHeight="1" x14ac:dyDescent="0.55000000000000004">
      <c r="A21" s="895"/>
      <c r="B21" s="204" t="s">
        <v>373</v>
      </c>
      <c r="C21" s="871" t="str">
        <f>IF(AND(B6="",C6="",D6="",E6="",F6=""),"",SUM($B$6:$F$6))</f>
        <v/>
      </c>
      <c r="D21" s="901"/>
      <c r="E21" s="859" t="str">
        <f>IF(C21="","",IF((ROUNDDOWN(C21*$F$17,-3))&gt;1500000,1500000,ROUNDDOWN(C21*$F$17,-3)))</f>
        <v/>
      </c>
      <c r="F21" s="902"/>
      <c r="G21" s="820"/>
    </row>
    <row r="22" spans="1:9" ht="21.75" customHeight="1" x14ac:dyDescent="0.55000000000000004">
      <c r="A22" s="895"/>
      <c r="B22" s="205" t="s">
        <v>374</v>
      </c>
      <c r="C22" s="857" t="str">
        <f>IF(AND(B7="",C7="",D7="",E7="",F7=""),"",SUM($B$7:$F$7))</f>
        <v/>
      </c>
      <c r="D22" s="858"/>
      <c r="E22" s="865" t="str">
        <f>IF(C22="","",IF((ROUNDDOWN(C22*$F$17,-3))&gt;1500000,1500000,ROUNDDOWN(C22*$F$17,-3)))</f>
        <v/>
      </c>
      <c r="F22" s="866"/>
      <c r="G22" s="820"/>
    </row>
    <row r="23" spans="1:9" ht="21.75" customHeight="1" x14ac:dyDescent="0.55000000000000004">
      <c r="A23" s="896"/>
      <c r="B23" s="234" t="s">
        <v>375</v>
      </c>
      <c r="C23" s="857" t="str">
        <f>IF(AND(B8="",C8="",D8="",E8="",F8=""),"",SUM($B$8:$F$8))</f>
        <v/>
      </c>
      <c r="D23" s="858"/>
      <c r="E23" s="845" t="str">
        <f>IF(C23="","",IF((ROUNDDOWN(C23*$F$17,-3))&gt;200000,200000,ROUNDDOWN(C23*$F$17,-3)))</f>
        <v/>
      </c>
      <c r="F23" s="846"/>
      <c r="G23" s="820"/>
    </row>
    <row r="24" spans="1:9" ht="21.75" customHeight="1" x14ac:dyDescent="0.55000000000000004">
      <c r="A24" s="855" t="s">
        <v>403</v>
      </c>
      <c r="B24" s="856"/>
      <c r="C24" s="857" t="str">
        <f>IF(B11="","",B11)</f>
        <v/>
      </c>
      <c r="D24" s="858"/>
      <c r="E24" s="859" t="str">
        <f>IF(C24="","",IF((ROUNDDOWN(C24*$F$17,-3))&gt;200000,200000,ROUNDDOWN(C24*$F$17,-3)))</f>
        <v/>
      </c>
      <c r="F24" s="860"/>
      <c r="G24" s="820"/>
    </row>
    <row r="25" spans="1:9" ht="21.75" customHeight="1" thickBot="1" x14ac:dyDescent="0.6">
      <c r="A25" s="861" t="s">
        <v>404</v>
      </c>
      <c r="B25" s="862"/>
      <c r="C25" s="863" t="str">
        <f>IF(B12="","",B12)</f>
        <v/>
      </c>
      <c r="D25" s="864"/>
      <c r="E25" s="865" t="str">
        <f>IF(C25="","",IF((ROUNDDOWN(C25*$F$17,-3))&gt;200000,200000,ROUNDDOWN(C25*$F$17,-3)))</f>
        <v/>
      </c>
      <c r="F25" s="866"/>
      <c r="G25" s="820"/>
    </row>
    <row r="26" spans="1:9" ht="27" customHeight="1" thickBot="1" x14ac:dyDescent="0.6">
      <c r="A26" s="236"/>
      <c r="B26" s="266" t="s">
        <v>410</v>
      </c>
      <c r="C26" s="838" t="str">
        <f>IF(AND(C20="",C21="",C22="",C23="",C24="",C25=""),"",SUM(C20:D25))</f>
        <v/>
      </c>
      <c r="D26" s="839"/>
      <c r="E26" s="840" t="str">
        <f>IF(AND(E20="",E21="",E22="",E23="",E24="",E25=""),"",ROUNDDOWN(SUM(E20:F25),-3))</f>
        <v/>
      </c>
      <c r="F26" s="841"/>
      <c r="G26" s="328"/>
      <c r="H26" s="883" t="s">
        <v>420</v>
      </c>
    </row>
    <row r="27" spans="1:9" ht="21.75" customHeight="1" thickTop="1" x14ac:dyDescent="0.55000000000000004">
      <c r="A27" s="842" t="s">
        <v>232</v>
      </c>
      <c r="B27" s="206" t="s">
        <v>226</v>
      </c>
      <c r="C27" s="867" t="str">
        <f>IF(F11="","",F11)</f>
        <v/>
      </c>
      <c r="D27" s="868"/>
      <c r="E27" s="869" t="str">
        <f>IF(C27="","",IF((ROUNDDOWN(C27*$F$17,-3))&gt;500000,500000,ROUNDDOWN(C27*$F$17,-3)))</f>
        <v/>
      </c>
      <c r="F27" s="870"/>
      <c r="G27" s="821" t="s">
        <v>413</v>
      </c>
      <c r="H27" s="883"/>
    </row>
    <row r="28" spans="1:9" ht="21.75" customHeight="1" x14ac:dyDescent="0.55000000000000004">
      <c r="A28" s="843"/>
      <c r="B28" s="207" t="s">
        <v>153</v>
      </c>
      <c r="C28" s="871" t="str">
        <f>IF(F12="","",F12)</f>
        <v/>
      </c>
      <c r="D28" s="872"/>
      <c r="E28" s="865" t="str">
        <f>IF(C28="","",IF((ROUNDDOWN(C28*$F$17,-3))&gt;200000,200000,ROUNDDOWN(C28*$F$17,-3)))</f>
        <v/>
      </c>
      <c r="F28" s="873"/>
      <c r="G28" s="821"/>
      <c r="H28" s="883"/>
      <c r="I28" s="367" t="s">
        <v>421</v>
      </c>
    </row>
    <row r="29" spans="1:9" ht="21.75" customHeight="1" thickBot="1" x14ac:dyDescent="0.6">
      <c r="A29" s="844"/>
      <c r="B29" s="208" t="s">
        <v>379</v>
      </c>
      <c r="C29" s="874" t="str">
        <f>IF(F13="","",F13)</f>
        <v/>
      </c>
      <c r="D29" s="875"/>
      <c r="E29" s="815" t="str">
        <f>IF(C29="","",IF((ROUNDDOWN(C29*$F$17,-3))&gt;200000,200000,ROUNDDOWN(C29*$F$17,-3)))</f>
        <v/>
      </c>
      <c r="F29" s="816"/>
      <c r="G29" s="821"/>
      <c r="H29" s="883"/>
    </row>
    <row r="30" spans="1:9" ht="27" customHeight="1" thickBot="1" x14ac:dyDescent="0.6">
      <c r="A30" s="198"/>
      <c r="B30" s="265" t="s">
        <v>411</v>
      </c>
      <c r="C30" s="847" t="str">
        <f>IF(AND(C27="",C28="",C29=""),"",SUM(C27:D29))</f>
        <v/>
      </c>
      <c r="D30" s="848"/>
      <c r="E30" s="849" t="str">
        <f>IF(AND(E27="",E28="",E29=""),"",SUM(E27:F29))</f>
        <v/>
      </c>
      <c r="F30" s="850"/>
      <c r="G30" s="329"/>
      <c r="H30" s="883"/>
    </row>
    <row r="31" spans="1:9" ht="27" customHeight="1" thickTop="1" thickBot="1" x14ac:dyDescent="0.6">
      <c r="A31" s="851" t="s">
        <v>412</v>
      </c>
      <c r="B31" s="852"/>
      <c r="C31" s="853" t="str">
        <f>IF(AND(C26="",C30=""),"",SUM(C26,C30))</f>
        <v/>
      </c>
      <c r="D31" s="854"/>
      <c r="E31" s="830" t="str">
        <f>IF(AND(E26="",E30=""),"",SUM(E26,E30))</f>
        <v/>
      </c>
      <c r="F31" s="831"/>
      <c r="G31" s="330" t="str">
        <f>IF(AND(G26="",G30=""),"",SUM(G26,G30))</f>
        <v/>
      </c>
    </row>
    <row r="32" spans="1:9" ht="18.75" customHeight="1" x14ac:dyDescent="0.55000000000000004">
      <c r="A32" s="832" t="s">
        <v>415</v>
      </c>
      <c r="B32" s="832"/>
      <c r="C32" s="832"/>
      <c r="D32" s="832"/>
      <c r="E32" s="832"/>
      <c r="F32" s="832"/>
      <c r="G32" s="832"/>
    </row>
    <row r="33" spans="1:8" ht="18.75" customHeight="1" thickBot="1" x14ac:dyDescent="0.45">
      <c r="A33" s="884" t="s">
        <v>249</v>
      </c>
      <c r="B33" s="884"/>
      <c r="C33" s="884"/>
      <c r="D33" s="885" t="str">
        <f>IF(D34=C31,"▼「助成対象経費の合計」に消費税等を加算した額を入力してください","")</f>
        <v>▼「助成対象経費の合計」に消費税等を加算した額を入力してください</v>
      </c>
      <c r="E33" s="885"/>
      <c r="F33" s="885"/>
      <c r="G33" s="885"/>
    </row>
    <row r="34" spans="1:8" ht="25.5" customHeight="1" thickBot="1" x14ac:dyDescent="0.6">
      <c r="A34" s="833" t="s">
        <v>260</v>
      </c>
      <c r="B34" s="834"/>
      <c r="C34" s="835"/>
      <c r="D34" s="817"/>
      <c r="E34" s="818"/>
      <c r="F34" s="148"/>
      <c r="H34" s="368" t="str">
        <f>IF(OR(D34="",D34=C31),"←経費の総額は「税込金額」を入れてください","")</f>
        <v>←経費の総額は「税込金額」を入れてください</v>
      </c>
    </row>
    <row r="35" spans="1:8" ht="15.75" customHeight="1" x14ac:dyDescent="0.55000000000000004">
      <c r="A35" s="145"/>
      <c r="B35" s="143"/>
      <c r="C35" s="149" t="s">
        <v>256</v>
      </c>
      <c r="D35" s="828" t="s">
        <v>254</v>
      </c>
      <c r="E35" s="829"/>
      <c r="F35" s="147" t="s">
        <v>255</v>
      </c>
    </row>
    <row r="36" spans="1:8" ht="21" customHeight="1" x14ac:dyDescent="0.55000000000000004">
      <c r="A36" s="836" t="s">
        <v>253</v>
      </c>
      <c r="B36" s="146" t="s">
        <v>251</v>
      </c>
      <c r="C36" s="369"/>
      <c r="D36" s="826"/>
      <c r="E36" s="827"/>
      <c r="F36" s="331"/>
    </row>
    <row r="37" spans="1:8" ht="21" customHeight="1" x14ac:dyDescent="0.55000000000000004">
      <c r="A37" s="836"/>
      <c r="B37" s="142" t="s">
        <v>252</v>
      </c>
      <c r="C37" s="369"/>
      <c r="D37" s="826"/>
      <c r="E37" s="827"/>
      <c r="F37" s="331"/>
    </row>
    <row r="38" spans="1:8" s="134" customFormat="1" ht="21" customHeight="1" x14ac:dyDescent="0.55000000000000004">
      <c r="A38" s="836"/>
      <c r="B38" s="142" t="s">
        <v>257</v>
      </c>
      <c r="C38" s="369"/>
      <c r="D38" s="824"/>
      <c r="E38" s="825"/>
      <c r="F38" s="370"/>
    </row>
    <row r="39" spans="1:8" ht="23" customHeight="1" x14ac:dyDescent="0.55000000000000004">
      <c r="A39" s="837"/>
      <c r="B39" s="144" t="s">
        <v>258</v>
      </c>
      <c r="C39" s="371"/>
      <c r="D39" s="332" t="s">
        <v>259</v>
      </c>
      <c r="E39" s="822" t="str">
        <f>IF(AND(C36="",C37="",C38="",C39=""),"",SUM(C36:C39))</f>
        <v/>
      </c>
      <c r="F39" s="823"/>
    </row>
    <row r="40" spans="1:8" ht="15" customHeight="1" x14ac:dyDescent="0.55000000000000004">
      <c r="A40" s="132"/>
      <c r="B40" s="209"/>
      <c r="C40" s="133"/>
      <c r="D40" s="133"/>
      <c r="E40" s="133"/>
      <c r="F40" s="133"/>
    </row>
    <row r="41" spans="1:8" ht="15" customHeight="1" x14ac:dyDescent="0.55000000000000004">
      <c r="A41" s="135"/>
      <c r="B41" s="136"/>
      <c r="C41" s="135"/>
      <c r="D41" s="135"/>
      <c r="E41" s="135"/>
      <c r="F41" s="135"/>
    </row>
    <row r="42" spans="1:8" ht="15" customHeight="1" x14ac:dyDescent="0.55000000000000004">
      <c r="F42" s="135"/>
    </row>
    <row r="43" spans="1:8" ht="15" customHeight="1" x14ac:dyDescent="0.55000000000000004">
      <c r="F43" s="135"/>
    </row>
    <row r="44" spans="1:8" ht="15" customHeight="1" x14ac:dyDescent="0.55000000000000004">
      <c r="F44" s="135"/>
    </row>
    <row r="45" spans="1:8" ht="15" customHeight="1" x14ac:dyDescent="0.55000000000000004">
      <c r="F45" s="135"/>
    </row>
    <row r="46" spans="1:8" ht="15" customHeight="1" x14ac:dyDescent="0.55000000000000004">
      <c r="F46" s="135"/>
    </row>
    <row r="47" spans="1:8" ht="15" customHeight="1" x14ac:dyDescent="0.55000000000000004">
      <c r="F47" s="135"/>
    </row>
    <row r="48" spans="1:8" ht="15" customHeight="1" x14ac:dyDescent="0.55000000000000004">
      <c r="F48" s="135"/>
    </row>
    <row r="49" spans="6:6" ht="15" customHeight="1" x14ac:dyDescent="0.55000000000000004">
      <c r="F49" s="135"/>
    </row>
    <row r="50" spans="6:6" ht="15" customHeight="1" x14ac:dyDescent="0.55000000000000004"/>
    <row r="51" spans="6:6" ht="15" customHeight="1" x14ac:dyDescent="0.55000000000000004"/>
    <row r="52" spans="6:6" ht="15" customHeight="1" x14ac:dyDescent="0.55000000000000004"/>
    <row r="53" spans="6:6" ht="15" customHeight="1" x14ac:dyDescent="0.55000000000000004"/>
  </sheetData>
  <sheetProtection algorithmName="SHA-512" hashValue="yzjKFTPY+k585GsaP5XEiJdev3wwLLZ/BWYUoH1sxOVm7Fb5bv8HIuIYCgz6pROas5vkrhZorn2Do1x9iMVsYQ==" saltValue="0KsMOi/KIWnMN2ThTVJKvQ==" spinCount="100000" sheet="1" objects="1" scenarios="1"/>
  <mergeCells count="53">
    <mergeCell ref="H26:H30"/>
    <mergeCell ref="A33:C33"/>
    <mergeCell ref="D33:G33"/>
    <mergeCell ref="A18:B18"/>
    <mergeCell ref="C18:D18"/>
    <mergeCell ref="E18:F18"/>
    <mergeCell ref="C19:D19"/>
    <mergeCell ref="E19:F19"/>
    <mergeCell ref="A20:A23"/>
    <mergeCell ref="C20:D20"/>
    <mergeCell ref="E20:F20"/>
    <mergeCell ref="C21:D21"/>
    <mergeCell ref="E21:F21"/>
    <mergeCell ref="C22:D22"/>
    <mergeCell ref="E22:F22"/>
    <mergeCell ref="C23:D23"/>
    <mergeCell ref="A2:F2"/>
    <mergeCell ref="A3:E3"/>
    <mergeCell ref="D11:D13"/>
    <mergeCell ref="D14:E14"/>
    <mergeCell ref="C16:D16"/>
    <mergeCell ref="E23:F23"/>
    <mergeCell ref="C30:D30"/>
    <mergeCell ref="E30:F30"/>
    <mergeCell ref="A31:B31"/>
    <mergeCell ref="C31:D31"/>
    <mergeCell ref="A24:B24"/>
    <mergeCell ref="C24:D24"/>
    <mergeCell ref="E24:F24"/>
    <mergeCell ref="A25:B25"/>
    <mergeCell ref="C25:D25"/>
    <mergeCell ref="E25:F25"/>
    <mergeCell ref="C27:D27"/>
    <mergeCell ref="E27:F27"/>
    <mergeCell ref="C28:D28"/>
    <mergeCell ref="E28:F28"/>
    <mergeCell ref="C29:D29"/>
    <mergeCell ref="E29:F29"/>
    <mergeCell ref="D34:E34"/>
    <mergeCell ref="G20:G25"/>
    <mergeCell ref="G27:G29"/>
    <mergeCell ref="E39:F39"/>
    <mergeCell ref="D38:E38"/>
    <mergeCell ref="D37:E37"/>
    <mergeCell ref="D36:E36"/>
    <mergeCell ref="D35:E35"/>
    <mergeCell ref="E31:F31"/>
    <mergeCell ref="A32:G32"/>
    <mergeCell ref="A34:C34"/>
    <mergeCell ref="A36:A39"/>
    <mergeCell ref="C26:D26"/>
    <mergeCell ref="E26:F26"/>
    <mergeCell ref="A27:A29"/>
  </mergeCells>
  <phoneticPr fontId="2"/>
  <conditionalFormatting sqref="C9">
    <cfRule type="cellIs" dxfId="10" priority="10" operator="equal">
      <formula>"申請不可  "</formula>
    </cfRule>
  </conditionalFormatting>
  <conditionalFormatting sqref="D9">
    <cfRule type="cellIs" dxfId="9" priority="9" operator="equal">
      <formula>"申請不可  "</formula>
    </cfRule>
  </conditionalFormatting>
  <conditionalFormatting sqref="E9">
    <cfRule type="cellIs" dxfId="8" priority="8" operator="equal">
      <formula>"申請不可  "</formula>
    </cfRule>
  </conditionalFormatting>
  <conditionalFormatting sqref="B9">
    <cfRule type="cellIs" dxfId="7" priority="7" operator="equal">
      <formula>"申請不可  "</formula>
    </cfRule>
  </conditionalFormatting>
  <conditionalFormatting sqref="F14">
    <cfRule type="cellIs" dxfId="6" priority="6" operator="equal">
      <formula>"申請不可  "</formula>
    </cfRule>
  </conditionalFormatting>
  <conditionalFormatting sqref="F9">
    <cfRule type="cellIs" dxfId="5" priority="5" operator="equal">
      <formula>"申請不可  "</formula>
    </cfRule>
  </conditionalFormatting>
  <conditionalFormatting sqref="D34">
    <cfRule type="cellIs" dxfId="4" priority="4" operator="lessThan">
      <formula>$C$31</formula>
    </cfRule>
  </conditionalFormatting>
  <conditionalFormatting sqref="E39:F39">
    <cfRule type="cellIs" dxfId="3" priority="11" operator="notEqual">
      <formula>$D$34</formula>
    </cfRule>
  </conditionalFormatting>
  <conditionalFormatting sqref="G31">
    <cfRule type="cellIs" dxfId="2" priority="3" operator="greaterThan">
      <formula>1500000</formula>
    </cfRule>
    <cfRule type="cellIs" dxfId="1" priority="1" operator="greaterThan">
      <formula>1500000</formula>
    </cfRule>
  </conditionalFormatting>
  <conditionalFormatting sqref="E31:F31">
    <cfRule type="cellIs" dxfId="0" priority="2" operator="greaterThan">
      <formula>1500000</formula>
    </cfRule>
  </conditionalFormatting>
  <dataValidations count="5">
    <dataValidation type="list" allowBlank="1" showInputMessage="1" showErrorMessage="1" sqref="F36:F38">
      <formula1>"調達済み,内諾済み,折衝中,未定"</formula1>
    </dataValidation>
    <dataValidation allowBlank="1" showInputMessage="1" showErrorMessage="1" prompt="入力不要(自動計算されます)_x000a__x000a_＊展示会参加費・ECサイト出店・自社Webのいずれの申請もない場合、助成対象とならないため、費用計算されません" sqref="F14"/>
    <dataValidation allowBlank="1" showInputMessage="1" showErrorMessage="1" prompt="入力不要_x000a_(自動計算されます)" sqref="B9:F9"/>
    <dataValidation allowBlank="1" showInputMessage="1" showErrorMessage="1" prompt="助成対象とするには、リアル展示会での印刷物の使用が必須です" sqref="F11"/>
    <dataValidation allowBlank="1" showInputMessage="1" showErrorMessage="1" prompt="助成対象とするには、リアル展示会又はオンライン展示会での動画の使用、又は自社Webサイトでの公開等が必須です" sqref="F12"/>
  </dataValidations>
  <pageMargins left="0.70866141732283461" right="0.7086614173228346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28</vt:i4>
      </vt:variant>
    </vt:vector>
  </HeadingPairs>
  <TitlesOfParts>
    <vt:vector size="34" baseType="lpstr">
      <vt:lpstr>申請書表紙</vt:lpstr>
      <vt:lpstr>１申請者概要・２助成金利用 </vt:lpstr>
      <vt:lpstr>３役員株主名簿</vt:lpstr>
      <vt:lpstr>４商品概要</vt:lpstr>
      <vt:lpstr>５申請概要</vt:lpstr>
      <vt:lpstr>６資金計画 </vt:lpstr>
      <vt:lpstr>'１申請者概要・２助成金利用 '!A_農業・林業</vt:lpstr>
      <vt:lpstr>'１申請者概要・２助成金利用 '!B_漁業</vt:lpstr>
      <vt:lpstr>'１申請者概要・２助成金利用 '!C_鉱業・採石業・砂利採取業</vt:lpstr>
      <vt:lpstr>'１申請者概要・２助成金利用 '!D_建設業</vt:lpstr>
      <vt:lpstr>'１申請者概要・２助成金利用 '!E_製造業</vt:lpstr>
      <vt:lpstr>'５申請概要'!ECサイト</vt:lpstr>
      <vt:lpstr>'１申請者概要・２助成金利用 '!F_電気・ガス・熱供給・水道業</vt:lpstr>
      <vt:lpstr>'１申請者概要・２助成金利用 '!G_情報通信業</vt:lpstr>
      <vt:lpstr>'１申請者概要・２助成金利用 '!H_運輸業・郵便業</vt:lpstr>
      <vt:lpstr>'１申請者概要・２助成金利用 '!I_卸売業・小売業</vt:lpstr>
      <vt:lpstr>'１申請者概要・２助成金利用 '!J_金融業・保険業</vt:lpstr>
      <vt:lpstr>'１申請者概要・２助成金利用 '!K_不動産業・物品賃貸業</vt:lpstr>
      <vt:lpstr>'１申請者概要・２助成金利用 '!L_学術研究・専門・技術ｻｰﾋﾞｽ業</vt:lpstr>
      <vt:lpstr>'１申請者概要・２助成金利用 '!M_宿泊業・飲食ｻｰﾋﾞｽ業</vt:lpstr>
      <vt:lpstr>'１申請者概要・２助成金利用 '!N_生活関連ｻｰﾋﾞｽ業・娯楽業</vt:lpstr>
      <vt:lpstr>'１申請者概要・２助成金利用 '!O_教育・学習支援業</vt:lpstr>
      <vt:lpstr>'１申請者概要・２助成金利用 '!P_医療・福祉</vt:lpstr>
      <vt:lpstr>'１申請者概要・２助成金利用 '!Print_Area</vt:lpstr>
      <vt:lpstr>'３役員株主名簿'!Print_Area</vt:lpstr>
      <vt:lpstr>'４商品概要'!Print_Area</vt:lpstr>
      <vt:lpstr>'５申請概要'!Print_Area</vt:lpstr>
      <vt:lpstr>'６資金計画 '!Print_Area</vt:lpstr>
      <vt:lpstr>申請書表紙!Print_Area</vt:lpstr>
      <vt:lpstr>'１申請者概要・２助成金利用 '!Q_複合ｻｰﾋﾞｽ事業</vt:lpstr>
      <vt:lpstr>'１申請者概要・２助成金利用 '!R_ｻｰﾋﾞｽ業〈他に分類されないもの〉</vt:lpstr>
      <vt:lpstr>'１申請者概要・２助成金利用 '!S_公務〈他に分類されるものを除く〉</vt:lpstr>
      <vt:lpstr>'１申請者概要・２助成金利用 '!T_分類不能の産業</vt:lpstr>
      <vt:lpstr>'１申請者概要・２助成金利用 '!大分類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2024-07-12T05:43:54Z</dcterms:modified>
  <cp:contentStatus/>
</cp:coreProperties>
</file>